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8_{B62E9E30-F282-4E39-A844-8FDF31442D02}" xr6:coauthVersionLast="45" xr6:coauthVersionMax="45" xr10:uidLastSave="{00000000-0000-0000-0000-000000000000}"/>
  <bookViews>
    <workbookView xWindow="-120" yWindow="-120" windowWidth="20730" windowHeight="11160" tabRatio="712" xr2:uid="{0E26AC89-0CF9-4964-8FF4-A1E4BA2D991A}"/>
  </bookViews>
  <sheets>
    <sheet name="Main" sheetId="1" r:id="rId1"/>
    <sheet name="Close" sheetId="15" state="veryHidden" r:id="rId2"/>
    <sheet name="Individual Summary Report" sheetId="3" r:id="rId3"/>
    <sheet name="Outside Spend Report" sheetId="5" r:id="rId4"/>
    <sheet name="Country Report" sheetId="10" r:id="rId5"/>
    <sheet name="Roaming Summary Report" sheetId="14" r:id="rId6"/>
    <sheet name="Itemised Extract" sheetId="2" state="veryHidden" r:id="rId7"/>
    <sheet name="Graphs" sheetId="18" r:id="rId8"/>
    <sheet name="LookUps" sheetId="6" state="hidden" r:id="rId9"/>
    <sheet name="Overseas Calls" sheetId="9" state="veryHidden" r:id="rId10"/>
    <sheet name="Front Page" sheetId="11" state="veryHidden" r:id="rId11"/>
    <sheet name="Colours" sheetId="13" state="veryHidden" r:id="rId12"/>
  </sheets>
  <externalReferences>
    <externalReference r:id="rId13"/>
    <externalReference r:id="rId14"/>
    <externalReference r:id="rId15"/>
  </externalReferences>
  <definedNames>
    <definedName name="_xlnm._FilterDatabase" localSheetId="6" hidden="1">'Itemised Extract'!$A$1:$L$20000</definedName>
    <definedName name="_xlnm._FilterDatabase" localSheetId="8" hidden="1">LookUps!$F$2:$F$21</definedName>
    <definedName name="ACAExtCovCol">'[1]Station Detail'!$AB$13</definedName>
    <definedName name="APClearArea">#REF!,#REF!,#REF!,#REF!,#REF!,#REF!,#REF!,#REF!,#REF!,#REF!,#REF!</definedName>
    <definedName name="AvailabilityData_1">#REF!</definedName>
    <definedName name="AvailabilityData_2">#REF!</definedName>
    <definedName name="Blue_Count">[2]Dashboard!$N$65</definedName>
    <definedName name="Category">'Itemised Extract'!$D:$D</definedName>
    <definedName name="ClearArea">#REF!,#REF!,#REF!,#REF!,#REF!,#REF!,#REF!,#REF!,#REF!,#REF!,#REF!</definedName>
    <definedName name="Cost">'Itemised Extract'!$J:$J</definedName>
    <definedName name="Country_List">INDIRECT("G2:G" &amp; COUNTA(LookUps!A:A))</definedName>
    <definedName name="Crew_1">'[1]Station Data'!#REF!</definedName>
    <definedName name="Crew_2">'[1]Station Data'!#REF!</definedName>
    <definedName name="Crew_Count">[2]Dashboard!$N$64</definedName>
    <definedName name="CrewNo">#REF!</definedName>
    <definedName name="Data_Range">'[1]Station Data'!$AJ$3:$AY$40</definedName>
    <definedName name="Data_Range_1">'[1]Station Data'!$S$3:$AH$40</definedName>
    <definedName name="Data_Range_2">'[1]Station Data'!$B$3:$Q$40</definedName>
    <definedName name="DBPath">#REF!</definedName>
    <definedName name="DevArea1">#REF!</definedName>
    <definedName name="DevArea2">#REF!</definedName>
    <definedName name="DevArea3">#REF!</definedName>
    <definedName name="DevArea4">#REF!</definedName>
    <definedName name="Duration">'Itemised Extract'!$G:$G</definedName>
    <definedName name="E2e10000">#REF!</definedName>
    <definedName name="Efficiency_1">'[1]Station Data'!#REF!</definedName>
    <definedName name="Efficiency_2">'[1]Station Data'!#REF!</definedName>
    <definedName name="FPath">#REF!</definedName>
    <definedName name="FROM">'Itemised Extract'!$K:$K</definedName>
    <definedName name="Grid_Area">INDIRECT("Main!$I$4:$AS" &amp; COUNTA([2]Main!XEY:XEY)+2)</definedName>
    <definedName name="Hours_1">'[1]Station Data'!#REF!</definedName>
    <definedName name="Hours_2">'[1]Station Data'!#REF!</definedName>
    <definedName name="Index">Main!$M$14</definedName>
    <definedName name="LastCourse">'[3]Daily Logs'!#REF!</definedName>
    <definedName name="List">'[1]Template Data'!#REF!</definedName>
    <definedName name="LU_Contract">INDIRECT("Lists!e2:E" &amp; COUNTA([2]Lists!$E:$E))</definedName>
    <definedName name="LU_Courses">INDIRECT("Lists!k2:k" &amp; COUNTA([2]Lists!$K:$K))</definedName>
    <definedName name="LU_Grade">INDIRECT("Lists!A2:A" &amp; COUNTA([2]Lists!$A:$A))</definedName>
    <definedName name="LU_Role">INDIRECT("Lists!C2:C" &amp; COUNTA([2]Lists!$C:$C))</definedName>
    <definedName name="LU_SortBy">INDIRECT("Lists!L2:L" &amp; COUNTA([2]Lists!$L:$L))</definedName>
    <definedName name="LU_Watch">INDIRECT("Lists!G2:G" &amp; COUNTA([2]Lists!$G:$G))</definedName>
    <definedName name="LUStatus">INDIRECT("Lists!I2:I" &amp; COUNTA([2]Lists!$I:$I))</definedName>
    <definedName name="MB">'Itemised Extract'!$H:$H</definedName>
    <definedName name="MinVal">[1]Summary!$AG$5</definedName>
    <definedName name="MonthNum">[1]Summary!$AG$4</definedName>
    <definedName name="MonthString">[1]Summary!$V$5</definedName>
    <definedName name="MonthString2">'[1]Station Detail'!$M$2</definedName>
    <definedName name="Name">#REF!</definedName>
    <definedName name="Network_Look_Up">INDIRECT("F2:G" &amp; COUNTA(LookUps!A:A))</definedName>
    <definedName name="NoDays">[1]Summary!$AG$7</definedName>
    <definedName name="NoWeeks">#REF!</definedName>
    <definedName name="PageNo">Main!$M$12</definedName>
    <definedName name="PencilGraphData">[1]Test!#REF!</definedName>
    <definedName name="Phone_Num">'Itemised Extract'!$C:$C</definedName>
    <definedName name="PhoneNo">Main!$M$13</definedName>
    <definedName name="Plan_Look_Up">INDIRECT("A2:B" &amp; COUNTA(LookUps!A:A))</definedName>
    <definedName name="_xlnm.Print_Area" localSheetId="2">'Individual Summary Report'!$A:$I</definedName>
    <definedName name="_xlnm.Print_Area" localSheetId="3">'Outside Spend Report'!$A:$L</definedName>
    <definedName name="QIP_Blue">[2]Dashboard!$O$65</definedName>
    <definedName name="QIP_Count">[2]Dashboard!$O$64</definedName>
    <definedName name="QIP_Red">[2]Dashboard!$O$66</definedName>
    <definedName name="QIP_White">[2]Dashboard!$O$67</definedName>
    <definedName name="Red_Count">[2]Dashboard!$N$66</definedName>
    <definedName name="Region">LookUps!$B$2:$B$10</definedName>
    <definedName name="Req_Qual_Gained">[2]Dashboard!$I$74</definedName>
    <definedName name="Role">#REF!</definedName>
    <definedName name="Spath">#REF!</definedName>
    <definedName name="StationLookUp">[1]Lists!$A$1:$C$38</definedName>
    <definedName name="StationName">'[1]Station Detail'!$AG$4</definedName>
    <definedName name="StationNo">'[1]Station Detail'!$AG$3</definedName>
    <definedName name="SysPath">#REF!</definedName>
    <definedName name="temp">'[1]Station Data'!#REF!</definedName>
    <definedName name="Text">'Itemised Extract'!$I:$I</definedName>
    <definedName name="To">'Itemised Extract'!$L:$L</definedName>
    <definedName name="Week">#REF!</definedName>
    <definedName name="White_Count">[2]Dashboard!$N$67</definedName>
  </definedNames>
  <calcPr calcId="191029" calcMode="manual"/>
  <pivotCaches>
    <pivotCache cacheId="3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0" i="18" l="1"/>
  <c r="C52" i="18"/>
  <c r="C51" i="18"/>
  <c r="C53" i="18"/>
  <c r="H16" i="13" l="1"/>
  <c r="G16" i="13"/>
  <c r="H15" i="13"/>
  <c r="G15" i="13"/>
  <c r="H14" i="13"/>
  <c r="G14" i="13"/>
  <c r="H13" i="13"/>
  <c r="G13" i="13"/>
  <c r="H12" i="13"/>
  <c r="G12" i="13"/>
  <c r="H11" i="13"/>
  <c r="G11" i="13"/>
  <c r="G10" i="13"/>
  <c r="G9" i="13"/>
  <c r="G8" i="13"/>
  <c r="G7" i="13"/>
  <c r="G6" i="13"/>
  <c r="G5" i="13"/>
  <c r="G4" i="13"/>
  <c r="G3" i="13"/>
  <c r="G2" i="13"/>
  <c r="B101" i="10" l="1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21" i="10" l="1"/>
  <c r="B17" i="10"/>
  <c r="B13" i="10"/>
  <c r="B9" i="10"/>
  <c r="B5" i="10"/>
  <c r="B20" i="10"/>
  <c r="B16" i="10"/>
  <c r="B12" i="10"/>
  <c r="B8" i="10"/>
  <c r="B4" i="10"/>
  <c r="B19" i="10"/>
  <c r="B15" i="10"/>
  <c r="B11" i="10"/>
  <c r="B7" i="10"/>
  <c r="B3" i="10"/>
  <c r="B22" i="10"/>
  <c r="B18" i="10"/>
  <c r="B14" i="10"/>
  <c r="B10" i="10"/>
  <c r="B6" i="10"/>
  <c r="K20000" i="2" l="1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6" i="18" l="1"/>
  <c r="C5" i="18"/>
  <c r="C4" i="18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L37" i="5" s="1"/>
  <c r="B36" i="5"/>
  <c r="A36" i="5"/>
  <c r="L36" i="5" s="1"/>
  <c r="B35" i="5"/>
  <c r="A35" i="5"/>
  <c r="L35" i="5" s="1"/>
  <c r="B34" i="5"/>
  <c r="A34" i="5"/>
  <c r="L34" i="5" s="1"/>
  <c r="B33" i="5"/>
  <c r="A33" i="5"/>
  <c r="L33" i="5" s="1"/>
  <c r="B32" i="5"/>
  <c r="A32" i="5"/>
  <c r="L32" i="5" s="1"/>
  <c r="B31" i="5"/>
  <c r="A31" i="5"/>
  <c r="L31" i="5" s="1"/>
  <c r="B30" i="5"/>
  <c r="A30" i="5"/>
  <c r="L30" i="5" s="1"/>
  <c r="B29" i="5"/>
  <c r="A29" i="5"/>
  <c r="L29" i="5" s="1"/>
  <c r="B28" i="5"/>
  <c r="A28" i="5"/>
  <c r="L28" i="5" s="1"/>
  <c r="B27" i="5"/>
  <c r="A27" i="5"/>
  <c r="L27" i="5" s="1"/>
  <c r="B26" i="5"/>
  <c r="A26" i="5"/>
  <c r="L26" i="5" s="1"/>
  <c r="B25" i="5"/>
  <c r="A25" i="5"/>
  <c r="L25" i="5" s="1"/>
  <c r="B24" i="5"/>
  <c r="A24" i="5"/>
  <c r="L24" i="5" s="1"/>
  <c r="B23" i="5"/>
  <c r="A23" i="5"/>
  <c r="L23" i="5" s="1"/>
  <c r="B22" i="5"/>
  <c r="A22" i="5"/>
  <c r="L22" i="5" s="1"/>
  <c r="B21" i="5"/>
  <c r="A21" i="5"/>
  <c r="L21" i="5" s="1"/>
  <c r="B20" i="5"/>
  <c r="A20" i="5"/>
  <c r="L20" i="5" s="1"/>
  <c r="B19" i="5"/>
  <c r="A19" i="5"/>
  <c r="L19" i="5" s="1"/>
  <c r="B18" i="5"/>
  <c r="A18" i="5"/>
  <c r="L18" i="5" s="1"/>
  <c r="B17" i="5"/>
  <c r="A17" i="5"/>
  <c r="L17" i="5" s="1"/>
  <c r="B16" i="5"/>
  <c r="A16" i="5"/>
  <c r="L16" i="5" s="1"/>
  <c r="B15" i="5"/>
  <c r="A15" i="5"/>
  <c r="L15" i="5" s="1"/>
  <c r="B14" i="5"/>
  <c r="A14" i="5"/>
  <c r="L14" i="5" s="1"/>
  <c r="B13" i="5"/>
  <c r="A13" i="5"/>
  <c r="L13" i="5" s="1"/>
  <c r="B12" i="5"/>
  <c r="A12" i="5"/>
  <c r="L12" i="5" s="1"/>
  <c r="B11" i="5"/>
  <c r="A11" i="5"/>
  <c r="L11" i="5" s="1"/>
  <c r="B10" i="5"/>
  <c r="A10" i="5"/>
  <c r="L10" i="5" s="1"/>
  <c r="B9" i="5"/>
  <c r="A9" i="5"/>
  <c r="L9" i="5" s="1"/>
  <c r="B8" i="5"/>
  <c r="A8" i="5"/>
  <c r="L8" i="5" s="1"/>
  <c r="B7" i="5"/>
  <c r="A7" i="5"/>
  <c r="L7" i="5" s="1"/>
  <c r="B6" i="5"/>
  <c r="A6" i="5"/>
  <c r="B5" i="5"/>
  <c r="A5" i="5"/>
  <c r="L5" i="5" s="1"/>
  <c r="B4" i="5"/>
  <c r="A4" i="5"/>
  <c r="L4" i="5" s="1"/>
  <c r="B3" i="5"/>
  <c r="A3" i="5"/>
  <c r="L3" i="5" s="1"/>
  <c r="K43" i="5" l="1"/>
  <c r="L43" i="5"/>
  <c r="E43" i="5"/>
  <c r="J43" i="5"/>
  <c r="I43" i="5"/>
  <c r="K47" i="5"/>
  <c r="L47" i="5"/>
  <c r="E47" i="5"/>
  <c r="J47" i="5"/>
  <c r="I47" i="5"/>
  <c r="I53" i="5"/>
  <c r="J53" i="5"/>
  <c r="L53" i="5"/>
  <c r="E53" i="5"/>
  <c r="K53" i="5"/>
  <c r="K59" i="5"/>
  <c r="L59" i="5"/>
  <c r="E59" i="5"/>
  <c r="J59" i="5"/>
  <c r="I59" i="5"/>
  <c r="I65" i="5"/>
  <c r="J65" i="5"/>
  <c r="L65" i="5"/>
  <c r="E65" i="5"/>
  <c r="K65" i="5"/>
  <c r="K71" i="5"/>
  <c r="L71" i="5"/>
  <c r="E71" i="5"/>
  <c r="J71" i="5"/>
  <c r="I71" i="5"/>
  <c r="I73" i="5"/>
  <c r="J73" i="5"/>
  <c r="L73" i="5"/>
  <c r="E73" i="5"/>
  <c r="K73" i="5"/>
  <c r="I81" i="5"/>
  <c r="J81" i="5"/>
  <c r="L81" i="5"/>
  <c r="E81" i="5"/>
  <c r="K81" i="5"/>
  <c r="I85" i="5"/>
  <c r="J85" i="5"/>
  <c r="L85" i="5"/>
  <c r="E85" i="5"/>
  <c r="K85" i="5"/>
  <c r="K91" i="5"/>
  <c r="L91" i="5"/>
  <c r="E91" i="5"/>
  <c r="J91" i="5"/>
  <c r="I91" i="5"/>
  <c r="K95" i="5"/>
  <c r="L95" i="5"/>
  <c r="E95" i="5"/>
  <c r="J95" i="5"/>
  <c r="I95" i="5"/>
  <c r="I101" i="5"/>
  <c r="J101" i="5"/>
  <c r="L101" i="5"/>
  <c r="E101" i="5"/>
  <c r="K101" i="5"/>
  <c r="K39" i="5"/>
  <c r="L39" i="5"/>
  <c r="E39" i="5"/>
  <c r="J39" i="5"/>
  <c r="I39" i="5"/>
  <c r="I45" i="5"/>
  <c r="J45" i="5"/>
  <c r="L45" i="5"/>
  <c r="E45" i="5"/>
  <c r="K45" i="5"/>
  <c r="K51" i="5"/>
  <c r="L51" i="5"/>
  <c r="E51" i="5"/>
  <c r="J51" i="5"/>
  <c r="I51" i="5"/>
  <c r="I57" i="5"/>
  <c r="J57" i="5"/>
  <c r="L57" i="5"/>
  <c r="E57" i="5"/>
  <c r="K57" i="5"/>
  <c r="K63" i="5"/>
  <c r="L63" i="5"/>
  <c r="E63" i="5"/>
  <c r="J63" i="5"/>
  <c r="I63" i="5"/>
  <c r="K67" i="5"/>
  <c r="L67" i="5"/>
  <c r="E67" i="5"/>
  <c r="J67" i="5"/>
  <c r="I67" i="5"/>
  <c r="K75" i="5"/>
  <c r="L75" i="5"/>
  <c r="E75" i="5"/>
  <c r="J75" i="5"/>
  <c r="I75" i="5"/>
  <c r="K79" i="5"/>
  <c r="L79" i="5"/>
  <c r="E79" i="5"/>
  <c r="J79" i="5"/>
  <c r="I79" i="5"/>
  <c r="K87" i="5"/>
  <c r="L87" i="5"/>
  <c r="E87" i="5"/>
  <c r="J87" i="5"/>
  <c r="I87" i="5"/>
  <c r="I93" i="5"/>
  <c r="J93" i="5"/>
  <c r="L93" i="5"/>
  <c r="E93" i="5"/>
  <c r="K93" i="5"/>
  <c r="I97" i="5"/>
  <c r="J97" i="5"/>
  <c r="L97" i="5"/>
  <c r="E97" i="5"/>
  <c r="K97" i="5"/>
  <c r="L40" i="5"/>
  <c r="E40" i="5"/>
  <c r="I40" i="5"/>
  <c r="K40" i="5"/>
  <c r="J40" i="5"/>
  <c r="J42" i="5"/>
  <c r="K42" i="5"/>
  <c r="I42" i="5"/>
  <c r="L42" i="5"/>
  <c r="E42" i="5"/>
  <c r="L44" i="5"/>
  <c r="E44" i="5"/>
  <c r="I44" i="5"/>
  <c r="K44" i="5"/>
  <c r="J44" i="5"/>
  <c r="J46" i="5"/>
  <c r="K46" i="5"/>
  <c r="L46" i="5"/>
  <c r="I46" i="5"/>
  <c r="E46" i="5"/>
  <c r="L48" i="5"/>
  <c r="E48" i="5"/>
  <c r="I48" i="5"/>
  <c r="K48" i="5"/>
  <c r="J48" i="5"/>
  <c r="J50" i="5"/>
  <c r="L50" i="5"/>
  <c r="K50" i="5"/>
  <c r="I50" i="5"/>
  <c r="E50" i="5"/>
  <c r="L52" i="5"/>
  <c r="E52" i="5"/>
  <c r="I52" i="5"/>
  <c r="K52" i="5"/>
  <c r="J52" i="5"/>
  <c r="J54" i="5"/>
  <c r="K54" i="5"/>
  <c r="L54" i="5"/>
  <c r="I54" i="5"/>
  <c r="E54" i="5"/>
  <c r="L56" i="5"/>
  <c r="E56" i="5"/>
  <c r="I56" i="5"/>
  <c r="K56" i="5"/>
  <c r="J56" i="5"/>
  <c r="J58" i="5"/>
  <c r="L58" i="5"/>
  <c r="K58" i="5"/>
  <c r="I58" i="5"/>
  <c r="E58" i="5"/>
  <c r="L60" i="5"/>
  <c r="E60" i="5"/>
  <c r="I60" i="5"/>
  <c r="K60" i="5"/>
  <c r="J60" i="5"/>
  <c r="J62" i="5"/>
  <c r="K62" i="5"/>
  <c r="L62" i="5"/>
  <c r="I62" i="5"/>
  <c r="E62" i="5"/>
  <c r="L64" i="5"/>
  <c r="E64" i="5"/>
  <c r="I64" i="5"/>
  <c r="K64" i="5"/>
  <c r="J64" i="5"/>
  <c r="J66" i="5"/>
  <c r="L66" i="5"/>
  <c r="K66" i="5"/>
  <c r="I66" i="5"/>
  <c r="E66" i="5"/>
  <c r="L68" i="5"/>
  <c r="E68" i="5"/>
  <c r="I68" i="5"/>
  <c r="K68" i="5"/>
  <c r="J68" i="5"/>
  <c r="J70" i="5"/>
  <c r="L70" i="5"/>
  <c r="K70" i="5"/>
  <c r="I70" i="5"/>
  <c r="E70" i="5"/>
  <c r="L72" i="5"/>
  <c r="E72" i="5"/>
  <c r="I72" i="5"/>
  <c r="K72" i="5"/>
  <c r="J72" i="5"/>
  <c r="J74" i="5"/>
  <c r="K74" i="5"/>
  <c r="L74" i="5"/>
  <c r="I74" i="5"/>
  <c r="E74" i="5"/>
  <c r="L76" i="5"/>
  <c r="E76" i="5"/>
  <c r="I76" i="5"/>
  <c r="K76" i="5"/>
  <c r="J76" i="5"/>
  <c r="J78" i="5"/>
  <c r="L78" i="5"/>
  <c r="K78" i="5"/>
  <c r="I78" i="5"/>
  <c r="E78" i="5"/>
  <c r="L80" i="5"/>
  <c r="E80" i="5"/>
  <c r="I80" i="5"/>
  <c r="K80" i="5"/>
  <c r="J80" i="5"/>
  <c r="J82" i="5"/>
  <c r="K82" i="5"/>
  <c r="L82" i="5"/>
  <c r="I82" i="5"/>
  <c r="E82" i="5"/>
  <c r="L84" i="5"/>
  <c r="E84" i="5"/>
  <c r="I84" i="5"/>
  <c r="K84" i="5"/>
  <c r="J84" i="5"/>
  <c r="J86" i="5"/>
  <c r="K86" i="5"/>
  <c r="I86" i="5"/>
  <c r="E86" i="5"/>
  <c r="L86" i="5"/>
  <c r="L88" i="5"/>
  <c r="E88" i="5"/>
  <c r="I88" i="5"/>
  <c r="K88" i="5"/>
  <c r="J88" i="5"/>
  <c r="J90" i="5"/>
  <c r="L90" i="5"/>
  <c r="K90" i="5"/>
  <c r="I90" i="5"/>
  <c r="E90" i="5"/>
  <c r="L92" i="5"/>
  <c r="E92" i="5"/>
  <c r="I92" i="5"/>
  <c r="K92" i="5"/>
  <c r="J92" i="5"/>
  <c r="J94" i="5"/>
  <c r="K94" i="5"/>
  <c r="L94" i="5"/>
  <c r="I94" i="5"/>
  <c r="E94" i="5"/>
  <c r="L96" i="5"/>
  <c r="E96" i="5"/>
  <c r="I96" i="5"/>
  <c r="K96" i="5"/>
  <c r="J96" i="5"/>
  <c r="J98" i="5"/>
  <c r="K98" i="5"/>
  <c r="L98" i="5"/>
  <c r="I98" i="5"/>
  <c r="E98" i="5"/>
  <c r="L100" i="5"/>
  <c r="E100" i="5"/>
  <c r="I100" i="5"/>
  <c r="K100" i="5"/>
  <c r="J100" i="5"/>
  <c r="I41" i="5"/>
  <c r="J41" i="5"/>
  <c r="L41" i="5"/>
  <c r="E41" i="5"/>
  <c r="K41" i="5"/>
  <c r="I49" i="5"/>
  <c r="J49" i="5"/>
  <c r="L49" i="5"/>
  <c r="E49" i="5"/>
  <c r="K49" i="5"/>
  <c r="K55" i="5"/>
  <c r="L55" i="5"/>
  <c r="E55" i="5"/>
  <c r="J55" i="5"/>
  <c r="I55" i="5"/>
  <c r="I61" i="5"/>
  <c r="J61" i="5"/>
  <c r="L61" i="5"/>
  <c r="E61" i="5"/>
  <c r="K61" i="5"/>
  <c r="I69" i="5"/>
  <c r="J69" i="5"/>
  <c r="L69" i="5"/>
  <c r="E69" i="5"/>
  <c r="K69" i="5"/>
  <c r="I77" i="5"/>
  <c r="J77" i="5"/>
  <c r="L77" i="5"/>
  <c r="E77" i="5"/>
  <c r="K77" i="5"/>
  <c r="K83" i="5"/>
  <c r="L83" i="5"/>
  <c r="E83" i="5"/>
  <c r="J83" i="5"/>
  <c r="I83" i="5"/>
  <c r="I89" i="5"/>
  <c r="J89" i="5"/>
  <c r="L89" i="5"/>
  <c r="E89" i="5"/>
  <c r="K89" i="5"/>
  <c r="K99" i="5"/>
  <c r="L99" i="5"/>
  <c r="E99" i="5"/>
  <c r="J99" i="5"/>
  <c r="I99" i="5"/>
  <c r="E11" i="5"/>
  <c r="E27" i="5"/>
  <c r="K21" i="5"/>
  <c r="I35" i="5"/>
  <c r="K34" i="5"/>
  <c r="K29" i="5"/>
  <c r="I3" i="5"/>
  <c r="K37" i="5"/>
  <c r="J28" i="5"/>
  <c r="I23" i="5"/>
  <c r="J36" i="5"/>
  <c r="J20" i="5"/>
  <c r="K9" i="5"/>
  <c r="K5" i="5"/>
  <c r="J16" i="5"/>
  <c r="J4" i="5"/>
  <c r="J12" i="5"/>
  <c r="J24" i="5"/>
  <c r="K25" i="5"/>
  <c r="K22" i="5"/>
  <c r="E30" i="5"/>
  <c r="K10" i="5"/>
  <c r="E26" i="5"/>
  <c r="K33" i="5"/>
  <c r="J8" i="5"/>
  <c r="E31" i="5"/>
  <c r="K17" i="5"/>
  <c r="I15" i="5"/>
  <c r="K14" i="5"/>
  <c r="E19" i="5"/>
  <c r="E7" i="5"/>
  <c r="E18" i="5"/>
  <c r="J32" i="5"/>
  <c r="K13" i="5"/>
  <c r="I11" i="5"/>
  <c r="K27" i="5"/>
  <c r="J21" i="5"/>
  <c r="E35" i="5"/>
  <c r="E34" i="5"/>
  <c r="J29" i="5"/>
  <c r="E3" i="5"/>
  <c r="J37" i="5"/>
  <c r="I28" i="5"/>
  <c r="E23" i="5"/>
  <c r="I36" i="5"/>
  <c r="I20" i="5"/>
  <c r="J9" i="5"/>
  <c r="J5" i="5"/>
  <c r="I16" i="5"/>
  <c r="I4" i="5"/>
  <c r="I12" i="5"/>
  <c r="I24" i="5"/>
  <c r="J25" i="5"/>
  <c r="J22" i="5"/>
  <c r="K30" i="5"/>
  <c r="J10" i="5"/>
  <c r="K26" i="5"/>
  <c r="J33" i="5"/>
  <c r="I8" i="5"/>
  <c r="I31" i="5"/>
  <c r="J17" i="5"/>
  <c r="E15" i="5"/>
  <c r="E14" i="5"/>
  <c r="K19" i="5"/>
  <c r="K7" i="5"/>
  <c r="K18" i="5"/>
  <c r="I32" i="5"/>
  <c r="J13" i="5"/>
  <c r="I6" i="5"/>
  <c r="E6" i="5"/>
  <c r="L6" i="5"/>
  <c r="K6" i="5"/>
  <c r="J6" i="5"/>
  <c r="E38" i="5"/>
  <c r="K38" i="5"/>
  <c r="L38" i="5"/>
  <c r="J38" i="5"/>
  <c r="I38" i="5"/>
  <c r="K11" i="5"/>
  <c r="I27" i="5"/>
  <c r="I21" i="5"/>
  <c r="K35" i="5"/>
  <c r="J34" i="5"/>
  <c r="I29" i="5"/>
  <c r="K3" i="5"/>
  <c r="I37" i="5"/>
  <c r="E28" i="5"/>
  <c r="K23" i="5"/>
  <c r="E36" i="5"/>
  <c r="E20" i="5"/>
  <c r="I9" i="5"/>
  <c r="I5" i="5"/>
  <c r="E16" i="5"/>
  <c r="E4" i="5"/>
  <c r="E12" i="5"/>
  <c r="E24" i="5"/>
  <c r="I25" i="5"/>
  <c r="E22" i="5"/>
  <c r="J30" i="5"/>
  <c r="E10" i="5"/>
  <c r="J26" i="5"/>
  <c r="I33" i="5"/>
  <c r="E8" i="5"/>
  <c r="K31" i="5"/>
  <c r="I17" i="5"/>
  <c r="K15" i="5"/>
  <c r="J14" i="5"/>
  <c r="I19" i="5"/>
  <c r="I7" i="5"/>
  <c r="J18" i="5"/>
  <c r="E32" i="5"/>
  <c r="I13" i="5"/>
  <c r="J11" i="5"/>
  <c r="J27" i="5"/>
  <c r="E21" i="5"/>
  <c r="J35" i="5"/>
  <c r="I34" i="5"/>
  <c r="E29" i="5"/>
  <c r="J3" i="5"/>
  <c r="E37" i="5"/>
  <c r="K28" i="5"/>
  <c r="J23" i="5"/>
  <c r="K36" i="5"/>
  <c r="K20" i="5"/>
  <c r="E9" i="5"/>
  <c r="E5" i="5"/>
  <c r="K16" i="5"/>
  <c r="K4" i="5"/>
  <c r="K12" i="5"/>
  <c r="K24" i="5"/>
  <c r="E25" i="5"/>
  <c r="I22" i="5"/>
  <c r="I30" i="5"/>
  <c r="I10" i="5"/>
  <c r="I26" i="5"/>
  <c r="E33" i="5"/>
  <c r="K8" i="5"/>
  <c r="J31" i="5"/>
  <c r="E17" i="5"/>
  <c r="J15" i="5"/>
  <c r="I14" i="5"/>
  <c r="J19" i="5"/>
  <c r="J7" i="5"/>
  <c r="I18" i="5"/>
  <c r="K32" i="5"/>
  <c r="E13" i="5"/>
  <c r="C3" i="5"/>
  <c r="H3" i="5"/>
  <c r="G3" i="5"/>
  <c r="F3" i="5"/>
  <c r="D3" i="5"/>
  <c r="C11" i="5"/>
  <c r="H11" i="5"/>
  <c r="G11" i="5"/>
  <c r="D11" i="5"/>
  <c r="F11" i="5"/>
  <c r="G17" i="5"/>
  <c r="H17" i="5"/>
  <c r="D17" i="5"/>
  <c r="F17" i="5"/>
  <c r="C17" i="5"/>
  <c r="G21" i="5"/>
  <c r="H21" i="5"/>
  <c r="C21" i="5"/>
  <c r="D21" i="5"/>
  <c r="F21" i="5"/>
  <c r="G29" i="5"/>
  <c r="H29" i="5"/>
  <c r="C29" i="5"/>
  <c r="D29" i="5"/>
  <c r="F29" i="5"/>
  <c r="C35" i="5"/>
  <c r="G35" i="5"/>
  <c r="H35" i="5"/>
  <c r="F35" i="5"/>
  <c r="D35" i="5"/>
  <c r="G41" i="5"/>
  <c r="H41" i="5"/>
  <c r="D41" i="5"/>
  <c r="F41" i="5"/>
  <c r="C41" i="5"/>
  <c r="G49" i="5"/>
  <c r="H49" i="5"/>
  <c r="D49" i="5"/>
  <c r="F49" i="5"/>
  <c r="C49" i="5"/>
  <c r="C55" i="5"/>
  <c r="G55" i="5"/>
  <c r="D55" i="5"/>
  <c r="H55" i="5"/>
  <c r="F55" i="5"/>
  <c r="C59" i="5"/>
  <c r="G59" i="5"/>
  <c r="H59" i="5"/>
  <c r="F59" i="5"/>
  <c r="D59" i="5"/>
  <c r="G65" i="5"/>
  <c r="H65" i="5"/>
  <c r="D65" i="5"/>
  <c r="C65" i="5"/>
  <c r="F65" i="5"/>
  <c r="F71" i="5"/>
  <c r="C71" i="5"/>
  <c r="G71" i="5"/>
  <c r="D71" i="5"/>
  <c r="H71" i="5"/>
  <c r="G77" i="5"/>
  <c r="H77" i="5"/>
  <c r="C77" i="5"/>
  <c r="D77" i="5"/>
  <c r="F77" i="5"/>
  <c r="G85" i="5"/>
  <c r="H85" i="5"/>
  <c r="C85" i="5"/>
  <c r="D85" i="5"/>
  <c r="F85" i="5"/>
  <c r="F91" i="5"/>
  <c r="C91" i="5"/>
  <c r="G91" i="5"/>
  <c r="H91" i="5"/>
  <c r="D91" i="5"/>
  <c r="F99" i="5"/>
  <c r="C99" i="5"/>
  <c r="G99" i="5"/>
  <c r="H99" i="5"/>
  <c r="D99" i="5"/>
  <c r="G5" i="5"/>
  <c r="H5" i="5"/>
  <c r="C5" i="5"/>
  <c r="D5" i="5"/>
  <c r="F5" i="5"/>
  <c r="G9" i="5"/>
  <c r="H9" i="5"/>
  <c r="D9" i="5"/>
  <c r="F9" i="5"/>
  <c r="C9" i="5"/>
  <c r="C15" i="5"/>
  <c r="G15" i="5"/>
  <c r="H15" i="5"/>
  <c r="D15" i="5"/>
  <c r="F15" i="5"/>
  <c r="C23" i="5"/>
  <c r="G23" i="5"/>
  <c r="D23" i="5"/>
  <c r="F23" i="5"/>
  <c r="H23" i="5"/>
  <c r="C27" i="5"/>
  <c r="G27" i="5"/>
  <c r="H27" i="5"/>
  <c r="D27" i="5"/>
  <c r="F27" i="5"/>
  <c r="G33" i="5"/>
  <c r="H33" i="5"/>
  <c r="D33" i="5"/>
  <c r="F33" i="5"/>
  <c r="C33" i="5"/>
  <c r="C39" i="5"/>
  <c r="G39" i="5"/>
  <c r="H39" i="5"/>
  <c r="D39" i="5"/>
  <c r="F39" i="5"/>
  <c r="C47" i="5"/>
  <c r="G47" i="5"/>
  <c r="H47" i="5"/>
  <c r="D47" i="5"/>
  <c r="F47" i="5"/>
  <c r="G53" i="5"/>
  <c r="H53" i="5"/>
  <c r="C53" i="5"/>
  <c r="D53" i="5"/>
  <c r="F53" i="5"/>
  <c r="G61" i="5"/>
  <c r="H61" i="5"/>
  <c r="C61" i="5"/>
  <c r="D61" i="5"/>
  <c r="F61" i="5"/>
  <c r="F67" i="5"/>
  <c r="C67" i="5"/>
  <c r="G67" i="5"/>
  <c r="H67" i="5"/>
  <c r="D67" i="5"/>
  <c r="F75" i="5"/>
  <c r="C75" i="5"/>
  <c r="G75" i="5"/>
  <c r="H75" i="5"/>
  <c r="D75" i="5"/>
  <c r="G81" i="5"/>
  <c r="H81" i="5"/>
  <c r="D81" i="5"/>
  <c r="C81" i="5"/>
  <c r="F81" i="5"/>
  <c r="F87" i="5"/>
  <c r="C87" i="5"/>
  <c r="G87" i="5"/>
  <c r="D87" i="5"/>
  <c r="H87" i="5"/>
  <c r="G93" i="5"/>
  <c r="H93" i="5"/>
  <c r="C93" i="5"/>
  <c r="D93" i="5"/>
  <c r="F93" i="5"/>
  <c r="G97" i="5"/>
  <c r="H97" i="5"/>
  <c r="D97" i="5"/>
  <c r="C97" i="5"/>
  <c r="F97" i="5"/>
  <c r="C4" i="5"/>
  <c r="G4" i="5"/>
  <c r="H4" i="5"/>
  <c r="D4" i="5"/>
  <c r="F4" i="5"/>
  <c r="C8" i="5"/>
  <c r="G8" i="5"/>
  <c r="H8" i="5"/>
  <c r="D8" i="5"/>
  <c r="F8" i="5"/>
  <c r="H14" i="5"/>
  <c r="F14" i="5"/>
  <c r="G14" i="5"/>
  <c r="C14" i="5"/>
  <c r="D14" i="5"/>
  <c r="H18" i="5"/>
  <c r="F18" i="5"/>
  <c r="G18" i="5"/>
  <c r="C18" i="5"/>
  <c r="D18" i="5"/>
  <c r="C24" i="5"/>
  <c r="G24" i="5"/>
  <c r="H24" i="5"/>
  <c r="D24" i="5"/>
  <c r="F24" i="5"/>
  <c r="H30" i="5"/>
  <c r="F30" i="5"/>
  <c r="G30" i="5"/>
  <c r="C30" i="5"/>
  <c r="D30" i="5"/>
  <c r="H38" i="5"/>
  <c r="G38" i="5"/>
  <c r="F38" i="5"/>
  <c r="C38" i="5"/>
  <c r="D38" i="5"/>
  <c r="C44" i="5"/>
  <c r="G44" i="5"/>
  <c r="H44" i="5"/>
  <c r="D44" i="5"/>
  <c r="F44" i="5"/>
  <c r="C48" i="5"/>
  <c r="G48" i="5"/>
  <c r="H48" i="5"/>
  <c r="D48" i="5"/>
  <c r="F48" i="5"/>
  <c r="C52" i="5"/>
  <c r="G52" i="5"/>
  <c r="H52" i="5"/>
  <c r="D52" i="5"/>
  <c r="F52" i="5"/>
  <c r="C56" i="5"/>
  <c r="G56" i="5"/>
  <c r="H56" i="5"/>
  <c r="D56" i="5"/>
  <c r="F56" i="5"/>
  <c r="H62" i="5"/>
  <c r="F62" i="5"/>
  <c r="G62" i="5"/>
  <c r="C62" i="5"/>
  <c r="D62" i="5"/>
  <c r="H66" i="5"/>
  <c r="G66" i="5"/>
  <c r="C66" i="5"/>
  <c r="F66" i="5"/>
  <c r="D66" i="5"/>
  <c r="H70" i="5"/>
  <c r="G70" i="5"/>
  <c r="F70" i="5"/>
  <c r="C70" i="5"/>
  <c r="D70" i="5"/>
  <c r="C76" i="5"/>
  <c r="G76" i="5"/>
  <c r="H76" i="5"/>
  <c r="D76" i="5"/>
  <c r="F76" i="5"/>
  <c r="H82" i="5"/>
  <c r="F82" i="5"/>
  <c r="G82" i="5"/>
  <c r="C82" i="5"/>
  <c r="D82" i="5"/>
  <c r="H86" i="5"/>
  <c r="F86" i="5"/>
  <c r="G86" i="5"/>
  <c r="C86" i="5"/>
  <c r="D86" i="5"/>
  <c r="C92" i="5"/>
  <c r="G92" i="5"/>
  <c r="H92" i="5"/>
  <c r="D92" i="5"/>
  <c r="F92" i="5"/>
  <c r="C96" i="5"/>
  <c r="G96" i="5"/>
  <c r="H96" i="5"/>
  <c r="F96" i="5"/>
  <c r="D96" i="5"/>
  <c r="C100" i="5"/>
  <c r="G100" i="5"/>
  <c r="H100" i="5"/>
  <c r="D100" i="5"/>
  <c r="F100" i="5"/>
  <c r="C7" i="5"/>
  <c r="G7" i="5"/>
  <c r="D7" i="5"/>
  <c r="H7" i="5"/>
  <c r="F7" i="5"/>
  <c r="G13" i="5"/>
  <c r="H13" i="5"/>
  <c r="C13" i="5"/>
  <c r="D13" i="5"/>
  <c r="F13" i="5"/>
  <c r="C19" i="5"/>
  <c r="G19" i="5"/>
  <c r="H19" i="5"/>
  <c r="F19" i="5"/>
  <c r="D19" i="5"/>
  <c r="G25" i="5"/>
  <c r="H25" i="5"/>
  <c r="D25" i="5"/>
  <c r="F25" i="5"/>
  <c r="C25" i="5"/>
  <c r="C31" i="5"/>
  <c r="G31" i="5"/>
  <c r="H31" i="5"/>
  <c r="D31" i="5"/>
  <c r="F31" i="5"/>
  <c r="G37" i="5"/>
  <c r="H37" i="5"/>
  <c r="C37" i="5"/>
  <c r="D37" i="5"/>
  <c r="F37" i="5"/>
  <c r="C43" i="5"/>
  <c r="G43" i="5"/>
  <c r="H43" i="5"/>
  <c r="F43" i="5"/>
  <c r="D43" i="5"/>
  <c r="G45" i="5"/>
  <c r="H45" i="5"/>
  <c r="C45" i="5"/>
  <c r="D45" i="5"/>
  <c r="F45" i="5"/>
  <c r="C51" i="5"/>
  <c r="G51" i="5"/>
  <c r="H51" i="5"/>
  <c r="D51" i="5"/>
  <c r="F51" i="5"/>
  <c r="G57" i="5"/>
  <c r="H57" i="5"/>
  <c r="D57" i="5"/>
  <c r="F57" i="5"/>
  <c r="C57" i="5"/>
  <c r="F63" i="5"/>
  <c r="C63" i="5"/>
  <c r="G63" i="5"/>
  <c r="H63" i="5"/>
  <c r="D63" i="5"/>
  <c r="G69" i="5"/>
  <c r="H69" i="5"/>
  <c r="C69" i="5"/>
  <c r="D69" i="5"/>
  <c r="F69" i="5"/>
  <c r="G73" i="5"/>
  <c r="H73" i="5"/>
  <c r="F73" i="5"/>
  <c r="D73" i="5"/>
  <c r="C73" i="5"/>
  <c r="F79" i="5"/>
  <c r="C79" i="5"/>
  <c r="G79" i="5"/>
  <c r="H79" i="5"/>
  <c r="D79" i="5"/>
  <c r="F83" i="5"/>
  <c r="C83" i="5"/>
  <c r="G83" i="5"/>
  <c r="H83" i="5"/>
  <c r="D83" i="5"/>
  <c r="G89" i="5"/>
  <c r="H89" i="5"/>
  <c r="D89" i="5"/>
  <c r="C89" i="5"/>
  <c r="F89" i="5"/>
  <c r="F95" i="5"/>
  <c r="C95" i="5"/>
  <c r="G95" i="5"/>
  <c r="H95" i="5"/>
  <c r="D95" i="5"/>
  <c r="G101" i="5"/>
  <c r="H101" i="5"/>
  <c r="C101" i="5"/>
  <c r="D101" i="5"/>
  <c r="F101" i="5"/>
  <c r="H6" i="5"/>
  <c r="F6" i="5"/>
  <c r="G6" i="5"/>
  <c r="C6" i="5"/>
  <c r="D6" i="5"/>
  <c r="H10" i="5"/>
  <c r="G10" i="5"/>
  <c r="F10" i="5"/>
  <c r="C10" i="5"/>
  <c r="D10" i="5"/>
  <c r="C12" i="5"/>
  <c r="G12" i="5"/>
  <c r="H12" i="5"/>
  <c r="D12" i="5"/>
  <c r="F12" i="5"/>
  <c r="C16" i="5"/>
  <c r="G16" i="5"/>
  <c r="H16" i="5"/>
  <c r="D16" i="5"/>
  <c r="F16" i="5"/>
  <c r="C20" i="5"/>
  <c r="G20" i="5"/>
  <c r="H20" i="5"/>
  <c r="D20" i="5"/>
  <c r="F20" i="5"/>
  <c r="H22" i="5"/>
  <c r="G22" i="5"/>
  <c r="F22" i="5"/>
  <c r="C22" i="5"/>
  <c r="D22" i="5"/>
  <c r="H26" i="5"/>
  <c r="F26" i="5"/>
  <c r="C26" i="5"/>
  <c r="G26" i="5"/>
  <c r="D26" i="5"/>
  <c r="C28" i="5"/>
  <c r="G28" i="5"/>
  <c r="H28" i="5"/>
  <c r="D28" i="5"/>
  <c r="F28" i="5"/>
  <c r="C32" i="5"/>
  <c r="G32" i="5"/>
  <c r="H32" i="5"/>
  <c r="D32" i="5"/>
  <c r="F32" i="5"/>
  <c r="H34" i="5"/>
  <c r="F34" i="5"/>
  <c r="G34" i="5"/>
  <c r="C34" i="5"/>
  <c r="D34" i="5"/>
  <c r="C36" i="5"/>
  <c r="G36" i="5"/>
  <c r="H36" i="5"/>
  <c r="D36" i="5"/>
  <c r="F36" i="5"/>
  <c r="C40" i="5"/>
  <c r="G40" i="5"/>
  <c r="H40" i="5"/>
  <c r="D40" i="5"/>
  <c r="F40" i="5"/>
  <c r="H42" i="5"/>
  <c r="F42" i="5"/>
  <c r="C42" i="5"/>
  <c r="G42" i="5"/>
  <c r="D42" i="5"/>
  <c r="H46" i="5"/>
  <c r="F46" i="5"/>
  <c r="G46" i="5"/>
  <c r="C46" i="5"/>
  <c r="D46" i="5"/>
  <c r="H50" i="5"/>
  <c r="F50" i="5"/>
  <c r="G50" i="5"/>
  <c r="C50" i="5"/>
  <c r="D50" i="5"/>
  <c r="H54" i="5"/>
  <c r="G54" i="5"/>
  <c r="F54" i="5"/>
  <c r="C54" i="5"/>
  <c r="D54" i="5"/>
  <c r="H58" i="5"/>
  <c r="F58" i="5"/>
  <c r="C58" i="5"/>
  <c r="D58" i="5"/>
  <c r="G58" i="5"/>
  <c r="C60" i="5"/>
  <c r="G60" i="5"/>
  <c r="H60" i="5"/>
  <c r="D60" i="5"/>
  <c r="F60" i="5"/>
  <c r="C64" i="5"/>
  <c r="G64" i="5"/>
  <c r="H64" i="5"/>
  <c r="D64" i="5"/>
  <c r="F64" i="5"/>
  <c r="C68" i="5"/>
  <c r="G68" i="5"/>
  <c r="H68" i="5"/>
  <c r="F68" i="5"/>
  <c r="D68" i="5"/>
  <c r="C72" i="5"/>
  <c r="G72" i="5"/>
  <c r="H72" i="5"/>
  <c r="F72" i="5"/>
  <c r="D72" i="5"/>
  <c r="H74" i="5"/>
  <c r="C74" i="5"/>
  <c r="G74" i="5"/>
  <c r="F74" i="5"/>
  <c r="D74" i="5"/>
  <c r="H78" i="5"/>
  <c r="F78" i="5"/>
  <c r="G78" i="5"/>
  <c r="C78" i="5"/>
  <c r="D78" i="5"/>
  <c r="C80" i="5"/>
  <c r="G80" i="5"/>
  <c r="H80" i="5"/>
  <c r="F80" i="5"/>
  <c r="D80" i="5"/>
  <c r="C84" i="5"/>
  <c r="G84" i="5"/>
  <c r="H84" i="5"/>
  <c r="D84" i="5"/>
  <c r="F84" i="5"/>
  <c r="C88" i="5"/>
  <c r="G88" i="5"/>
  <c r="H88" i="5"/>
  <c r="F88" i="5"/>
  <c r="D88" i="5"/>
  <c r="H90" i="5"/>
  <c r="F90" i="5"/>
  <c r="C90" i="5"/>
  <c r="G90" i="5"/>
  <c r="D90" i="5"/>
  <c r="H94" i="5"/>
  <c r="F94" i="5"/>
  <c r="G94" i="5"/>
  <c r="D94" i="5"/>
  <c r="C94" i="5"/>
  <c r="H98" i="5"/>
  <c r="F98" i="5"/>
  <c r="G98" i="5"/>
  <c r="C98" i="5"/>
  <c r="D98" i="5"/>
</calcChain>
</file>

<file path=xl/sharedStrings.xml><?xml version="1.0" encoding="utf-8"?>
<sst xmlns="http://schemas.openxmlformats.org/spreadsheetml/2006/main" count="24374" uniqueCount="335">
  <si>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</si>
  <si>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</si>
  <si>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</si>
  <si>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</si>
  <si>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</si>
  <si>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</si>
  <si>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</si>
  <si>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</si>
  <si>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</si>
  <si>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</si>
  <si>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</si>
  <si>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</si>
  <si>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</si>
  <si>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</si>
  <si>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UK Messaging, mobile internet</t>
  </si>
  <si>
    <t>Overseas Texts Received</t>
  </si>
  <si>
    <t>US or Canada</t>
  </si>
  <si>
    <t>UK Mobile Internet</t>
  </si>
  <si>
    <t>France</t>
  </si>
  <si>
    <t>Italy</t>
  </si>
  <si>
    <t>Germany</t>
  </si>
  <si>
    <t>Spain</t>
  </si>
  <si>
    <t>Switzerland</t>
  </si>
  <si>
    <t>Portugal</t>
  </si>
  <si>
    <t>South Korea</t>
  </si>
  <si>
    <t>Call Promonte</t>
  </si>
  <si>
    <t>Eire</t>
  </si>
  <si>
    <t>United Arab Emirates</t>
  </si>
  <si>
    <t>Vodafone Spain</t>
  </si>
  <si>
    <t>Received Calls Overseas</t>
  </si>
  <si>
    <t>Overseas Messaging, mobile internet</t>
  </si>
  <si>
    <t>Overseas Calls</t>
  </si>
  <si>
    <t>Overseas Mobile Internet</t>
  </si>
  <si>
    <t>Netherlands</t>
  </si>
  <si>
    <t>Australia</t>
  </si>
  <si>
    <t>WAP SFR</t>
  </si>
  <si>
    <t>Bouygues Telecom</t>
  </si>
  <si>
    <t>call POLKOMTEL</t>
  </si>
  <si>
    <t>Purchases</t>
  </si>
  <si>
    <t>Call AT&amp;T</t>
  </si>
  <si>
    <t>T-Mobile USA (Denver)</t>
  </si>
  <si>
    <t>Swisscom (Switzerland and</t>
  </si>
  <si>
    <t>call SFR</t>
  </si>
  <si>
    <t>WAP WIND</t>
  </si>
  <si>
    <t>Norway</t>
  </si>
  <si>
    <t>Cyprus</t>
  </si>
  <si>
    <t>Lebanon</t>
  </si>
  <si>
    <t>MB</t>
  </si>
  <si>
    <t>Text</t>
  </si>
  <si>
    <t>Mins</t>
  </si>
  <si>
    <t>Total Cost</t>
  </si>
  <si>
    <t>No SMS</t>
  </si>
  <si>
    <t xml:space="preserve"> </t>
  </si>
  <si>
    <t>Int Mins</t>
  </si>
  <si>
    <t>Int SMS</t>
  </si>
  <si>
    <t>Other Mins</t>
  </si>
  <si>
    <t xml:space="preserve">Page </t>
  </si>
  <si>
    <t>Phone No</t>
  </si>
  <si>
    <t>index</t>
  </si>
  <si>
    <t>VIPNET</t>
  </si>
  <si>
    <t>Tele2</t>
  </si>
  <si>
    <t>MTEL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</si>
  <si>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</si>
  <si>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</si>
  <si>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</si>
  <si>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</si>
  <si>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</si>
  <si>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</si>
  <si>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</si>
  <si>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</si>
  <si>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</si>
  <si>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</si>
  <si>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</si>
  <si>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From</t>
  </si>
  <si>
    <t>To</t>
  </si>
  <si>
    <t>Int MB</t>
  </si>
  <si>
    <t>Colours</t>
  </si>
  <si>
    <t>FFFFFF</t>
  </si>
  <si>
    <t>F6F7EB</t>
  </si>
  <si>
    <t>06BEBD</t>
  </si>
  <si>
    <t>3EC300</t>
  </si>
  <si>
    <t>FFFC31</t>
  </si>
  <si>
    <t>4AEE00</t>
  </si>
  <si>
    <t>FEDC54</t>
  </si>
  <si>
    <t>FF6D69</t>
  </si>
  <si>
    <t>FFB400</t>
  </si>
  <si>
    <t>F4F9FE</t>
  </si>
  <si>
    <t>1F8CEB</t>
  </si>
  <si>
    <t>3B566E</t>
  </si>
  <si>
    <t>084b83</t>
  </si>
  <si>
    <t>81a4cd</t>
  </si>
  <si>
    <t>f17300</t>
  </si>
  <si>
    <t>07342 888 081</t>
  </si>
  <si>
    <t>Vodafone</t>
  </si>
  <si>
    <t>Orange</t>
  </si>
  <si>
    <t>internet</t>
  </si>
  <si>
    <t>07555 546 794</t>
  </si>
  <si>
    <t>call Vodafone</t>
  </si>
  <si>
    <t>07734 630 169</t>
  </si>
  <si>
    <t>Call Orange</t>
  </si>
  <si>
    <t>WAP Orange</t>
  </si>
  <si>
    <t>07741 454 620</t>
  </si>
  <si>
    <t>POLKOMTEL</t>
  </si>
  <si>
    <t>07765 680 205</t>
  </si>
  <si>
    <t>AT&amp;T</t>
  </si>
  <si>
    <t>07827 966 499</t>
  </si>
  <si>
    <t>07830 320 340</t>
  </si>
  <si>
    <t>07856 528 458</t>
  </si>
  <si>
    <t>WIND</t>
  </si>
  <si>
    <t>07865 579 391</t>
  </si>
  <si>
    <t>07876 176 736</t>
  </si>
  <si>
    <t>07881 293 863</t>
  </si>
  <si>
    <t>07884 146 279</t>
  </si>
  <si>
    <t>07910 193 333</t>
  </si>
  <si>
    <t>WAP Vodafone</t>
  </si>
  <si>
    <t>07922 059 885</t>
  </si>
  <si>
    <t>Promonte</t>
  </si>
  <si>
    <t>07966 801 962</t>
  </si>
  <si>
    <t>Int Cost</t>
  </si>
  <si>
    <t>Data (MB)</t>
  </si>
  <si>
    <t>Total Mins</t>
  </si>
  <si>
    <t>Roaming Summary Report</t>
  </si>
  <si>
    <t>07342 094 531</t>
  </si>
  <si>
    <t>LYDIA SHEPARD</t>
  </si>
  <si>
    <t>Business Advance Extra 10</t>
  </si>
  <si>
    <t>MR JACK SMITH</t>
  </si>
  <si>
    <t>07447 469 556</t>
  </si>
  <si>
    <t>MR DANIEL BALL</t>
  </si>
  <si>
    <t>07492 427 008</t>
  </si>
  <si>
    <t>MISS MEL STEER</t>
  </si>
  <si>
    <t>07528 954 007</t>
  </si>
  <si>
    <t>WEAREWISER LIMITED- AIRTIME</t>
  </si>
  <si>
    <t>07540 350 825</t>
  </si>
  <si>
    <t>MR JACK CATHERALL</t>
  </si>
  <si>
    <t>07540 383 973</t>
  </si>
  <si>
    <t>MR LEWIS GADSDON</t>
  </si>
  <si>
    <t>MR JAMES HUGHES</t>
  </si>
  <si>
    <t>07590 439 052</t>
  </si>
  <si>
    <t>MISS ELLA MARKHAM</t>
  </si>
  <si>
    <t>07595 582 694</t>
  </si>
  <si>
    <t>BEN CHAPMAN</t>
  </si>
  <si>
    <t>ELEANOR FRANCEYS</t>
  </si>
  <si>
    <t>MR ARI RATNAKUMAR</t>
  </si>
  <si>
    <t>07787 227 242</t>
  </si>
  <si>
    <t>MR WILL HEYLINGS</t>
  </si>
  <si>
    <t>07795 275 692</t>
  </si>
  <si>
    <t>MAX FRY</t>
  </si>
  <si>
    <t>07798 653 218</t>
  </si>
  <si>
    <t>HARRIET GHAUI</t>
  </si>
  <si>
    <t>MR ADAM CAMPBELL</t>
  </si>
  <si>
    <t>MR FIN OKANE</t>
  </si>
  <si>
    <t>07832 525 318</t>
  </si>
  <si>
    <t>CARLEY DUNNE</t>
  </si>
  <si>
    <t>07854 818 198</t>
  </si>
  <si>
    <t>MISS ELIZABETH WICKS</t>
  </si>
  <si>
    <t>MR BEN BUFFONE</t>
  </si>
  <si>
    <t>ANYA CLAXTON</t>
  </si>
  <si>
    <t>07866 439 259</t>
  </si>
  <si>
    <t>MR WILL COOPER</t>
  </si>
  <si>
    <t>KIMBERLEY CUTHBERTSON</t>
  </si>
  <si>
    <t>MR OMAR HABBAL</t>
  </si>
  <si>
    <t>SASKIA COCHRANE</t>
  </si>
  <si>
    <t>07903 009 310</t>
  </si>
  <si>
    <t>07908 112 140</t>
  </si>
  <si>
    <t>NIALL SIMPSON</t>
  </si>
  <si>
    <t>HELEN HOPCROFT</t>
  </si>
  <si>
    <t>07920 411 832</t>
  </si>
  <si>
    <t>ANONYMOUS ANONYMOUS</t>
  </si>
  <si>
    <t>MISS REBECCA TAN</t>
  </si>
  <si>
    <t>07938 707 134</t>
  </si>
  <si>
    <t>MISS STEPH WAINRIGHT</t>
  </si>
  <si>
    <t>MR ZACH NICHOLSON</t>
  </si>
  <si>
    <t>07972 852 452</t>
  </si>
  <si>
    <t>HANNAH TOWNSEND</t>
  </si>
  <si>
    <t>07982 458 919</t>
  </si>
  <si>
    <t>JESSICA HOLCOMBE</t>
  </si>
  <si>
    <t>07990 566 170</t>
  </si>
  <si>
    <t>Thu 1 Aug</t>
  </si>
  <si>
    <t>another network</t>
  </si>
  <si>
    <t>Fri 2 Aug</t>
  </si>
  <si>
    <t>Sat 3 Aug</t>
  </si>
  <si>
    <t>Mon 5 Aug</t>
  </si>
  <si>
    <t/>
  </si>
  <si>
    <t>Wed 7 Aug</t>
  </si>
  <si>
    <t>Thu 8 Aug</t>
  </si>
  <si>
    <t>Dursley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</si>
  <si>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</si>
  <si>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</si>
  <si>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</si>
  <si>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</si>
  <si>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</si>
  <si>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</si>
  <si>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</si>
  <si>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</si>
  <si>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</si>
  <si>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</si>
  <si>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Mon 19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</si>
  <si>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</si>
  <si>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</si>
  <si>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</si>
  <si>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</si>
  <si>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</si>
  <si>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</si>
  <si>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</si>
  <si>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</si>
  <si>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</si>
  <si>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WAP</t>
  </si>
  <si>
    <t>Sun 4 Aug</t>
  </si>
  <si>
    <t>Tue 6 Aug</t>
  </si>
  <si>
    <t>447780107307</t>
  </si>
  <si>
    <t>447568639412</t>
  </si>
  <si>
    <t>447557677420</t>
  </si>
  <si>
    <t>Sun 18 Aug</t>
  </si>
  <si>
    <t>447466304838</t>
  </si>
  <si>
    <t>Tue 20 Aug</t>
  </si>
  <si>
    <t>Fri 23 Aug</t>
  </si>
  <si>
    <t>447917272195</t>
  </si>
  <si>
    <t>Mon 26 Aug</t>
  </si>
  <si>
    <t>Tue 27 Aug</t>
  </si>
  <si>
    <t>Brighton</t>
  </si>
  <si>
    <t>mobile</t>
  </si>
  <si>
    <t>£0.000</t>
  </si>
  <si>
    <t>121</t>
  </si>
  <si>
    <t>447970127282</t>
  </si>
  <si>
    <t>Guildford</t>
  </si>
  <si>
    <t>447979670794</t>
  </si>
  <si>
    <t>447520650346</t>
  </si>
  <si>
    <t>Great</t>
  </si>
  <si>
    <t>Luton</t>
  </si>
  <si>
    <t>Oxford</t>
  </si>
  <si>
    <t>Norwich</t>
  </si>
  <si>
    <t>447909963378</t>
  </si>
  <si>
    <t>447922727820</t>
  </si>
  <si>
    <t>62226</t>
  </si>
  <si>
    <t>447595582694</t>
  </si>
  <si>
    <t>447860092482</t>
  </si>
  <si>
    <t>Manchester</t>
  </si>
  <si>
    <t>Leicester</t>
  </si>
  <si>
    <t>Cambridge</t>
  </si>
  <si>
    <t>call return</t>
  </si>
  <si>
    <t>Peterborough</t>
  </si>
  <si>
    <t>Derby</t>
  </si>
  <si>
    <t>Staines</t>
  </si>
  <si>
    <t>Lincoln</t>
  </si>
  <si>
    <t>Hull</t>
  </si>
  <si>
    <t>Redhill</t>
  </si>
  <si>
    <t>Hastings</t>
  </si>
  <si>
    <t>Edinburgh</t>
  </si>
  <si>
    <t>Northampton</t>
  </si>
  <si>
    <t>447903595361</t>
  </si>
  <si>
    <t>447502990449</t>
  </si>
  <si>
    <t>call Orange</t>
  </si>
  <si>
    <t>SPOTIFY08081349955</t>
  </si>
  <si>
    <t>Reading</t>
  </si>
  <si>
    <t>Milton Keynes</t>
  </si>
  <si>
    <t>£25.000</t>
  </si>
  <si>
    <t>447403936749</t>
  </si>
  <si>
    <t>Sevenoaks</t>
  </si>
  <si>
    <t>Swindon</t>
  </si>
  <si>
    <t>Blackpool</t>
  </si>
  <si>
    <t>447832247292</t>
  </si>
  <si>
    <t>447715046441</t>
  </si>
  <si>
    <t>447712400146</t>
  </si>
  <si>
    <t>Tunbridge Wells</t>
  </si>
  <si>
    <t>Leeds expansion</t>
  </si>
  <si>
    <t>Market Weighton</t>
  </si>
  <si>
    <t>Bournemouth</t>
  </si>
  <si>
    <t>Call Vodafone</t>
  </si>
  <si>
    <t>447972305803</t>
  </si>
  <si>
    <t>447722364630</t>
  </si>
  <si>
    <t>447736691102</t>
  </si>
  <si>
    <t>447956405521</t>
  </si>
  <si>
    <t>447483242566</t>
  </si>
  <si>
    <t>Alton</t>
  </si>
  <si>
    <t>Bristol</t>
  </si>
  <si>
    <t>447588681133</t>
  </si>
  <si>
    <t>447825581298</t>
  </si>
  <si>
    <t>447572863411</t>
  </si>
  <si>
    <t>447815122885</t>
  </si>
  <si>
    <t>Birmingham</t>
  </si>
  <si>
    <t>Cardiff</t>
  </si>
  <si>
    <t>£2.500</t>
  </si>
  <si>
    <t>Southport</t>
  </si>
  <si>
    <t>Wetherby</t>
  </si>
  <si>
    <t>447590439052</t>
  </si>
  <si>
    <t>Telford</t>
  </si>
  <si>
    <t>447459260422</t>
  </si>
  <si>
    <t>447765996466</t>
  </si>
  <si>
    <t>447876525388</t>
  </si>
  <si>
    <t>447890568206</t>
  </si>
  <si>
    <t>Bude</t>
  </si>
  <si>
    <t>Redditch</t>
  </si>
  <si>
    <t>447875353856</t>
  </si>
  <si>
    <t>81199</t>
  </si>
  <si>
    <t>Boroughbridge</t>
  </si>
  <si>
    <t>Aberdeen</t>
  </si>
  <si>
    <t>Welwyn Garden City</t>
  </si>
  <si>
    <t>Tyneside</t>
  </si>
  <si>
    <t>Orpington</t>
  </si>
  <si>
    <t>Sheffield</t>
  </si>
  <si>
    <t>£2.350</t>
  </si>
  <si>
    <t>WahooTP03300535830</t>
  </si>
  <si>
    <t>447537432249</t>
  </si>
  <si>
    <t>447715941983</t>
  </si>
  <si>
    <t>447388180096</t>
  </si>
  <si>
    <t>Bristol expansion</t>
  </si>
  <si>
    <t>Southampton</t>
  </si>
  <si>
    <t>Leeds</t>
  </si>
  <si>
    <t>Newmarket</t>
  </si>
  <si>
    <t>..38.083</t>
  </si>
  <si>
    <t>call Promonte</t>
  </si>
  <si>
    <t>£8.700</t>
  </si>
  <si>
    <t>07818446912</t>
  </si>
  <si>
    <t>Stevenage</t>
  </si>
  <si>
    <t>Braintree</t>
  </si>
  <si>
    <t>Welwyn Garden</t>
  </si>
  <si>
    <t>447786209359</t>
  </si>
  <si>
    <t>447384375649</t>
  </si>
  <si>
    <t>Witney</t>
  </si>
  <si>
    <t>Individual Summary Report</t>
  </si>
  <si>
    <t>Country Report</t>
  </si>
  <si>
    <t>Outside Spend Report</t>
  </si>
  <si>
    <t>Roaming Mins</t>
  </si>
  <si>
    <t>Roaming SMS</t>
  </si>
  <si>
    <t>Roaming MB</t>
  </si>
  <si>
    <t>Roaming Cost</t>
  </si>
  <si>
    <t>National</t>
  </si>
  <si>
    <t>International</t>
  </si>
  <si>
    <t>Roaming</t>
  </si>
  <si>
    <t>Call Type</t>
  </si>
  <si>
    <t>Call Type by Duration</t>
  </si>
  <si>
    <t>Calls</t>
  </si>
  <si>
    <t>Texts</t>
  </si>
  <si>
    <t>Data</t>
  </si>
  <si>
    <t>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</si>
</sst>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&quot;£&quot;* #,##0.00_);_(&quot;£&quot;* \(#,##0.00\);_(&quot;£&quot;* &quot;-&quot;??_);_(@_)"/>
    <numFmt numFmtId="165" formatCode="_(* #,##0.00_);_(* \(#,##0.00\);_(* &quot;-&quot;??_);_(@_)"/>
    <numFmt numFmtId="166" formatCode="[$-F400]h:mm:ss\ AM/PM"/>
    <numFmt numFmtId="167" formatCode="_-[$£-809]* #,##0.00_-;\-[$£-809]* #,##0.00_-;_-[$£-809]* &quot;-&quot;??_-;_-@_-"/>
    <numFmt numFmtId="168" formatCode="_(* #,##0_);_(* \(#,##0\);_(* &quot;-&quot;??_);_(@_)"/>
    <numFmt numFmtId="169" formatCode="0;\-0;;@"/>
    <numFmt numFmtId="170" formatCode="&quot;£&quot;0.00;\-&quot;£&quot;0.00;;@"/>
    <numFmt numFmtId="171" formatCode="[$-F400]h:mm:ss;;@"/>
    <numFmt numFmtId="172" formatCode="_(* #,##0_);_(* \(#,##0\);_(* &quot;&quot;??_);_(@_)"/>
    <numFmt numFmtId="173" formatCode="[$-F400]h:mm:ss;&quot;-&quot;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1F8CEB"/>
      <name val="Heebo"/>
    </font>
    <font>
      <sz val="11"/>
      <color rgb="FFE9E9ED"/>
      <name val="Calibri"/>
      <family val="2"/>
      <scheme val="minor"/>
    </font>
    <font>
      <sz val="11"/>
      <name val="Calibri"/>
      <family val="2"/>
      <scheme val="minor"/>
    </font>
    <font>
      <sz val="11"/>
      <color rgb="FF1F8CEB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3B566E"/>
      <name val="Heebo"/>
    </font>
    <font>
      <sz val="28"/>
      <color rgb="FF81A4CD"/>
      <name val="Heebo"/>
    </font>
    <font>
      <sz val="26"/>
      <color rgb="FF3B566E"/>
      <name val="Calibri"/>
      <family val="2"/>
      <scheme val="minor"/>
    </font>
    <font>
      <b/>
      <sz val="8"/>
      <color rgb="FF3B566E"/>
      <name val="Calibri Light"/>
      <family val="2"/>
    </font>
    <font>
      <b/>
      <sz val="8"/>
      <color theme="1"/>
      <name val="Calibri Light"/>
      <family val="2"/>
    </font>
    <font>
      <sz val="8"/>
      <color theme="1"/>
      <name val="Calibri Light"/>
      <family val="2"/>
    </font>
    <font>
      <b/>
      <sz val="9"/>
      <color theme="4" tint="-0.499984740745262"/>
      <name val="Calibri Light"/>
      <family val="2"/>
    </font>
    <font>
      <sz val="8"/>
      <color theme="1"/>
      <name val="Calibri Light"/>
      <scheme val="major"/>
    </font>
    <font>
      <sz val="9"/>
      <color theme="1"/>
      <name val="Calibri Light"/>
      <family val="2"/>
      <scheme val="maj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1D15"/>
        <bgColor indexed="64"/>
      </patternFill>
    </fill>
    <fill>
      <patternFill patternType="solid">
        <fgColor rgb="FFF6F7EB"/>
        <bgColor indexed="64"/>
      </patternFill>
    </fill>
    <fill>
      <patternFill patternType="solid">
        <fgColor rgb="FFFFFC31"/>
        <bgColor indexed="64"/>
      </patternFill>
    </fill>
    <fill>
      <patternFill patternType="solid">
        <fgColor rgb="FF06BEBD"/>
        <bgColor indexed="64"/>
      </patternFill>
    </fill>
    <fill>
      <patternFill patternType="solid">
        <fgColor rgb="FF3EC300"/>
        <bgColor indexed="64"/>
      </patternFill>
    </fill>
    <fill>
      <patternFill patternType="solid">
        <fgColor rgb="FFFEF800"/>
        <bgColor indexed="64"/>
      </patternFill>
    </fill>
    <fill>
      <patternFill patternType="solid">
        <fgColor rgb="FF4AEE00"/>
        <bgColor indexed="64"/>
      </patternFill>
    </fill>
    <fill>
      <patternFill patternType="solid">
        <fgColor rgb="FFFEDC54"/>
        <bgColor indexed="64"/>
      </patternFill>
    </fill>
    <fill>
      <patternFill patternType="solid">
        <fgColor rgb="FFFF6D69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4F9FE"/>
        <bgColor indexed="64"/>
      </patternFill>
    </fill>
    <fill>
      <patternFill patternType="solid">
        <fgColor rgb="FF1F8CEB"/>
        <bgColor indexed="64"/>
      </patternFill>
    </fill>
    <fill>
      <patternFill patternType="solid">
        <fgColor rgb="FF3B566E"/>
        <bgColor indexed="64"/>
      </patternFill>
    </fill>
    <fill>
      <patternFill patternType="solid">
        <fgColor rgb="FF084B83"/>
        <bgColor indexed="64"/>
      </patternFill>
    </fill>
    <fill>
      <patternFill patternType="solid">
        <fgColor rgb="FF81A4CD"/>
        <bgColor indexed="64"/>
      </patternFill>
    </fill>
    <fill>
      <patternFill patternType="solid">
        <fgColor rgb="FFF173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89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2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0" fillId="0" borderId="1" xfId="0" applyBorder="1"/>
    <xf numFmtId="0" fontId="4" fillId="4" borderId="1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5" fillId="0" borderId="0" xfId="0" applyFont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14" borderId="0" xfId="0" applyFont="1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8" fillId="0" borderId="0" xfId="0" applyFont="1"/>
    <xf numFmtId="164" fontId="8" fillId="0" borderId="0" xfId="2" applyNumberFormat="1" applyFont="1"/>
    <xf numFmtId="169" fontId="8" fillId="0" borderId="0" xfId="0" applyNumberFormat="1" applyFont="1" applyAlignment="1">
      <alignment horizontal="center"/>
    </xf>
    <xf numFmtId="170" fontId="8" fillId="0" borderId="0" xfId="2" applyNumberFormat="1" applyFont="1"/>
    <xf numFmtId="171" fontId="8" fillId="0" borderId="0" xfId="0" applyNumberFormat="1" applyFont="1"/>
    <xf numFmtId="172" fontId="8" fillId="0" borderId="0" xfId="1" applyNumberFormat="1" applyFont="1"/>
    <xf numFmtId="166" fontId="8" fillId="0" borderId="0" xfId="0" applyNumberFormat="1" applyFont="1"/>
    <xf numFmtId="1" fontId="8" fillId="0" borderId="0" xfId="0" applyNumberFormat="1" applyFont="1" applyAlignment="1">
      <alignment horizontal="center"/>
    </xf>
    <xf numFmtId="164" fontId="8" fillId="0" borderId="0" xfId="2" applyFont="1"/>
    <xf numFmtId="168" fontId="8" fillId="0" borderId="0" xfId="1" applyNumberFormat="1" applyFont="1"/>
    <xf numFmtId="1" fontId="8" fillId="0" borderId="0" xfId="0" applyNumberFormat="1" applyFont="1"/>
    <xf numFmtId="0" fontId="8" fillId="0" borderId="0" xfId="0" applyNumberFormat="1" applyFont="1"/>
    <xf numFmtId="0" fontId="7" fillId="0" borderId="0" xfId="0" applyFont="1" applyFill="1" applyAlignment="1">
      <alignment horizontal="center" vertical="top" wrapText="1"/>
    </xf>
    <xf numFmtId="0" fontId="9" fillId="17" borderId="0" xfId="0" applyFont="1" applyFill="1" applyAlignment="1">
      <alignment horizontal="center" vertical="top" wrapText="1"/>
    </xf>
    <xf numFmtId="0" fontId="0" fillId="0" borderId="0" xfId="0" pivotButton="1"/>
    <xf numFmtId="0" fontId="10" fillId="0" borderId="0" xfId="0" applyFont="1" applyAlignment="1">
      <alignment vertical="center"/>
    </xf>
    <xf numFmtId="0" fontId="0" fillId="19" borderId="0" xfId="0" applyFill="1"/>
    <xf numFmtId="0" fontId="11" fillId="19" borderId="0" xfId="0" applyFont="1" applyFill="1"/>
    <xf numFmtId="0" fontId="12" fillId="17" borderId="0" xfId="0" applyFont="1" applyFill="1" applyAlignment="1">
      <alignment horizontal="center" vertical="top" wrapText="1"/>
    </xf>
    <xf numFmtId="164" fontId="12" fillId="17" borderId="0" xfId="2" applyNumberFormat="1" applyFont="1" applyFill="1" applyAlignment="1">
      <alignment horizontal="center" vertical="top" wrapText="1"/>
    </xf>
    <xf numFmtId="171" fontId="12" fillId="17" borderId="0" xfId="0" applyNumberFormat="1" applyFont="1" applyFill="1" applyAlignment="1">
      <alignment horizontal="center" vertical="top" wrapText="1"/>
    </xf>
    <xf numFmtId="169" fontId="12" fillId="17" borderId="0" xfId="0" applyNumberFormat="1" applyFont="1" applyFill="1" applyAlignment="1">
      <alignment horizontal="center" vertical="top" wrapText="1"/>
    </xf>
    <xf numFmtId="172" fontId="12" fillId="17" borderId="0" xfId="1" applyNumberFormat="1" applyFont="1" applyFill="1" applyAlignment="1">
      <alignment horizontal="center" vertical="top" wrapText="1"/>
    </xf>
    <xf numFmtId="170" fontId="12" fillId="17" borderId="0" xfId="2" applyNumberFormat="1" applyFont="1" applyFill="1" applyAlignment="1">
      <alignment horizontal="center" vertical="top" wrapText="1"/>
    </xf>
    <xf numFmtId="0" fontId="13" fillId="0" borderId="0" xfId="0" applyFont="1" applyAlignment="1">
      <alignment horizontal="center" vertical="top" wrapText="1"/>
    </xf>
    <xf numFmtId="0" fontId="14" fillId="0" borderId="0" xfId="0" applyFont="1"/>
    <xf numFmtId="164" fontId="14" fillId="0" borderId="0" xfId="2" applyNumberFormat="1" applyFont="1"/>
    <xf numFmtId="173" fontId="14" fillId="0" borderId="0" xfId="0" applyNumberFormat="1" applyFont="1"/>
    <xf numFmtId="169" fontId="14" fillId="0" borderId="0" xfId="0" applyNumberFormat="1" applyFont="1" applyAlignment="1">
      <alignment horizontal="center"/>
    </xf>
    <xf numFmtId="3" fontId="14" fillId="0" borderId="0" xfId="1" applyNumberFormat="1" applyFont="1"/>
    <xf numFmtId="170" fontId="14" fillId="0" borderId="0" xfId="2" applyNumberFormat="1" applyFont="1"/>
    <xf numFmtId="171" fontId="14" fillId="0" borderId="0" xfId="0" applyNumberFormat="1" applyFont="1"/>
    <xf numFmtId="172" fontId="14" fillId="0" borderId="0" xfId="1" applyNumberFormat="1" applyFont="1"/>
    <xf numFmtId="0" fontId="15" fillId="0" borderId="0" xfId="0" applyFont="1" applyFill="1" applyAlignment="1">
      <alignment horizontal="center" vertical="top" wrapText="1"/>
    </xf>
    <xf numFmtId="166" fontId="14" fillId="0" borderId="0" xfId="0" applyNumberFormat="1" applyFont="1"/>
    <xf numFmtId="1" fontId="14" fillId="0" borderId="0" xfId="0" applyNumberFormat="1" applyFont="1" applyAlignment="1">
      <alignment horizontal="center"/>
    </xf>
    <xf numFmtId="164" fontId="14" fillId="0" borderId="0" xfId="2" applyFont="1"/>
    <xf numFmtId="168" fontId="14" fillId="0" borderId="0" xfId="1" applyNumberFormat="1" applyFont="1"/>
    <xf numFmtId="0" fontId="8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8" fillId="0" borderId="0" xfId="0" applyFont="1" applyAlignment="1">
      <alignment horizontal="center" vertical="top"/>
    </xf>
    <xf numFmtId="164" fontId="8" fillId="0" borderId="0" xfId="2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166" fontId="16" fillId="0" borderId="0" xfId="0" applyNumberFormat="1" applyFont="1"/>
    <xf numFmtId="0" fontId="16" fillId="0" borderId="0" xfId="0" applyNumberFormat="1" applyFont="1"/>
    <xf numFmtId="3" fontId="16" fillId="0" borderId="0" xfId="0" applyNumberFormat="1" applyFont="1"/>
    <xf numFmtId="164" fontId="16" fillId="0" borderId="0" xfId="0" applyNumberFormat="1" applyFont="1"/>
    <xf numFmtId="0" fontId="16" fillId="0" borderId="0" xfId="0" applyFont="1" applyAlignment="1">
      <alignment horizontal="left"/>
    </xf>
    <xf numFmtId="0" fontId="17" fillId="0" borderId="0" xfId="0" applyFont="1"/>
    <xf numFmtId="166" fontId="17" fillId="0" borderId="0" xfId="0" applyNumberFormat="1" applyFont="1"/>
    <xf numFmtId="164" fontId="17" fillId="0" borderId="0" xfId="0" applyNumberFormat="1" applyFont="1"/>
  </cellXfs>
  <cellStyles count="3">
    <cellStyle name="Comma" xfId="1" builtinId="3"/>
    <cellStyle name="Currency" xfId="2" builtinId="4"/>
    <cellStyle name="Normal" xfId="0" builtinId="0"/>
  </cellStyles>
  <dxfs count="35">
    <dxf>
      <fill>
        <patternFill>
          <bgColor theme="9" tint="0.39994506668294322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</dxfs>
  <tableStyles count="0" defaultTableStyle="TableStyleMedium2" defaultPivotStyle="PivotStyleLight16"/>
  <colors>
    <mruColors>
      <color rgb="FF81A4CD"/>
      <color rgb="FF084B83"/>
      <color rgb="FF3B566E"/>
      <color rgb="FFF17300"/>
      <color rgb="FF1F8CEB"/>
      <color rgb="FFF4F9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87B-4F6A-913B-C86D9B9D01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D6-4724-A1AA-69D4579F1396}"/>
              </c:ext>
            </c:extLst>
          </c:dPt>
          <c:dPt>
            <c:idx val="2"/>
            <c:bubble3D val="0"/>
            <c:spPr>
              <a:solidFill>
                <a:srgbClr val="81A4CD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8BD6-4724-A1AA-69D4579F13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Graphs!$B$4:$B$6</c:f>
              <c:strCache>
                <c:ptCount val="3"/>
                <c:pt idx="0">
                  <c:v>National</c:v>
                </c:pt>
                <c:pt idx="1">
                  <c:v>International</c:v>
                </c:pt>
                <c:pt idx="2">
                  <c:v>Roaming</c:v>
                </c:pt>
              </c:strCache>
            </c:strRef>
          </c:cat>
          <c:val>
            <c:numRef>
              <c:f>Graphs!$C$4:$C$6</c:f>
              <c:numCache>
                <c:formatCode>[$-F400]h:mm:ss\ AM/PM</c:formatCode>
                <c:ptCount val="3"/>
                <c:pt idx="0">
                  <c:v>6.8730555555555606</c:v>
                </c:pt>
                <c:pt idx="1">
                  <c:v>0.31126157407407412</c:v>
                </c:pt>
                <c:pt idx="2">
                  <c:v>0.11922453703703699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6-4724-A1AA-69D4579F1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774-4707-8153-609FAC34F1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D3F-43DA-9C06-8907F9E3AE01}"/>
              </c:ext>
            </c:extLst>
          </c:dPt>
          <c:dPt>
            <c:idx val="2"/>
            <c:bubble3D val="0"/>
            <c:spPr>
              <a:solidFill>
                <a:srgbClr val="084B8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774-4707-8153-609FAC34F1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D3F-43DA-9C06-8907F9E3AE01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Graphs!$B$50:$B$53</c:f>
              <c:strCache>
                <c:ptCount val="4"/>
                <c:pt idx="0">
                  <c:v>Calls</c:v>
                </c:pt>
                <c:pt idx="1">
                  <c:v>Texts</c:v>
                </c:pt>
                <c:pt idx="2">
                  <c:v>Data</c:v>
                </c:pt>
                <c:pt idx="3">
                  <c:v>Purchases</c:v>
                </c:pt>
              </c:strCache>
            </c:strRef>
          </c:cat>
          <c:val>
            <c:numRef>
              <c:f>Graphs!$C$50:$C$53</c:f>
              <c:numCache>
                <c:formatCode>_("$"* #,##0.00_);_("$"* \(#,##0.00\);_("$"* "-"??_);_(@_)</c:formatCode>
                <c:ptCount val="4"/>
                <c:pt idx="0">
                  <c:v>55.643999999999998</c:v>
                </c:pt>
                <c:pt idx="1">
                  <c:v>4.0339999999999998</c:v>
                </c:pt>
                <c:pt idx="2">
                  <c:v>35.5</c:v>
                </c:pt>
                <c:pt idx="3">
                  <c:v>27.990000000000002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4-4707-8153-609FAC34F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580195</xdr:colOff>
      <xdr:row>17</xdr:row>
      <xdr:rowOff>152400</xdr:rowOff>
    </xdr:from>
    <xdr:to>
      <xdr:col>25</xdr:col>
      <xdr:colOff>89984</xdr:colOff>
      <xdr:row>45</xdr:row>
      <xdr:rowOff>131551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A78-A625-4DEA-866B-7198AA5D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114595" y="3390900"/>
          <a:ext cx="4996189" cy="5313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581024</xdr:colOff>
      <xdr:row>42</xdr:row>
      <xdr:rowOff>50574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9CD0C0-36FC-4157-9C17-BED9977E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40"/>
        <a:stretch/>
      </xdr:blipFill>
      <xdr:spPr>
        <a:xfrm>
          <a:off x="0" y="0"/>
          <a:ext cx="6067424" cy="8051574"/>
        </a:xfrm>
        <a:prstGeom prst="rect">
          <a:avLst/>
        </a:prstGeom>
      </xdr:spPr>
    </xdr:pic>
    <xdr:clientData/>
  </xdr:twoCellAnchor>
  <xdr:twoCellAnchor>
    <xdr:from>
      <xdr:col>9</xdr:col>
      <xdr:colOff>49696</xdr:colOff>
      <xdr:row>1</xdr:row>
      <xdr:rowOff>52696</xdr:rowOff>
    </xdr:from>
    <xdr:to>
      <xdr:col>13</xdr:col>
      <xdr:colOff>90496</xdr:colOff>
      <xdr:row>3</xdr:row>
      <xdr:rowOff>175696</xdr:rowOff>
    </xdr:to>
    <xdr:sp macro="[0]!ShtMain.BtnIndSumRepClick" textlink="">
      <xdr:nvSpPr>
        <xdr:cNvPr id="6" name="BtnIndSumRep">
          <a:extLst>
            <a:ext uri="{FF2B5EF4-FFF2-40B4-BE49-F238E27FC236}">
              <a16:creationId xmlns:a16="http://schemas.microsoft.com/office/drawing/2014/main" id="{92BE1B61-37A2-450D-9667-8AFE23F2FE7C}"/>
            </a:ext>
          </a:extLst>
        </xdr:cNvPr>
        <xdr:cNvSpPr/>
      </xdr:nvSpPr>
      <xdr:spPr>
        <a:xfrm>
          <a:off x="5536096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Individual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Summary </a:t>
          </a: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283162</xdr:colOff>
      <xdr:row>1</xdr:row>
      <xdr:rowOff>52696</xdr:rowOff>
    </xdr:from>
    <xdr:to>
      <xdr:col>15</xdr:col>
      <xdr:colOff>323962</xdr:colOff>
      <xdr:row>3</xdr:row>
      <xdr:rowOff>175696</xdr:rowOff>
    </xdr:to>
    <xdr:sp macro="[0]!ShtMain.BtnOutSpendRepClick" textlink="">
      <xdr:nvSpPr>
        <xdr:cNvPr id="8" name="BtnOutSpendRep">
          <a:extLst>
            <a:ext uri="{FF2B5EF4-FFF2-40B4-BE49-F238E27FC236}">
              <a16:creationId xmlns:a16="http://schemas.microsoft.com/office/drawing/2014/main" id="{F84B69BD-1E80-4D67-84E2-CAF2C44B3AA5}"/>
            </a:ext>
          </a:extLst>
        </xdr:cNvPr>
        <xdr:cNvSpPr/>
      </xdr:nvSpPr>
      <xdr:spPr>
        <a:xfrm>
          <a:off x="6988762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Outside Spend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</xdr:txBody>
    </xdr:sp>
    <xdr:clientData/>
  </xdr:twoCellAnchor>
  <xdr:twoCellAnchor>
    <xdr:from>
      <xdr:col>15</xdr:col>
      <xdr:colOff>516628</xdr:colOff>
      <xdr:row>1</xdr:row>
      <xdr:rowOff>52696</xdr:rowOff>
    </xdr:from>
    <xdr:to>
      <xdr:col>17</xdr:col>
      <xdr:colOff>557428</xdr:colOff>
      <xdr:row>3</xdr:row>
      <xdr:rowOff>175696</xdr:rowOff>
    </xdr:to>
    <xdr:sp macro="[0]!ShtMain.BtnRoamRepClick" textlink="">
      <xdr:nvSpPr>
        <xdr:cNvPr id="9" name="BtnRoamRep">
          <a:extLst>
            <a:ext uri="{FF2B5EF4-FFF2-40B4-BE49-F238E27FC236}">
              <a16:creationId xmlns:a16="http://schemas.microsoft.com/office/drawing/2014/main" id="{3AC5CC68-ABB6-4EEC-BB49-BB86DE6C0AA9}"/>
            </a:ext>
          </a:extLst>
        </xdr:cNvPr>
        <xdr:cNvSpPr/>
      </xdr:nvSpPr>
      <xdr:spPr>
        <a:xfrm>
          <a:off x="8441428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Roaming Summary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140494</xdr:colOff>
      <xdr:row>1</xdr:row>
      <xdr:rowOff>52696</xdr:rowOff>
    </xdr:from>
    <xdr:to>
      <xdr:col>20</xdr:col>
      <xdr:colOff>181294</xdr:colOff>
      <xdr:row>3</xdr:row>
      <xdr:rowOff>175696</xdr:rowOff>
    </xdr:to>
    <xdr:sp macro="[0]!ShtMain.BtnCountryRepClick" textlink="">
      <xdr:nvSpPr>
        <xdr:cNvPr id="10" name="BtnCountryRep">
          <a:extLst>
            <a:ext uri="{FF2B5EF4-FFF2-40B4-BE49-F238E27FC236}">
              <a16:creationId xmlns:a16="http://schemas.microsoft.com/office/drawing/2014/main" id="{5C64538A-A878-47FC-9916-B8D3EC4857FE}"/>
            </a:ext>
          </a:extLst>
        </xdr:cNvPr>
        <xdr:cNvSpPr/>
      </xdr:nvSpPr>
      <xdr:spPr>
        <a:xfrm>
          <a:off x="9894094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Country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248479</xdr:colOff>
      <xdr:row>1</xdr:row>
      <xdr:rowOff>33131</xdr:rowOff>
    </xdr:from>
    <xdr:to>
      <xdr:col>2</xdr:col>
      <xdr:colOff>172266</xdr:colOff>
      <xdr:row>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72644-6413-4B49-A44E-2B2DA32D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9" y="223631"/>
          <a:ext cx="1142987" cy="662194"/>
        </a:xfrm>
        <a:prstGeom prst="rect">
          <a:avLst/>
        </a:prstGeom>
      </xdr:spPr>
    </xdr:pic>
    <xdr:clientData/>
  </xdr:twoCellAnchor>
  <xdr:twoCellAnchor>
    <xdr:from>
      <xdr:col>8</xdr:col>
      <xdr:colOff>166481</xdr:colOff>
      <xdr:row>20</xdr:row>
      <xdr:rowOff>101047</xdr:rowOff>
    </xdr:from>
    <xdr:to>
      <xdr:col>14</xdr:col>
      <xdr:colOff>593864</xdr:colOff>
      <xdr:row>24</xdr:row>
      <xdr:rowOff>72059</xdr:rowOff>
    </xdr:to>
    <xdr:sp macro="[0]!ShtMain.BtnPDFRepClick" textlink="">
      <xdr:nvSpPr>
        <xdr:cNvPr id="13" name="BtnPDFRep">
          <a:extLst>
            <a:ext uri="{FF2B5EF4-FFF2-40B4-BE49-F238E27FC236}">
              <a16:creationId xmlns:a16="http://schemas.microsoft.com/office/drawing/2014/main" id="{71FDBB84-8CE8-4C3B-B3BA-81A9EBD988C2}"/>
            </a:ext>
          </a:extLst>
        </xdr:cNvPr>
        <xdr:cNvSpPr/>
      </xdr:nvSpPr>
      <xdr:spPr>
        <a:xfrm>
          <a:off x="5043281" y="3911047"/>
          <a:ext cx="2865783" cy="733012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Generate PDF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2071</xdr:colOff>
      <xdr:row>1</xdr:row>
      <xdr:rowOff>52696</xdr:rowOff>
    </xdr:from>
    <xdr:to>
      <xdr:col>7</xdr:col>
      <xdr:colOff>150871</xdr:colOff>
      <xdr:row>3</xdr:row>
      <xdr:rowOff>175696</xdr:rowOff>
    </xdr:to>
    <xdr:sp macro="[0]!ShtMain.BtnLoadBillClick" textlink="">
      <xdr:nvSpPr>
        <xdr:cNvPr id="12" name="BtnLoadBill">
          <a:extLst>
            <a:ext uri="{FF2B5EF4-FFF2-40B4-BE49-F238E27FC236}">
              <a16:creationId xmlns:a16="http://schemas.microsoft.com/office/drawing/2014/main" id="{9FDD1E75-1ABF-44B8-856F-CB7D8BC7CB81}"/>
            </a:ext>
          </a:extLst>
        </xdr:cNvPr>
        <xdr:cNvSpPr/>
      </xdr:nvSpPr>
      <xdr:spPr>
        <a:xfrm>
          <a:off x="3050071" y="243196"/>
          <a:ext cx="1368000" cy="504000"/>
        </a:xfrm>
        <a:prstGeom prst="roundRect">
          <a:avLst/>
        </a:prstGeom>
        <a:gradFill flip="none" rotWithShape="1">
          <a:gsLst>
            <a:gs pos="0">
              <a:srgbClr val="1F8CEB"/>
            </a:gs>
            <a:gs pos="100000">
              <a:srgbClr val="1F8CEB"/>
            </a:gs>
          </a:gsLst>
          <a:lin ang="5400000" scaled="1"/>
          <a:tileRect/>
        </a:gradFill>
        <a:ln w="19050" cap="flat" cmpd="sng" algn="ctr">
          <a:solidFill>
            <a:srgbClr val="F17300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FFFFFF"/>
              </a:solidFill>
              <a:latin typeface="Calibri" panose="020F0502020204030204" pitchFamily="34" charset="0"/>
            </a:rPr>
            <a:t>Load Vodafone Bill</a:t>
          </a:r>
        </a:p>
      </xdr:txBody>
    </xdr:sp>
    <xdr:clientData/>
  </xdr:twoCellAnchor>
  <xdr:twoCellAnchor>
    <xdr:from>
      <xdr:col>20</xdr:col>
      <xdr:colOff>373959</xdr:colOff>
      <xdr:row>1</xdr:row>
      <xdr:rowOff>52696</xdr:rowOff>
    </xdr:from>
    <xdr:to>
      <xdr:col>22</xdr:col>
      <xdr:colOff>414759</xdr:colOff>
      <xdr:row>3</xdr:row>
      <xdr:rowOff>175696</xdr:rowOff>
    </xdr:to>
    <xdr:sp macro="[0]!ShtMain.BtnGraphsClick" textlink="">
      <xdr:nvSpPr>
        <xdr:cNvPr id="14" name="BtnGraphs">
          <a:extLst>
            <a:ext uri="{FF2B5EF4-FFF2-40B4-BE49-F238E27FC236}">
              <a16:creationId xmlns:a16="http://schemas.microsoft.com/office/drawing/2014/main" id="{B6C202EF-EF93-4D9A-A92A-9B87AC7262EB}"/>
            </a:ext>
          </a:extLst>
        </xdr:cNvPr>
        <xdr:cNvSpPr/>
      </xdr:nvSpPr>
      <xdr:spPr>
        <a:xfrm>
          <a:off x="11346759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Graphs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331076</xdr:colOff>
      <xdr:row>0</xdr:row>
      <xdr:rowOff>118900</xdr:rowOff>
    </xdr:from>
    <xdr:to>
      <xdr:col>9</xdr:col>
      <xdr:colOff>1376</xdr:colOff>
      <xdr:row>0</xdr:row>
      <xdr:rowOff>478900</xdr:rowOff>
    </xdr:to>
    <xdr:sp macro="[0]!ShtPhoneList.BtnHomeClick" textlink="">
      <xdr:nvSpPr>
        <xdr:cNvPr id="3" name="BtnHome">
          <a:extLst>
            <a:ext uri="{FF2B5EF4-FFF2-40B4-BE49-F238E27FC236}">
              <a16:creationId xmlns:a16="http://schemas.microsoft.com/office/drawing/2014/main" id="{AE5A81C0-7662-4E51-89EF-420629236D1A}"/>
            </a:ext>
          </a:extLst>
        </xdr:cNvPr>
        <xdr:cNvSpPr/>
      </xdr:nvSpPr>
      <xdr:spPr>
        <a:xfrm>
          <a:off x="5217401" y="1189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Home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466725</xdr:colOff>
      <xdr:row>0</xdr:row>
      <xdr:rowOff>114300</xdr:rowOff>
    </xdr:from>
    <xdr:to>
      <xdr:col>12</xdr:col>
      <xdr:colOff>3675</xdr:colOff>
      <xdr:row>0</xdr:row>
      <xdr:rowOff>474300</xdr:rowOff>
    </xdr:to>
    <xdr:sp macro="[0]!ShtOutSpendRep.BtnHomeClick" textlink="">
      <xdr:nvSpPr>
        <xdr:cNvPr id="5" name="BtnHome">
          <a:extLst>
            <a:ext uri="{FF2B5EF4-FFF2-40B4-BE49-F238E27FC236}">
              <a16:creationId xmlns:a16="http://schemas.microsoft.com/office/drawing/2014/main" id="{31F59E5E-7375-4324-BDCC-57242FA0B7AC}"/>
            </a:ext>
          </a:extLst>
        </xdr:cNvPr>
        <xdr:cNvSpPr/>
      </xdr:nvSpPr>
      <xdr:spPr>
        <a:xfrm>
          <a:off x="5429250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3019425</xdr:colOff>
      <xdr:row>0</xdr:row>
      <xdr:rowOff>142875</xdr:rowOff>
    </xdr:from>
    <xdr:to>
      <xdr:col>2</xdr:col>
      <xdr:colOff>3675</xdr:colOff>
      <xdr:row>0</xdr:row>
      <xdr:rowOff>502875</xdr:rowOff>
    </xdr:to>
    <xdr:sp macro="[0]!ShtCountryRep.BtnHomeClick" textlink="">
      <xdr:nvSpPr>
        <xdr:cNvPr id="5" name="BtnHome">
          <a:extLst>
            <a:ext uri="{FF2B5EF4-FFF2-40B4-BE49-F238E27FC236}">
              <a16:creationId xmlns:a16="http://schemas.microsoft.com/office/drawing/2014/main" id="{1F9C5720-C371-433B-B5BB-A5A75336A95A}"/>
            </a:ext>
          </a:extLst>
        </xdr:cNvPr>
        <xdr:cNvSpPr/>
      </xdr:nvSpPr>
      <xdr:spPr>
        <a:xfrm>
          <a:off x="3019425" y="14287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390525</xdr:colOff>
      <xdr:row>0</xdr:row>
      <xdr:rowOff>114300</xdr:rowOff>
    </xdr:from>
    <xdr:to>
      <xdr:col>6</xdr:col>
      <xdr:colOff>41775</xdr:colOff>
      <xdr:row>0</xdr:row>
      <xdr:rowOff>474300</xdr:rowOff>
    </xdr:to>
    <xdr:sp macro="[0]!ShtRoamRep.BtnHomeClick" textlink="">
      <xdr:nvSpPr>
        <xdr:cNvPr id="4" name="BtnHome">
          <a:extLst>
            <a:ext uri="{FF2B5EF4-FFF2-40B4-BE49-F238E27FC236}">
              <a16:creationId xmlns:a16="http://schemas.microsoft.com/office/drawing/2014/main" id="{66E265DB-9CA1-43DD-A211-774C105077A0}"/>
            </a:ext>
          </a:extLst>
        </xdr:cNvPr>
        <xdr:cNvSpPr/>
      </xdr:nvSpPr>
      <xdr:spPr>
        <a:xfrm>
          <a:off x="4343400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590549</xdr:colOff>
      <xdr:row>8</xdr:row>
      <xdr:rowOff>9525</xdr:rowOff>
    </xdr:from>
    <xdr:to>
      <xdr:col>9</xdr:col>
      <xdr:colOff>409575</xdr:colOff>
      <xdr:row>29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AD6FA-E2D6-448E-9092-BBE232537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55</xdr:row>
      <xdr:rowOff>9525</xdr:rowOff>
    </xdr:from>
    <xdr:to>
      <xdr:col>9</xdr:col>
      <xdr:colOff>352426</xdr:colOff>
      <xdr:row>77</xdr:row>
      <xdr:rowOff>138525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D30F76-7EC8-43E5-AC8E-C1221EEAD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142875</xdr:colOff>
      <xdr:row>0</xdr:row>
      <xdr:rowOff>123825</xdr:rowOff>
    </xdr:from>
    <xdr:to>
      <xdr:col>10</xdr:col>
      <xdr:colOff>3675</xdr:colOff>
      <xdr:row>0</xdr:row>
      <xdr:rowOff>483825</xdr:rowOff>
    </xdr:to>
    <xdr:sp macro="[0]!ShtOutSpendRep.BtnHomeClick" textlink="">
      <xdr:nvSpPr>
        <xdr:cNvPr id="4" name="BtnHome">
          <a:extLst>
            <a:ext uri="{FF2B5EF4-FFF2-40B4-BE49-F238E27FC236}">
              <a16:creationId xmlns:a16="http://schemas.microsoft.com/office/drawing/2014/main" id="{A6654098-8800-43B5-9674-6F0D3517D00E}"/>
            </a:ext>
          </a:extLst>
        </xdr:cNvPr>
        <xdr:cNvSpPr/>
      </xdr:nvSpPr>
      <xdr:spPr>
        <a:xfrm>
          <a:off x="5238750" y="12382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</xdr:colOff>
      <xdr:row>35</xdr:row>
      <xdr:rowOff>42862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067-246A-4AE9-B002-410B2D9D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708"/>
        <a:stretch/>
      </xdr:blipFill>
      <xdr:spPr>
        <a:xfrm>
          <a:off x="0" y="0"/>
          <a:ext cx="1976437" cy="6710362"/>
        </a:xfrm>
        <a:prstGeom prst="rect">
          <a:avLst/>
        </a:prstGeom>
      </xdr:spPr>
    </xdr:pic>
    <xdr:clientData/>
  </xdr:twoCellAnchor>
  <xdr:twoCellAnchor editAs="oneCell">
    <xdr:from>
      <xdr:col>4</xdr:col>
      <xdr:colOff>361949</xdr:colOff>
      <xdr:row>26</xdr:row>
      <xdr:rowOff>112179</xdr:rowOff>
    </xdr:from>
    <xdr:to>
      <xdr:col>9</xdr:col>
      <xdr:colOff>447674</xdr:colOff>
      <xdr:row>44</xdr:row>
      <xdr:rowOff>15996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04543-F5BB-4D01-B066-17F6F749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00349" y="5065179"/>
          <a:ext cx="3133725" cy="33328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</xdr:row>
      <xdr:rowOff>61838</xdr:rowOff>
    </xdr:from>
    <xdr:to>
      <xdr:col>1</xdr:col>
      <xdr:colOff>247650</xdr:colOff>
      <xdr:row>3</xdr:row>
      <xdr:rowOff>10549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08E6E2-A704-423A-943E-DEA580C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252338"/>
          <a:ext cx="571499" cy="32971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0</xdr:row>
      <xdr:rowOff>180416</xdr:rowOff>
    </xdr:from>
    <xdr:to>
      <xdr:col>9</xdr:col>
      <xdr:colOff>496421</xdr:colOff>
      <xdr:row>2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FABC40C-0CF5-45FA-8340-DBEAAED9B60A}"/>
            </a:ext>
          </a:extLst>
        </xdr:cNvPr>
        <xdr:cNvSpPr txBox="1"/>
      </xdr:nvSpPr>
      <xdr:spPr>
        <a:xfrm>
          <a:off x="3324225" y="180416"/>
          <a:ext cx="2658596" cy="305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Mobile Usage Audit</a:t>
          </a:r>
          <a:r>
            <a:rPr lang="en-GB" sz="1400" baseline="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 Report </a:t>
          </a:r>
          <a:endParaRPr lang="en-GB" sz="1400">
            <a:ln>
              <a:noFill/>
            </a:ln>
            <a:solidFill>
              <a:srgbClr val="3B566E"/>
            </a:solidFill>
            <a:latin typeface="Heebo" pitchFamily="2" charset="-79"/>
            <a:cs typeface="Heebo" pitchFamily="2" charset="-79"/>
          </a:endParaRPr>
        </a:p>
      </xdr:txBody>
    </xdr:sp>
    <xdr:clientData/>
  </xdr:twoCellAnchor>
  <xdr:twoCellAnchor>
    <xdr:from>
      <xdr:col>5</xdr:col>
      <xdr:colOff>419101</xdr:colOff>
      <xdr:row>3</xdr:row>
      <xdr:rowOff>29136</xdr:rowOff>
    </xdr:from>
    <xdr:to>
      <xdr:col>8</xdr:col>
      <xdr:colOff>82365</xdr:colOff>
      <xdr:row>5</xdr:row>
      <xdr:rowOff>76761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3B733AB-AEE5-42D4-8B7B-6B8EEDD824DC}"/>
            </a:ext>
          </a:extLst>
        </xdr:cNvPr>
        <xdr:cNvSpPr txBox="1"/>
      </xdr:nvSpPr>
      <xdr:spPr>
        <a:xfrm>
          <a:off x="3467101" y="600636"/>
          <a:ext cx="1492064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ln>
                <a:noFill/>
              </a:ln>
              <a:solidFill>
                <a:srgbClr val="3B566E"/>
              </a:solidFill>
              <a:latin typeface="Heebo Thin" pitchFamily="2" charset="-79"/>
              <a:cs typeface="Heebo Thin" pitchFamily="2" charset="-79"/>
            </a:rPr>
            <a:t>for xyz Ltd</a:t>
          </a:r>
        </a:p>
        <a:p>
          <a:pPr algn="ctr"/>
          <a:endParaRPr lang="en-GB" sz="2000">
            <a:ln>
              <a:noFill/>
            </a:ln>
            <a:latin typeface="Heebo Thin" pitchFamily="2" charset="-79"/>
            <a:cs typeface="Heebo Thin" pitchFamily="2" charset="-79"/>
          </a:endParaRPr>
        </a:p>
      </xdr:txBody>
    </xdr:sp>
    <xdr:clientData/>
  </xdr:twoCellAnchor>
  <xdr:twoCellAnchor>
    <xdr:from>
      <xdr:col>0</xdr:col>
      <xdr:colOff>175932</xdr:colOff>
      <xdr:row>47</xdr:row>
      <xdr:rowOff>53228</xdr:rowOff>
    </xdr:from>
    <xdr:to>
      <xdr:col>2</xdr:col>
      <xdr:colOff>583826</xdr:colOff>
      <xdr:row>48</xdr:row>
      <xdr:rowOff>187699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1E331E-7621-4565-8598-D79CCB8C6C0F}"/>
            </a:ext>
          </a:extLst>
        </xdr:cNvPr>
        <xdr:cNvSpPr txBox="1"/>
      </xdr:nvSpPr>
      <xdr:spPr>
        <a:xfrm>
          <a:off x="175932" y="9006728"/>
          <a:ext cx="1627094" cy="324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 i="0">
              <a:solidFill>
                <a:srgbClr val="1F8CEB"/>
              </a:solidFill>
              <a:effectLst/>
              <a:latin typeface="Heebo" pitchFamily="2" charset="-79"/>
              <a:cs typeface="Heebo" pitchFamily="2" charset="-79"/>
            </a:rPr>
            <a:t>Network Enabler</a:t>
          </a:r>
        </a:p>
        <a:p>
          <a:br>
            <a:rPr lang="en-GB"/>
          </a:br>
          <a:endParaRPr lang="en-GB" sz="1100"/>
        </a:p>
      </xdr:txBody>
    </xdr:sp>
    <xdr:clientData/>
  </xdr:twoCellAnchor>
  <xdr:twoCellAnchor>
    <xdr:from>
      <xdr:col>0</xdr:col>
      <xdr:colOff>0</xdr:colOff>
      <xdr:row>45</xdr:row>
      <xdr:rowOff>118783</xdr:rowOff>
    </xdr:from>
    <xdr:to>
      <xdr:col>2</xdr:col>
      <xdr:colOff>475129</xdr:colOff>
      <xdr:row>47</xdr:row>
      <xdr:rowOff>166408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379348-C67F-4704-ACF6-A7B9513785A4}"/>
            </a:ext>
          </a:extLst>
        </xdr:cNvPr>
        <xdr:cNvSpPr txBox="1"/>
      </xdr:nvSpPr>
      <xdr:spPr>
        <a:xfrm>
          <a:off x="0" y="8691283"/>
          <a:ext cx="1694329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CTech Group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Station%20Dashboard\Dashboard\Dashboard%20v1,04%20-%20Li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velopment%20Areas/Certification%20Tracker/Certification%20Track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Phase%201%20Database\Phase%201%20Candidate%20Database%20v1,44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ion Detail"/>
      <sheetName val="Sheet2"/>
      <sheetName val="Station Data"/>
      <sheetName val="Version Control"/>
      <sheetName val="Crew Data"/>
      <sheetName val="Sheet1"/>
      <sheetName val="Lists"/>
      <sheetName val="Test"/>
      <sheetName val="Pencil Data"/>
      <sheetName val="Sheet3"/>
      <sheetName val="Template Data"/>
    </sheetNames>
    <sheetDataSet>
      <sheetData sheetId="0">
        <row r="4">
          <cell r="AG4">
            <v>26</v>
          </cell>
        </row>
        <row r="5">
          <cell r="V5" t="str">
            <v>Jan 17</v>
          </cell>
          <cell r="AG5">
            <v>1</v>
          </cell>
        </row>
        <row r="7">
          <cell r="AG7">
            <v>28</v>
          </cell>
        </row>
      </sheetData>
      <sheetData sheetId="1">
        <row r="2">
          <cell r="M2" t="str">
            <v>Jan 17</v>
          </cell>
        </row>
        <row r="3">
          <cell r="AG3">
            <v>21</v>
          </cell>
        </row>
        <row r="4">
          <cell r="AG4" t="str">
            <v>Long Sutton</v>
          </cell>
        </row>
        <row r="13">
          <cell r="AB13" t="str">
            <v>Total</v>
          </cell>
        </row>
      </sheetData>
      <sheetData sheetId="2" refreshError="1"/>
      <sheetData sheetId="3">
        <row r="3">
          <cell r="B3">
            <v>1464</v>
          </cell>
          <cell r="C3">
            <v>24</v>
          </cell>
          <cell r="D3">
            <v>1</v>
          </cell>
          <cell r="E3" t="str">
            <v>East</v>
          </cell>
          <cell r="F3">
            <v>1</v>
          </cell>
          <cell r="G3">
            <v>0.61971062421798706</v>
          </cell>
          <cell r="H3">
            <v>14</v>
          </cell>
          <cell r="I3">
            <v>0</v>
          </cell>
          <cell r="J3">
            <v>720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6246.68310546875</v>
          </cell>
          <cell r="P3" t="b">
            <v>0</v>
          </cell>
          <cell r="S3">
            <v>1579</v>
          </cell>
          <cell r="T3">
            <v>25</v>
          </cell>
          <cell r="U3">
            <v>1</v>
          </cell>
          <cell r="V3" t="str">
            <v>East</v>
          </cell>
          <cell r="W3">
            <v>0.99988794326782227</v>
          </cell>
          <cell r="X3">
            <v>0.61430174112319946</v>
          </cell>
          <cell r="Y3">
            <v>14</v>
          </cell>
          <cell r="Z3">
            <v>0</v>
          </cell>
          <cell r="AA3">
            <v>743.9166259765625</v>
          </cell>
          <cell r="AB3">
            <v>0</v>
          </cell>
          <cell r="AC3">
            <v>8.3343505859375E-2</v>
          </cell>
          <cell r="AD3">
            <v>0</v>
          </cell>
          <cell r="AE3">
            <v>0</v>
          </cell>
          <cell r="AF3">
            <v>6398.56689453125</v>
          </cell>
          <cell r="AG3" t="b">
            <v>0</v>
          </cell>
          <cell r="AJ3">
            <v>1617</v>
          </cell>
          <cell r="AK3">
            <v>26</v>
          </cell>
          <cell r="AL3">
            <v>1</v>
          </cell>
          <cell r="AM3" t="str">
            <v>East</v>
          </cell>
          <cell r="AN3">
            <v>0.99984312057495117</v>
          </cell>
          <cell r="AO3">
            <v>0.65266090631484985</v>
          </cell>
          <cell r="AP3">
            <v>14</v>
          </cell>
          <cell r="AQ3">
            <v>0</v>
          </cell>
          <cell r="AR3">
            <v>743.88330078125</v>
          </cell>
          <cell r="AS3">
            <v>0</v>
          </cell>
          <cell r="AT3">
            <v>0.116668701171875</v>
          </cell>
          <cell r="AU3">
            <v>0</v>
          </cell>
          <cell r="AV3">
            <v>0</v>
          </cell>
          <cell r="AW3">
            <v>6798.1162109375</v>
          </cell>
          <cell r="AX3" t="b">
            <v>0</v>
          </cell>
        </row>
        <row r="4">
          <cell r="B4">
            <v>1465</v>
          </cell>
          <cell r="C4">
            <v>24</v>
          </cell>
          <cell r="D4">
            <v>2</v>
          </cell>
          <cell r="E4" t="str">
            <v>West</v>
          </cell>
          <cell r="F4">
            <v>0.66415321826934814</v>
          </cell>
          <cell r="G4">
            <v>0.45020377635955811</v>
          </cell>
          <cell r="H4">
            <v>9</v>
          </cell>
          <cell r="I4">
            <v>41.799964904785156</v>
          </cell>
          <cell r="J4">
            <v>472.2166748046875</v>
          </cell>
          <cell r="K4">
            <v>6.3500022888183594</v>
          </cell>
          <cell r="L4">
            <v>236.7166748046875</v>
          </cell>
          <cell r="M4">
            <v>0.56666660308837891</v>
          </cell>
          <cell r="N4">
            <v>11.066671371459961</v>
          </cell>
          <cell r="O4">
            <v>2919.616455078125</v>
          </cell>
          <cell r="P4" t="b">
            <v>1</v>
          </cell>
          <cell r="S4">
            <v>1580</v>
          </cell>
          <cell r="T4">
            <v>25</v>
          </cell>
          <cell r="U4">
            <v>2</v>
          </cell>
          <cell r="V4" t="str">
            <v>West</v>
          </cell>
          <cell r="W4">
            <v>0.78808242082595825</v>
          </cell>
          <cell r="X4">
            <v>0.49788591265678406</v>
          </cell>
          <cell r="Y4">
            <v>8</v>
          </cell>
          <cell r="Z4">
            <v>93.6666259765625</v>
          </cell>
          <cell r="AA4">
            <v>578.08331298828125</v>
          </cell>
          <cell r="AB4">
            <v>8.25</v>
          </cell>
          <cell r="AC4">
            <v>158.48336791992188</v>
          </cell>
          <cell r="AD4">
            <v>0</v>
          </cell>
          <cell r="AE4">
            <v>7.43328857421875</v>
          </cell>
          <cell r="AF4">
            <v>2963.4169921875</v>
          </cell>
          <cell r="AG4" t="b">
            <v>1</v>
          </cell>
          <cell r="AJ4">
            <v>1618</v>
          </cell>
          <cell r="AK4">
            <v>26</v>
          </cell>
          <cell r="AL4">
            <v>2</v>
          </cell>
          <cell r="AM4" t="str">
            <v>West</v>
          </cell>
          <cell r="AN4">
            <v>0.72652381658554077</v>
          </cell>
          <cell r="AO4">
            <v>0.51829648017883301</v>
          </cell>
          <cell r="AP4">
            <v>8</v>
          </cell>
          <cell r="AQ4">
            <v>17.016651153564453</v>
          </cell>
          <cell r="AR4">
            <v>502.45004272460938</v>
          </cell>
          <cell r="AS4">
            <v>39.899993896484375</v>
          </cell>
          <cell r="AT4">
            <v>219.41664123535156</v>
          </cell>
          <cell r="AU4">
            <v>2.816650390625</v>
          </cell>
          <cell r="AV4">
            <v>21.816658020019531</v>
          </cell>
          <cell r="AW4">
            <v>3095.2666015625</v>
          </cell>
          <cell r="AX4" t="b">
            <v>1</v>
          </cell>
        </row>
        <row r="5">
          <cell r="B5">
            <v>1466</v>
          </cell>
          <cell r="C5">
            <v>24</v>
          </cell>
          <cell r="D5">
            <v>3</v>
          </cell>
          <cell r="E5" t="str">
            <v>South</v>
          </cell>
          <cell r="F5">
            <v>0.98293989896774292</v>
          </cell>
          <cell r="G5">
            <v>0.80379629135131836</v>
          </cell>
          <cell r="H5">
            <v>5</v>
          </cell>
          <cell r="I5">
            <v>85.416633605957031</v>
          </cell>
          <cell r="J5">
            <v>688.38336181640625</v>
          </cell>
          <cell r="K5">
            <v>19.333351135253906</v>
          </cell>
          <cell r="L5">
            <v>27.51666259765625</v>
          </cell>
          <cell r="M5">
            <v>2.5</v>
          </cell>
          <cell r="N5">
            <v>1.5999908447265625</v>
          </cell>
          <cell r="O5">
            <v>2893.666748046875</v>
          </cell>
          <cell r="P5" t="b">
            <v>1</v>
          </cell>
          <cell r="S5">
            <v>1581</v>
          </cell>
          <cell r="T5">
            <v>25</v>
          </cell>
          <cell r="U5">
            <v>3</v>
          </cell>
          <cell r="V5" t="str">
            <v>South</v>
          </cell>
          <cell r="W5">
            <v>0.95702338218688965</v>
          </cell>
          <cell r="X5">
            <v>0.72129172086715698</v>
          </cell>
          <cell r="Y5">
            <v>5</v>
          </cell>
          <cell r="Z5">
            <v>207.10003662109375</v>
          </cell>
          <cell r="AA5">
            <v>649.21661376953125</v>
          </cell>
          <cell r="AB5">
            <v>57.066669464111328</v>
          </cell>
          <cell r="AC5">
            <v>43.050037384033203</v>
          </cell>
          <cell r="AD5">
            <v>36.73333740234375</v>
          </cell>
          <cell r="AE5">
            <v>9</v>
          </cell>
          <cell r="AF5">
            <v>2661.56640625</v>
          </cell>
          <cell r="AG5" t="b">
            <v>1</v>
          </cell>
          <cell r="AJ5">
            <v>1619</v>
          </cell>
          <cell r="AK5">
            <v>26</v>
          </cell>
          <cell r="AL5">
            <v>3</v>
          </cell>
          <cell r="AM5" t="str">
            <v>South</v>
          </cell>
          <cell r="AN5">
            <v>0.99903672933578491</v>
          </cell>
          <cell r="AO5">
            <v>0.83119624853134155</v>
          </cell>
          <cell r="AP5">
            <v>5</v>
          </cell>
          <cell r="AQ5">
            <v>97.566680908203125</v>
          </cell>
          <cell r="AR5">
            <v>732.91668701171875</v>
          </cell>
          <cell r="AS5">
            <v>10.366668701171875</v>
          </cell>
          <cell r="AT5">
            <v>1.58331298828125</v>
          </cell>
          <cell r="AU5">
            <v>7</v>
          </cell>
          <cell r="AV5">
            <v>2.5</v>
          </cell>
          <cell r="AW5">
            <v>3092.050048828125</v>
          </cell>
          <cell r="AX5" t="b">
            <v>1</v>
          </cell>
        </row>
        <row r="6">
          <cell r="B6">
            <v>1467</v>
          </cell>
          <cell r="C6">
            <v>24</v>
          </cell>
          <cell r="D6">
            <v>4</v>
          </cell>
          <cell r="E6" t="str">
            <v>West</v>
          </cell>
          <cell r="F6">
            <v>0.88932204246520996</v>
          </cell>
          <cell r="G6">
            <v>0.62796080112457275</v>
          </cell>
          <cell r="H6">
            <v>10</v>
          </cell>
          <cell r="I6">
            <v>5.73333740234375</v>
          </cell>
          <cell r="J6">
            <v>661.566650390625</v>
          </cell>
          <cell r="K6">
            <v>0</v>
          </cell>
          <cell r="L6">
            <v>16.566673278808594</v>
          </cell>
          <cell r="M6">
            <v>37.133316040039063</v>
          </cell>
          <cell r="N6">
            <v>28.633323669433594</v>
          </cell>
          <cell r="O6">
            <v>4671.400390625</v>
          </cell>
          <cell r="P6" t="b">
            <v>1</v>
          </cell>
          <cell r="S6">
            <v>1582</v>
          </cell>
          <cell r="T6">
            <v>25</v>
          </cell>
          <cell r="U6">
            <v>4</v>
          </cell>
          <cell r="V6" t="str">
            <v>West</v>
          </cell>
          <cell r="W6">
            <v>0.9473036527633667</v>
          </cell>
          <cell r="X6">
            <v>0.6418030858039856</v>
          </cell>
          <cell r="Y6">
            <v>10</v>
          </cell>
          <cell r="Z6">
            <v>13.866646766662598</v>
          </cell>
          <cell r="AA6">
            <v>697.6666259765625</v>
          </cell>
          <cell r="AB6">
            <v>20.20001220703125</v>
          </cell>
          <cell r="AC6">
            <v>9.7500095367431641</v>
          </cell>
          <cell r="AD6">
            <v>14.299995422363281</v>
          </cell>
          <cell r="AE6">
            <v>36.083328247070313</v>
          </cell>
          <cell r="AF6">
            <v>4863.58349609375</v>
          </cell>
          <cell r="AG6" t="b">
            <v>1</v>
          </cell>
          <cell r="AJ6">
            <v>1620</v>
          </cell>
          <cell r="AK6">
            <v>26</v>
          </cell>
          <cell r="AL6">
            <v>4</v>
          </cell>
          <cell r="AM6" t="str">
            <v>West</v>
          </cell>
          <cell r="AN6">
            <v>0.88820779323577881</v>
          </cell>
          <cell r="AO6">
            <v>0.61409193277359009</v>
          </cell>
          <cell r="AP6">
            <v>10</v>
          </cell>
          <cell r="AQ6">
            <v>28.966659545898438</v>
          </cell>
          <cell r="AR6">
            <v>666.9666748046875</v>
          </cell>
          <cell r="AS6">
            <v>14.066680908203125</v>
          </cell>
          <cell r="AT6">
            <v>38.383331298828125</v>
          </cell>
          <cell r="AU6">
            <v>24.299980163574219</v>
          </cell>
          <cell r="AV6">
            <v>37.099998474121094</v>
          </cell>
          <cell r="AW6">
            <v>4708.5498046875</v>
          </cell>
          <cell r="AX6" t="b">
            <v>1</v>
          </cell>
        </row>
        <row r="7">
          <cell r="B7">
            <v>1468</v>
          </cell>
          <cell r="C7">
            <v>24</v>
          </cell>
          <cell r="D7">
            <v>5</v>
          </cell>
          <cell r="E7" t="str">
            <v>East</v>
          </cell>
          <cell r="F7">
            <v>0.98083335161209106</v>
          </cell>
          <cell r="G7">
            <v>0.67790800333023071</v>
          </cell>
          <cell r="H7">
            <v>8</v>
          </cell>
          <cell r="I7">
            <v>76.983306884765625</v>
          </cell>
          <cell r="J7">
            <v>706.20001220703125</v>
          </cell>
          <cell r="K7">
            <v>0</v>
          </cell>
          <cell r="L7">
            <v>10.949966430664063</v>
          </cell>
          <cell r="M7">
            <v>0</v>
          </cell>
          <cell r="N7">
            <v>2.8500213623046875</v>
          </cell>
          <cell r="O7">
            <v>3904.75</v>
          </cell>
          <cell r="P7" t="b">
            <v>1</v>
          </cell>
          <cell r="S7">
            <v>1583</v>
          </cell>
          <cell r="T7">
            <v>25</v>
          </cell>
          <cell r="U7">
            <v>5</v>
          </cell>
          <cell r="V7" t="str">
            <v>East</v>
          </cell>
          <cell r="W7">
            <v>0.97865146398544312</v>
          </cell>
          <cell r="X7">
            <v>0.6569751501083374</v>
          </cell>
          <cell r="Y7">
            <v>8</v>
          </cell>
          <cell r="Z7">
            <v>55.750003814697266</v>
          </cell>
          <cell r="AA7">
            <v>724.29998779296875</v>
          </cell>
          <cell r="AB7">
            <v>3.816680908203125</v>
          </cell>
          <cell r="AC7">
            <v>8.4000129699707031</v>
          </cell>
          <cell r="AD7">
            <v>0</v>
          </cell>
          <cell r="AE7">
            <v>11.300003051757813</v>
          </cell>
          <cell r="AF7">
            <v>3910.316162109375</v>
          </cell>
          <cell r="AG7" t="b">
            <v>1</v>
          </cell>
          <cell r="AJ7">
            <v>1621</v>
          </cell>
          <cell r="AK7">
            <v>26</v>
          </cell>
          <cell r="AL7">
            <v>5</v>
          </cell>
          <cell r="AM7" t="str">
            <v>East</v>
          </cell>
          <cell r="AN7">
            <v>0.96778672933578491</v>
          </cell>
          <cell r="AO7">
            <v>0.64401596784591675</v>
          </cell>
          <cell r="AP7">
            <v>8</v>
          </cell>
          <cell r="AQ7">
            <v>85.483306884765625</v>
          </cell>
          <cell r="AR7">
            <v>716.5333251953125</v>
          </cell>
          <cell r="AS7">
            <v>3.5</v>
          </cell>
          <cell r="AT7">
            <v>24.766708374023438</v>
          </cell>
          <cell r="AU7">
            <v>0</v>
          </cell>
          <cell r="AV7">
            <v>2.6999740600585938</v>
          </cell>
          <cell r="AW7">
            <v>3833.18310546875</v>
          </cell>
          <cell r="AX7" t="b">
            <v>1</v>
          </cell>
        </row>
        <row r="8">
          <cell r="B8">
            <v>1469</v>
          </cell>
          <cell r="C8">
            <v>24</v>
          </cell>
          <cell r="D8">
            <v>6</v>
          </cell>
          <cell r="E8" t="str">
            <v>East</v>
          </cell>
          <cell r="F8">
            <v>0.79873353242874146</v>
          </cell>
          <cell r="G8">
            <v>0.41025218367576599</v>
          </cell>
          <cell r="H8">
            <v>10</v>
          </cell>
          <cell r="I8">
            <v>0</v>
          </cell>
          <cell r="J8">
            <v>538.416748046875</v>
          </cell>
          <cell r="K8">
            <v>39.666610717773438</v>
          </cell>
          <cell r="L8">
            <v>177.83328247070313</v>
          </cell>
          <cell r="M8">
            <v>3.75</v>
          </cell>
          <cell r="N8">
            <v>3.75</v>
          </cell>
          <cell r="O8">
            <v>2969.2001953125</v>
          </cell>
          <cell r="P8" t="b">
            <v>0</v>
          </cell>
          <cell r="S8">
            <v>1584</v>
          </cell>
          <cell r="T8">
            <v>25</v>
          </cell>
          <cell r="U8">
            <v>6</v>
          </cell>
          <cell r="V8" t="str">
            <v>East</v>
          </cell>
          <cell r="W8">
            <v>0.94314515590667725</v>
          </cell>
          <cell r="X8">
            <v>0.54500448703765869</v>
          </cell>
          <cell r="Y8">
            <v>10</v>
          </cell>
          <cell r="Z8">
            <v>0</v>
          </cell>
          <cell r="AA8">
            <v>694.28338623046875</v>
          </cell>
          <cell r="AB8">
            <v>7.4166412353515625</v>
          </cell>
          <cell r="AC8">
            <v>29.616645812988281</v>
          </cell>
          <cell r="AD8">
            <v>0</v>
          </cell>
          <cell r="AE8">
            <v>20.0999755859375</v>
          </cell>
          <cell r="AF8">
            <v>4054.83349609375</v>
          </cell>
          <cell r="AG8" t="b">
            <v>0</v>
          </cell>
          <cell r="AJ8">
            <v>1622</v>
          </cell>
          <cell r="AK8">
            <v>26</v>
          </cell>
          <cell r="AL8">
            <v>6</v>
          </cell>
          <cell r="AM8" t="str">
            <v>East</v>
          </cell>
          <cell r="AN8">
            <v>0.93680429458618164</v>
          </cell>
          <cell r="AO8">
            <v>0.52914124727249146</v>
          </cell>
          <cell r="AP8">
            <v>10</v>
          </cell>
          <cell r="AQ8">
            <v>0</v>
          </cell>
          <cell r="AR8">
            <v>665.76666259765625</v>
          </cell>
          <cell r="AS8">
            <v>31.449951171875</v>
          </cell>
          <cell r="AT8">
            <v>67.116668701171875</v>
          </cell>
          <cell r="AU8">
            <v>0.75</v>
          </cell>
          <cell r="AV8">
            <v>10.616653442382813</v>
          </cell>
          <cell r="AW8">
            <v>3938.133544921875</v>
          </cell>
          <cell r="AX8" t="b">
            <v>0</v>
          </cell>
        </row>
        <row r="9">
          <cell r="B9">
            <v>1470</v>
          </cell>
          <cell r="C9">
            <v>24</v>
          </cell>
          <cell r="D9">
            <v>7</v>
          </cell>
          <cell r="E9" t="str">
            <v>South</v>
          </cell>
          <cell r="F9">
            <v>0.99923610687255859</v>
          </cell>
          <cell r="G9">
            <v>0.56301701068878174</v>
          </cell>
          <cell r="H9">
            <v>12</v>
          </cell>
          <cell r="I9">
            <v>0</v>
          </cell>
          <cell r="J9">
            <v>715.75</v>
          </cell>
          <cell r="K9">
            <v>3.70001220703125</v>
          </cell>
          <cell r="L9">
            <v>4.25</v>
          </cell>
          <cell r="M9">
            <v>0</v>
          </cell>
          <cell r="N9">
            <v>0</v>
          </cell>
          <cell r="O9">
            <v>4864.466796875</v>
          </cell>
          <cell r="P9" t="b">
            <v>0</v>
          </cell>
          <cell r="S9">
            <v>1585</v>
          </cell>
          <cell r="T9">
            <v>25</v>
          </cell>
          <cell r="U9">
            <v>7</v>
          </cell>
          <cell r="V9" t="str">
            <v>South</v>
          </cell>
          <cell r="W9">
            <v>0.98883664608001709</v>
          </cell>
          <cell r="X9">
            <v>0.57556670904159546</v>
          </cell>
          <cell r="Y9">
            <v>12</v>
          </cell>
          <cell r="Z9">
            <v>0</v>
          </cell>
          <cell r="AA9">
            <v>724.699951171875</v>
          </cell>
          <cell r="AB9">
            <v>11.98333740234375</v>
          </cell>
          <cell r="AC9">
            <v>18.300018310546875</v>
          </cell>
          <cell r="AD9">
            <v>1</v>
          </cell>
          <cell r="AE9">
            <v>1</v>
          </cell>
          <cell r="AF9">
            <v>5145.56640625</v>
          </cell>
          <cell r="AG9" t="b">
            <v>0</v>
          </cell>
          <cell r="AJ9">
            <v>1623</v>
          </cell>
          <cell r="AK9">
            <v>26</v>
          </cell>
          <cell r="AL9">
            <v>7</v>
          </cell>
          <cell r="AM9" t="str">
            <v>South</v>
          </cell>
          <cell r="AN9">
            <v>0.99885755777359009</v>
          </cell>
          <cell r="AO9">
            <v>0.59327960014343262</v>
          </cell>
          <cell r="AP9">
            <v>12</v>
          </cell>
          <cell r="AQ9">
            <v>0</v>
          </cell>
          <cell r="AR9">
            <v>743.1500244140625</v>
          </cell>
          <cell r="AS9">
            <v>0</v>
          </cell>
          <cell r="AT9">
            <v>0.8499755859375</v>
          </cell>
          <cell r="AU9">
            <v>0</v>
          </cell>
          <cell r="AV9">
            <v>0</v>
          </cell>
          <cell r="AW9">
            <v>5296.80029296875</v>
          </cell>
          <cell r="AX9" t="b">
            <v>0</v>
          </cell>
        </row>
        <row r="10">
          <cell r="B10">
            <v>1471</v>
          </cell>
          <cell r="C10">
            <v>24</v>
          </cell>
          <cell r="D10">
            <v>8</v>
          </cell>
          <cell r="E10" t="str">
            <v>South</v>
          </cell>
          <cell r="F10">
            <v>0.7122223973274231</v>
          </cell>
          <cell r="G10">
            <v>0.50889277458190918</v>
          </cell>
          <cell r="H10">
            <v>6</v>
          </cell>
          <cell r="I10">
            <v>210.38339233398438</v>
          </cell>
          <cell r="J10">
            <v>492.18341064453125</v>
          </cell>
          <cell r="K10">
            <v>20.616683959960938</v>
          </cell>
          <cell r="L10">
            <v>190.29994201660156</v>
          </cell>
          <cell r="M10">
            <v>0</v>
          </cell>
          <cell r="N10">
            <v>37.516654968261719</v>
          </cell>
          <cell r="O10">
            <v>2198.416748046875</v>
          </cell>
          <cell r="P10" t="b">
            <v>1</v>
          </cell>
          <cell r="S10">
            <v>1586</v>
          </cell>
          <cell r="T10">
            <v>25</v>
          </cell>
          <cell r="U10">
            <v>8</v>
          </cell>
          <cell r="V10" t="str">
            <v>South</v>
          </cell>
          <cell r="W10">
            <v>0.84554225206375122</v>
          </cell>
          <cell r="X10">
            <v>0.69346332550048828</v>
          </cell>
          <cell r="Y10">
            <v>5</v>
          </cell>
          <cell r="Z10">
            <v>198.38336181640625</v>
          </cell>
          <cell r="AA10">
            <v>624.916748046875</v>
          </cell>
          <cell r="AB10">
            <v>4.1666717529296875</v>
          </cell>
          <cell r="AC10">
            <v>119.08328247070313</v>
          </cell>
          <cell r="AD10">
            <v>0</v>
          </cell>
          <cell r="AE10">
            <v>0</v>
          </cell>
          <cell r="AF10">
            <v>2579.68359375</v>
          </cell>
          <cell r="AG10" t="b">
            <v>1</v>
          </cell>
          <cell r="AJ10">
            <v>1624</v>
          </cell>
          <cell r="AK10">
            <v>26</v>
          </cell>
          <cell r="AL10">
            <v>8</v>
          </cell>
          <cell r="AM10" t="str">
            <v>South</v>
          </cell>
          <cell r="AN10">
            <v>0.7733648419380188</v>
          </cell>
          <cell r="AO10">
            <v>0.63058704137802124</v>
          </cell>
          <cell r="AP10">
            <v>5</v>
          </cell>
          <cell r="AQ10">
            <v>210.58348083496094</v>
          </cell>
          <cell r="AR10">
            <v>564.9500732421875</v>
          </cell>
          <cell r="AS10">
            <v>10.433334350585938</v>
          </cell>
          <cell r="AT10">
            <v>179.04991149902344</v>
          </cell>
          <cell r="AU10">
            <v>0</v>
          </cell>
          <cell r="AV10">
            <v>0</v>
          </cell>
          <cell r="AW10">
            <v>2345.78369140625</v>
          </cell>
          <cell r="AX10" t="b">
            <v>1</v>
          </cell>
        </row>
        <row r="11">
          <cell r="B11">
            <v>1472</v>
          </cell>
          <cell r="C11">
            <v>24</v>
          </cell>
          <cell r="D11">
            <v>9</v>
          </cell>
          <cell r="E11" t="str">
            <v>West</v>
          </cell>
          <cell r="F11">
            <v>0.99270826578140259</v>
          </cell>
          <cell r="G11">
            <v>0.59379994869232178</v>
          </cell>
          <cell r="H11">
            <v>13</v>
          </cell>
          <cell r="I11">
            <v>0</v>
          </cell>
          <cell r="J11">
            <v>714.74993896484375</v>
          </cell>
          <cell r="K11">
            <v>0</v>
          </cell>
          <cell r="L11">
            <v>5.25006103515625</v>
          </cell>
          <cell r="M11">
            <v>0</v>
          </cell>
          <cell r="N11">
            <v>0</v>
          </cell>
          <cell r="O11">
            <v>5557.96728515625</v>
          </cell>
          <cell r="P11" t="b">
            <v>0</v>
          </cell>
          <cell r="S11">
            <v>1587</v>
          </cell>
          <cell r="T11">
            <v>25</v>
          </cell>
          <cell r="U11">
            <v>9</v>
          </cell>
          <cell r="V11" t="str">
            <v>West</v>
          </cell>
          <cell r="W11">
            <v>0.9875531792640686</v>
          </cell>
          <cell r="X11">
            <v>0.53143739700317383</v>
          </cell>
          <cell r="Y11">
            <v>13</v>
          </cell>
          <cell r="Z11">
            <v>0</v>
          </cell>
          <cell r="AA11">
            <v>735.23333740234375</v>
          </cell>
          <cell r="AB11">
            <v>0</v>
          </cell>
          <cell r="AC11">
            <v>8.266632080078125</v>
          </cell>
          <cell r="AD11">
            <v>0.5</v>
          </cell>
          <cell r="AE11">
            <v>0.5</v>
          </cell>
          <cell r="AF11">
            <v>5143.5166015625</v>
          </cell>
          <cell r="AG11" t="b">
            <v>0</v>
          </cell>
          <cell r="AJ11">
            <v>1625</v>
          </cell>
          <cell r="AK11">
            <v>26</v>
          </cell>
          <cell r="AL11">
            <v>9</v>
          </cell>
          <cell r="AM11" t="str">
            <v>West</v>
          </cell>
          <cell r="AN11">
            <v>0.99982082843780518</v>
          </cell>
          <cell r="AO11">
            <v>0.64718663692474365</v>
          </cell>
          <cell r="AP11">
            <v>12</v>
          </cell>
          <cell r="AQ11">
            <v>0</v>
          </cell>
          <cell r="AR11">
            <v>743.86669921875</v>
          </cell>
          <cell r="AS11">
            <v>0</v>
          </cell>
          <cell r="AT11">
            <v>0.13330078125</v>
          </cell>
          <cell r="AU11">
            <v>0</v>
          </cell>
          <cell r="AV11">
            <v>0</v>
          </cell>
          <cell r="AW11">
            <v>5778.08251953125</v>
          </cell>
          <cell r="AX11" t="b">
            <v>0</v>
          </cell>
        </row>
        <row r="12">
          <cell r="B12">
            <v>1473</v>
          </cell>
          <cell r="C12">
            <v>24</v>
          </cell>
          <cell r="D12">
            <v>10</v>
          </cell>
          <cell r="E12" t="str">
            <v>South</v>
          </cell>
          <cell r="F12">
            <v>0.97131943702697754</v>
          </cell>
          <cell r="G12">
            <v>0.59415888786315918</v>
          </cell>
          <cell r="H12">
            <v>9</v>
          </cell>
          <cell r="I12">
            <v>122.53339385986328</v>
          </cell>
          <cell r="J12">
            <v>677.066650390625</v>
          </cell>
          <cell r="K12">
            <v>22.2833251953125</v>
          </cell>
          <cell r="L12">
            <v>34.399986267089844</v>
          </cell>
          <cell r="M12">
            <v>0</v>
          </cell>
          <cell r="N12">
            <v>8.533355712890625</v>
          </cell>
          <cell r="O12">
            <v>3850.149658203125</v>
          </cell>
          <cell r="P12" t="b">
            <v>1</v>
          </cell>
          <cell r="S12">
            <v>1588</v>
          </cell>
          <cell r="T12">
            <v>25</v>
          </cell>
          <cell r="U12">
            <v>10</v>
          </cell>
          <cell r="V12" t="str">
            <v>South</v>
          </cell>
          <cell r="W12">
            <v>0.9580422043800354</v>
          </cell>
          <cell r="X12">
            <v>0.57153528928756714</v>
          </cell>
          <cell r="Y12">
            <v>9</v>
          </cell>
          <cell r="Z12">
            <v>101.21668243408203</v>
          </cell>
          <cell r="AA12">
            <v>671.7833251953125</v>
          </cell>
          <cell r="AB12">
            <v>41.000038146972656</v>
          </cell>
          <cell r="AC12">
            <v>70.000007629394531</v>
          </cell>
          <cell r="AD12">
            <v>0</v>
          </cell>
          <cell r="AE12">
            <v>2.2166748046875</v>
          </cell>
          <cell r="AF12">
            <v>3827.000244140625</v>
          </cell>
          <cell r="AG12" t="b">
            <v>1</v>
          </cell>
          <cell r="AJ12">
            <v>1626</v>
          </cell>
          <cell r="AK12">
            <v>26</v>
          </cell>
          <cell r="AL12">
            <v>10</v>
          </cell>
          <cell r="AM12" t="str">
            <v>South</v>
          </cell>
          <cell r="AN12">
            <v>0.94009858369827271</v>
          </cell>
          <cell r="AO12">
            <v>0.6141701340675354</v>
          </cell>
          <cell r="AP12">
            <v>9</v>
          </cell>
          <cell r="AQ12">
            <v>92.783340454101563</v>
          </cell>
          <cell r="AR12">
            <v>682.933349609375</v>
          </cell>
          <cell r="AS12">
            <v>16.5</v>
          </cell>
          <cell r="AT12">
            <v>54.833343505859375</v>
          </cell>
          <cell r="AU12">
            <v>0</v>
          </cell>
          <cell r="AV12">
            <v>6.23333740234375</v>
          </cell>
          <cell r="AW12">
            <v>4112.4833984375</v>
          </cell>
          <cell r="AX12" t="b">
            <v>1</v>
          </cell>
        </row>
        <row r="13">
          <cell r="B13">
            <v>1474</v>
          </cell>
          <cell r="C13">
            <v>24</v>
          </cell>
          <cell r="D13">
            <v>11</v>
          </cell>
          <cell r="E13" t="str">
            <v>South</v>
          </cell>
          <cell r="F13">
            <v>0.8762093186378479</v>
          </cell>
          <cell r="G13">
            <v>0.6261364221572876</v>
          </cell>
          <cell r="H13">
            <v>11</v>
          </cell>
          <cell r="I13">
            <v>16.599960327148438</v>
          </cell>
          <cell r="J13">
            <v>632.43328857421875</v>
          </cell>
          <cell r="K13">
            <v>0</v>
          </cell>
          <cell r="L13">
            <v>30.533332824707031</v>
          </cell>
          <cell r="M13">
            <v>14.733306884765625</v>
          </cell>
          <cell r="N13">
            <v>44.083366394042969</v>
          </cell>
          <cell r="O13">
            <v>4971.283203125</v>
          </cell>
          <cell r="P13" t="b">
            <v>1</v>
          </cell>
          <cell r="S13">
            <v>1589</v>
          </cell>
          <cell r="T13">
            <v>25</v>
          </cell>
          <cell r="U13">
            <v>11</v>
          </cell>
          <cell r="V13" t="str">
            <v>South</v>
          </cell>
          <cell r="W13">
            <v>0.85793453454971313</v>
          </cell>
          <cell r="X13">
            <v>0.59965580701828003</v>
          </cell>
          <cell r="Y13">
            <v>11</v>
          </cell>
          <cell r="Z13">
            <v>13.799957275390625</v>
          </cell>
          <cell r="AA13">
            <v>645.066650390625</v>
          </cell>
          <cell r="AB13">
            <v>0</v>
          </cell>
          <cell r="AC13">
            <v>49.299930572509766</v>
          </cell>
          <cell r="AD13">
            <v>27.350032806396484</v>
          </cell>
          <cell r="AE13">
            <v>30.166709899902344</v>
          </cell>
          <cell r="AF13">
            <v>4959.5830078125</v>
          </cell>
          <cell r="AG13" t="b">
            <v>1</v>
          </cell>
          <cell r="AJ13">
            <v>1627</v>
          </cell>
          <cell r="AK13">
            <v>26</v>
          </cell>
          <cell r="AL13">
            <v>11</v>
          </cell>
          <cell r="AM13" t="str">
            <v>South</v>
          </cell>
          <cell r="AN13">
            <v>0.86425387859344482</v>
          </cell>
          <cell r="AO13">
            <v>0.62006056308746338</v>
          </cell>
          <cell r="AP13">
            <v>11</v>
          </cell>
          <cell r="AQ13">
            <v>28.933326721191406</v>
          </cell>
          <cell r="AR13">
            <v>644.7333984375</v>
          </cell>
          <cell r="AS13">
            <v>0</v>
          </cell>
          <cell r="AT13">
            <v>58.966697692871094</v>
          </cell>
          <cell r="AU13">
            <v>12.199974060058594</v>
          </cell>
          <cell r="AV13">
            <v>30.099960327148438</v>
          </cell>
          <cell r="AW13">
            <v>5088.216796875</v>
          </cell>
          <cell r="AX13" t="b">
            <v>1</v>
          </cell>
        </row>
        <row r="14">
          <cell r="B14">
            <v>1475</v>
          </cell>
          <cell r="C14">
            <v>24</v>
          </cell>
          <cell r="D14">
            <v>12</v>
          </cell>
          <cell r="E14" t="str">
            <v>South</v>
          </cell>
          <cell r="F14">
            <v>0.98435187339782715</v>
          </cell>
          <cell r="G14">
            <v>0.64598184823989868</v>
          </cell>
          <cell r="H14">
            <v>12</v>
          </cell>
          <cell r="I14">
            <v>0</v>
          </cell>
          <cell r="J14">
            <v>708.73333740234375</v>
          </cell>
          <cell r="K14">
            <v>0</v>
          </cell>
          <cell r="L14">
            <v>11.26666259765625</v>
          </cell>
          <cell r="M14">
            <v>0</v>
          </cell>
          <cell r="N14">
            <v>0</v>
          </cell>
          <cell r="O14">
            <v>5581.283203125</v>
          </cell>
          <cell r="P14" t="b">
            <v>0</v>
          </cell>
          <cell r="S14">
            <v>1590</v>
          </cell>
          <cell r="T14">
            <v>25</v>
          </cell>
          <cell r="U14">
            <v>12</v>
          </cell>
          <cell r="V14" t="str">
            <v>South</v>
          </cell>
          <cell r="W14">
            <v>0.9994623064994812</v>
          </cell>
          <cell r="X14">
            <v>0.54231441020965576</v>
          </cell>
          <cell r="Y14">
            <v>12</v>
          </cell>
          <cell r="Z14">
            <v>0</v>
          </cell>
          <cell r="AA14">
            <v>743.5999755859375</v>
          </cell>
          <cell r="AB14">
            <v>0</v>
          </cell>
          <cell r="AC14">
            <v>0.333343505859375</v>
          </cell>
          <cell r="AD14">
            <v>6.6680908203125E-2</v>
          </cell>
          <cell r="AE14">
            <v>0</v>
          </cell>
          <cell r="AF14">
            <v>4841.783203125</v>
          </cell>
          <cell r="AG14" t="b">
            <v>0</v>
          </cell>
          <cell r="AJ14">
            <v>1628</v>
          </cell>
          <cell r="AK14">
            <v>26</v>
          </cell>
          <cell r="AL14">
            <v>12</v>
          </cell>
          <cell r="AM14" t="str">
            <v>South</v>
          </cell>
          <cell r="AN14">
            <v>0.99865680932998657</v>
          </cell>
          <cell r="AO14">
            <v>0.59126001596450806</v>
          </cell>
          <cell r="AP14">
            <v>12</v>
          </cell>
          <cell r="AQ14">
            <v>0</v>
          </cell>
          <cell r="AR14">
            <v>743.5</v>
          </cell>
          <cell r="AS14">
            <v>0</v>
          </cell>
          <cell r="AT14">
            <v>0</v>
          </cell>
          <cell r="AU14">
            <v>0.5</v>
          </cell>
          <cell r="AV14">
            <v>0.5</v>
          </cell>
          <cell r="AW14">
            <v>5282.31689453125</v>
          </cell>
          <cell r="AX14" t="b">
            <v>0</v>
          </cell>
        </row>
        <row r="15">
          <cell r="B15">
            <v>1476</v>
          </cell>
          <cell r="C15">
            <v>24</v>
          </cell>
          <cell r="D15">
            <v>13</v>
          </cell>
          <cell r="E15" t="str">
            <v>West</v>
          </cell>
          <cell r="F15">
            <v>0.97372692823410034</v>
          </cell>
          <cell r="G15">
            <v>0.43008431792259216</v>
          </cell>
          <cell r="H15">
            <v>14</v>
          </cell>
          <cell r="I15">
            <v>0</v>
          </cell>
          <cell r="J15">
            <v>678.4000244140625</v>
          </cell>
          <cell r="K15">
            <v>22.683364868164063</v>
          </cell>
          <cell r="L15">
            <v>41.599990844726563</v>
          </cell>
          <cell r="M15">
            <v>0</v>
          </cell>
          <cell r="N15">
            <v>0</v>
          </cell>
          <cell r="O15">
            <v>4335.25</v>
          </cell>
          <cell r="P15" t="b">
            <v>0</v>
          </cell>
          <cell r="S15">
            <v>1591</v>
          </cell>
          <cell r="T15">
            <v>25</v>
          </cell>
          <cell r="U15">
            <v>13</v>
          </cell>
          <cell r="V15" t="str">
            <v>West</v>
          </cell>
          <cell r="W15">
            <v>0.91969084739685059</v>
          </cell>
          <cell r="X15">
            <v>0.38071063160896301</v>
          </cell>
          <cell r="Y15">
            <v>13</v>
          </cell>
          <cell r="Z15">
            <v>0</v>
          </cell>
          <cell r="AA15">
            <v>643.8333740234375</v>
          </cell>
          <cell r="AB15">
            <v>40.416656494140625</v>
          </cell>
          <cell r="AC15">
            <v>85.01666259765625</v>
          </cell>
          <cell r="AD15">
            <v>0</v>
          </cell>
          <cell r="AE15">
            <v>15.149993896484375</v>
          </cell>
          <cell r="AF15">
            <v>3682.233154296875</v>
          </cell>
          <cell r="AG15" t="b">
            <v>0</v>
          </cell>
          <cell r="AJ15">
            <v>1629</v>
          </cell>
          <cell r="AK15">
            <v>26</v>
          </cell>
          <cell r="AL15">
            <v>13</v>
          </cell>
          <cell r="AM15" t="str">
            <v>West</v>
          </cell>
          <cell r="AN15">
            <v>0.96422487497329712</v>
          </cell>
          <cell r="AO15">
            <v>0.46761441230773926</v>
          </cell>
          <cell r="AP15">
            <v>13</v>
          </cell>
          <cell r="AQ15">
            <v>0</v>
          </cell>
          <cell r="AR15">
            <v>694.316650390625</v>
          </cell>
          <cell r="AS15">
            <v>23.066680908203125</v>
          </cell>
          <cell r="AT15">
            <v>48.183338165283203</v>
          </cell>
          <cell r="AU15">
            <v>0</v>
          </cell>
          <cell r="AV15">
            <v>1.5</v>
          </cell>
          <cell r="AW15">
            <v>4522.7666015625</v>
          </cell>
          <cell r="AX15" t="b">
            <v>0</v>
          </cell>
        </row>
        <row r="16">
          <cell r="B16">
            <v>1477</v>
          </cell>
          <cell r="C16">
            <v>24</v>
          </cell>
          <cell r="D16">
            <v>14</v>
          </cell>
          <cell r="E16" t="str">
            <v>South</v>
          </cell>
          <cell r="F16">
            <v>0.54951393604278564</v>
          </cell>
          <cell r="G16">
            <v>0.43842014670372009</v>
          </cell>
          <cell r="H16">
            <v>8</v>
          </cell>
          <cell r="I16">
            <v>0</v>
          </cell>
          <cell r="J16">
            <v>380.98333740234375</v>
          </cell>
          <cell r="K16">
            <v>14.66668701171875</v>
          </cell>
          <cell r="L16">
            <v>339.01666259765625</v>
          </cell>
          <cell r="M16">
            <v>0</v>
          </cell>
          <cell r="N16">
            <v>0</v>
          </cell>
          <cell r="O16">
            <v>2525.300048828125</v>
          </cell>
          <cell r="P16" t="b">
            <v>0</v>
          </cell>
          <cell r="S16">
            <v>1592</v>
          </cell>
          <cell r="T16">
            <v>25</v>
          </cell>
          <cell r="U16">
            <v>14</v>
          </cell>
          <cell r="V16" t="str">
            <v>South</v>
          </cell>
          <cell r="W16">
            <v>0.39701384305953979</v>
          </cell>
          <cell r="X16">
            <v>0.35747173428535461</v>
          </cell>
          <cell r="Y16">
            <v>9</v>
          </cell>
          <cell r="Z16">
            <v>0</v>
          </cell>
          <cell r="AA16">
            <v>280.39996337890625</v>
          </cell>
          <cell r="AB16">
            <v>5.4499969482421875</v>
          </cell>
          <cell r="AC16">
            <v>439.60003662109375</v>
          </cell>
          <cell r="AD16">
            <v>0</v>
          </cell>
          <cell r="AE16">
            <v>0</v>
          </cell>
          <cell r="AF16">
            <v>2316.416748046875</v>
          </cell>
          <cell r="AG16" t="b">
            <v>0</v>
          </cell>
          <cell r="AJ16">
            <v>1630</v>
          </cell>
          <cell r="AK16">
            <v>26</v>
          </cell>
          <cell r="AL16">
            <v>14</v>
          </cell>
          <cell r="AM16" t="str">
            <v>South</v>
          </cell>
          <cell r="AN16">
            <v>0.64321243762969971</v>
          </cell>
          <cell r="AO16">
            <v>0.47523245215415955</v>
          </cell>
          <cell r="AP16">
            <v>8</v>
          </cell>
          <cell r="AQ16">
            <v>0</v>
          </cell>
          <cell r="AR16">
            <v>437.81671142578125</v>
          </cell>
          <cell r="AS16">
            <v>40.733322143554688</v>
          </cell>
          <cell r="AT16">
            <v>306.18328857421875</v>
          </cell>
          <cell r="AU16">
            <v>0</v>
          </cell>
          <cell r="AV16">
            <v>0</v>
          </cell>
          <cell r="AW16">
            <v>2828.58349609375</v>
          </cell>
          <cell r="AX16" t="b">
            <v>0</v>
          </cell>
        </row>
        <row r="17">
          <cell r="B17">
            <v>1478</v>
          </cell>
          <cell r="C17">
            <v>24</v>
          </cell>
          <cell r="D17">
            <v>15</v>
          </cell>
          <cell r="E17" t="str">
            <v>South</v>
          </cell>
          <cell r="F17">
            <v>0.97076159715652466</v>
          </cell>
          <cell r="G17">
            <v>0.54271161556243896</v>
          </cell>
          <cell r="H17">
            <v>12</v>
          </cell>
          <cell r="I17">
            <v>0</v>
          </cell>
          <cell r="J17">
            <v>699.99993896484375</v>
          </cell>
          <cell r="K17">
            <v>0</v>
          </cell>
          <cell r="L17">
            <v>16.0833740234375</v>
          </cell>
          <cell r="M17">
            <v>3.08331298828125</v>
          </cell>
          <cell r="N17">
            <v>1.916656494140625</v>
          </cell>
          <cell r="O17">
            <v>4696.0830078125</v>
          </cell>
          <cell r="P17" t="b">
            <v>0</v>
          </cell>
          <cell r="S17">
            <v>1593</v>
          </cell>
          <cell r="T17">
            <v>25</v>
          </cell>
          <cell r="U17">
            <v>15</v>
          </cell>
          <cell r="V17" t="str">
            <v>South</v>
          </cell>
          <cell r="W17">
            <v>0.96003586053848267</v>
          </cell>
          <cell r="X17">
            <v>0.51142656803131104</v>
          </cell>
          <cell r="Y17">
            <v>12</v>
          </cell>
          <cell r="Z17">
            <v>0</v>
          </cell>
          <cell r="AA17">
            <v>690</v>
          </cell>
          <cell r="AB17">
            <v>24.266674041748047</v>
          </cell>
          <cell r="AC17">
            <v>33.116687774658203</v>
          </cell>
          <cell r="AD17">
            <v>19.133331298828125</v>
          </cell>
          <cell r="AE17">
            <v>1.75</v>
          </cell>
          <cell r="AF17">
            <v>4566.0166015625</v>
          </cell>
          <cell r="AG17" t="b">
            <v>0</v>
          </cell>
          <cell r="AJ17">
            <v>1631</v>
          </cell>
          <cell r="AK17">
            <v>26</v>
          </cell>
          <cell r="AL17">
            <v>15</v>
          </cell>
          <cell r="AM17" t="str">
            <v>South</v>
          </cell>
          <cell r="AN17">
            <v>0.97519588470458984</v>
          </cell>
          <cell r="AO17">
            <v>0.56564438343048096</v>
          </cell>
          <cell r="AP17">
            <v>12</v>
          </cell>
          <cell r="AQ17">
            <v>0</v>
          </cell>
          <cell r="AR17">
            <v>724.5333251953125</v>
          </cell>
          <cell r="AS17">
            <v>1.5</v>
          </cell>
          <cell r="AT17">
            <v>18.9666748046875</v>
          </cell>
          <cell r="AU17">
            <v>0.5</v>
          </cell>
          <cell r="AV17">
            <v>0.5</v>
          </cell>
          <cell r="AW17">
            <v>5053.466796875</v>
          </cell>
          <cell r="AX17" t="b">
            <v>0</v>
          </cell>
        </row>
        <row r="18">
          <cell r="B18">
            <v>1479</v>
          </cell>
          <cell r="C18">
            <v>24</v>
          </cell>
          <cell r="D18">
            <v>16</v>
          </cell>
          <cell r="E18" t="str">
            <v>East</v>
          </cell>
          <cell r="F18">
            <v>1</v>
          </cell>
          <cell r="G18">
            <v>0.76808500289916992</v>
          </cell>
          <cell r="H18">
            <v>11</v>
          </cell>
          <cell r="I18">
            <v>0</v>
          </cell>
          <cell r="J18">
            <v>720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6083.2333984375</v>
          </cell>
          <cell r="P18" t="b">
            <v>0</v>
          </cell>
          <cell r="S18">
            <v>1594</v>
          </cell>
          <cell r="T18">
            <v>25</v>
          </cell>
          <cell r="U18">
            <v>16</v>
          </cell>
          <cell r="V18" t="str">
            <v>East</v>
          </cell>
          <cell r="W18">
            <v>1</v>
          </cell>
          <cell r="X18">
            <v>0.70916420221328735</v>
          </cell>
          <cell r="Y18">
            <v>11</v>
          </cell>
          <cell r="Z18">
            <v>0</v>
          </cell>
          <cell r="AA18">
            <v>744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5803.7998046875</v>
          </cell>
          <cell r="AG18" t="b">
            <v>0</v>
          </cell>
          <cell r="AJ18">
            <v>1632</v>
          </cell>
          <cell r="AK18">
            <v>26</v>
          </cell>
          <cell r="AL18">
            <v>16</v>
          </cell>
          <cell r="AM18" t="str">
            <v>East</v>
          </cell>
          <cell r="AN18">
            <v>1</v>
          </cell>
          <cell r="AO18">
            <v>0.72424042224884033</v>
          </cell>
          <cell r="AP18">
            <v>11</v>
          </cell>
          <cell r="AQ18">
            <v>0</v>
          </cell>
          <cell r="AR18">
            <v>744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5927.18359375</v>
          </cell>
          <cell r="AX18" t="b">
            <v>0</v>
          </cell>
        </row>
        <row r="19">
          <cell r="B19">
            <v>1480</v>
          </cell>
          <cell r="C19">
            <v>24</v>
          </cell>
          <cell r="D19">
            <v>17</v>
          </cell>
          <cell r="E19" t="str">
            <v>East</v>
          </cell>
          <cell r="F19">
            <v>0.69085651636123657</v>
          </cell>
          <cell r="G19">
            <v>0.47582638263702393</v>
          </cell>
          <cell r="H19">
            <v>10</v>
          </cell>
          <cell r="I19">
            <v>0</v>
          </cell>
          <cell r="J19">
            <v>492.2833251953125</v>
          </cell>
          <cell r="K19">
            <v>5.13336181640625</v>
          </cell>
          <cell r="L19">
            <v>199.20004272460938</v>
          </cell>
          <cell r="M19">
            <v>0</v>
          </cell>
          <cell r="N19">
            <v>28.516654968261719</v>
          </cell>
          <cell r="O19">
            <v>3425.949951171875</v>
          </cell>
          <cell r="P19" t="b">
            <v>0</v>
          </cell>
          <cell r="S19">
            <v>1595</v>
          </cell>
          <cell r="T19">
            <v>25</v>
          </cell>
          <cell r="U19">
            <v>17</v>
          </cell>
          <cell r="V19" t="str">
            <v>East</v>
          </cell>
          <cell r="W19">
            <v>0.78652149438858032</v>
          </cell>
          <cell r="X19">
            <v>0.50728768110275269</v>
          </cell>
          <cell r="Y19">
            <v>10</v>
          </cell>
          <cell r="Z19">
            <v>0</v>
          </cell>
          <cell r="AA19">
            <v>560.7999267578125</v>
          </cell>
          <cell r="AB19">
            <v>29.550079345703125</v>
          </cell>
          <cell r="AC19">
            <v>148.91665649414063</v>
          </cell>
          <cell r="AD19">
            <v>6.5833358764648438</v>
          </cell>
          <cell r="AE19">
            <v>34.283424377441406</v>
          </cell>
          <cell r="AF19">
            <v>3807.616943359375</v>
          </cell>
          <cell r="AG19" t="b">
            <v>0</v>
          </cell>
          <cell r="AJ19">
            <v>1633</v>
          </cell>
          <cell r="AK19">
            <v>26</v>
          </cell>
          <cell r="AL19">
            <v>17</v>
          </cell>
          <cell r="AM19" t="str">
            <v>East</v>
          </cell>
          <cell r="AN19">
            <v>0.79670679569244385</v>
          </cell>
          <cell r="AO19">
            <v>0.54023969173431396</v>
          </cell>
          <cell r="AP19">
            <v>10</v>
          </cell>
          <cell r="AQ19">
            <v>0</v>
          </cell>
          <cell r="AR19">
            <v>592.7498779296875</v>
          </cell>
          <cell r="AS19">
            <v>0</v>
          </cell>
          <cell r="AT19">
            <v>150.20013427734375</v>
          </cell>
          <cell r="AU19">
            <v>0</v>
          </cell>
          <cell r="AV19">
            <v>1.04998779296875</v>
          </cell>
          <cell r="AW19">
            <v>4019.38330078125</v>
          </cell>
          <cell r="AX19" t="b">
            <v>0</v>
          </cell>
        </row>
        <row r="20">
          <cell r="B20">
            <v>1481</v>
          </cell>
          <cell r="C20">
            <v>24</v>
          </cell>
          <cell r="D20">
            <v>18</v>
          </cell>
          <cell r="E20" t="str">
            <v>East</v>
          </cell>
          <cell r="F20">
            <v>0.82874995470046997</v>
          </cell>
          <cell r="G20">
            <v>0.5979500412940979</v>
          </cell>
          <cell r="H20">
            <v>9</v>
          </cell>
          <cell r="I20">
            <v>0</v>
          </cell>
          <cell r="J20">
            <v>588.4666748046875</v>
          </cell>
          <cell r="K20">
            <v>8.233306884765625</v>
          </cell>
          <cell r="L20">
            <v>123.13332366943359</v>
          </cell>
          <cell r="M20">
            <v>0</v>
          </cell>
          <cell r="N20">
            <v>8.4000244140625</v>
          </cell>
          <cell r="O20">
            <v>3874.71630859375</v>
          </cell>
          <cell r="P20" t="b">
            <v>0</v>
          </cell>
          <cell r="S20">
            <v>1596</v>
          </cell>
          <cell r="T20">
            <v>25</v>
          </cell>
          <cell r="U20">
            <v>18</v>
          </cell>
          <cell r="V20" t="str">
            <v>East</v>
          </cell>
          <cell r="W20">
            <v>0.88331085443496704</v>
          </cell>
          <cell r="X20">
            <v>0.68607121706008911</v>
          </cell>
          <cell r="Y20">
            <v>9</v>
          </cell>
          <cell r="Z20">
            <v>0</v>
          </cell>
          <cell r="AA20">
            <v>647.86669921875</v>
          </cell>
          <cell r="AB20">
            <v>9.3166656494140625</v>
          </cell>
          <cell r="AC20">
            <v>77.966712951660156</v>
          </cell>
          <cell r="AD20">
            <v>0</v>
          </cell>
          <cell r="AE20">
            <v>18.166641235351563</v>
          </cell>
          <cell r="AF20">
            <v>4593.93310546875</v>
          </cell>
          <cell r="AG20" t="b">
            <v>0</v>
          </cell>
          <cell r="AJ20">
            <v>1634</v>
          </cell>
          <cell r="AK20">
            <v>26</v>
          </cell>
          <cell r="AL20">
            <v>18</v>
          </cell>
          <cell r="AM20" t="str">
            <v>East</v>
          </cell>
          <cell r="AN20">
            <v>0.92289429903030396</v>
          </cell>
          <cell r="AO20">
            <v>0.72006171941757202</v>
          </cell>
          <cell r="AP20">
            <v>9</v>
          </cell>
          <cell r="AQ20">
            <v>0</v>
          </cell>
          <cell r="AR20">
            <v>686.63336181640625</v>
          </cell>
          <cell r="AS20">
            <v>0</v>
          </cell>
          <cell r="AT20">
            <v>32.350009918212891</v>
          </cell>
          <cell r="AU20">
            <v>0</v>
          </cell>
          <cell r="AV20">
            <v>25.016654968261719</v>
          </cell>
          <cell r="AW20">
            <v>4821.533203125</v>
          </cell>
          <cell r="AX20" t="b">
            <v>0</v>
          </cell>
        </row>
        <row r="21">
          <cell r="B21">
            <v>1482</v>
          </cell>
          <cell r="C21">
            <v>24</v>
          </cell>
          <cell r="D21">
            <v>19</v>
          </cell>
          <cell r="E21" t="str">
            <v>West</v>
          </cell>
          <cell r="F21">
            <v>0.85529810190200806</v>
          </cell>
          <cell r="G21">
            <v>0.50070542097091675</v>
          </cell>
          <cell r="H21">
            <v>11</v>
          </cell>
          <cell r="I21">
            <v>0</v>
          </cell>
          <cell r="J21">
            <v>610.20001220703125</v>
          </cell>
          <cell r="K21">
            <v>7.9666748046875</v>
          </cell>
          <cell r="L21">
            <v>45.5</v>
          </cell>
          <cell r="M21">
            <v>2.75</v>
          </cell>
          <cell r="N21">
            <v>64.29998779296875</v>
          </cell>
          <cell r="O21">
            <v>3980.733154296875</v>
          </cell>
          <cell r="P21" t="b">
            <v>0</v>
          </cell>
          <cell r="S21">
            <v>1597</v>
          </cell>
          <cell r="T21">
            <v>25</v>
          </cell>
          <cell r="U21">
            <v>19</v>
          </cell>
          <cell r="V21" t="str">
            <v>West</v>
          </cell>
          <cell r="W21">
            <v>0.95465219020843506</v>
          </cell>
          <cell r="X21">
            <v>0.42988929152488708</v>
          </cell>
          <cell r="Y21">
            <v>12</v>
          </cell>
          <cell r="Z21">
            <v>0</v>
          </cell>
          <cell r="AA21">
            <v>698.9666748046875</v>
          </cell>
          <cell r="AB21">
            <v>5.566650390625</v>
          </cell>
          <cell r="AC21">
            <v>39.0333251953125</v>
          </cell>
          <cell r="AD21">
            <v>0</v>
          </cell>
          <cell r="AE21">
            <v>0</v>
          </cell>
          <cell r="AF21">
            <v>3807.099609375</v>
          </cell>
          <cell r="AG21" t="b">
            <v>0</v>
          </cell>
          <cell r="AJ21">
            <v>1635</v>
          </cell>
          <cell r="AK21">
            <v>26</v>
          </cell>
          <cell r="AL21">
            <v>19</v>
          </cell>
          <cell r="AM21" t="str">
            <v>West</v>
          </cell>
          <cell r="AN21">
            <v>0.71477830410003662</v>
          </cell>
          <cell r="AO21">
            <v>0.40693807601928711</v>
          </cell>
          <cell r="AP21">
            <v>11</v>
          </cell>
          <cell r="AQ21">
            <v>0</v>
          </cell>
          <cell r="AR21">
            <v>532.699951171875</v>
          </cell>
          <cell r="AS21">
            <v>2.79998779296875</v>
          </cell>
          <cell r="AT21">
            <v>145.66668701171875</v>
          </cell>
          <cell r="AU21">
            <v>5.183319091796875</v>
          </cell>
          <cell r="AV21">
            <v>65.633331298828125</v>
          </cell>
          <cell r="AW21">
            <v>3353.583251953125</v>
          </cell>
          <cell r="AX21" t="b">
            <v>0</v>
          </cell>
        </row>
        <row r="22">
          <cell r="B22">
            <v>1483</v>
          </cell>
          <cell r="C22">
            <v>24</v>
          </cell>
          <cell r="D22">
            <v>20</v>
          </cell>
          <cell r="E22" t="str">
            <v>West</v>
          </cell>
          <cell r="F22">
            <v>0.86430555582046509</v>
          </cell>
          <cell r="G22">
            <v>0.46227693557739258</v>
          </cell>
          <cell r="H22">
            <v>11</v>
          </cell>
          <cell r="I22">
            <v>0</v>
          </cell>
          <cell r="J22">
            <v>611.79998779296875</v>
          </cell>
          <cell r="K22">
            <v>10.5</v>
          </cell>
          <cell r="L22">
            <v>77.116676330566406</v>
          </cell>
          <cell r="M22">
            <v>4.5833206176757813</v>
          </cell>
          <cell r="N22">
            <v>26.5</v>
          </cell>
          <cell r="O22">
            <v>3661.2333984375</v>
          </cell>
          <cell r="P22" t="b">
            <v>0</v>
          </cell>
          <cell r="S22">
            <v>1598</v>
          </cell>
          <cell r="T22">
            <v>25</v>
          </cell>
          <cell r="U22">
            <v>20</v>
          </cell>
          <cell r="V22" t="str">
            <v>West</v>
          </cell>
          <cell r="W22">
            <v>0.86236554384231567</v>
          </cell>
          <cell r="X22">
            <v>0.51982277631759644</v>
          </cell>
          <cell r="Y22">
            <v>9</v>
          </cell>
          <cell r="Z22">
            <v>0</v>
          </cell>
          <cell r="AA22">
            <v>636.2833251953125</v>
          </cell>
          <cell r="AB22">
            <v>5.316680908203125</v>
          </cell>
          <cell r="AC22">
            <v>83.133331298828125</v>
          </cell>
          <cell r="AD22">
            <v>11.583343505859375</v>
          </cell>
          <cell r="AE22">
            <v>13</v>
          </cell>
          <cell r="AF22">
            <v>3480.7333984375</v>
          </cell>
          <cell r="AG22" t="b">
            <v>0</v>
          </cell>
          <cell r="AJ22">
            <v>1636</v>
          </cell>
          <cell r="AK22">
            <v>26</v>
          </cell>
          <cell r="AL22">
            <v>20</v>
          </cell>
          <cell r="AM22" t="str">
            <v>West</v>
          </cell>
          <cell r="AN22">
            <v>0.94706529378890991</v>
          </cell>
          <cell r="AO22">
            <v>0.49040201306343079</v>
          </cell>
          <cell r="AP22">
            <v>11</v>
          </cell>
          <cell r="AQ22">
            <v>0</v>
          </cell>
          <cell r="AR22">
            <v>680.18328857421875</v>
          </cell>
          <cell r="AS22">
            <v>24.433311462402344</v>
          </cell>
          <cell r="AT22">
            <v>49.066726684570313</v>
          </cell>
          <cell r="AU22">
            <v>8.36663818359375</v>
          </cell>
          <cell r="AV22">
            <v>6.3833160400390625</v>
          </cell>
          <cell r="AW22">
            <v>4013.4501953125</v>
          </cell>
          <cell r="AX22" t="b">
            <v>0</v>
          </cell>
        </row>
        <row r="23">
          <cell r="B23">
            <v>1484</v>
          </cell>
          <cell r="C23">
            <v>24</v>
          </cell>
          <cell r="D23">
            <v>21</v>
          </cell>
          <cell r="E23" t="str">
            <v>South</v>
          </cell>
          <cell r="F23">
            <v>0.97879630327224731</v>
          </cell>
          <cell r="G23">
            <v>0.64768517017364502</v>
          </cell>
          <cell r="H23">
            <v>9</v>
          </cell>
          <cell r="I23">
            <v>14.166656494140625</v>
          </cell>
          <cell r="J23">
            <v>652.53326416015625</v>
          </cell>
          <cell r="K23">
            <v>52.200084686279297</v>
          </cell>
          <cell r="L23">
            <v>10.7833251953125</v>
          </cell>
          <cell r="M23">
            <v>49.300102233886719</v>
          </cell>
          <cell r="N23">
            <v>7.3833351135253906</v>
          </cell>
          <cell r="O23">
            <v>4197</v>
          </cell>
          <cell r="P23" t="b">
            <v>1</v>
          </cell>
          <cell r="S23">
            <v>1599</v>
          </cell>
          <cell r="T23">
            <v>25</v>
          </cell>
          <cell r="U23">
            <v>21</v>
          </cell>
          <cell r="V23" t="str">
            <v>South</v>
          </cell>
          <cell r="W23">
            <v>0.95687717199325562</v>
          </cell>
          <cell r="X23">
            <v>0.56363999843597412</v>
          </cell>
          <cell r="Y23">
            <v>9</v>
          </cell>
          <cell r="Z23">
            <v>66.383331298828125</v>
          </cell>
          <cell r="AA23">
            <v>680.2833251953125</v>
          </cell>
          <cell r="AB23">
            <v>31.633331298828125</v>
          </cell>
          <cell r="AC23">
            <v>33.683330535888672</v>
          </cell>
          <cell r="AD23">
            <v>26.716667175292969</v>
          </cell>
          <cell r="AE23">
            <v>3.316680908203125</v>
          </cell>
          <cell r="AF23">
            <v>3774.13330078125</v>
          </cell>
          <cell r="AG23" t="b">
            <v>1</v>
          </cell>
          <cell r="AJ23">
            <v>1637</v>
          </cell>
          <cell r="AK23">
            <v>26</v>
          </cell>
          <cell r="AL23">
            <v>21</v>
          </cell>
          <cell r="AM23" t="str">
            <v>South</v>
          </cell>
          <cell r="AN23">
            <v>0.92245447635650635</v>
          </cell>
          <cell r="AO23">
            <v>0.63379156589508057</v>
          </cell>
          <cell r="AP23">
            <v>9</v>
          </cell>
          <cell r="AQ23">
            <v>32.033309936523438</v>
          </cell>
          <cell r="AR23">
            <v>683.7833251953125</v>
          </cell>
          <cell r="AS23">
            <v>3.98333740234375</v>
          </cell>
          <cell r="AT23">
            <v>23.466690063476563</v>
          </cell>
          <cell r="AU23">
            <v>29.766647338867188</v>
          </cell>
          <cell r="AV23">
            <v>8.5666732788085938</v>
          </cell>
          <cell r="AW23">
            <v>4252.89990234375</v>
          </cell>
          <cell r="AX23" t="b">
            <v>1</v>
          </cell>
        </row>
        <row r="24">
          <cell r="B24">
            <v>1485</v>
          </cell>
          <cell r="C24">
            <v>24</v>
          </cell>
          <cell r="D24">
            <v>22</v>
          </cell>
          <cell r="E24" t="str">
            <v>East</v>
          </cell>
          <cell r="F24">
            <v>0.94888883829116821</v>
          </cell>
          <cell r="G24">
            <v>0.54577928781509399</v>
          </cell>
          <cell r="H24">
            <v>12</v>
          </cell>
          <cell r="I24">
            <v>35.333328247070313</v>
          </cell>
          <cell r="J24">
            <v>683.13330078125</v>
          </cell>
          <cell r="K24">
            <v>6.6650390625E-2</v>
          </cell>
          <cell r="L24">
            <v>29.383377075195313</v>
          </cell>
          <cell r="M24">
            <v>0</v>
          </cell>
          <cell r="N24">
            <v>7.48333740234375</v>
          </cell>
          <cell r="O24">
            <v>4715.533203125</v>
          </cell>
          <cell r="P24" t="b">
            <v>1</v>
          </cell>
          <cell r="S24">
            <v>1600</v>
          </cell>
          <cell r="T24">
            <v>25</v>
          </cell>
          <cell r="U24">
            <v>22</v>
          </cell>
          <cell r="V24" t="str">
            <v>East</v>
          </cell>
          <cell r="W24">
            <v>0.94823026657104492</v>
          </cell>
          <cell r="X24">
            <v>0.50719279050827026</v>
          </cell>
          <cell r="Y24">
            <v>12</v>
          </cell>
          <cell r="Z24">
            <v>47.533287048339844</v>
          </cell>
          <cell r="AA24">
            <v>697.083251953125</v>
          </cell>
          <cell r="AB24">
            <v>8.399993896484375</v>
          </cell>
          <cell r="AC24">
            <v>33.250011444091797</v>
          </cell>
          <cell r="AD24">
            <v>0</v>
          </cell>
          <cell r="AE24">
            <v>13.666679382324219</v>
          </cell>
          <cell r="AF24">
            <v>4528.216796875</v>
          </cell>
          <cell r="AG24" t="b">
            <v>1</v>
          </cell>
          <cell r="AJ24">
            <v>1638</v>
          </cell>
          <cell r="AK24">
            <v>26</v>
          </cell>
          <cell r="AL24">
            <v>22</v>
          </cell>
          <cell r="AM24" t="str">
            <v>East</v>
          </cell>
          <cell r="AN24">
            <v>0.99630367755889893</v>
          </cell>
          <cell r="AO24">
            <v>0.56353235244750977</v>
          </cell>
          <cell r="AP24">
            <v>12</v>
          </cell>
          <cell r="AQ24">
            <v>39.433303833007813</v>
          </cell>
          <cell r="AR24">
            <v>741.24993896484375</v>
          </cell>
          <cell r="AS24">
            <v>0</v>
          </cell>
          <cell r="AT24">
            <v>1.566680908203125</v>
          </cell>
          <cell r="AU24">
            <v>0</v>
          </cell>
          <cell r="AV24">
            <v>1.183349609375</v>
          </cell>
          <cell r="AW24">
            <v>5031.216796875</v>
          </cell>
          <cell r="AX24" t="b">
            <v>1</v>
          </cell>
        </row>
        <row r="25">
          <cell r="B25">
            <v>1486</v>
          </cell>
          <cell r="C25">
            <v>24</v>
          </cell>
          <cell r="D25">
            <v>23</v>
          </cell>
          <cell r="E25" t="str">
            <v>East</v>
          </cell>
          <cell r="F25">
            <v>0.90431463718414307</v>
          </cell>
          <cell r="G25">
            <v>0.56776618957519531</v>
          </cell>
          <cell r="H25">
            <v>10</v>
          </cell>
          <cell r="I25">
            <v>48.766647338867188</v>
          </cell>
          <cell r="J25">
            <v>664.46673583984375</v>
          </cell>
          <cell r="K25">
            <v>4.5</v>
          </cell>
          <cell r="L25">
            <v>14.2833251953125</v>
          </cell>
          <cell r="M25">
            <v>40.999969482421875</v>
          </cell>
          <cell r="N25">
            <v>19.999969482421875</v>
          </cell>
          <cell r="O25">
            <v>4200.05029296875</v>
          </cell>
          <cell r="P25" t="b">
            <v>1</v>
          </cell>
          <cell r="S25">
            <v>1601</v>
          </cell>
          <cell r="T25">
            <v>25</v>
          </cell>
          <cell r="U25">
            <v>23</v>
          </cell>
          <cell r="V25" t="str">
            <v>East</v>
          </cell>
          <cell r="W25">
            <v>0.90430140495300293</v>
          </cell>
          <cell r="X25">
            <v>0.60945868492126465</v>
          </cell>
          <cell r="Y25">
            <v>10</v>
          </cell>
          <cell r="Z25">
            <v>5.9166879653930664</v>
          </cell>
          <cell r="AA25">
            <v>678</v>
          </cell>
          <cell r="AB25">
            <v>0</v>
          </cell>
          <cell r="AC25">
            <v>6.550048828125</v>
          </cell>
          <cell r="AD25">
            <v>59.449951171875</v>
          </cell>
          <cell r="AE25">
            <v>5.75</v>
          </cell>
          <cell r="AF25">
            <v>4569.41650390625</v>
          </cell>
          <cell r="AG25" t="b">
            <v>1</v>
          </cell>
          <cell r="AJ25">
            <v>1639</v>
          </cell>
          <cell r="AK25">
            <v>26</v>
          </cell>
          <cell r="AL25">
            <v>23</v>
          </cell>
          <cell r="AM25" t="str">
            <v>East</v>
          </cell>
          <cell r="AN25">
            <v>0.97418850660324097</v>
          </cell>
          <cell r="AO25">
            <v>0.61670470237731934</v>
          </cell>
          <cell r="AP25">
            <v>10</v>
          </cell>
          <cell r="AQ25">
            <v>34.466667175292969</v>
          </cell>
          <cell r="AR25">
            <v>725.2833251953125</v>
          </cell>
          <cell r="AS25">
            <v>0</v>
          </cell>
          <cell r="AT25">
            <v>14.466659545898438</v>
          </cell>
          <cell r="AU25">
            <v>4.25</v>
          </cell>
          <cell r="AV25">
            <v>0.5</v>
          </cell>
          <cell r="AW25">
            <v>4591.36669921875</v>
          </cell>
          <cell r="AX25" t="b">
            <v>1</v>
          </cell>
        </row>
        <row r="26">
          <cell r="B26">
            <v>1487</v>
          </cell>
          <cell r="C26">
            <v>24</v>
          </cell>
          <cell r="D26">
            <v>24</v>
          </cell>
          <cell r="E26" t="str">
            <v>South</v>
          </cell>
          <cell r="F26">
            <v>0.99907404184341431</v>
          </cell>
          <cell r="G26">
            <v>0.61573302745819092</v>
          </cell>
          <cell r="H26">
            <v>9</v>
          </cell>
          <cell r="I26">
            <v>0</v>
          </cell>
          <cell r="J26">
            <v>712.58331298828125</v>
          </cell>
          <cell r="K26">
            <v>6.75</v>
          </cell>
          <cell r="L26">
            <v>7.41668701171875</v>
          </cell>
          <cell r="M26">
            <v>0</v>
          </cell>
          <cell r="N26">
            <v>0</v>
          </cell>
          <cell r="O26">
            <v>3989.9501953125</v>
          </cell>
          <cell r="P26" t="b">
            <v>0</v>
          </cell>
          <cell r="S26">
            <v>1602</v>
          </cell>
          <cell r="T26">
            <v>25</v>
          </cell>
          <cell r="U26">
            <v>24</v>
          </cell>
          <cell r="V26" t="str">
            <v>South</v>
          </cell>
          <cell r="W26">
            <v>1</v>
          </cell>
          <cell r="X26">
            <v>0.58366495370864868</v>
          </cell>
          <cell r="Y26">
            <v>10</v>
          </cell>
          <cell r="Z26">
            <v>0</v>
          </cell>
          <cell r="AA26">
            <v>730.5</v>
          </cell>
          <cell r="AB26">
            <v>13.5</v>
          </cell>
          <cell r="AC26">
            <v>13.5</v>
          </cell>
          <cell r="AD26">
            <v>0</v>
          </cell>
          <cell r="AE26">
            <v>0</v>
          </cell>
          <cell r="AF26">
            <v>4342.46728515625</v>
          </cell>
          <cell r="AG26" t="b">
            <v>0</v>
          </cell>
          <cell r="AJ26">
            <v>1640</v>
          </cell>
          <cell r="AK26">
            <v>26</v>
          </cell>
          <cell r="AL26">
            <v>24</v>
          </cell>
          <cell r="AM26" t="str">
            <v>South</v>
          </cell>
          <cell r="AN26">
            <v>0.99964147806167603</v>
          </cell>
          <cell r="AO26">
            <v>0.66134852170944214</v>
          </cell>
          <cell r="AP26">
            <v>10</v>
          </cell>
          <cell r="AQ26">
            <v>0</v>
          </cell>
          <cell r="AR26">
            <v>734.13330078125</v>
          </cell>
          <cell r="AS26">
            <v>9.5999832153320313</v>
          </cell>
          <cell r="AT26">
            <v>9.8667068481445313</v>
          </cell>
          <cell r="AU26">
            <v>0</v>
          </cell>
          <cell r="AV26">
            <v>0</v>
          </cell>
          <cell r="AW26">
            <v>4920.43310546875</v>
          </cell>
          <cell r="AX26" t="b">
            <v>0</v>
          </cell>
        </row>
        <row r="27">
          <cell r="B27">
            <v>1488</v>
          </cell>
          <cell r="C27">
            <v>24</v>
          </cell>
          <cell r="D27">
            <v>25</v>
          </cell>
          <cell r="E27" t="str">
            <v>West</v>
          </cell>
          <cell r="F27">
            <v>0.95034724473953247</v>
          </cell>
          <cell r="G27">
            <v>0.57363009452819824</v>
          </cell>
          <cell r="H27">
            <v>11</v>
          </cell>
          <cell r="I27">
            <v>0</v>
          </cell>
          <cell r="J27">
            <v>612.93328857421875</v>
          </cell>
          <cell r="K27">
            <v>71.316658020019531</v>
          </cell>
          <cell r="L27">
            <v>97.333335876464844</v>
          </cell>
          <cell r="M27">
            <v>0</v>
          </cell>
          <cell r="N27">
            <v>9.73333740234375</v>
          </cell>
          <cell r="O27">
            <v>4543.14990234375</v>
          </cell>
          <cell r="P27" t="b">
            <v>0</v>
          </cell>
          <cell r="S27">
            <v>1603</v>
          </cell>
          <cell r="T27">
            <v>25</v>
          </cell>
          <cell r="U27">
            <v>25</v>
          </cell>
          <cell r="V27" t="str">
            <v>West</v>
          </cell>
          <cell r="W27">
            <v>0.94379967451095581</v>
          </cell>
          <cell r="X27">
            <v>0.54621267318725586</v>
          </cell>
          <cell r="Y27">
            <v>10</v>
          </cell>
          <cell r="Z27">
            <v>0</v>
          </cell>
          <cell r="AA27">
            <v>675.91668701171875</v>
          </cell>
          <cell r="AB27">
            <v>27.450023651123047</v>
          </cell>
          <cell r="AC27">
            <v>60.08331298828125</v>
          </cell>
          <cell r="AD27">
            <v>1.25</v>
          </cell>
          <cell r="AE27">
            <v>7.9999771118164063</v>
          </cell>
          <cell r="AF27">
            <v>4070.650146484375</v>
          </cell>
          <cell r="AG27" t="b">
            <v>0</v>
          </cell>
          <cell r="AJ27">
            <v>1641</v>
          </cell>
          <cell r="AK27">
            <v>26</v>
          </cell>
          <cell r="AL27">
            <v>25</v>
          </cell>
          <cell r="AM27" t="str">
            <v>West</v>
          </cell>
          <cell r="AN27">
            <v>0.91400080919265747</v>
          </cell>
          <cell r="AO27">
            <v>0.47297826409339905</v>
          </cell>
          <cell r="AP27">
            <v>12</v>
          </cell>
          <cell r="AQ27">
            <v>0</v>
          </cell>
          <cell r="AR27">
            <v>591.2833251953125</v>
          </cell>
          <cell r="AS27">
            <v>88.733283996582031</v>
          </cell>
          <cell r="AT27">
            <v>143.23333740234375</v>
          </cell>
          <cell r="AU27">
            <v>0</v>
          </cell>
          <cell r="AV27">
            <v>9.483306884765625</v>
          </cell>
          <cell r="AW27">
            <v>4222.75</v>
          </cell>
          <cell r="AX27" t="b">
            <v>0</v>
          </cell>
        </row>
        <row r="28">
          <cell r="B28">
            <v>1489</v>
          </cell>
          <cell r="C28">
            <v>24</v>
          </cell>
          <cell r="D28">
            <v>26</v>
          </cell>
          <cell r="E28" t="str">
            <v>West</v>
          </cell>
          <cell r="F28">
            <v>0.95081013441085815</v>
          </cell>
          <cell r="G28">
            <v>0.60773849487304688</v>
          </cell>
          <cell r="H28">
            <v>10</v>
          </cell>
          <cell r="I28">
            <v>0</v>
          </cell>
          <cell r="J28">
            <v>684.58331298828125</v>
          </cell>
          <cell r="K28">
            <v>0</v>
          </cell>
          <cell r="L28">
            <v>34.666702270507813</v>
          </cell>
          <cell r="M28">
            <v>0.75</v>
          </cell>
          <cell r="N28">
            <v>0</v>
          </cell>
          <cell r="O28">
            <v>4375.71728515625</v>
          </cell>
          <cell r="P28" t="b">
            <v>0</v>
          </cell>
          <cell r="S28">
            <v>1604</v>
          </cell>
          <cell r="T28">
            <v>25</v>
          </cell>
          <cell r="U28">
            <v>26</v>
          </cell>
          <cell r="V28" t="str">
            <v>West</v>
          </cell>
          <cell r="W28">
            <v>0.91797274351119995</v>
          </cell>
          <cell r="X28">
            <v>0.56878542900085449</v>
          </cell>
          <cell r="Y28">
            <v>10</v>
          </cell>
          <cell r="Z28">
            <v>0</v>
          </cell>
          <cell r="AA28">
            <v>681.4166259765625</v>
          </cell>
          <cell r="AB28">
            <v>3.85003662109375</v>
          </cell>
          <cell r="AC28">
            <v>59.98333740234375</v>
          </cell>
          <cell r="AD28">
            <v>2.600006103515625</v>
          </cell>
          <cell r="AE28">
            <v>2.5</v>
          </cell>
          <cell r="AF28">
            <v>4245.9833984375</v>
          </cell>
          <cell r="AG28" t="b">
            <v>0</v>
          </cell>
          <cell r="AJ28">
            <v>1642</v>
          </cell>
          <cell r="AK28">
            <v>26</v>
          </cell>
          <cell r="AL28">
            <v>26</v>
          </cell>
          <cell r="AM28" t="str">
            <v>West</v>
          </cell>
          <cell r="AN28">
            <v>0.96017026901245117</v>
          </cell>
          <cell r="AO28">
            <v>0.67041021585464478</v>
          </cell>
          <cell r="AP28">
            <v>9</v>
          </cell>
          <cell r="AQ28">
            <v>0</v>
          </cell>
          <cell r="AR28">
            <v>702.20001220703125</v>
          </cell>
          <cell r="AS28">
            <v>12.166656494140625</v>
          </cell>
          <cell r="AT28">
            <v>41.800006866455078</v>
          </cell>
          <cell r="AU28">
            <v>0</v>
          </cell>
          <cell r="AV28">
            <v>0</v>
          </cell>
          <cell r="AW28">
            <v>4489.06689453125</v>
          </cell>
          <cell r="AX28" t="b">
            <v>0</v>
          </cell>
        </row>
        <row r="29">
          <cell r="B29">
            <v>1490</v>
          </cell>
          <cell r="C29">
            <v>24</v>
          </cell>
          <cell r="D29">
            <v>27</v>
          </cell>
          <cell r="E29" t="str">
            <v>West</v>
          </cell>
          <cell r="F29">
            <v>0.97534728050231934</v>
          </cell>
          <cell r="G29">
            <v>0.45960319042205811</v>
          </cell>
          <cell r="H29">
            <v>14</v>
          </cell>
          <cell r="I29">
            <v>0</v>
          </cell>
          <cell r="J29">
            <v>691.816650390625</v>
          </cell>
          <cell r="K29">
            <v>10.433345794677734</v>
          </cell>
          <cell r="L29">
            <v>19.350006103515625</v>
          </cell>
          <cell r="M29">
            <v>6.3333091735839844</v>
          </cell>
          <cell r="N29">
            <v>2.5</v>
          </cell>
          <cell r="O29">
            <v>4632.7998046875</v>
          </cell>
          <cell r="P29" t="b">
            <v>0</v>
          </cell>
          <cell r="S29">
            <v>1605</v>
          </cell>
          <cell r="T29">
            <v>25</v>
          </cell>
          <cell r="U29">
            <v>27</v>
          </cell>
          <cell r="V29" t="str">
            <v>West</v>
          </cell>
          <cell r="W29">
            <v>0.97056454420089722</v>
          </cell>
          <cell r="X29">
            <v>0.43761521577835083</v>
          </cell>
          <cell r="Y29">
            <v>14</v>
          </cell>
          <cell r="Z29">
            <v>0</v>
          </cell>
          <cell r="AA29">
            <v>719.5499267578125</v>
          </cell>
          <cell r="AB29">
            <v>2.550018310546875</v>
          </cell>
          <cell r="AC29">
            <v>21.950027465820313</v>
          </cell>
          <cell r="AD29">
            <v>0</v>
          </cell>
          <cell r="AE29">
            <v>2.5</v>
          </cell>
          <cell r="AF29">
            <v>4558.19970703125</v>
          </cell>
          <cell r="AG29" t="b">
            <v>0</v>
          </cell>
          <cell r="AJ29">
            <v>1643</v>
          </cell>
          <cell r="AK29">
            <v>26</v>
          </cell>
          <cell r="AL29">
            <v>27</v>
          </cell>
          <cell r="AM29" t="str">
            <v>West</v>
          </cell>
          <cell r="AN29">
            <v>0.97802412509918213</v>
          </cell>
          <cell r="AO29">
            <v>0.49170976877212524</v>
          </cell>
          <cell r="AP29">
            <v>13</v>
          </cell>
          <cell r="AQ29">
            <v>0</v>
          </cell>
          <cell r="AR29">
            <v>722.36663818359375</v>
          </cell>
          <cell r="AS29">
            <v>5.2833251953125</v>
          </cell>
          <cell r="AT29">
            <v>20.499996185302734</v>
          </cell>
          <cell r="AU29">
            <v>0</v>
          </cell>
          <cell r="AV29">
            <v>1.13336181640625</v>
          </cell>
          <cell r="AW29">
            <v>4755.81689453125</v>
          </cell>
          <cell r="AX29" t="b">
            <v>0</v>
          </cell>
        </row>
        <row r="30">
          <cell r="B30">
            <v>1491</v>
          </cell>
          <cell r="C30">
            <v>24</v>
          </cell>
          <cell r="D30">
            <v>28</v>
          </cell>
          <cell r="E30" t="str">
            <v>East</v>
          </cell>
          <cell r="F30">
            <v>0.88219916820526123</v>
          </cell>
          <cell r="G30">
            <v>0.56260877847671509</v>
          </cell>
          <cell r="H30">
            <v>10</v>
          </cell>
          <cell r="I30">
            <v>0</v>
          </cell>
          <cell r="J30">
            <v>633.68341064453125</v>
          </cell>
          <cell r="K30">
            <v>1.5</v>
          </cell>
          <cell r="L30">
            <v>80.316612243652344</v>
          </cell>
          <cell r="M30">
            <v>0</v>
          </cell>
          <cell r="N30">
            <v>6</v>
          </cell>
          <cell r="O30">
            <v>4050.783203125</v>
          </cell>
          <cell r="P30" t="b">
            <v>0</v>
          </cell>
          <cell r="S30">
            <v>1606</v>
          </cell>
          <cell r="T30">
            <v>25</v>
          </cell>
          <cell r="U30">
            <v>28</v>
          </cell>
          <cell r="V30" t="str">
            <v>East</v>
          </cell>
          <cell r="W30">
            <v>0.91025984287261963</v>
          </cell>
          <cell r="X30">
            <v>0.58530688285827637</v>
          </cell>
          <cell r="Y30">
            <v>10</v>
          </cell>
          <cell r="Z30">
            <v>0</v>
          </cell>
          <cell r="AA30">
            <v>668.23333740234375</v>
          </cell>
          <cell r="AB30">
            <v>9</v>
          </cell>
          <cell r="AC30">
            <v>68.266647338867188</v>
          </cell>
          <cell r="AD30">
            <v>0</v>
          </cell>
          <cell r="AE30">
            <v>7.5</v>
          </cell>
          <cell r="AF30">
            <v>4354.68310546875</v>
          </cell>
          <cell r="AG30" t="b">
            <v>0</v>
          </cell>
          <cell r="AJ30">
            <v>1644</v>
          </cell>
          <cell r="AK30">
            <v>26</v>
          </cell>
          <cell r="AL30">
            <v>28</v>
          </cell>
          <cell r="AM30" t="str">
            <v>East</v>
          </cell>
          <cell r="AN30">
            <v>0.94545251131057739</v>
          </cell>
          <cell r="AO30">
            <v>0.63332879543304443</v>
          </cell>
          <cell r="AP30">
            <v>10</v>
          </cell>
          <cell r="AQ30">
            <v>0</v>
          </cell>
          <cell r="AR30">
            <v>703.41668701171875</v>
          </cell>
          <cell r="AS30">
            <v>0</v>
          </cell>
          <cell r="AT30">
            <v>38.166645050048828</v>
          </cell>
          <cell r="AU30">
            <v>0</v>
          </cell>
          <cell r="AV30">
            <v>2.4166717529296875</v>
          </cell>
          <cell r="AW30">
            <v>4711.96630859375</v>
          </cell>
          <cell r="AX30" t="b">
            <v>0</v>
          </cell>
        </row>
        <row r="31">
          <cell r="B31">
            <v>1492</v>
          </cell>
          <cell r="C31">
            <v>24</v>
          </cell>
          <cell r="D31">
            <v>29</v>
          </cell>
          <cell r="E31" t="str">
            <v>West</v>
          </cell>
          <cell r="F31">
            <v>0.9996526837348938</v>
          </cell>
          <cell r="G31">
            <v>0.59462547302246094</v>
          </cell>
          <cell r="H31">
            <v>11</v>
          </cell>
          <cell r="I31">
            <v>0</v>
          </cell>
          <cell r="J31">
            <v>717.28326416015625</v>
          </cell>
          <cell r="K31">
            <v>2.4666748046875</v>
          </cell>
          <cell r="L31">
            <v>2.716705322265625</v>
          </cell>
          <cell r="M31">
            <v>0</v>
          </cell>
          <cell r="N31">
            <v>0</v>
          </cell>
          <cell r="O31">
            <v>4709.43359375</v>
          </cell>
          <cell r="P31" t="b">
            <v>0</v>
          </cell>
          <cell r="S31">
            <v>1607</v>
          </cell>
          <cell r="T31">
            <v>25</v>
          </cell>
          <cell r="U31">
            <v>29</v>
          </cell>
          <cell r="V31" t="str">
            <v>West</v>
          </cell>
          <cell r="W31">
            <v>1</v>
          </cell>
          <cell r="X31">
            <v>0.54582726955413818</v>
          </cell>
          <cell r="Y31">
            <v>11</v>
          </cell>
          <cell r="Z31">
            <v>0</v>
          </cell>
          <cell r="AA31">
            <v>744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4467.05029296875</v>
          </cell>
          <cell r="AG31" t="b">
            <v>0</v>
          </cell>
          <cell r="AJ31">
            <v>1645</v>
          </cell>
          <cell r="AK31">
            <v>26</v>
          </cell>
          <cell r="AL31">
            <v>29</v>
          </cell>
          <cell r="AM31" t="str">
            <v>West</v>
          </cell>
          <cell r="AN31">
            <v>0.99968630075454712</v>
          </cell>
          <cell r="AO31">
            <v>0.58723527193069458</v>
          </cell>
          <cell r="AP31">
            <v>11</v>
          </cell>
          <cell r="AQ31">
            <v>0</v>
          </cell>
          <cell r="AR31">
            <v>743.7666015625</v>
          </cell>
          <cell r="AS31">
            <v>0</v>
          </cell>
          <cell r="AT31">
            <v>0.233367919921875</v>
          </cell>
          <cell r="AU31">
            <v>0</v>
          </cell>
          <cell r="AV31">
            <v>0</v>
          </cell>
          <cell r="AW31">
            <v>4805.93359375</v>
          </cell>
          <cell r="AX31" t="b">
            <v>0</v>
          </cell>
        </row>
        <row r="32">
          <cell r="B32">
            <v>1493</v>
          </cell>
          <cell r="C32">
            <v>24</v>
          </cell>
          <cell r="D32">
            <v>30</v>
          </cell>
          <cell r="E32" t="str">
            <v>East</v>
          </cell>
          <cell r="F32">
            <v>0.7811012864112854</v>
          </cell>
          <cell r="G32">
            <v>0.51023340225219727</v>
          </cell>
          <cell r="H32">
            <v>10</v>
          </cell>
          <cell r="I32">
            <v>0</v>
          </cell>
          <cell r="J32">
            <v>555.4666748046875</v>
          </cell>
          <cell r="K32">
            <v>19.033340454101563</v>
          </cell>
          <cell r="L32">
            <v>118.48329162597656</v>
          </cell>
          <cell r="M32">
            <v>15.5</v>
          </cell>
          <cell r="N32">
            <v>46.050033569335938</v>
          </cell>
          <cell r="O32">
            <v>3752.7666015625</v>
          </cell>
          <cell r="P32" t="b">
            <v>0</v>
          </cell>
          <cell r="S32">
            <v>1608</v>
          </cell>
          <cell r="T32">
            <v>25</v>
          </cell>
          <cell r="U32">
            <v>30</v>
          </cell>
          <cell r="V32" t="str">
            <v>East</v>
          </cell>
          <cell r="W32">
            <v>0.71659588813781738</v>
          </cell>
          <cell r="X32">
            <v>0.47048881649971008</v>
          </cell>
          <cell r="Y32">
            <v>10</v>
          </cell>
          <cell r="Z32">
            <v>0</v>
          </cell>
          <cell r="AA32">
            <v>548</v>
          </cell>
          <cell r="AB32">
            <v>5.91668701171875</v>
          </cell>
          <cell r="AC32">
            <v>141.33335876464844</v>
          </cell>
          <cell r="AD32">
            <v>28.983325958251953</v>
          </cell>
          <cell r="AE32">
            <v>54.666645050048828</v>
          </cell>
          <cell r="AF32">
            <v>3636.800048828125</v>
          </cell>
          <cell r="AG32" t="b">
            <v>0</v>
          </cell>
          <cell r="AJ32">
            <v>1646</v>
          </cell>
          <cell r="AK32">
            <v>26</v>
          </cell>
          <cell r="AL32">
            <v>30</v>
          </cell>
          <cell r="AM32" t="str">
            <v>East</v>
          </cell>
          <cell r="AN32">
            <v>0.85912865400314331</v>
          </cell>
          <cell r="AO32">
            <v>0.59134513139724731</v>
          </cell>
          <cell r="AP32">
            <v>9</v>
          </cell>
          <cell r="AQ32">
            <v>0</v>
          </cell>
          <cell r="AR32">
            <v>594.61663818359375</v>
          </cell>
          <cell r="AS32">
            <v>48.183387756347656</v>
          </cell>
          <cell r="AT32">
            <v>143.183349609375</v>
          </cell>
          <cell r="AU32">
            <v>4.20001220703125</v>
          </cell>
          <cell r="AV32">
            <v>6.20001220703125</v>
          </cell>
          <cell r="AW32">
            <v>3981.999755859375</v>
          </cell>
          <cell r="AX32" t="b">
            <v>0</v>
          </cell>
        </row>
        <row r="33">
          <cell r="B33">
            <v>1494</v>
          </cell>
          <cell r="C33">
            <v>24</v>
          </cell>
          <cell r="D33">
            <v>31</v>
          </cell>
          <cell r="E33" t="str">
            <v>South</v>
          </cell>
          <cell r="F33">
            <v>0.86523646116256714</v>
          </cell>
          <cell r="G33">
            <v>0.47447517514228821</v>
          </cell>
          <cell r="H33">
            <v>12</v>
          </cell>
          <cell r="I33">
            <v>0</v>
          </cell>
          <cell r="J33">
            <v>602.36669921875</v>
          </cell>
          <cell r="K33">
            <v>22.76666259765625</v>
          </cell>
          <cell r="L33">
            <v>98.449974060058594</v>
          </cell>
          <cell r="M33">
            <v>13.5</v>
          </cell>
          <cell r="N33">
            <v>8.183319091796875</v>
          </cell>
          <cell r="O33">
            <v>4113.69970703125</v>
          </cell>
          <cell r="P33" t="b">
            <v>0</v>
          </cell>
          <cell r="S33">
            <v>1609</v>
          </cell>
          <cell r="T33">
            <v>25</v>
          </cell>
          <cell r="U33">
            <v>31</v>
          </cell>
          <cell r="V33" t="str">
            <v>South</v>
          </cell>
          <cell r="W33">
            <v>0.83155286312103271</v>
          </cell>
          <cell r="X33">
            <v>0.42958268523216248</v>
          </cell>
          <cell r="Y33">
            <v>12</v>
          </cell>
          <cell r="Z33">
            <v>0</v>
          </cell>
          <cell r="AA33">
            <v>597.66668701171875</v>
          </cell>
          <cell r="AB33">
            <v>17.266639709472656</v>
          </cell>
          <cell r="AC33">
            <v>132.11662292480469</v>
          </cell>
          <cell r="AD33">
            <v>1.5</v>
          </cell>
          <cell r="AE33">
            <v>8.2166595458984375</v>
          </cell>
          <cell r="AF33">
            <v>3812.11669921875</v>
          </cell>
          <cell r="AG33" t="b">
            <v>0</v>
          </cell>
          <cell r="AJ33">
            <v>1647</v>
          </cell>
          <cell r="AK33">
            <v>26</v>
          </cell>
          <cell r="AL33">
            <v>31</v>
          </cell>
          <cell r="AM33" t="str">
            <v>South</v>
          </cell>
          <cell r="AN33">
            <v>0.78637319803237915</v>
          </cell>
          <cell r="AO33">
            <v>0.45802301168441772</v>
          </cell>
          <cell r="AP33">
            <v>12</v>
          </cell>
          <cell r="AQ33">
            <v>0</v>
          </cell>
          <cell r="AR33">
            <v>572.9000244140625</v>
          </cell>
          <cell r="AS33">
            <v>16.683296203613281</v>
          </cell>
          <cell r="AT33">
            <v>126.23330688476563</v>
          </cell>
          <cell r="AU33">
            <v>6.25</v>
          </cell>
          <cell r="AV33">
            <v>44.366668701171875</v>
          </cell>
          <cell r="AW33">
            <v>4120.8330078125</v>
          </cell>
          <cell r="AX33" t="b">
            <v>0</v>
          </cell>
        </row>
        <row r="34">
          <cell r="B34">
            <v>1495</v>
          </cell>
          <cell r="C34">
            <v>24</v>
          </cell>
          <cell r="D34">
            <v>32</v>
          </cell>
          <cell r="E34" t="str">
            <v>South</v>
          </cell>
          <cell r="F34">
            <v>0.93565142154693604</v>
          </cell>
          <cell r="G34">
            <v>0.50808215141296387</v>
          </cell>
          <cell r="H34">
            <v>11</v>
          </cell>
          <cell r="I34">
            <v>0</v>
          </cell>
          <cell r="J34">
            <v>673.85003662109375</v>
          </cell>
          <cell r="K34">
            <v>1.5500030517578125</v>
          </cell>
          <cell r="L34">
            <v>44.299976348876953</v>
          </cell>
          <cell r="M34">
            <v>1.850006103515625</v>
          </cell>
          <cell r="N34">
            <v>1.850006103515625</v>
          </cell>
          <cell r="O34">
            <v>4034.35009765625</v>
          </cell>
          <cell r="P34" t="b">
            <v>0</v>
          </cell>
          <cell r="S34">
            <v>1610</v>
          </cell>
          <cell r="T34">
            <v>25</v>
          </cell>
          <cell r="U34">
            <v>32</v>
          </cell>
          <cell r="V34" t="str">
            <v>South</v>
          </cell>
          <cell r="W34">
            <v>0.92354261875152588</v>
          </cell>
          <cell r="X34">
            <v>0.49319672584533691</v>
          </cell>
          <cell r="Y34">
            <v>11</v>
          </cell>
          <cell r="Z34">
            <v>0</v>
          </cell>
          <cell r="AA34">
            <v>683.88323974609375</v>
          </cell>
          <cell r="AB34">
            <v>0</v>
          </cell>
          <cell r="AC34">
            <v>56.116725921630859</v>
          </cell>
          <cell r="AD34">
            <v>0</v>
          </cell>
          <cell r="AE34">
            <v>0.5</v>
          </cell>
          <cell r="AF34">
            <v>4017.33349609375</v>
          </cell>
          <cell r="AG34" t="b">
            <v>0</v>
          </cell>
          <cell r="AJ34">
            <v>1648</v>
          </cell>
          <cell r="AK34">
            <v>26</v>
          </cell>
          <cell r="AL34">
            <v>32</v>
          </cell>
          <cell r="AM34" t="str">
            <v>South</v>
          </cell>
          <cell r="AN34">
            <v>0.960349440574646</v>
          </cell>
          <cell r="AO34">
            <v>0.51937311887741089</v>
          </cell>
          <cell r="AP34">
            <v>11</v>
          </cell>
          <cell r="AQ34">
            <v>0</v>
          </cell>
          <cell r="AR34">
            <v>713.89996337890625</v>
          </cell>
          <cell r="AS34">
            <v>0.600006103515625</v>
          </cell>
          <cell r="AT34">
            <v>28.250030517578125</v>
          </cell>
          <cell r="AU34">
            <v>0</v>
          </cell>
          <cell r="AV34">
            <v>1.850006103515625</v>
          </cell>
          <cell r="AW34">
            <v>4250.5498046875</v>
          </cell>
          <cell r="AX34" t="b">
            <v>0</v>
          </cell>
        </row>
        <row r="35">
          <cell r="B35">
            <v>1496</v>
          </cell>
          <cell r="C35">
            <v>24</v>
          </cell>
          <cell r="D35">
            <v>33</v>
          </cell>
          <cell r="E35" t="str">
            <v>East</v>
          </cell>
          <cell r="F35">
            <v>0.9962506890296936</v>
          </cell>
          <cell r="G35">
            <v>0.62429696321487427</v>
          </cell>
          <cell r="H35">
            <v>13</v>
          </cell>
          <cell r="I35">
            <v>0</v>
          </cell>
          <cell r="J35">
            <v>715.88336181640625</v>
          </cell>
          <cell r="K35">
            <v>1.5333404541015625</v>
          </cell>
          <cell r="L35">
            <v>4</v>
          </cell>
          <cell r="M35">
            <v>0.11663818359375</v>
          </cell>
          <cell r="N35">
            <v>0.11663818359375</v>
          </cell>
          <cell r="O35">
            <v>5844.3662109375</v>
          </cell>
          <cell r="P35" t="b">
            <v>0</v>
          </cell>
          <cell r="S35">
            <v>1611</v>
          </cell>
          <cell r="T35">
            <v>25</v>
          </cell>
          <cell r="U35">
            <v>33</v>
          </cell>
          <cell r="V35" t="str">
            <v>East</v>
          </cell>
          <cell r="W35">
            <v>1</v>
          </cell>
          <cell r="X35">
            <v>0.64840596914291382</v>
          </cell>
          <cell r="Y35">
            <v>13</v>
          </cell>
          <cell r="Z35">
            <v>0</v>
          </cell>
          <cell r="AA35">
            <v>744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6271.3828125</v>
          </cell>
          <cell r="AG35" t="b">
            <v>0</v>
          </cell>
          <cell r="AJ35">
            <v>1649</v>
          </cell>
          <cell r="AK35">
            <v>26</v>
          </cell>
          <cell r="AL35">
            <v>33</v>
          </cell>
          <cell r="AM35" t="str">
            <v>East</v>
          </cell>
          <cell r="AN35">
            <v>1</v>
          </cell>
          <cell r="AO35">
            <v>0.66233980655670166</v>
          </cell>
          <cell r="AP35">
            <v>13</v>
          </cell>
          <cell r="AQ35">
            <v>0</v>
          </cell>
          <cell r="AR35">
            <v>744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6406.150390625</v>
          </cell>
          <cell r="AX35" t="b">
            <v>0</v>
          </cell>
        </row>
        <row r="36">
          <cell r="B36">
            <v>1497</v>
          </cell>
          <cell r="C36">
            <v>24</v>
          </cell>
          <cell r="D36">
            <v>34</v>
          </cell>
          <cell r="E36" t="str">
            <v>South</v>
          </cell>
          <cell r="F36">
            <v>0.9935416579246521</v>
          </cell>
          <cell r="G36">
            <v>0.62757790088653564</v>
          </cell>
          <cell r="H36">
            <v>11</v>
          </cell>
          <cell r="I36">
            <v>0</v>
          </cell>
          <cell r="J36">
            <v>691.933349609375</v>
          </cell>
          <cell r="K36">
            <v>23.4166259765625</v>
          </cell>
          <cell r="L36">
            <v>22.816650390625</v>
          </cell>
          <cell r="M36">
            <v>0</v>
          </cell>
          <cell r="N36">
            <v>5.25</v>
          </cell>
          <cell r="O36">
            <v>4970.4169921875</v>
          </cell>
          <cell r="P36" t="b">
            <v>0</v>
          </cell>
          <cell r="S36">
            <v>1612</v>
          </cell>
          <cell r="T36">
            <v>25</v>
          </cell>
          <cell r="U36">
            <v>34</v>
          </cell>
          <cell r="V36" t="str">
            <v>South</v>
          </cell>
          <cell r="W36">
            <v>0.99690854549407959</v>
          </cell>
          <cell r="X36">
            <v>0.57169473171234131</v>
          </cell>
          <cell r="Y36">
            <v>11</v>
          </cell>
          <cell r="Z36">
            <v>0</v>
          </cell>
          <cell r="AA36">
            <v>718.75006103515625</v>
          </cell>
          <cell r="AB36">
            <v>22.949974060058594</v>
          </cell>
          <cell r="AC36">
            <v>23.249977111816406</v>
          </cell>
          <cell r="AD36">
            <v>0</v>
          </cell>
          <cell r="AE36">
            <v>2</v>
          </cell>
          <cell r="AF36">
            <v>4678.75</v>
          </cell>
          <cell r="AG36" t="b">
            <v>0</v>
          </cell>
          <cell r="AJ36">
            <v>1650</v>
          </cell>
          <cell r="AK36">
            <v>26</v>
          </cell>
          <cell r="AL36">
            <v>34</v>
          </cell>
          <cell r="AM36" t="str">
            <v>South</v>
          </cell>
          <cell r="AN36">
            <v>0.98340058326721191</v>
          </cell>
          <cell r="AO36">
            <v>0.66401207447052002</v>
          </cell>
          <cell r="AP36">
            <v>10</v>
          </cell>
          <cell r="AQ36">
            <v>0</v>
          </cell>
          <cell r="AR36">
            <v>722.050048828125</v>
          </cell>
          <cell r="AS36">
            <v>9.5999755859375</v>
          </cell>
          <cell r="AT36">
            <v>18.449951171875</v>
          </cell>
          <cell r="AU36">
            <v>0</v>
          </cell>
          <cell r="AV36">
            <v>3.5</v>
          </cell>
          <cell r="AW36">
            <v>4940.25</v>
          </cell>
          <cell r="AX36" t="b">
            <v>0</v>
          </cell>
        </row>
        <row r="37">
          <cell r="B37">
            <v>1498</v>
          </cell>
          <cell r="C37">
            <v>24</v>
          </cell>
          <cell r="D37">
            <v>35</v>
          </cell>
          <cell r="E37" t="str">
            <v>West</v>
          </cell>
          <cell r="F37">
            <v>0.60662031173706055</v>
          </cell>
          <cell r="G37">
            <v>0.49020442366600037</v>
          </cell>
          <cell r="H37">
            <v>6</v>
          </cell>
          <cell r="I37">
            <v>142.99998474121094</v>
          </cell>
          <cell r="J37">
            <v>431.84994506835938</v>
          </cell>
          <cell r="K37">
            <v>4.91668701171875</v>
          </cell>
          <cell r="L37">
            <v>263.9833984375</v>
          </cell>
          <cell r="M37">
            <v>0</v>
          </cell>
          <cell r="N37">
            <v>24.166671752929688</v>
          </cell>
          <cell r="O37">
            <v>2117.68310546875</v>
          </cell>
          <cell r="P37" t="b">
            <v>1</v>
          </cell>
          <cell r="S37">
            <v>1613</v>
          </cell>
          <cell r="T37">
            <v>25</v>
          </cell>
          <cell r="U37">
            <v>35</v>
          </cell>
          <cell r="V37" t="str">
            <v>West</v>
          </cell>
          <cell r="W37">
            <v>0.56282889842987061</v>
          </cell>
          <cell r="X37">
            <v>0.47363424301147461</v>
          </cell>
          <cell r="Y37">
            <v>6</v>
          </cell>
          <cell r="Z37">
            <v>158.86666870117188</v>
          </cell>
          <cell r="AA37">
            <v>387.23333740234375</v>
          </cell>
          <cell r="AB37">
            <v>1.4000244140625</v>
          </cell>
          <cell r="AC37">
            <v>279.76666259765625</v>
          </cell>
          <cell r="AD37">
            <v>0</v>
          </cell>
          <cell r="AE37">
            <v>23.5</v>
          </cell>
          <cell r="AF37">
            <v>1962.2667236328125</v>
          </cell>
          <cell r="AG37" t="b">
            <v>1</v>
          </cell>
          <cell r="AJ37">
            <v>1651</v>
          </cell>
          <cell r="AK37">
            <v>26</v>
          </cell>
          <cell r="AL37">
            <v>35</v>
          </cell>
          <cell r="AM37" t="str">
            <v>West</v>
          </cell>
          <cell r="AN37">
            <v>0.65280026197433472</v>
          </cell>
          <cell r="AO37">
            <v>0.45639404654502869</v>
          </cell>
          <cell r="AP37">
            <v>7</v>
          </cell>
          <cell r="AQ37">
            <v>116.60005187988281</v>
          </cell>
          <cell r="AR37">
            <v>485.68341064453125</v>
          </cell>
          <cell r="AS37">
            <v>0</v>
          </cell>
          <cell r="AT37">
            <v>241.31658935546875</v>
          </cell>
          <cell r="AU37">
            <v>0</v>
          </cell>
          <cell r="AV37">
            <v>17</v>
          </cell>
          <cell r="AW37">
            <v>2376.900146484375</v>
          </cell>
          <cell r="AX37" t="b">
            <v>1</v>
          </cell>
        </row>
        <row r="38">
          <cell r="B38">
            <v>1499</v>
          </cell>
          <cell r="C38">
            <v>24</v>
          </cell>
          <cell r="D38">
            <v>36</v>
          </cell>
          <cell r="E38" t="str">
            <v>East</v>
          </cell>
          <cell r="F38">
            <v>0.89726841449737549</v>
          </cell>
          <cell r="G38">
            <v>0.53594207763671875</v>
          </cell>
          <cell r="H38">
            <v>10</v>
          </cell>
          <cell r="I38">
            <v>0</v>
          </cell>
          <cell r="J38">
            <v>609.54998779296875</v>
          </cell>
          <cell r="K38">
            <v>36.4832763671875</v>
          </cell>
          <cell r="L38">
            <v>110.44999694824219</v>
          </cell>
          <cell r="M38">
            <v>0</v>
          </cell>
          <cell r="N38">
            <v>0</v>
          </cell>
          <cell r="O38">
            <v>3858.782958984375</v>
          </cell>
          <cell r="P38" t="b">
            <v>0</v>
          </cell>
          <cell r="S38">
            <v>1614</v>
          </cell>
          <cell r="T38">
            <v>25</v>
          </cell>
          <cell r="U38">
            <v>36</v>
          </cell>
          <cell r="V38" t="str">
            <v>East</v>
          </cell>
          <cell r="W38">
            <v>0.82078856229782104</v>
          </cell>
          <cell r="X38">
            <v>0.48314297199249268</v>
          </cell>
          <cell r="Y38">
            <v>10</v>
          </cell>
          <cell r="Z38">
            <v>0</v>
          </cell>
          <cell r="AA38">
            <v>594.66668701171875</v>
          </cell>
          <cell r="AB38">
            <v>16</v>
          </cell>
          <cell r="AC38">
            <v>149.33328247070313</v>
          </cell>
          <cell r="AD38">
            <v>0</v>
          </cell>
          <cell r="AE38">
            <v>0</v>
          </cell>
          <cell r="AF38">
            <v>3594.583740234375</v>
          </cell>
          <cell r="AG38" t="b">
            <v>0</v>
          </cell>
          <cell r="AJ38">
            <v>1652</v>
          </cell>
          <cell r="AK38">
            <v>26</v>
          </cell>
          <cell r="AL38">
            <v>36</v>
          </cell>
          <cell r="AM38" t="str">
            <v>East</v>
          </cell>
          <cell r="AN38">
            <v>0.84153223037719727</v>
          </cell>
          <cell r="AO38">
            <v>0.55620270967483521</v>
          </cell>
          <cell r="AP38">
            <v>9</v>
          </cell>
          <cell r="AQ38">
            <v>0</v>
          </cell>
          <cell r="AR38">
            <v>584.2999267578125</v>
          </cell>
          <cell r="AS38">
            <v>41.800056457519531</v>
          </cell>
          <cell r="AT38">
            <v>159.70005798339844</v>
          </cell>
          <cell r="AU38">
            <v>0</v>
          </cell>
          <cell r="AV38">
            <v>0</v>
          </cell>
          <cell r="AW38">
            <v>3724.333251953125</v>
          </cell>
          <cell r="AX38" t="b">
            <v>0</v>
          </cell>
        </row>
        <row r="39">
          <cell r="B39">
            <v>1500</v>
          </cell>
          <cell r="C39">
            <v>24</v>
          </cell>
          <cell r="D39">
            <v>37</v>
          </cell>
          <cell r="E39" t="str">
            <v>East</v>
          </cell>
          <cell r="F39">
            <v>0.99231481552124023</v>
          </cell>
          <cell r="G39">
            <v>0.68527549505233765</v>
          </cell>
          <cell r="H39">
            <v>10</v>
          </cell>
          <cell r="I39">
            <v>0</v>
          </cell>
          <cell r="J39">
            <v>714.4666748046875</v>
          </cell>
          <cell r="K39">
            <v>0</v>
          </cell>
          <cell r="L39">
            <v>5.0333328247070313</v>
          </cell>
          <cell r="M39">
            <v>0</v>
          </cell>
          <cell r="N39">
            <v>0.5</v>
          </cell>
          <cell r="O39">
            <v>4933.9833984375</v>
          </cell>
          <cell r="P39" t="b">
            <v>0</v>
          </cell>
          <cell r="S39">
            <v>1615</v>
          </cell>
          <cell r="T39">
            <v>25</v>
          </cell>
          <cell r="U39">
            <v>37</v>
          </cell>
          <cell r="V39" t="str">
            <v>East</v>
          </cell>
          <cell r="W39">
            <v>1</v>
          </cell>
          <cell r="X39">
            <v>0.57680642604827881</v>
          </cell>
          <cell r="Y39">
            <v>11</v>
          </cell>
          <cell r="Z39">
            <v>0</v>
          </cell>
          <cell r="AA39">
            <v>744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4720.583984375</v>
          </cell>
          <cell r="AG39" t="b">
            <v>0</v>
          </cell>
          <cell r="AJ39">
            <v>1653</v>
          </cell>
          <cell r="AK39">
            <v>26</v>
          </cell>
          <cell r="AL39">
            <v>37</v>
          </cell>
          <cell r="AM39" t="str">
            <v>East</v>
          </cell>
          <cell r="AN39">
            <v>0.9760977029800415</v>
          </cell>
          <cell r="AO39">
            <v>0.70821458101272583</v>
          </cell>
          <cell r="AP39">
            <v>10</v>
          </cell>
          <cell r="AQ39">
            <v>0</v>
          </cell>
          <cell r="AR39">
            <v>726.2166748046875</v>
          </cell>
          <cell r="AS39">
            <v>0</v>
          </cell>
          <cell r="AT39">
            <v>9.5333251953125</v>
          </cell>
          <cell r="AU39">
            <v>0</v>
          </cell>
          <cell r="AV39">
            <v>8.25</v>
          </cell>
          <cell r="AW39">
            <v>5269.11669921875</v>
          </cell>
          <cell r="AX39" t="b">
            <v>0</v>
          </cell>
        </row>
        <row r="40">
          <cell r="B40">
            <v>1501</v>
          </cell>
          <cell r="C40">
            <v>24</v>
          </cell>
          <cell r="D40">
            <v>38</v>
          </cell>
          <cell r="E40" t="str">
            <v>West</v>
          </cell>
          <cell r="F40">
            <v>0.63390475511550903</v>
          </cell>
          <cell r="G40">
            <v>0.43108442425727844</v>
          </cell>
          <cell r="H40">
            <v>7</v>
          </cell>
          <cell r="I40">
            <v>165.61665344238281</v>
          </cell>
          <cell r="J40">
            <v>423.01666259765625</v>
          </cell>
          <cell r="K40">
            <v>48.450004577636719</v>
          </cell>
          <cell r="L40">
            <v>240.21670532226563</v>
          </cell>
          <cell r="M40">
            <v>23.75</v>
          </cell>
          <cell r="N40">
            <v>56.766632080078125</v>
          </cell>
          <cell r="O40">
            <v>2244.333251953125</v>
          </cell>
          <cell r="P40" t="b">
            <v>1</v>
          </cell>
          <cell r="S40">
            <v>1616</v>
          </cell>
          <cell r="T40">
            <v>25</v>
          </cell>
          <cell r="U40">
            <v>38</v>
          </cell>
          <cell r="V40" t="str">
            <v>West</v>
          </cell>
          <cell r="W40">
            <v>0.55107522010803223</v>
          </cell>
          <cell r="X40">
            <v>0.54648590087890625</v>
          </cell>
          <cell r="Y40">
            <v>6</v>
          </cell>
          <cell r="Z40">
            <v>49.45001220703125</v>
          </cell>
          <cell r="AA40">
            <v>369.683349609375</v>
          </cell>
          <cell r="AB40">
            <v>23.2332763671875</v>
          </cell>
          <cell r="AC40">
            <v>342.816650390625</v>
          </cell>
          <cell r="AD40">
            <v>0.5</v>
          </cell>
          <cell r="AE40">
            <v>0</v>
          </cell>
          <cell r="AF40">
            <v>2337.86669921875</v>
          </cell>
          <cell r="AG40" t="b">
            <v>1</v>
          </cell>
          <cell r="AJ40">
            <v>1654</v>
          </cell>
          <cell r="AK40">
            <v>26</v>
          </cell>
          <cell r="AL40">
            <v>38</v>
          </cell>
          <cell r="AM40" t="str">
            <v>West</v>
          </cell>
          <cell r="AN40">
            <v>0.60951113700866699</v>
          </cell>
          <cell r="AO40">
            <v>0.44884851574897766</v>
          </cell>
          <cell r="AP40">
            <v>6</v>
          </cell>
          <cell r="AQ40">
            <v>144.83348083496094</v>
          </cell>
          <cell r="AR40">
            <v>320.83349609375</v>
          </cell>
          <cell r="AS40">
            <v>132.03326416015625</v>
          </cell>
          <cell r="AT40">
            <v>354.18325805664063</v>
          </cell>
          <cell r="AU40">
            <v>26.166671752929688</v>
          </cell>
          <cell r="AV40">
            <v>41.816558837890625</v>
          </cell>
          <cell r="AW40">
            <v>2000.9666748046875</v>
          </cell>
          <cell r="AX40" t="b">
            <v>1</v>
          </cell>
        </row>
      </sheetData>
      <sheetData sheetId="4" refreshError="1"/>
      <sheetData sheetId="5" refreshError="1"/>
      <sheetData sheetId="6" refreshError="1"/>
      <sheetData sheetId="7">
        <row r="1">
          <cell r="A1">
            <v>1</v>
          </cell>
          <cell r="B1" t="str">
            <v>Alford</v>
          </cell>
          <cell r="C1" t="str">
            <v>East</v>
          </cell>
        </row>
        <row r="2">
          <cell r="A2">
            <v>2</v>
          </cell>
          <cell r="B2" t="str">
            <v>Bardney</v>
          </cell>
          <cell r="C2" t="str">
            <v>West</v>
          </cell>
        </row>
        <row r="3">
          <cell r="A3">
            <v>3</v>
          </cell>
          <cell r="B3" t="str">
            <v>Billingborough</v>
          </cell>
          <cell r="C3" t="str">
            <v>South</v>
          </cell>
        </row>
        <row r="4">
          <cell r="A4">
            <v>4</v>
          </cell>
          <cell r="B4" t="str">
            <v>Billinghay</v>
          </cell>
          <cell r="C4" t="str">
            <v>West</v>
          </cell>
        </row>
        <row r="5">
          <cell r="A5">
            <v>5</v>
          </cell>
          <cell r="B5" t="str">
            <v>Binbrook</v>
          </cell>
          <cell r="C5" t="str">
            <v>East</v>
          </cell>
        </row>
        <row r="6">
          <cell r="A6">
            <v>6</v>
          </cell>
          <cell r="B6" t="str">
            <v>Boston</v>
          </cell>
          <cell r="C6" t="str">
            <v>East</v>
          </cell>
        </row>
        <row r="7">
          <cell r="A7">
            <v>7</v>
          </cell>
          <cell r="B7" t="str">
            <v>Bourne</v>
          </cell>
          <cell r="C7" t="str">
            <v>South</v>
          </cell>
        </row>
        <row r="8">
          <cell r="A8">
            <v>8</v>
          </cell>
          <cell r="B8" t="str">
            <v>Brant Broughton</v>
          </cell>
          <cell r="C8" t="str">
            <v>South</v>
          </cell>
        </row>
        <row r="9">
          <cell r="A9">
            <v>9</v>
          </cell>
          <cell r="B9" t="str">
            <v>Caistor</v>
          </cell>
          <cell r="C9" t="str">
            <v>West</v>
          </cell>
        </row>
        <row r="10">
          <cell r="A10">
            <v>10</v>
          </cell>
          <cell r="B10" t="str">
            <v>Corby Glen</v>
          </cell>
          <cell r="C10" t="str">
            <v>South</v>
          </cell>
        </row>
        <row r="11">
          <cell r="A11">
            <v>11</v>
          </cell>
          <cell r="B11" t="str">
            <v>Crowland</v>
          </cell>
          <cell r="C11" t="str">
            <v>South</v>
          </cell>
        </row>
        <row r="12">
          <cell r="A12">
            <v>12</v>
          </cell>
          <cell r="B12" t="str">
            <v>Donington</v>
          </cell>
          <cell r="C12" t="str">
            <v>South</v>
          </cell>
        </row>
        <row r="13">
          <cell r="A13">
            <v>13</v>
          </cell>
          <cell r="B13" t="str">
            <v>Gainsborough</v>
          </cell>
          <cell r="C13" t="str">
            <v>West</v>
          </cell>
        </row>
        <row r="14">
          <cell r="A14">
            <v>14</v>
          </cell>
          <cell r="B14" t="str">
            <v>Grantham</v>
          </cell>
          <cell r="C14" t="str">
            <v>South</v>
          </cell>
        </row>
        <row r="15">
          <cell r="A15">
            <v>15</v>
          </cell>
          <cell r="B15" t="str">
            <v>Holbeach</v>
          </cell>
          <cell r="C15" t="str">
            <v>South</v>
          </cell>
        </row>
        <row r="16">
          <cell r="A16">
            <v>16</v>
          </cell>
          <cell r="B16" t="str">
            <v>Horncastle</v>
          </cell>
          <cell r="C16" t="str">
            <v>East</v>
          </cell>
        </row>
        <row r="17">
          <cell r="A17">
            <v>17</v>
          </cell>
          <cell r="B17" t="str">
            <v>Kirton</v>
          </cell>
          <cell r="C17" t="str">
            <v>East</v>
          </cell>
        </row>
        <row r="18">
          <cell r="A18">
            <v>18</v>
          </cell>
          <cell r="B18" t="str">
            <v>Leverton</v>
          </cell>
          <cell r="C18" t="str">
            <v>East</v>
          </cell>
        </row>
        <row r="19">
          <cell r="A19">
            <v>19</v>
          </cell>
          <cell r="B19" t="str">
            <v>Lincoln North</v>
          </cell>
          <cell r="C19" t="str">
            <v>West</v>
          </cell>
        </row>
        <row r="20">
          <cell r="A20">
            <v>20</v>
          </cell>
          <cell r="B20" t="str">
            <v>Lincoln South</v>
          </cell>
          <cell r="C20" t="str">
            <v>West</v>
          </cell>
        </row>
        <row r="21">
          <cell r="A21">
            <v>21</v>
          </cell>
          <cell r="B21" t="str">
            <v>Long Sutton</v>
          </cell>
          <cell r="C21" t="str">
            <v>South</v>
          </cell>
        </row>
        <row r="22">
          <cell r="A22">
            <v>22</v>
          </cell>
          <cell r="B22" t="str">
            <v>Louth</v>
          </cell>
          <cell r="C22" t="str">
            <v>East</v>
          </cell>
        </row>
        <row r="23">
          <cell r="A23">
            <v>23</v>
          </cell>
          <cell r="B23" t="str">
            <v>Mablethorpe</v>
          </cell>
          <cell r="C23" t="str">
            <v>East</v>
          </cell>
        </row>
        <row r="24">
          <cell r="A24">
            <v>24</v>
          </cell>
          <cell r="B24" t="str">
            <v>Market Deeping</v>
          </cell>
          <cell r="C24" t="str">
            <v>South</v>
          </cell>
        </row>
        <row r="25">
          <cell r="A25">
            <v>25</v>
          </cell>
          <cell r="B25" t="str">
            <v>Market Rasen</v>
          </cell>
          <cell r="C25" t="str">
            <v>West</v>
          </cell>
        </row>
        <row r="26">
          <cell r="A26">
            <v>26</v>
          </cell>
          <cell r="B26" t="str">
            <v>Metheringham</v>
          </cell>
          <cell r="C26" t="str">
            <v>West</v>
          </cell>
        </row>
        <row r="27">
          <cell r="A27">
            <v>27</v>
          </cell>
          <cell r="B27" t="str">
            <v>North Hykeham</v>
          </cell>
          <cell r="C27" t="str">
            <v>West</v>
          </cell>
        </row>
        <row r="28">
          <cell r="A28">
            <v>28</v>
          </cell>
          <cell r="B28" t="str">
            <v>North Somercotes</v>
          </cell>
          <cell r="C28" t="str">
            <v>East</v>
          </cell>
        </row>
        <row r="29">
          <cell r="A29">
            <v>29</v>
          </cell>
          <cell r="B29" t="str">
            <v>Saxilby</v>
          </cell>
          <cell r="C29" t="str">
            <v>West</v>
          </cell>
        </row>
        <row r="30">
          <cell r="A30">
            <v>30</v>
          </cell>
          <cell r="B30" t="str">
            <v>Skegness</v>
          </cell>
          <cell r="C30" t="str">
            <v>East</v>
          </cell>
        </row>
        <row r="31">
          <cell r="A31">
            <v>31</v>
          </cell>
          <cell r="B31" t="str">
            <v>Sleaford</v>
          </cell>
          <cell r="C31" t="str">
            <v>South</v>
          </cell>
        </row>
        <row r="32">
          <cell r="A32">
            <v>32</v>
          </cell>
          <cell r="B32" t="str">
            <v>Spalding</v>
          </cell>
          <cell r="C32" t="str">
            <v>South</v>
          </cell>
        </row>
        <row r="33">
          <cell r="A33">
            <v>33</v>
          </cell>
          <cell r="B33" t="str">
            <v>Spilsby</v>
          </cell>
          <cell r="C33" t="str">
            <v>East</v>
          </cell>
        </row>
        <row r="34">
          <cell r="A34">
            <v>34</v>
          </cell>
          <cell r="B34" t="str">
            <v>Stamford</v>
          </cell>
          <cell r="C34" t="str">
            <v>South</v>
          </cell>
        </row>
        <row r="35">
          <cell r="A35">
            <v>35</v>
          </cell>
          <cell r="B35" t="str">
            <v>Waddington</v>
          </cell>
          <cell r="C35" t="str">
            <v>West</v>
          </cell>
        </row>
        <row r="36">
          <cell r="A36">
            <v>36</v>
          </cell>
          <cell r="B36" t="str">
            <v>Wainfleet</v>
          </cell>
          <cell r="C36" t="str">
            <v>East</v>
          </cell>
        </row>
        <row r="37">
          <cell r="A37">
            <v>37</v>
          </cell>
          <cell r="B37" t="str">
            <v>Woodhall Spa</v>
          </cell>
          <cell r="C37" t="str">
            <v>East</v>
          </cell>
        </row>
        <row r="38">
          <cell r="A38">
            <v>38</v>
          </cell>
          <cell r="B38" t="str">
            <v>Wragby</v>
          </cell>
          <cell r="C38" t="str">
            <v>West</v>
          </cell>
        </row>
      </sheetData>
      <sheetData sheetId="8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in"/>
      <sheetName val="Role LookUp"/>
      <sheetName val="Course Dates"/>
      <sheetName val="Lists"/>
      <sheetName val="Colours"/>
      <sheetName val="Report"/>
      <sheetName val="Users"/>
    </sheetNames>
    <sheetDataSet>
      <sheetData sheetId="0">
        <row r="64">
          <cell r="N64">
            <v>100</v>
          </cell>
          <cell r="O64">
            <v>37</v>
          </cell>
        </row>
        <row r="65">
          <cell r="N65">
            <v>40</v>
          </cell>
          <cell r="O65">
            <v>7</v>
          </cell>
        </row>
        <row r="66">
          <cell r="N66">
            <v>35</v>
          </cell>
          <cell r="O66">
            <v>14</v>
          </cell>
        </row>
        <row r="67">
          <cell r="N67">
            <v>41</v>
          </cell>
          <cell r="O67">
            <v>13</v>
          </cell>
        </row>
        <row r="74">
          <cell r="I74">
            <v>0.84955185659411014</v>
          </cell>
        </row>
      </sheetData>
      <sheetData sheetId="1"/>
      <sheetData sheetId="2" refreshError="1"/>
      <sheetData sheetId="3" refreshError="1"/>
      <sheetData sheetId="4">
        <row r="1">
          <cell r="A1" t="str">
            <v>Grade</v>
          </cell>
          <cell r="C1" t="str">
            <v>Role</v>
          </cell>
          <cell r="E1" t="str">
            <v>Contract</v>
          </cell>
          <cell r="G1" t="str">
            <v>Watch</v>
          </cell>
          <cell r="I1" t="str">
            <v>Status</v>
          </cell>
          <cell r="K1" t="str">
            <v>Courses</v>
          </cell>
          <cell r="L1" t="str">
            <v>SortBy</v>
          </cell>
        </row>
        <row r="2">
          <cell r="A2" t="str">
            <v>S06</v>
          </cell>
          <cell r="C2" t="str">
            <v>FI</v>
          </cell>
          <cell r="E2" t="str">
            <v>LNDH</v>
          </cell>
          <cell r="G2" t="str">
            <v>Red</v>
          </cell>
          <cell r="I2" t="str">
            <v>Active</v>
          </cell>
          <cell r="K2" t="str">
            <v>CPR / AED</v>
          </cell>
          <cell r="L2" t="str">
            <v>Name</v>
          </cell>
        </row>
        <row r="3">
          <cell r="A3" t="str">
            <v>S07</v>
          </cell>
          <cell r="C3" t="str">
            <v>Dispatch</v>
          </cell>
          <cell r="E3" t="str">
            <v>DFRMO</v>
          </cell>
          <cell r="G3" t="str">
            <v>White</v>
          </cell>
          <cell r="I3" t="str">
            <v>Inactive</v>
          </cell>
          <cell r="K3" t="str">
            <v>PPE Program</v>
          </cell>
          <cell r="L3" t="str">
            <v>Grade</v>
          </cell>
        </row>
        <row r="4">
          <cell r="A4" t="str">
            <v>S08</v>
          </cell>
          <cell r="C4" t="str">
            <v>Firefighter</v>
          </cell>
          <cell r="E4" t="str">
            <v>DoD</v>
          </cell>
          <cell r="G4" t="str">
            <v>Blue</v>
          </cell>
          <cell r="K4" t="str">
            <v>EMR</v>
          </cell>
          <cell r="L4" t="str">
            <v>Position</v>
          </cell>
        </row>
        <row r="5">
          <cell r="A5" t="str">
            <v>S09</v>
          </cell>
          <cell r="C5" t="str">
            <v>Driver/Op</v>
          </cell>
          <cell r="G5" t="str">
            <v>ECC</v>
          </cell>
          <cell r="K5" t="str">
            <v>Munitions</v>
          </cell>
          <cell r="L5" t="str">
            <v>DoB</v>
          </cell>
        </row>
        <row r="6">
          <cell r="A6" t="str">
            <v>S10</v>
          </cell>
          <cell r="C6" t="str">
            <v>Crew Manager</v>
          </cell>
          <cell r="G6" t="str">
            <v>Days</v>
          </cell>
          <cell r="K6" t="str">
            <v>IS-100 &amp; IS-700</v>
          </cell>
          <cell r="L6" t="str">
            <v>FIN No</v>
          </cell>
        </row>
        <row r="7">
          <cell r="A7" t="str">
            <v>S11</v>
          </cell>
          <cell r="C7" t="str">
            <v>Station Captain</v>
          </cell>
          <cell r="K7" t="str">
            <v>IS-200 &amp; IS-800</v>
          </cell>
          <cell r="L7" t="str">
            <v>DoD Ref</v>
          </cell>
        </row>
        <row r="8">
          <cell r="A8" t="str">
            <v>S12</v>
          </cell>
          <cell r="C8" t="str">
            <v>A/C Training</v>
          </cell>
          <cell r="K8" t="str">
            <v>Hazmat AW</v>
          </cell>
          <cell r="L8" t="str">
            <v>Contract</v>
          </cell>
        </row>
        <row r="9">
          <cell r="C9" t="str">
            <v>A/C Health and Safety</v>
          </cell>
          <cell r="K9" t="str">
            <v>Hazmat Ops / PPE / PC</v>
          </cell>
          <cell r="L9" t="str">
            <v>Watch</v>
          </cell>
        </row>
        <row r="10">
          <cell r="C10" t="str">
            <v>A/C Fire Prevention</v>
          </cell>
          <cell r="K10" t="str">
            <v>Firefighter I</v>
          </cell>
          <cell r="L10" t="str">
            <v>SSN</v>
          </cell>
        </row>
        <row r="11">
          <cell r="C11" t="str">
            <v>A/C Ops</v>
          </cell>
          <cell r="K11" t="str">
            <v>Firefighter II</v>
          </cell>
          <cell r="L11" t="str">
            <v>Status</v>
          </cell>
        </row>
        <row r="12">
          <cell r="C12" t="str">
            <v>Deputy Chief</v>
          </cell>
          <cell r="K12" t="str">
            <v>Telecommunicator I</v>
          </cell>
        </row>
        <row r="13">
          <cell r="C13" t="str">
            <v>Fire Chief</v>
          </cell>
          <cell r="K13" t="str">
            <v>Telecommunicator II</v>
          </cell>
        </row>
        <row r="14">
          <cell r="K14" t="str">
            <v>LGV Cat C</v>
          </cell>
        </row>
        <row r="15">
          <cell r="K15" t="str">
            <v>Driver Operator Pumper</v>
          </cell>
        </row>
        <row r="16">
          <cell r="K16" t="str">
            <v>Driver Operator / MWS</v>
          </cell>
        </row>
        <row r="17">
          <cell r="K17" t="str">
            <v>Hazmat Tech</v>
          </cell>
        </row>
        <row r="18">
          <cell r="K18" t="str">
            <v>Fire Officer I</v>
          </cell>
        </row>
        <row r="19">
          <cell r="K19" t="str">
            <v>Fire Inspector I</v>
          </cell>
        </row>
        <row r="20">
          <cell r="K20" t="str">
            <v>Fire Instructor I</v>
          </cell>
        </row>
        <row r="21">
          <cell r="K21" t="str">
            <v>Incident Safety Officer</v>
          </cell>
        </row>
        <row r="22">
          <cell r="K22" t="str">
            <v>Fire Officer II</v>
          </cell>
        </row>
        <row r="23">
          <cell r="K23" t="str">
            <v>Fire Inspector II</v>
          </cell>
        </row>
        <row r="24">
          <cell r="K24" t="str">
            <v>Fire Instructor II</v>
          </cell>
        </row>
        <row r="25">
          <cell r="K25" t="str">
            <v>Hazmat IC</v>
          </cell>
        </row>
        <row r="26">
          <cell r="K26" t="str">
            <v>NIMS 300/400</v>
          </cell>
        </row>
        <row r="27">
          <cell r="K27" t="str">
            <v>Fire Officer III</v>
          </cell>
        </row>
        <row r="28">
          <cell r="K28" t="str">
            <v>Fire Inspector III</v>
          </cell>
        </row>
        <row r="29">
          <cell r="K29" t="str">
            <v>Fire Instructor III</v>
          </cell>
        </row>
        <row r="30">
          <cell r="K30" t="str">
            <v>Fire Officer IV</v>
          </cell>
        </row>
        <row r="31">
          <cell r="K31" t="str">
            <v>EMT-B</v>
          </cell>
        </row>
        <row r="32">
          <cell r="K32" t="str">
            <v>Health &amp; Safety Officer</v>
          </cell>
        </row>
        <row r="33">
          <cell r="K33" t="str">
            <v>Hazmat/WMD IC</v>
          </cell>
        </row>
        <row r="34">
          <cell r="K34" t="str">
            <v>Rescue Technician I</v>
          </cell>
        </row>
        <row r="35">
          <cell r="K35" t="str">
            <v>Rescue Technician II</v>
          </cell>
        </row>
        <row r="36">
          <cell r="K36" t="str">
            <v>Plans Examiner</v>
          </cell>
        </row>
        <row r="37">
          <cell r="K37" t="str">
            <v>MSA SCBA Servicer</v>
          </cell>
        </row>
        <row r="38">
          <cell r="K38" t="str">
            <v>WMD</v>
          </cell>
        </row>
        <row r="39">
          <cell r="K39" t="str">
            <v>LGV Cat C+E</v>
          </cell>
        </row>
        <row r="40">
          <cell r="K40" t="str">
            <v>Fire Educator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Logs"/>
      <sheetName val="Lists"/>
      <sheetName val="Assessments"/>
      <sheetName val="Version Control"/>
      <sheetName val="Sheet1"/>
      <sheetName val="Sheet2"/>
      <sheetName val="Working"/>
      <sheetName val="Daily Log"/>
      <sheetName val="APTemplate"/>
      <sheetName val="Summary Sheet"/>
      <sheetName val="Grading"/>
      <sheetName val="Cover"/>
      <sheetName val="Assessment"/>
      <sheetName val="BlankPage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Turner" refreshedDate="44038.731086342596" createdVersion="6" refreshedVersion="6" minRefreshableVersion="3" recordCount="20000" xr:uid="{F2C1442A-83A8-42D8-8285-5E62C493E301}">
  <cacheSource type="worksheet">
    <worksheetSource ref="A1:L1048576" sheet="Itemised Extract"/>
  </cacheSource>
  <cacheFields count="12">
    <cacheField name="Index" numFmtId="1">
      <sharedItems containsString="0" containsBlank="1" containsNumber="1" containsInteger="1" minValue="3" maxValue="452"/>
    </cacheField>
    <cacheField name="Time" numFmtId="0">
      <sharedItems containsDate="1" containsBlank="1" containsMixedTypes="1" minDate="1899-12-30T00:00:00" maxDate="1899-12-30T23:59:00"/>
    </cacheField>
    <cacheField name="Billed Number" numFmtId="0">
      <sharedItems containsBlank="1" count="35">
        <s v="07342 094 531"/>
        <s v="07342 888 081"/>
        <s v="07447 469 556"/>
        <s v="07528 954 007"/>
        <s v="07540 350 825"/>
        <s v="07540 383 973"/>
        <s v="07555 546 794"/>
        <s v="07590 439 052"/>
        <s v="07595 582 694"/>
        <s v="07734 630 169"/>
        <s v="07741 454 620"/>
        <s v="07765 680 205"/>
        <s v="07787 227 242"/>
        <s v="07795 275 692"/>
        <s v="07798 653 218"/>
        <s v="07827 966 499"/>
        <s v="07830 320 340"/>
        <s v="07832 525 318"/>
        <s v="07854 818 198"/>
        <s v="07856 528 458"/>
        <s v="07865 579 391"/>
        <s v="07866 439 259"/>
        <s v="07876 176 736"/>
        <s v="07881 293 863"/>
        <s v="07884 146 279"/>
        <s v="07903 009 310"/>
        <s v="07908 112 140"/>
        <s v="07910 193 333"/>
        <s v="07920 411 832"/>
        <s v="07922 059 885"/>
        <s v="07938 707 134"/>
        <s v="07966 801 962"/>
        <s v="07972 852 452"/>
        <s v="07982 458 919"/>
        <m/>
      </sharedItems>
    </cacheField>
    <cacheField name="Call Category" numFmtId="0">
      <sharedItems containsBlank="1"/>
    </cacheField>
    <cacheField name="Date" numFmtId="0">
      <sharedItems containsBlank="1"/>
    </cacheField>
    <cacheField name="Description" numFmtId="49">
      <sharedItems containsBlank="1" count="140">
        <s v="another network"/>
        <s v=""/>
        <s v="Dursley"/>
        <s v="London"/>
        <s v="WAP"/>
        <s v="447780107307"/>
        <s v="447568639412"/>
        <s v="447557677420"/>
        <s v="447466304838"/>
        <s v="447917272195"/>
        <s v="Brighton"/>
        <s v="Eire"/>
        <s v="United Arab Emirates"/>
        <s v="Vodafone Spain"/>
        <s v="Vodafone"/>
        <s v="Orange"/>
        <s v="internet"/>
        <s v="US or Canada"/>
        <s v="121"/>
        <s v="447970127282"/>
        <s v="Guildford"/>
        <s v="447979670794"/>
        <s v="447520650346"/>
        <s v="Great"/>
        <s v="Luton"/>
        <s v="Oxford"/>
        <s v="Norwich"/>
        <s v="447909963378"/>
        <s v="447922727820"/>
        <s v="62226"/>
        <s v="447595582694"/>
        <s v="447860092482"/>
        <s v="Manchester"/>
        <s v="Leicester"/>
        <s v="call Vodafone"/>
        <s v="Cambridge"/>
        <s v="call return"/>
        <s v="Peterborough"/>
        <s v="Derby"/>
        <s v="Staines"/>
        <s v="Lincoln"/>
        <s v="Hull"/>
        <s v="Netherlands"/>
        <s v="Redhill"/>
        <s v="Australia"/>
        <s v="Hastings"/>
        <s v="Edinburgh"/>
        <s v="Northampton"/>
        <s v="Call Orange"/>
        <s v="447903595361"/>
        <s v="447502990449"/>
        <s v="WAP Orange"/>
        <s v="WAP SFR"/>
        <s v="Bouygues Telecom"/>
        <s v="POLKOMTEL"/>
        <s v="call POLKOMTEL"/>
        <s v="SPOTIFY08081349955"/>
        <s v="France"/>
        <s v="Reading"/>
        <s v="Milton Keynes"/>
        <s v="AT&amp;T"/>
        <s v="Call AT&amp;T"/>
        <s v="T-Mobile USA (Denver)"/>
        <s v="447403936749"/>
        <s v="Sevenoaks"/>
        <s v="Swindon"/>
        <s v="Blackpool"/>
        <s v="447832247292"/>
        <s v="447715046441"/>
        <s v="447712400146"/>
        <s v="Tunbridge Wells"/>
        <s v="Leeds expansion"/>
        <s v="Market Weighton"/>
        <s v="Bournemouth"/>
        <s v="447972305803"/>
        <s v="447722364630"/>
        <s v="447736691102"/>
        <s v="447956405521"/>
        <s v="447483242566"/>
        <s v="Alton"/>
        <s v="Bristol"/>
        <s v="447588681133"/>
        <s v="447825581298"/>
        <s v="447572863411"/>
        <s v="447815122885"/>
        <s v="Birmingham"/>
        <s v="Cardiff"/>
        <s v="Italy"/>
        <s v="Swisscom (Switzerland and"/>
        <s v="WIND"/>
        <s v="Southport"/>
        <s v="Wetherby"/>
        <s v="447590439052"/>
        <s v="Telford"/>
        <s v="447459260422"/>
        <s v="447765996466"/>
        <s v="447876525388"/>
        <s v="447890568206"/>
        <s v="Bude"/>
        <s v="Redditch"/>
        <s v="447875353856"/>
        <s v="81199"/>
        <s v="call SFR"/>
        <s v="Boroughbridge"/>
        <s v="Aberdeen"/>
        <s v="Welwyn Garden City"/>
        <s v="Tyneside"/>
        <s v="Orpington"/>
        <s v="Sheffield"/>
        <s v="WahooTP03300535830"/>
        <s v="447537432249"/>
        <s v="447715941983"/>
        <s v="447388180096"/>
        <s v="WAP Vodafone"/>
        <s v="WAP WIND"/>
        <s v="Bristol expansion"/>
        <s v="Southampton"/>
        <s v="Leeds"/>
        <s v="Norway"/>
        <s v="Cyprus"/>
        <s v="Lebanon"/>
        <s v="Germany"/>
        <s v="Spain"/>
        <s v="Switzerland"/>
        <s v="Portugal"/>
        <s v="South Korea"/>
        <s v="Newmarket"/>
        <s v="Promonte"/>
        <s v="Call Promonte"/>
        <s v="Tele2"/>
        <s v="VIPNET"/>
        <s v="MTEL"/>
        <s v="07818446912"/>
        <s v="Stevenage"/>
        <s v="Braintree"/>
        <s v="Welwyn Garden"/>
        <s v="447786209359"/>
        <s v="447384375649"/>
        <s v="Witney"/>
        <m/>
      </sharedItems>
    </cacheField>
    <cacheField name="Duration" numFmtId="166">
      <sharedItems containsNonDate="0" containsDate="1" containsString="0" containsBlank="1" minDate="1899-12-30T00:00:00" maxDate="1899-12-30T01:47:39"/>
    </cacheField>
    <cacheField name="MB" numFmtId="2">
      <sharedItems containsBlank="1" containsMixedTypes="1" containsNumber="1" minValue="1.4912E-2" maxValue="1688.076"/>
    </cacheField>
    <cacheField name="Text" numFmtId="0">
      <sharedItems containsString="0" containsBlank="1" containsNumber="1" containsInteger="1" minValue="1" maxValue="17"/>
    </cacheField>
    <cacheField name="Cost" numFmtId="167">
      <sharedItems containsBlank="1" containsMixedTypes="1" containsNumber="1" minValue="0" maxValue="31"/>
    </cacheField>
    <cacheField name="From" numFmtId="0">
      <sharedItems containsBlank="1" count="4">
        <s v="UK"/>
        <s v="Overseas"/>
        <s v=""/>
        <m/>
      </sharedItems>
    </cacheField>
    <cacheField name="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3"/>
    <d v="1899-12-30T17:33:00"/>
    <x v="0"/>
    <s v="UK Calls"/>
    <s v="Thu 1 Aug"/>
    <x v="0"/>
    <d v="1899-12-30T00:01:05"/>
    <m/>
    <m/>
    <n v="0"/>
    <x v="0"/>
    <s v="UK"/>
  </r>
  <r>
    <n v="4"/>
    <d v="1899-12-30T18:26:00"/>
    <x v="0"/>
    <s v="UK Calls"/>
    <s v="Thu 1 Aug"/>
    <x v="0"/>
    <d v="1899-12-30T00:00:00"/>
    <m/>
    <m/>
    <n v="0"/>
    <x v="0"/>
    <s v="UK"/>
  </r>
  <r>
    <n v="6"/>
    <d v="1899-12-30T17:31:00"/>
    <x v="0"/>
    <s v="UK Calls"/>
    <s v="Fri 2 Aug"/>
    <x v="0"/>
    <d v="1899-12-30T00:00:25"/>
    <m/>
    <m/>
    <n v="0"/>
    <x v="0"/>
    <s v="UK"/>
  </r>
  <r>
    <n v="7"/>
    <d v="1899-12-30T17:36:00"/>
    <x v="0"/>
    <s v="UK Calls"/>
    <s v="Fri 2 Aug"/>
    <x v="0"/>
    <d v="1899-12-30T00:01:26"/>
    <m/>
    <m/>
    <n v="0"/>
    <x v="0"/>
    <s v="UK"/>
  </r>
  <r>
    <n v="8"/>
    <d v="1899-12-30T17:41:00"/>
    <x v="0"/>
    <s v="UK Calls"/>
    <s v="Fri 2 Aug"/>
    <x v="0"/>
    <d v="1899-12-30T00:00:39"/>
    <m/>
    <m/>
    <n v="0"/>
    <x v="0"/>
    <s v="UK"/>
  </r>
  <r>
    <n v="9"/>
    <d v="1899-12-30T17:49:00"/>
    <x v="0"/>
    <s v="UK Calls"/>
    <s v="Fri 2 Aug"/>
    <x v="0"/>
    <d v="1899-12-30T00:00:48"/>
    <m/>
    <m/>
    <n v="0"/>
    <x v="0"/>
    <s v="UK"/>
  </r>
  <r>
    <n v="10"/>
    <d v="1899-12-30T22:48:00"/>
    <x v="0"/>
    <s v="UK Calls"/>
    <s v="Fri 2 Aug"/>
    <x v="0"/>
    <d v="1899-12-30T00:00:00"/>
    <m/>
    <m/>
    <n v="0"/>
    <x v="0"/>
    <s v="UK"/>
  </r>
  <r>
    <n v="12"/>
    <d v="1899-12-30T01:20:00"/>
    <x v="0"/>
    <s v="UK Calls"/>
    <s v="Sat 3 Aug"/>
    <x v="0"/>
    <d v="1899-12-30T00:00:55"/>
    <m/>
    <m/>
    <n v="0"/>
    <x v="0"/>
    <s v="UK"/>
  </r>
  <r>
    <n v="13"/>
    <d v="1899-12-30T01:36:00"/>
    <x v="0"/>
    <s v="UK Calls"/>
    <s v="Sat 3 Aug"/>
    <x v="0"/>
    <d v="1899-12-30T00:00:00"/>
    <m/>
    <m/>
    <n v="0"/>
    <x v="0"/>
    <s v="UK"/>
  </r>
  <r>
    <n v="15"/>
    <d v="1899-12-30T18:33:00"/>
    <x v="0"/>
    <s v="UK Calls"/>
    <s v="Mon 5 Aug"/>
    <x v="1"/>
    <d v="1899-12-30T00:00:00"/>
    <m/>
    <m/>
    <n v="0"/>
    <x v="0"/>
    <s v="UK"/>
  </r>
  <r>
    <n v="17"/>
    <d v="1899-12-30T09:19:00"/>
    <x v="0"/>
    <s v="UK Calls"/>
    <s v="Wed 7 Aug"/>
    <x v="0"/>
    <d v="1899-12-30T00:00:59"/>
    <m/>
    <m/>
    <n v="0"/>
    <x v="0"/>
    <s v="UK"/>
  </r>
  <r>
    <n v="18"/>
    <d v="1899-12-30T09:20:00"/>
    <x v="0"/>
    <s v="UK Calls"/>
    <s v="Wed 7 Aug"/>
    <x v="0"/>
    <d v="1899-12-30T00:01:16"/>
    <m/>
    <m/>
    <n v="0"/>
    <x v="0"/>
    <s v="UK"/>
  </r>
  <r>
    <n v="19"/>
    <d v="1899-12-30T09:26:00"/>
    <x v="0"/>
    <s v="UK Calls"/>
    <s v="Wed 7 Aug"/>
    <x v="0"/>
    <d v="1899-12-30T00:01:13"/>
    <m/>
    <m/>
    <n v="0"/>
    <x v="0"/>
    <s v="UK"/>
  </r>
  <r>
    <n v="20"/>
    <d v="1899-12-30T09:53:00"/>
    <x v="0"/>
    <s v="UK Calls"/>
    <s v="Wed 7 Aug"/>
    <x v="0"/>
    <d v="1899-12-30T00:00:23"/>
    <m/>
    <m/>
    <n v="0"/>
    <x v="0"/>
    <s v="UK"/>
  </r>
  <r>
    <n v="21"/>
    <d v="1899-12-30T14:35:00"/>
    <x v="0"/>
    <s v="UK Calls"/>
    <s v="Wed 7 Aug"/>
    <x v="0"/>
    <d v="1899-12-30T00:01:43"/>
    <m/>
    <m/>
    <n v="0"/>
    <x v="0"/>
    <s v="UK"/>
  </r>
  <r>
    <n v="22"/>
    <d v="1899-12-30T14:47:00"/>
    <x v="0"/>
    <s v="UK Calls"/>
    <s v="Wed 7 Aug"/>
    <x v="0"/>
    <d v="1899-12-30T00:00:01"/>
    <m/>
    <m/>
    <n v="0"/>
    <x v="0"/>
    <s v="UK"/>
  </r>
  <r>
    <n v="23"/>
    <d v="1899-12-30T15:04:00"/>
    <x v="0"/>
    <s v="UK Calls"/>
    <s v="Wed 7 Aug"/>
    <x v="0"/>
    <d v="1899-12-30T00:00:03"/>
    <m/>
    <m/>
    <n v="0"/>
    <x v="0"/>
    <s v="UK"/>
  </r>
  <r>
    <n v="24"/>
    <d v="1899-12-30T15:10:00"/>
    <x v="0"/>
    <s v="UK Calls"/>
    <s v="Wed 7 Aug"/>
    <x v="0"/>
    <d v="1899-12-30T00:00:04"/>
    <m/>
    <m/>
    <n v="0"/>
    <x v="0"/>
    <s v="UK"/>
  </r>
  <r>
    <n v="25"/>
    <d v="1899-12-30T21:53:00"/>
    <x v="0"/>
    <s v="UK Calls"/>
    <s v="Wed 7 Aug"/>
    <x v="0"/>
    <d v="1899-12-30T00:00:00"/>
    <m/>
    <m/>
    <n v="0"/>
    <x v="0"/>
    <s v="UK"/>
  </r>
  <r>
    <n v="27"/>
    <d v="1899-12-30T11:40:00"/>
    <x v="0"/>
    <s v="UK Calls"/>
    <s v="Thu 8 Aug"/>
    <x v="0"/>
    <d v="1899-12-30T00:00:20"/>
    <m/>
    <m/>
    <n v="0"/>
    <x v="0"/>
    <s v="UK"/>
  </r>
  <r>
    <n v="28"/>
    <d v="1899-12-30T20:57:00"/>
    <x v="0"/>
    <s v="UK Calls"/>
    <s v="Thu 8 Aug"/>
    <x v="2"/>
    <d v="1899-12-30T00:00:01"/>
    <m/>
    <m/>
    <n v="0"/>
    <x v="0"/>
    <s v="UK"/>
  </r>
  <r>
    <n v="29"/>
    <d v="1899-12-30T20:58:00"/>
    <x v="0"/>
    <s v="UK Calls"/>
    <s v="Thu 8 Aug"/>
    <x v="2"/>
    <d v="1899-12-30T00:00:00"/>
    <m/>
    <m/>
    <n v="0"/>
    <x v="0"/>
    <s v="UK"/>
  </r>
  <r>
    <n v="31"/>
    <d v="1899-12-30T16:08:00"/>
    <x v="0"/>
    <s v="UK Calls"/>
    <s v="Fri 9 Aug"/>
    <x v="0"/>
    <d v="1899-12-30T00:00:58"/>
    <m/>
    <m/>
    <n v="0"/>
    <x v="0"/>
    <s v="UK"/>
  </r>
  <r>
    <n v="32"/>
    <d v="1899-12-30T17:40:00"/>
    <x v="0"/>
    <s v="UK Calls"/>
    <s v="Fri 9 Aug"/>
    <x v="0"/>
    <d v="1899-12-30T00:00:10"/>
    <m/>
    <m/>
    <n v="0"/>
    <x v="0"/>
    <s v="UK"/>
  </r>
  <r>
    <n v="33"/>
    <d v="1899-12-30T19:45:00"/>
    <x v="0"/>
    <s v="UK Calls"/>
    <s v="Fri 9 Aug"/>
    <x v="0"/>
    <d v="1899-12-30T00:00:02"/>
    <m/>
    <m/>
    <n v="0"/>
    <x v="0"/>
    <s v="UK"/>
  </r>
  <r>
    <n v="34"/>
    <d v="1899-12-30T19:50:00"/>
    <x v="0"/>
    <s v="UK Calls"/>
    <s v="Fri 9 Aug"/>
    <x v="0"/>
    <d v="1899-12-30T00:00:38"/>
    <m/>
    <m/>
    <n v="0"/>
    <x v="0"/>
    <s v="UK"/>
  </r>
  <r>
    <n v="35"/>
    <d v="1899-12-30T20:11:00"/>
    <x v="0"/>
    <s v="UK Calls"/>
    <s v="Fri 9 Aug"/>
    <x v="0"/>
    <d v="1899-12-30T00:00:33"/>
    <m/>
    <m/>
    <n v="0"/>
    <x v="0"/>
    <s v="UK"/>
  </r>
  <r>
    <n v="36"/>
    <d v="1899-12-30T20:39:00"/>
    <x v="0"/>
    <s v="UK Calls"/>
    <s v="Fri 9 Aug"/>
    <x v="0"/>
    <d v="1899-12-30T00:01:02"/>
    <m/>
    <m/>
    <n v="0"/>
    <x v="0"/>
    <s v="UK"/>
  </r>
  <r>
    <n v="37"/>
    <d v="1899-12-30T20:43:00"/>
    <x v="0"/>
    <s v="UK Calls"/>
    <s v="Fri 9 Aug"/>
    <x v="0"/>
    <d v="1899-12-30T00:01:37"/>
    <m/>
    <m/>
    <n v="0"/>
    <x v="0"/>
    <s v="UK"/>
  </r>
  <r>
    <n v="38"/>
    <d v="1899-12-30T20:52:00"/>
    <x v="0"/>
    <s v="UK Calls"/>
    <s v="Fri 9 Aug"/>
    <x v="0"/>
    <d v="1899-12-30T00:03:08"/>
    <m/>
    <m/>
    <n v="0"/>
    <x v="0"/>
    <s v="UK"/>
  </r>
  <r>
    <n v="39"/>
    <d v="1899-12-30T21:02:00"/>
    <x v="0"/>
    <s v="UK Calls"/>
    <s v="Fri 9 Aug"/>
    <x v="0"/>
    <d v="1899-12-30T00:01:25"/>
    <m/>
    <m/>
    <n v="0"/>
    <x v="0"/>
    <s v="UK"/>
  </r>
  <r>
    <n v="40"/>
    <d v="1899-12-30T21:12:00"/>
    <x v="0"/>
    <s v="UK Calls"/>
    <s v="Fri 9 Aug"/>
    <x v="0"/>
    <d v="1899-12-30T00:00:08"/>
    <m/>
    <m/>
    <n v="0"/>
    <x v="0"/>
    <s v="UK"/>
  </r>
  <r>
    <n v="41"/>
    <d v="1899-12-30T21:13:00"/>
    <x v="0"/>
    <s v="UK Calls"/>
    <s v="Fri 9 Aug"/>
    <x v="0"/>
    <d v="1899-12-30T00:01:14"/>
    <m/>
    <m/>
    <n v="0"/>
    <x v="0"/>
    <s v="UK"/>
  </r>
  <r>
    <n v="42"/>
    <d v="1899-12-30T21:16:00"/>
    <x v="0"/>
    <s v="UK Calls"/>
    <s v="Fri 9 Aug"/>
    <x v="0"/>
    <d v="1899-12-30T00:00:53"/>
    <m/>
    <m/>
    <n v="0"/>
    <x v="0"/>
    <s v="UK"/>
  </r>
  <r>
    <n v="43"/>
    <d v="1899-12-30T21:17:00"/>
    <x v="0"/>
    <s v="UK Calls"/>
    <s v="Fri 9 Aug"/>
    <x v="0"/>
    <d v="1899-12-30T00:00:24"/>
    <m/>
    <m/>
    <n v="0"/>
    <x v="0"/>
    <s v="UK"/>
  </r>
  <r>
    <n v="44"/>
    <d v="1899-12-30T21:18:00"/>
    <x v="0"/>
    <s v="UK Calls"/>
    <s v="Fri 9 Aug"/>
    <x v="0"/>
    <d v="1899-12-30T00:00:39"/>
    <m/>
    <m/>
    <n v="0"/>
    <x v="0"/>
    <s v="UK"/>
  </r>
  <r>
    <n v="45"/>
    <d v="1899-12-30T21:22:00"/>
    <x v="0"/>
    <s v="UK Calls"/>
    <s v="Fri 9 Aug"/>
    <x v="0"/>
    <d v="1899-12-30T00:01:06"/>
    <m/>
    <m/>
    <n v="0"/>
    <x v="0"/>
    <s v="UK"/>
  </r>
  <r>
    <n v="46"/>
    <d v="1899-12-30T21:24:00"/>
    <x v="0"/>
    <s v="UK Calls"/>
    <s v="Fri 9 Aug"/>
    <x v="0"/>
    <d v="1899-12-30T00:00:58"/>
    <m/>
    <m/>
    <n v="0"/>
    <x v="0"/>
    <s v="UK"/>
  </r>
  <r>
    <n v="47"/>
    <d v="1899-12-30T21:39:00"/>
    <x v="0"/>
    <s v="UK Calls"/>
    <s v="Fri 9 Aug"/>
    <x v="0"/>
    <d v="1899-12-30T00:00:04"/>
    <m/>
    <m/>
    <n v="0"/>
    <x v="0"/>
    <s v="UK"/>
  </r>
  <r>
    <n v="48"/>
    <d v="1899-12-30T21:39:00"/>
    <x v="0"/>
    <s v="UK Calls"/>
    <s v="Fri 9 Aug"/>
    <x v="0"/>
    <d v="1899-12-30T00:01:33"/>
    <m/>
    <m/>
    <n v="0"/>
    <x v="0"/>
    <s v="UK"/>
  </r>
  <r>
    <n v="49"/>
    <d v="1899-12-30T21:43:00"/>
    <x v="0"/>
    <s v="UK Calls"/>
    <s v="Fri 9 Aug"/>
    <x v="0"/>
    <d v="1899-12-30T00:00:29"/>
    <m/>
    <m/>
    <n v="0"/>
    <x v="0"/>
    <s v="UK"/>
  </r>
  <r>
    <n v="50"/>
    <d v="1899-12-30T21:43:00"/>
    <x v="0"/>
    <s v="UK Calls"/>
    <s v="Fri 9 Aug"/>
    <x v="0"/>
    <d v="1899-12-30T00:00:53"/>
    <m/>
    <m/>
    <n v="0"/>
    <x v="0"/>
    <s v="UK"/>
  </r>
  <r>
    <n v="51"/>
    <d v="1899-12-30T21:47:00"/>
    <x v="0"/>
    <s v="UK Calls"/>
    <s v="Fri 9 Aug"/>
    <x v="0"/>
    <d v="1899-12-30T00:01:02"/>
    <m/>
    <m/>
    <n v="0"/>
    <x v="0"/>
    <s v="UK"/>
  </r>
  <r>
    <n v="52"/>
    <d v="1899-12-30T21:52:00"/>
    <x v="0"/>
    <s v="UK Calls"/>
    <s v="Fri 9 Aug"/>
    <x v="0"/>
    <d v="1899-12-30T00:00:27"/>
    <m/>
    <m/>
    <n v="0"/>
    <x v="0"/>
    <s v="UK"/>
  </r>
  <r>
    <n v="53"/>
    <d v="1899-12-30T21:53:00"/>
    <x v="0"/>
    <s v="UK Calls"/>
    <s v="Fri 9 Aug"/>
    <x v="0"/>
    <d v="1899-12-30T00:00:06"/>
    <m/>
    <m/>
    <n v="0"/>
    <x v="0"/>
    <s v="UK"/>
  </r>
  <r>
    <n v="54"/>
    <d v="1899-12-30T21:57:00"/>
    <x v="0"/>
    <s v="UK Calls"/>
    <s v="Fri 9 Aug"/>
    <x v="0"/>
    <d v="1899-12-30T00:00:51"/>
    <m/>
    <m/>
    <n v="0"/>
    <x v="0"/>
    <s v="UK"/>
  </r>
  <r>
    <n v="55"/>
    <d v="1899-12-30T22:22:00"/>
    <x v="0"/>
    <s v="UK Calls"/>
    <s v="Fri 9 Aug"/>
    <x v="0"/>
    <d v="1899-12-30T00:00:41"/>
    <m/>
    <m/>
    <n v="0"/>
    <x v="0"/>
    <s v="UK"/>
  </r>
  <r>
    <n v="56"/>
    <d v="1899-12-30T22:27:00"/>
    <x v="0"/>
    <s v="UK Calls"/>
    <s v="Fri 9 Aug"/>
    <x v="0"/>
    <d v="1899-12-30T00:01:19"/>
    <m/>
    <m/>
    <n v="0"/>
    <x v="0"/>
    <s v="UK"/>
  </r>
  <r>
    <n v="57"/>
    <d v="1899-12-30T22:36:00"/>
    <x v="0"/>
    <s v="UK Calls"/>
    <s v="Fri 9 Aug"/>
    <x v="0"/>
    <d v="1899-12-30T00:00:42"/>
    <m/>
    <m/>
    <n v="0"/>
    <x v="0"/>
    <s v="UK"/>
  </r>
  <r>
    <n v="58"/>
    <d v="1899-12-30T22:55:00"/>
    <x v="0"/>
    <s v="UK Calls"/>
    <s v="Fri 9 Aug"/>
    <x v="0"/>
    <d v="1899-12-30T00:00:31"/>
    <m/>
    <m/>
    <n v="0"/>
    <x v="0"/>
    <s v="UK"/>
  </r>
  <r>
    <n v="59"/>
    <d v="1899-12-30T22:55:00"/>
    <x v="0"/>
    <s v="UK Calls"/>
    <s v="Fri 9 Aug"/>
    <x v="0"/>
    <d v="1899-12-30T00:00:00"/>
    <m/>
    <m/>
    <n v="0"/>
    <x v="0"/>
    <s v="UK"/>
  </r>
  <r>
    <n v="62"/>
    <d v="1899-12-30T23:11:00"/>
    <x v="0"/>
    <s v="UK Calls"/>
    <s v="Fri 9 Aug"/>
    <x v="0"/>
    <d v="1899-12-30T00:00:14"/>
    <m/>
    <m/>
    <n v="0"/>
    <x v="0"/>
    <s v="UK"/>
  </r>
  <r>
    <n v="63"/>
    <d v="1899-12-30T23:24:00"/>
    <x v="0"/>
    <s v="UK Calls"/>
    <s v="Fri 9 Aug"/>
    <x v="0"/>
    <d v="1899-12-30T00:00:00"/>
    <m/>
    <m/>
    <n v="0"/>
    <x v="0"/>
    <s v="UK"/>
  </r>
  <r>
    <n v="65"/>
    <d v="1899-12-30T07:40:00"/>
    <x v="0"/>
    <s v="UK Calls"/>
    <s v="Sat 10 Aug"/>
    <x v="2"/>
    <d v="1899-12-30T00:01:11"/>
    <m/>
    <m/>
    <n v="0"/>
    <x v="0"/>
    <s v="UK"/>
  </r>
  <r>
    <n v="66"/>
    <d v="1899-12-30T09:04:00"/>
    <x v="0"/>
    <s v="UK Calls"/>
    <s v="Sat 10 Aug"/>
    <x v="1"/>
    <d v="1899-12-30T00:00:03"/>
    <m/>
    <m/>
    <n v="0"/>
    <x v="0"/>
    <s v="UK"/>
  </r>
  <r>
    <n v="67"/>
    <d v="1899-12-30T09:14:00"/>
    <x v="0"/>
    <s v="UK Calls"/>
    <s v="Sat 10 Aug"/>
    <x v="1"/>
    <d v="1899-12-30T00:00:03"/>
    <m/>
    <m/>
    <n v="0"/>
    <x v="0"/>
    <s v="UK"/>
  </r>
  <r>
    <n v="68"/>
    <d v="1899-12-30T09:23:00"/>
    <x v="0"/>
    <s v="UK Calls"/>
    <s v="Sat 10 Aug"/>
    <x v="1"/>
    <d v="1899-12-30T00:01:06"/>
    <m/>
    <m/>
    <n v="0"/>
    <x v="0"/>
    <s v="UK"/>
  </r>
  <r>
    <n v="69"/>
    <d v="1899-12-30T10:19:00"/>
    <x v="0"/>
    <s v="UK Calls"/>
    <s v="Sat 10 Aug"/>
    <x v="1"/>
    <d v="1899-12-30T00:00:00"/>
    <m/>
    <m/>
    <n v="0"/>
    <x v="0"/>
    <s v="UK"/>
  </r>
  <r>
    <n v="71"/>
    <d v="1899-12-30T10:20:00"/>
    <x v="0"/>
    <s v="UK Calls"/>
    <s v="Sun 11 Aug"/>
    <x v="1"/>
    <d v="1899-12-30T00:01:55"/>
    <m/>
    <m/>
    <n v="0"/>
    <x v="0"/>
    <s v="UK"/>
  </r>
  <r>
    <n v="72"/>
    <d v="1899-12-30T10:25:00"/>
    <x v="0"/>
    <s v="UK Calls"/>
    <s v="Sun 11 Aug"/>
    <x v="1"/>
    <d v="1899-12-30T00:00:01"/>
    <m/>
    <m/>
    <n v="0"/>
    <x v="0"/>
    <s v="UK"/>
  </r>
  <r>
    <n v="73"/>
    <d v="1899-12-30T10:39:00"/>
    <x v="0"/>
    <s v="UK Calls"/>
    <s v="Sun 11 Aug"/>
    <x v="1"/>
    <d v="1899-12-30T00:01:18"/>
    <m/>
    <m/>
    <n v="0"/>
    <x v="0"/>
    <s v="UK"/>
  </r>
  <r>
    <n v="74"/>
    <d v="1899-12-30T14:23:00"/>
    <x v="0"/>
    <s v="UK Calls"/>
    <s v="Sun 11 Aug"/>
    <x v="0"/>
    <d v="1899-12-30T00:00:01"/>
    <m/>
    <m/>
    <n v="0"/>
    <x v="0"/>
    <s v="UK"/>
  </r>
  <r>
    <n v="75"/>
    <d v="1899-12-30T16:20:00"/>
    <x v="0"/>
    <s v="UK Calls"/>
    <s v="Sun 11 Aug"/>
    <x v="1"/>
    <d v="1899-12-30T00:00:28"/>
    <m/>
    <m/>
    <n v="0"/>
    <x v="0"/>
    <s v="UK"/>
  </r>
  <r>
    <n v="76"/>
    <d v="1899-12-30T16:37:00"/>
    <x v="0"/>
    <s v="UK Calls"/>
    <s v="Sun 11 Aug"/>
    <x v="1"/>
    <d v="1899-12-30T00:00:13"/>
    <m/>
    <m/>
    <n v="0"/>
    <x v="0"/>
    <s v="UK"/>
  </r>
  <r>
    <n v="77"/>
    <d v="1899-12-30T16:48:00"/>
    <x v="0"/>
    <s v="UK Calls"/>
    <s v="Sun 11 Aug"/>
    <x v="1"/>
    <d v="1899-12-30T00:00:02"/>
    <m/>
    <m/>
    <n v="0"/>
    <x v="0"/>
    <s v="UK"/>
  </r>
  <r>
    <n v="78"/>
    <d v="1899-12-30T21:09:00"/>
    <x v="0"/>
    <s v="UK Calls"/>
    <s v="Sun 11 Aug"/>
    <x v="1"/>
    <d v="1899-12-30T00:00:29"/>
    <m/>
    <m/>
    <n v="0"/>
    <x v="0"/>
    <s v="UK"/>
  </r>
  <r>
    <n v="79"/>
    <d v="1899-12-30T21:10:00"/>
    <x v="0"/>
    <s v="UK Calls"/>
    <s v="Sun 11 Aug"/>
    <x v="0"/>
    <d v="1899-12-30T00:01:31"/>
    <m/>
    <m/>
    <n v="0"/>
    <x v="0"/>
    <s v="UK"/>
  </r>
  <r>
    <n v="80"/>
    <d v="1899-12-30T21:47:00"/>
    <x v="0"/>
    <s v="UK Calls"/>
    <s v="Sun 11 Aug"/>
    <x v="1"/>
    <d v="1899-12-30T00:00:02"/>
    <m/>
    <m/>
    <n v="0"/>
    <x v="0"/>
    <s v="UK"/>
  </r>
  <r>
    <n v="81"/>
    <d v="1899-12-30T22:35:00"/>
    <x v="0"/>
    <s v="UK Calls"/>
    <s v="Sun 11 Aug"/>
    <x v="0"/>
    <d v="1899-12-30T00:00:00"/>
    <m/>
    <m/>
    <n v="0"/>
    <x v="0"/>
    <s v="UK"/>
  </r>
  <r>
    <n v="83"/>
    <d v="1899-12-30T17:59:00"/>
    <x v="0"/>
    <s v="UK Calls"/>
    <s v="Mon 12 Aug"/>
    <x v="0"/>
    <d v="1899-12-30T00:00:00"/>
    <m/>
    <m/>
    <n v="0"/>
    <x v="0"/>
    <s v="UK"/>
  </r>
  <r>
    <n v="85"/>
    <d v="1899-12-30T10:17:00"/>
    <x v="0"/>
    <s v="UK Calls"/>
    <s v="Tue 13 Aug"/>
    <x v="3"/>
    <d v="1899-12-30T00:00:40"/>
    <m/>
    <m/>
    <n v="0"/>
    <x v="0"/>
    <s v="UK"/>
  </r>
  <r>
    <n v="86"/>
    <d v="1899-12-30T17:46:00"/>
    <x v="0"/>
    <s v="UK Calls"/>
    <s v="Tue 13 Aug"/>
    <x v="0"/>
    <d v="1899-12-30T00:00:36"/>
    <m/>
    <m/>
    <n v="0"/>
    <x v="0"/>
    <s v="UK"/>
  </r>
  <r>
    <n v="87"/>
    <d v="1899-12-30T20:38:00"/>
    <x v="0"/>
    <s v="UK Calls"/>
    <s v="Tue 13 Aug"/>
    <x v="0"/>
    <d v="1899-12-30T00:00:14"/>
    <m/>
    <m/>
    <n v="0"/>
    <x v="0"/>
    <s v="UK"/>
  </r>
  <r>
    <n v="88"/>
    <d v="1899-12-30T20:38:00"/>
    <x v="0"/>
    <s v="UK Calls"/>
    <s v="Tue 13 Aug"/>
    <x v="0"/>
    <d v="1899-12-30T00:01:16"/>
    <m/>
    <m/>
    <n v="0"/>
    <x v="0"/>
    <s v="UK"/>
  </r>
  <r>
    <n v="89"/>
    <d v="1899-12-30T20:44:00"/>
    <x v="0"/>
    <s v="UK Calls"/>
    <s v="Tue 13 Aug"/>
    <x v="0"/>
    <d v="1899-12-30T00:00:00"/>
    <m/>
    <m/>
    <n v="0"/>
    <x v="0"/>
    <s v="UK"/>
  </r>
  <r>
    <n v="91"/>
    <d v="1899-12-30T15:59:00"/>
    <x v="0"/>
    <s v="UK Calls"/>
    <s v="Wed 14 Aug"/>
    <x v="0"/>
    <d v="1899-12-30T00:00:40"/>
    <m/>
    <m/>
    <n v="0"/>
    <x v="0"/>
    <s v="UK"/>
  </r>
  <r>
    <n v="92"/>
    <d v="1899-12-30T22:51:00"/>
    <x v="0"/>
    <s v="UK Calls"/>
    <s v="Wed 14 Aug"/>
    <x v="1"/>
    <d v="1899-12-30T00:00:00"/>
    <m/>
    <m/>
    <n v="0"/>
    <x v="0"/>
    <s v="UK"/>
  </r>
  <r>
    <n v="94"/>
    <d v="1899-12-30T11:43:00"/>
    <x v="0"/>
    <s v="UK Calls"/>
    <s v="Thu 15 Aug"/>
    <x v="3"/>
    <d v="1899-12-30T00:01:07"/>
    <m/>
    <m/>
    <n v="0"/>
    <x v="0"/>
    <s v="UK"/>
  </r>
  <r>
    <n v="95"/>
    <d v="1899-12-30T13:21:00"/>
    <x v="0"/>
    <s v="UK Calls"/>
    <s v="Thu 15 Aug"/>
    <x v="3"/>
    <d v="1899-12-30T00:01:08"/>
    <m/>
    <m/>
    <n v="0"/>
    <x v="0"/>
    <s v="UK"/>
  </r>
  <r>
    <n v="96"/>
    <d v="1899-12-30T14:44:00"/>
    <x v="0"/>
    <s v="UK Calls"/>
    <s v="Thu 15 Aug"/>
    <x v="3"/>
    <d v="1899-12-30T00:00:17"/>
    <m/>
    <m/>
    <n v="0"/>
    <x v="0"/>
    <s v="UK"/>
  </r>
  <r>
    <n v="97"/>
    <d v="1899-12-30T19:27:00"/>
    <x v="0"/>
    <s v="UK Calls"/>
    <s v="Thu 15 Aug"/>
    <x v="0"/>
    <d v="1899-12-30T00:00:00"/>
    <m/>
    <m/>
    <n v="0"/>
    <x v="0"/>
    <s v="UK"/>
  </r>
  <r>
    <n v="99"/>
    <d v="1899-12-30T16:27:00"/>
    <x v="0"/>
    <s v="UK Calls"/>
    <s v="Fri 16 Aug"/>
    <x v="0"/>
    <d v="1899-12-30T00:00:29"/>
    <m/>
    <m/>
    <n v="0"/>
    <x v="0"/>
    <s v="UK"/>
  </r>
  <r>
    <n v="100"/>
    <d v="1899-12-30T18:07:00"/>
    <x v="0"/>
    <s v="UK Calls"/>
    <s v="Fri 16 Aug"/>
    <x v="1"/>
    <d v="1899-12-30T00:00:00"/>
    <m/>
    <m/>
    <n v="0"/>
    <x v="0"/>
    <s v="UK"/>
  </r>
  <r>
    <n v="102"/>
    <d v="1899-12-30T01:46:00"/>
    <x v="0"/>
    <s v="UK Calls"/>
    <s v="Sat 17 Aug"/>
    <x v="0"/>
    <d v="1899-12-30T00:00:02"/>
    <m/>
    <m/>
    <n v="0"/>
    <x v="0"/>
    <s v="UK"/>
  </r>
  <r>
    <n v="103"/>
    <d v="1899-12-30T01:51:00"/>
    <x v="0"/>
    <s v="UK Calls"/>
    <s v="Sat 17 Aug"/>
    <x v="0"/>
    <d v="1899-12-30T00:00:03"/>
    <m/>
    <m/>
    <n v="0"/>
    <x v="0"/>
    <s v="UK"/>
  </r>
  <r>
    <n v="104"/>
    <d v="1899-12-30T02:15:00"/>
    <x v="0"/>
    <s v="UK Calls"/>
    <s v="Sat 17 Aug"/>
    <x v="0"/>
    <d v="1899-12-30T00:00:01"/>
    <m/>
    <m/>
    <n v="0"/>
    <x v="0"/>
    <s v="UK"/>
  </r>
  <r>
    <n v="105"/>
    <d v="1899-12-30T16:00:00"/>
    <x v="0"/>
    <s v="UK Calls"/>
    <s v="Sat 17 Aug"/>
    <x v="0"/>
    <d v="1899-12-30T00:00:19"/>
    <m/>
    <m/>
    <n v="0"/>
    <x v="0"/>
    <s v="UK"/>
  </r>
  <r>
    <n v="106"/>
    <d v="1899-12-30T16:28:00"/>
    <x v="0"/>
    <s v="UK Calls"/>
    <s v="Sat 17 Aug"/>
    <x v="1"/>
    <d v="1899-12-30T00:00:02"/>
    <m/>
    <m/>
    <n v="0"/>
    <x v="0"/>
    <s v="UK"/>
  </r>
  <r>
    <n v="107"/>
    <d v="1899-12-30T16:31:00"/>
    <x v="0"/>
    <s v="UK Calls"/>
    <s v="Sat 17 Aug"/>
    <x v="1"/>
    <d v="1899-12-30T00:00:02"/>
    <m/>
    <m/>
    <n v="0"/>
    <x v="0"/>
    <s v="UK"/>
  </r>
  <r>
    <n v="108"/>
    <d v="1899-12-30T16:33:00"/>
    <x v="0"/>
    <s v="UK Calls"/>
    <s v="Sat 17 Aug"/>
    <x v="1"/>
    <d v="1899-12-30T00:00:03"/>
    <m/>
    <m/>
    <n v="0"/>
    <x v="0"/>
    <s v="UK"/>
  </r>
  <r>
    <n v="109"/>
    <d v="1899-12-30T16:40:00"/>
    <x v="0"/>
    <s v="UK Calls"/>
    <s v="Sat 17 Aug"/>
    <x v="1"/>
    <d v="1899-12-30T00:00:02"/>
    <m/>
    <m/>
    <n v="0"/>
    <x v="0"/>
    <s v="UK"/>
  </r>
  <r>
    <n v="110"/>
    <d v="1899-12-30T16:41:00"/>
    <x v="0"/>
    <s v="UK Calls"/>
    <s v="Sat 17 Aug"/>
    <x v="1"/>
    <d v="1899-12-30T00:00:52"/>
    <m/>
    <m/>
    <n v="0"/>
    <x v="0"/>
    <s v="UK"/>
  </r>
  <r>
    <n v="111"/>
    <d v="1899-12-30T16:47:00"/>
    <x v="0"/>
    <s v="UK Calls"/>
    <s v="Sat 17 Aug"/>
    <x v="1"/>
    <d v="1899-12-30T00:00:01"/>
    <m/>
    <m/>
    <n v="0"/>
    <x v="0"/>
    <s v="UK"/>
  </r>
  <r>
    <n v="112"/>
    <d v="1899-12-30T16:53:00"/>
    <x v="0"/>
    <s v="UK Calls"/>
    <s v="Sat 17 Aug"/>
    <x v="1"/>
    <d v="1899-12-30T00:00:00"/>
    <m/>
    <m/>
    <n v="0"/>
    <x v="0"/>
    <s v="UK"/>
  </r>
  <r>
    <n v="114"/>
    <d v="1899-12-30T11:46:00"/>
    <x v="0"/>
    <s v="UK Calls"/>
    <s v="Mon 19 Aug"/>
    <x v="1"/>
    <d v="1899-12-30T00:00:06"/>
    <m/>
    <m/>
    <n v="0"/>
    <x v="0"/>
    <s v="UK"/>
  </r>
  <r>
    <n v="115"/>
    <d v="1899-12-30T11:47:00"/>
    <x v="0"/>
    <s v="UK Calls"/>
    <s v="Mon 19 Aug"/>
    <x v="1"/>
    <d v="1899-12-30T00:00:53"/>
    <m/>
    <m/>
    <n v="0"/>
    <x v="0"/>
    <s v="UK"/>
  </r>
  <r>
    <n v="116"/>
    <d v="1899-12-30T11:48:00"/>
    <x v="0"/>
    <s v="UK Calls"/>
    <s v="Mon 19 Aug"/>
    <x v="1"/>
    <d v="1899-12-30T00:05:42"/>
    <m/>
    <m/>
    <n v="0"/>
    <x v="0"/>
    <s v="UK"/>
  </r>
  <r>
    <n v="117"/>
    <d v="1899-12-30T11:54:00"/>
    <x v="0"/>
    <s v="UK Calls"/>
    <s v="Mon 19 Aug"/>
    <x v="1"/>
    <d v="1899-12-30T00:00:02"/>
    <m/>
    <m/>
    <n v="0"/>
    <x v="0"/>
    <s v="UK"/>
  </r>
  <r>
    <n v="118"/>
    <d v="1899-12-30T11:56:00"/>
    <x v="0"/>
    <s v="UK Calls"/>
    <s v="Mon 19 Aug"/>
    <x v="1"/>
    <d v="1899-12-30T00:01:17"/>
    <m/>
    <m/>
    <n v="0"/>
    <x v="0"/>
    <s v="UK"/>
  </r>
  <r>
    <n v="119"/>
    <d v="1899-12-30T14:53:00"/>
    <x v="0"/>
    <s v="UK Calls"/>
    <s v="Mon 19 Aug"/>
    <x v="1"/>
    <d v="1899-12-30T00:00:00"/>
    <m/>
    <m/>
    <n v="0"/>
    <x v="0"/>
    <s v="UK"/>
  </r>
  <r>
    <n v="122"/>
    <d v="1899-12-30T15:46:00"/>
    <x v="0"/>
    <s v="UK Calls"/>
    <s v="Mon 19 Aug"/>
    <x v="0"/>
    <d v="1899-12-30T00:00:11"/>
    <m/>
    <m/>
    <n v="0"/>
    <x v="0"/>
    <s v="UK"/>
  </r>
  <r>
    <n v="123"/>
    <d v="1899-12-30T18:39:00"/>
    <x v="0"/>
    <s v="UK Calls"/>
    <s v="Mon 19 Aug"/>
    <x v="0"/>
    <d v="1899-12-30T00:00:00"/>
    <m/>
    <m/>
    <n v="0"/>
    <x v="0"/>
    <s v="UK"/>
  </r>
  <r>
    <n v="125"/>
    <d v="1899-12-30T11:07:00"/>
    <x v="0"/>
    <s v="UK Calls"/>
    <s v="Wed 21 Aug"/>
    <x v="0"/>
    <d v="1899-12-30T00:01:27"/>
    <m/>
    <m/>
    <n v="0"/>
    <x v="0"/>
    <s v="UK"/>
  </r>
  <r>
    <n v="126"/>
    <d v="1899-12-30T14:27:00"/>
    <x v="0"/>
    <s v="UK Calls"/>
    <s v="Wed 21 Aug"/>
    <x v="1"/>
    <d v="1899-12-30T00:00:01"/>
    <m/>
    <m/>
    <n v="0"/>
    <x v="0"/>
    <s v="UK"/>
  </r>
  <r>
    <n v="127"/>
    <d v="1899-12-30T21:56:00"/>
    <x v="0"/>
    <s v="UK Calls"/>
    <s v="Wed 21 Aug"/>
    <x v="0"/>
    <d v="1899-12-30T00:00:03"/>
    <m/>
    <m/>
    <n v="0"/>
    <x v="0"/>
    <s v="UK"/>
  </r>
  <r>
    <n v="128"/>
    <d v="1899-12-30T21:56:00"/>
    <x v="0"/>
    <s v="UK Calls"/>
    <s v="Wed 21 Aug"/>
    <x v="0"/>
    <d v="1899-12-30T00:00:01"/>
    <m/>
    <m/>
    <n v="0"/>
    <x v="0"/>
    <s v="UK"/>
  </r>
  <r>
    <n v="129"/>
    <d v="1899-12-30T21:57:00"/>
    <x v="0"/>
    <s v="UK Calls"/>
    <s v="Wed 21 Aug"/>
    <x v="0"/>
    <d v="1899-12-30T00:00:05"/>
    <m/>
    <m/>
    <n v="0"/>
    <x v="0"/>
    <s v="UK"/>
  </r>
  <r>
    <n v="130"/>
    <d v="1899-12-30T21:58:00"/>
    <x v="0"/>
    <s v="UK Calls"/>
    <s v="Wed 21 Aug"/>
    <x v="0"/>
    <d v="1899-12-30T00:00:01"/>
    <m/>
    <m/>
    <n v="0"/>
    <x v="0"/>
    <s v="UK"/>
  </r>
  <r>
    <n v="131"/>
    <d v="1899-12-30T21:58:00"/>
    <x v="0"/>
    <s v="UK Calls"/>
    <s v="Wed 21 Aug"/>
    <x v="0"/>
    <d v="1899-12-30T00:00:02"/>
    <m/>
    <m/>
    <n v="0"/>
    <x v="0"/>
    <s v="UK"/>
  </r>
  <r>
    <n v="132"/>
    <d v="1899-12-30T22:06:00"/>
    <x v="0"/>
    <s v="UK Calls"/>
    <s v="Wed 21 Aug"/>
    <x v="0"/>
    <d v="1899-12-30T00:06:05"/>
    <m/>
    <m/>
    <n v="0"/>
    <x v="0"/>
    <s v="UK"/>
  </r>
  <r>
    <n v="133"/>
    <d v="1899-12-30T23:57:00"/>
    <x v="0"/>
    <s v="UK Calls"/>
    <s v="Wed 21 Aug"/>
    <x v="0"/>
    <d v="1899-12-30T00:00:00"/>
    <m/>
    <m/>
    <n v="0"/>
    <x v="0"/>
    <s v="UK"/>
  </r>
  <r>
    <n v="135"/>
    <d v="1899-12-30T11:08:00"/>
    <x v="0"/>
    <s v="UK Calls"/>
    <s v="Thu 22 Aug"/>
    <x v="0"/>
    <d v="1899-12-30T00:00:10"/>
    <m/>
    <m/>
    <n v="0"/>
    <x v="0"/>
    <s v="UK"/>
  </r>
  <r>
    <n v="136"/>
    <d v="1899-12-30T11:17:00"/>
    <x v="0"/>
    <s v="UK Calls"/>
    <s v="Thu 22 Aug"/>
    <x v="0"/>
    <d v="1899-12-30T00:00:02"/>
    <m/>
    <m/>
    <n v="0"/>
    <x v="0"/>
    <s v="UK"/>
  </r>
  <r>
    <n v="137"/>
    <d v="1899-12-30T11:57:00"/>
    <x v="0"/>
    <s v="UK Calls"/>
    <s v="Thu 22 Aug"/>
    <x v="0"/>
    <d v="1899-12-30T00:00:02"/>
    <m/>
    <m/>
    <n v="0"/>
    <x v="0"/>
    <s v="UK"/>
  </r>
  <r>
    <n v="138"/>
    <d v="1899-12-30T15:53:00"/>
    <x v="0"/>
    <s v="UK Calls"/>
    <s v="Thu 22 Aug"/>
    <x v="3"/>
    <d v="1899-12-30T00:02:22"/>
    <m/>
    <m/>
    <n v="0"/>
    <x v="0"/>
    <s v="UK"/>
  </r>
  <r>
    <n v="139"/>
    <d v="1899-12-30T16:26:00"/>
    <x v="0"/>
    <s v="UK Calls"/>
    <s v="Thu 22 Aug"/>
    <x v="1"/>
    <d v="1899-12-30T00:00:26"/>
    <m/>
    <m/>
    <n v="0"/>
    <x v="0"/>
    <s v="UK"/>
  </r>
  <r>
    <n v="140"/>
    <d v="1899-12-30T16:29:00"/>
    <x v="0"/>
    <s v="UK Calls"/>
    <s v="Thu 22 Aug"/>
    <x v="0"/>
    <d v="1899-12-30T00:00:00"/>
    <m/>
    <m/>
    <n v="0"/>
    <x v="0"/>
    <s v="UK"/>
  </r>
  <r>
    <n v="142"/>
    <d v="1899-12-30T13:10:00"/>
    <x v="0"/>
    <s v="UK Calls"/>
    <s v="Sat 24 Aug"/>
    <x v="0"/>
    <d v="1899-12-30T00:00:20"/>
    <m/>
    <m/>
    <n v="0"/>
    <x v="0"/>
    <s v="UK"/>
  </r>
  <r>
    <n v="143"/>
    <d v="1899-12-30T13:10:00"/>
    <x v="0"/>
    <s v="UK Calls"/>
    <s v="Sat 24 Aug"/>
    <x v="0"/>
    <d v="1899-12-30T00:00:02"/>
    <m/>
    <m/>
    <n v="0"/>
    <x v="0"/>
    <s v="UK"/>
  </r>
  <r>
    <n v="144"/>
    <d v="1899-12-30T13:10:00"/>
    <x v="0"/>
    <s v="UK Calls"/>
    <s v="Sat 24 Aug"/>
    <x v="0"/>
    <d v="1899-12-30T00:00:02"/>
    <m/>
    <m/>
    <n v="0"/>
    <x v="0"/>
    <s v="UK"/>
  </r>
  <r>
    <n v="145"/>
    <d v="1899-12-30T13:12:00"/>
    <x v="0"/>
    <s v="UK Calls"/>
    <s v="Sat 24 Aug"/>
    <x v="0"/>
    <d v="1899-12-30T00:00:00"/>
    <m/>
    <m/>
    <n v="0"/>
    <x v="0"/>
    <s v="UK"/>
  </r>
  <r>
    <n v="147"/>
    <d v="1899-12-30T17:33:00"/>
    <x v="0"/>
    <s v="UK Calls"/>
    <s v="Sun 25 Aug"/>
    <x v="0"/>
    <d v="1899-12-30T00:00:05"/>
    <m/>
    <m/>
    <n v="0"/>
    <x v="0"/>
    <s v="UK"/>
  </r>
  <r>
    <n v="148"/>
    <d v="1899-12-30T17:49:00"/>
    <x v="0"/>
    <s v="UK Calls"/>
    <s v="Sun 25 Aug"/>
    <x v="0"/>
    <d v="1899-12-30T00:00:14"/>
    <m/>
    <m/>
    <n v="0"/>
    <x v="0"/>
    <s v="UK"/>
  </r>
  <r>
    <n v="149"/>
    <d v="1899-12-30T18:42:00"/>
    <x v="0"/>
    <s v="UK Calls"/>
    <s v="Sun 25 Aug"/>
    <x v="0"/>
    <d v="1899-12-30T00:00:18"/>
    <m/>
    <m/>
    <n v="0"/>
    <x v="0"/>
    <s v="UK"/>
  </r>
  <r>
    <n v="150"/>
    <d v="1899-12-30T22:03:00"/>
    <x v="0"/>
    <s v="UK Calls"/>
    <s v="Sun 25 Aug"/>
    <x v="0"/>
    <d v="1899-12-30T00:00:02"/>
    <m/>
    <m/>
    <n v="0"/>
    <x v="0"/>
    <s v="UK"/>
  </r>
  <r>
    <n v="151"/>
    <d v="1899-12-30T22:04:00"/>
    <x v="0"/>
    <s v="UK Calls"/>
    <s v="Sun 25 Aug"/>
    <x v="0"/>
    <d v="1899-12-30T00:00:03"/>
    <m/>
    <m/>
    <n v="0"/>
    <x v="0"/>
    <s v="UK"/>
  </r>
  <r>
    <n v="152"/>
    <d v="1899-12-30T22:05:00"/>
    <x v="0"/>
    <s v="UK Calls"/>
    <s v="Sun 25 Aug"/>
    <x v="0"/>
    <d v="1899-12-30T00:00:02"/>
    <m/>
    <m/>
    <n v="0"/>
    <x v="0"/>
    <s v="UK"/>
  </r>
  <r>
    <n v="153"/>
    <d v="1899-12-30T22:07:00"/>
    <x v="0"/>
    <s v="UK Calls"/>
    <s v="Sun 25 Aug"/>
    <x v="0"/>
    <d v="1899-12-30T00:00:19"/>
    <m/>
    <m/>
    <n v="0"/>
    <x v="0"/>
    <s v="UK"/>
  </r>
  <r>
    <n v="154"/>
    <d v="1899-12-30T22:07:00"/>
    <x v="0"/>
    <s v="UK Calls"/>
    <s v="Sun 25 Aug"/>
    <x v="0"/>
    <d v="1899-12-30T00:00:02"/>
    <m/>
    <m/>
    <n v="0"/>
    <x v="0"/>
    <s v="UK"/>
  </r>
  <r>
    <n v="155"/>
    <d v="1899-12-30T22:10:00"/>
    <x v="0"/>
    <s v="UK Calls"/>
    <s v="Sun 25 Aug"/>
    <x v="0"/>
    <d v="1899-12-30T00:00:02"/>
    <m/>
    <m/>
    <n v="0"/>
    <x v="0"/>
    <s v="UK"/>
  </r>
  <r>
    <n v="156"/>
    <d v="1899-12-30T22:10:00"/>
    <x v="0"/>
    <s v="UK Calls"/>
    <s v="Sun 25 Aug"/>
    <x v="0"/>
    <d v="1899-12-30T00:00:47"/>
    <m/>
    <m/>
    <n v="0"/>
    <x v="0"/>
    <s v="UK"/>
  </r>
  <r>
    <n v="157"/>
    <d v="1899-12-30T22:40:00"/>
    <x v="0"/>
    <s v="UK Calls"/>
    <s v="Sun 25 Aug"/>
    <x v="0"/>
    <d v="1899-12-30T00:00:01"/>
    <m/>
    <m/>
    <n v="0"/>
    <x v="0"/>
    <s v="UK"/>
  </r>
  <r>
    <n v="158"/>
    <d v="1899-12-30T23:08:00"/>
    <x v="0"/>
    <s v="UK Calls"/>
    <s v="Sun 25 Aug"/>
    <x v="0"/>
    <d v="1899-12-30T00:00:03"/>
    <m/>
    <m/>
    <n v="0"/>
    <x v="0"/>
    <s v="UK"/>
  </r>
  <r>
    <n v="159"/>
    <d v="1899-12-30T23:10:00"/>
    <x v="0"/>
    <s v="UK Calls"/>
    <s v="Sun 25 Aug"/>
    <x v="0"/>
    <d v="1899-12-30T00:00:02"/>
    <m/>
    <m/>
    <n v="0"/>
    <x v="0"/>
    <s v="UK"/>
  </r>
  <r>
    <n v="160"/>
    <d v="1899-12-30T23:17:00"/>
    <x v="0"/>
    <s v="UK Calls"/>
    <s v="Sun 25 Aug"/>
    <x v="0"/>
    <d v="1899-12-30T00:00:02"/>
    <m/>
    <m/>
    <n v="0"/>
    <x v="0"/>
    <s v="UK"/>
  </r>
  <r>
    <n v="161"/>
    <d v="1899-12-30T23:17:00"/>
    <x v="0"/>
    <s v="UK Calls"/>
    <s v="Sun 25 Aug"/>
    <x v="0"/>
    <d v="1899-12-30T00:00:02"/>
    <m/>
    <m/>
    <n v="0"/>
    <x v="0"/>
    <s v="UK"/>
  </r>
  <r>
    <n v="162"/>
    <d v="1899-12-30T23:19:00"/>
    <x v="0"/>
    <s v="UK Calls"/>
    <s v="Sun 25 Aug"/>
    <x v="0"/>
    <d v="1899-12-30T00:00:18"/>
    <m/>
    <m/>
    <n v="0"/>
    <x v="0"/>
    <s v="UK"/>
  </r>
  <r>
    <n v="163"/>
    <d v="1899-12-30T23:21:00"/>
    <x v="0"/>
    <s v="UK Calls"/>
    <s v="Sun 25 Aug"/>
    <x v="0"/>
    <d v="1899-12-30T00:00:24"/>
    <m/>
    <m/>
    <n v="0"/>
    <x v="0"/>
    <s v="UK"/>
  </r>
  <r>
    <n v="164"/>
    <d v="1899-12-30T23:22:00"/>
    <x v="0"/>
    <s v="UK Calls"/>
    <s v="Sun 25 Aug"/>
    <x v="0"/>
    <d v="1899-12-30T00:00:42"/>
    <m/>
    <m/>
    <n v="0"/>
    <x v="0"/>
    <s v="UK"/>
  </r>
  <r>
    <n v="165"/>
    <d v="1899-12-30T23:26:00"/>
    <x v="0"/>
    <s v="UK Calls"/>
    <s v="Sun 25 Aug"/>
    <x v="0"/>
    <d v="1899-12-30T00:00:00"/>
    <m/>
    <m/>
    <n v="0"/>
    <x v="0"/>
    <s v="UK"/>
  </r>
  <r>
    <n v="167"/>
    <d v="1899-12-30T13:59:00"/>
    <x v="0"/>
    <s v="UK Calls"/>
    <s v="Wed 28 Aug"/>
    <x v="1"/>
    <d v="1899-12-30T00:07:44"/>
    <m/>
    <m/>
    <n v="0"/>
    <x v="0"/>
    <s v="UK"/>
  </r>
  <r>
    <n v="168"/>
    <d v="1899-12-30T19:18:00"/>
    <x v="0"/>
    <s v="UK Calls"/>
    <s v="Wed 28 Aug"/>
    <x v="1"/>
    <d v="1899-12-30T00:14:11"/>
    <m/>
    <m/>
    <n v="0"/>
    <x v="0"/>
    <s v="UK"/>
  </r>
  <r>
    <n v="169"/>
    <d v="1899-12-30T19:32:00"/>
    <x v="0"/>
    <s v="UK Calls"/>
    <s v="Wed 28 Aug"/>
    <x v="1"/>
    <d v="1899-12-30T00:00:00"/>
    <m/>
    <m/>
    <n v="0"/>
    <x v="0"/>
    <s v="UK"/>
  </r>
  <r>
    <n v="171"/>
    <d v="1899-12-30T16:35:00"/>
    <x v="0"/>
    <s v="UK Calls"/>
    <s v="Thu 29 Aug"/>
    <x v="0"/>
    <d v="1899-12-30T00:00:00"/>
    <m/>
    <m/>
    <n v="0"/>
    <x v="0"/>
    <s v="UK"/>
  </r>
  <r>
    <n v="173"/>
    <d v="1899-12-30T12:45:00"/>
    <x v="0"/>
    <s v="UK Calls"/>
    <s v="Fri 30 Aug"/>
    <x v="1"/>
    <d v="1899-12-30T00:01:15"/>
    <m/>
    <m/>
    <n v="0"/>
    <x v="0"/>
    <s v="UK"/>
  </r>
  <r>
    <n v="174"/>
    <d v="1899-12-30T16:51:00"/>
    <x v="0"/>
    <s v="UK Calls"/>
    <s v="Fri 30 Aug"/>
    <x v="0"/>
    <d v="1899-12-30T00:00:03"/>
    <m/>
    <m/>
    <n v="0"/>
    <x v="0"/>
    <s v="UK"/>
  </r>
  <r>
    <n v="175"/>
    <d v="1899-12-30T16:53:00"/>
    <x v="0"/>
    <s v="UK Calls"/>
    <s v="Fri 30 Aug"/>
    <x v="1"/>
    <d v="1899-12-30T00:00:01"/>
    <m/>
    <m/>
    <n v="0"/>
    <x v="0"/>
    <s v="UK"/>
  </r>
  <r>
    <n v="176"/>
    <d v="1899-12-30T18:44:00"/>
    <x v="0"/>
    <s v="UK Calls"/>
    <s v="Fri 30 Aug"/>
    <x v="0"/>
    <d v="1899-12-30T00:01:19"/>
    <m/>
    <m/>
    <n v="0"/>
    <x v="0"/>
    <s v="UK"/>
  </r>
  <r>
    <n v="177"/>
    <d v="1899-12-30T18:53:00"/>
    <x v="0"/>
    <s v="UK Calls"/>
    <s v="Fri 30 Aug"/>
    <x v="1"/>
    <d v="1899-12-30T00:00:00"/>
    <m/>
    <m/>
    <n v="0"/>
    <x v="0"/>
    <s v="UK"/>
  </r>
  <r>
    <n v="179"/>
    <d v="1899-12-30T11:34:00"/>
    <x v="0"/>
    <s v="UK Calls"/>
    <s v="Sat 31 Aug"/>
    <x v="1"/>
    <d v="1899-12-30T00:00:02"/>
    <m/>
    <m/>
    <n v="0"/>
    <x v="0"/>
    <s v="UK"/>
  </r>
  <r>
    <n v="180"/>
    <d v="1899-12-30T11:35:00"/>
    <x v="0"/>
    <s v="UK Calls"/>
    <s v="Sat 31 Aug"/>
    <x v="1"/>
    <d v="1899-12-30T00:01:05"/>
    <m/>
    <m/>
    <n v="0"/>
    <x v="0"/>
    <s v="UK"/>
  </r>
  <r>
    <n v="181"/>
    <d v="1899-12-30T13:34:00"/>
    <x v="0"/>
    <s v="UK Calls"/>
    <s v="Sat 31 Aug"/>
    <x v="1"/>
    <d v="1899-12-30T00:00:03"/>
    <m/>
    <m/>
    <n v="0"/>
    <x v="0"/>
    <s v="UK"/>
  </r>
  <r>
    <n v="182"/>
    <d v="1899-12-30T13:36:00"/>
    <x v="0"/>
    <s v="UK Calls"/>
    <s v="Sat 31 Aug"/>
    <x v="1"/>
    <d v="1899-12-30T00:00:03"/>
    <m/>
    <m/>
    <n v="0"/>
    <x v="0"/>
    <s v="UK"/>
  </r>
  <r>
    <n v="183"/>
    <d v="1899-12-30T13:37:00"/>
    <x v="0"/>
    <s v="UK Calls"/>
    <s v="Sat 31 Aug"/>
    <x v="1"/>
    <d v="1899-12-30T00:01:49"/>
    <m/>
    <m/>
    <n v="0"/>
    <x v="0"/>
    <s v="UK"/>
  </r>
  <r>
    <n v="184"/>
    <d v="1899-12-30T23:58:00"/>
    <x v="0"/>
    <s v="UK Calls"/>
    <s v="Sat 31 Aug"/>
    <x v="0"/>
    <d v="1899-12-30T00:00:02"/>
    <m/>
    <m/>
    <n v="0"/>
    <x v="0"/>
    <s v="UK"/>
  </r>
  <r>
    <n v="185"/>
    <d v="1899-12-30T23:59:00"/>
    <x v="0"/>
    <s v="UK Calls"/>
    <s v="Sat 31 Aug"/>
    <x v="0"/>
    <d v="1899-12-30T00:00:00"/>
    <m/>
    <m/>
    <n v="0"/>
    <x v="0"/>
    <s v="UK"/>
  </r>
  <r>
    <n v="190"/>
    <s v="-"/>
    <x v="0"/>
    <s v="UK Messaging, mobile internet"/>
    <s v="Thu 1 Aug"/>
    <x v="4"/>
    <d v="1899-12-30T00:00:00"/>
    <n v="45.09"/>
    <m/>
    <n v="0"/>
    <x v="0"/>
    <s v="UK"/>
  </r>
  <r>
    <n v="192"/>
    <s v="-"/>
    <x v="0"/>
    <s v="UK Messaging, mobile internet"/>
    <s v="Fri 2 Aug"/>
    <x v="4"/>
    <d v="1899-12-30T00:00:00"/>
    <n v="74.316999999999993"/>
    <m/>
    <n v="0"/>
    <x v="0"/>
    <s v="UK"/>
  </r>
  <r>
    <n v="194"/>
    <s v="-"/>
    <x v="0"/>
    <s v="UK Messaging, mobile internet"/>
    <s v="Sat 3 Aug"/>
    <x v="4"/>
    <d v="1899-12-30T00:00:00"/>
    <n v="686.85900000000004"/>
    <m/>
    <n v="0"/>
    <x v="0"/>
    <s v="UK"/>
  </r>
  <r>
    <n v="196"/>
    <s v="-"/>
    <x v="0"/>
    <s v="UK Messaging, mobile internet"/>
    <s v="Sun 4 Aug"/>
    <x v="4"/>
    <d v="1899-12-30T00:00:00"/>
    <n v="40.344999999999999"/>
    <m/>
    <n v="0"/>
    <x v="0"/>
    <s v="UK"/>
  </r>
  <r>
    <n v="198"/>
    <s v="-"/>
    <x v="0"/>
    <s v="UK Messaging, mobile internet"/>
    <s v="Mon 5 Aug"/>
    <x v="4"/>
    <d v="1899-12-30T00:00:00"/>
    <n v="56.59"/>
    <m/>
    <n v="0"/>
    <x v="0"/>
    <s v="UK"/>
  </r>
  <r>
    <n v="200"/>
    <s v="-"/>
    <x v="0"/>
    <s v="UK Messaging, mobile internet"/>
    <s v="Tue 6 Aug"/>
    <x v="4"/>
    <d v="1899-12-30T00:00:00"/>
    <n v="73.034999999999997"/>
    <m/>
    <n v="0"/>
    <x v="0"/>
    <s v="UK"/>
  </r>
  <r>
    <n v="202"/>
    <s v="-"/>
    <x v="0"/>
    <s v="UK Messaging, mobile internet"/>
    <s v="Wed 7 Aug"/>
    <x v="4"/>
    <d v="1899-12-30T00:00:00"/>
    <n v="72.100999999999999"/>
    <m/>
    <n v="0"/>
    <x v="0"/>
    <s v="UK"/>
  </r>
  <r>
    <n v="204"/>
    <s v="-"/>
    <x v="0"/>
    <s v="UK Messaging, mobile internet"/>
    <s v="Thu 8 Aug"/>
    <x v="4"/>
    <d v="1899-12-30T00:00:00"/>
    <n v="92.102000000000004"/>
    <m/>
    <n v="0"/>
    <x v="0"/>
    <s v="UK"/>
  </r>
  <r>
    <n v="206"/>
    <s v="-"/>
    <x v="0"/>
    <s v="UK Messaging, mobile internet"/>
    <s v="Fri 9 Aug"/>
    <x v="4"/>
    <d v="1899-12-30T00:00:00"/>
    <n v="1019.692"/>
    <m/>
    <n v="0"/>
    <x v="0"/>
    <s v="UK"/>
  </r>
  <r>
    <n v="208"/>
    <s v="-"/>
    <x v="0"/>
    <s v="UK Messaging, mobile internet"/>
    <s v="Sat 10 Aug"/>
    <x v="4"/>
    <d v="1899-12-30T00:00:00"/>
    <n v="349.25700000000001"/>
    <m/>
    <n v="0"/>
    <x v="0"/>
    <s v="UK"/>
  </r>
  <r>
    <n v="210"/>
    <s v="-"/>
    <x v="0"/>
    <s v="UK Messaging, mobile internet"/>
    <s v="Sun 11 Aug"/>
    <x v="4"/>
    <d v="1899-12-30T00:00:00"/>
    <n v="578.05600000000004"/>
    <m/>
    <n v="0"/>
    <x v="0"/>
    <s v="UK"/>
  </r>
  <r>
    <n v="212"/>
    <s v="-"/>
    <x v="0"/>
    <s v="UK Messaging, mobile internet"/>
    <s v="Mon 12 Aug"/>
    <x v="4"/>
    <d v="1899-12-30T00:00:00"/>
    <n v="638.85900000000004"/>
    <m/>
    <n v="0"/>
    <x v="0"/>
    <s v="UK"/>
  </r>
  <r>
    <n v="214"/>
    <s v="-"/>
    <x v="0"/>
    <s v="UK Messaging, mobile internet"/>
    <s v="Tue 13 Aug"/>
    <x v="4"/>
    <d v="1899-12-30T00:00:00"/>
    <n v="369.46499999999997"/>
    <m/>
    <n v="0"/>
    <x v="0"/>
    <s v="UK"/>
  </r>
  <r>
    <n v="216"/>
    <s v="-"/>
    <x v="0"/>
    <s v="UK Messaging, mobile internet"/>
    <s v="Wed 14 Aug"/>
    <x v="4"/>
    <d v="1899-12-30T00:00:00"/>
    <n v="142.452"/>
    <m/>
    <n v="0"/>
    <x v="0"/>
    <s v="UK"/>
  </r>
  <r>
    <n v="218"/>
    <s v="-"/>
    <x v="0"/>
    <s v="UK Messaging, mobile internet"/>
    <s v="Thu 15 Aug"/>
    <x v="4"/>
    <m/>
    <n v="246.50700000000001"/>
    <m/>
    <n v="0"/>
    <x v="0"/>
    <s v="UK"/>
  </r>
  <r>
    <n v="219"/>
    <s v="-"/>
    <x v="0"/>
    <s v="UK Messaging, mobile internet"/>
    <s v="Thu 15 Aug"/>
    <x v="5"/>
    <d v="1899-12-30T00:00:00"/>
    <m/>
    <n v="6"/>
    <n v="0"/>
    <x v="0"/>
    <s v="UK"/>
  </r>
  <r>
    <n v="221"/>
    <s v="-"/>
    <x v="0"/>
    <s v="UK Messaging, mobile internet"/>
    <s v="Fri 16 Aug"/>
    <x v="4"/>
    <d v="1899-12-30T00:00:00"/>
    <n v="866.57"/>
    <m/>
    <n v="0"/>
    <x v="0"/>
    <s v="UK"/>
  </r>
  <r>
    <n v="223"/>
    <s v="-"/>
    <x v="0"/>
    <s v="UK Messaging, mobile internet"/>
    <s v="Sat 17 Aug"/>
    <x v="4"/>
    <m/>
    <n v="647.86599999999999"/>
    <m/>
    <n v="0"/>
    <x v="0"/>
    <s v="UK"/>
  </r>
  <r>
    <n v="224"/>
    <s v="-"/>
    <x v="0"/>
    <s v="UK Messaging, mobile internet"/>
    <s v="Sat 17 Aug"/>
    <x v="6"/>
    <m/>
    <m/>
    <n v="2"/>
    <n v="0"/>
    <x v="0"/>
    <s v="UK"/>
  </r>
  <r>
    <n v="225"/>
    <d v="1899-12-30T16:40:00"/>
    <x v="0"/>
    <s v="UK Messaging, mobile internet"/>
    <s v="Sat 17 Aug"/>
    <x v="7"/>
    <d v="1899-12-30T00:00:00"/>
    <m/>
    <n v="1"/>
    <n v="0"/>
    <x v="0"/>
    <s v="UK"/>
  </r>
  <r>
    <n v="227"/>
    <s v="-"/>
    <x v="0"/>
    <s v="UK Messaging, mobile internet"/>
    <s v="Sun 18 Aug"/>
    <x v="4"/>
    <d v="1899-12-30T00:00:00"/>
    <n v="380.88099999999997"/>
    <m/>
    <n v="0"/>
    <x v="0"/>
    <s v="UK"/>
  </r>
  <r>
    <n v="229"/>
    <s v="-"/>
    <x v="0"/>
    <s v="UK Messaging, mobile internet"/>
    <s v="Mon 19 Aug"/>
    <x v="4"/>
    <m/>
    <n v="356.16899999999998"/>
    <m/>
    <n v="0"/>
    <x v="0"/>
    <s v="UK"/>
  </r>
  <r>
    <n v="230"/>
    <s v="-"/>
    <x v="0"/>
    <s v="UK Messaging, mobile internet"/>
    <s v="Mon 19 Aug"/>
    <x v="8"/>
    <d v="1899-12-30T00:00:00"/>
    <m/>
    <n v="3"/>
    <n v="0"/>
    <x v="0"/>
    <s v="UK"/>
  </r>
  <r>
    <n v="232"/>
    <s v="-"/>
    <x v="0"/>
    <s v="UK Messaging, mobile internet"/>
    <s v="Tue 20 Aug"/>
    <x v="4"/>
    <d v="1899-12-30T00:00:00"/>
    <n v="192.24199999999999"/>
    <m/>
    <n v="0"/>
    <x v="0"/>
    <s v="UK"/>
  </r>
  <r>
    <n v="234"/>
    <s v="-"/>
    <x v="0"/>
    <s v="UK Messaging, mobile internet"/>
    <s v="Wed 21 Aug"/>
    <x v="4"/>
    <m/>
    <n v="36.106999999999999"/>
    <m/>
    <n v="0"/>
    <x v="0"/>
    <s v="UK"/>
  </r>
  <r>
    <n v="235"/>
    <s v="-"/>
    <x v="0"/>
    <s v="UK Messaging, mobile internet"/>
    <s v="Wed 21 Aug"/>
    <x v="8"/>
    <d v="1899-12-30T00:00:00"/>
    <m/>
    <n v="2"/>
    <n v="0"/>
    <x v="0"/>
    <s v="UK"/>
  </r>
  <r>
    <n v="237"/>
    <s v="-"/>
    <x v="0"/>
    <s v="UK Messaging, mobile internet"/>
    <s v="Thu 22 Aug"/>
    <x v="4"/>
    <m/>
    <n v="60.192"/>
    <m/>
    <n v="0"/>
    <x v="0"/>
    <s v="UK"/>
  </r>
  <r>
    <n v="238"/>
    <s v="-"/>
    <x v="0"/>
    <s v="UK Messaging, mobile internet"/>
    <s v="Thu 22 Aug"/>
    <x v="8"/>
    <d v="1899-12-30T00:00:00"/>
    <m/>
    <n v="4"/>
    <n v="0"/>
    <x v="0"/>
    <s v="UK"/>
  </r>
  <r>
    <n v="240"/>
    <s v="-"/>
    <x v="0"/>
    <s v="UK Messaging, mobile internet"/>
    <s v="Fri 23 Aug"/>
    <x v="4"/>
    <d v="1899-12-30T00:00:00"/>
    <n v="115.968"/>
    <m/>
    <n v="0"/>
    <x v="0"/>
    <s v="UK"/>
  </r>
  <r>
    <n v="242"/>
    <s v="-"/>
    <x v="0"/>
    <s v="UK Messaging, mobile internet"/>
    <s v="Sat 24 Aug"/>
    <x v="4"/>
    <m/>
    <n v="18.611999999999998"/>
    <m/>
    <n v="0"/>
    <x v="0"/>
    <s v="UK"/>
  </r>
  <r>
    <n v="243"/>
    <s v="-"/>
    <x v="0"/>
    <s v="UK Messaging, mobile internet"/>
    <s v="Sat 24 Aug"/>
    <x v="8"/>
    <d v="1899-12-30T00:00:00"/>
    <m/>
    <n v="2"/>
    <n v="0"/>
    <x v="0"/>
    <s v="UK"/>
  </r>
  <r>
    <n v="245"/>
    <s v="-"/>
    <x v="0"/>
    <s v="UK Messaging, mobile internet"/>
    <s v="Sun 25 Aug"/>
    <x v="4"/>
    <m/>
    <n v="37.634"/>
    <m/>
    <n v="0"/>
    <x v="0"/>
    <s v="UK"/>
  </r>
  <r>
    <n v="246"/>
    <s v="-"/>
    <x v="0"/>
    <s v="UK Messaging, mobile internet"/>
    <s v="Sun 25 Aug"/>
    <x v="9"/>
    <d v="1899-12-30T00:00:00"/>
    <m/>
    <n v="13"/>
    <n v="0"/>
    <x v="0"/>
    <s v="UK"/>
  </r>
  <r>
    <n v="248"/>
    <s v="-"/>
    <x v="0"/>
    <s v="UK Messaging, mobile internet"/>
    <s v="Mon 26 Aug"/>
    <x v="4"/>
    <d v="1899-12-30T00:00:00"/>
    <n v="9.7859999999999996"/>
    <m/>
    <n v="0"/>
    <x v="0"/>
    <s v="UK"/>
  </r>
  <r>
    <n v="250"/>
    <s v="-"/>
    <x v="0"/>
    <s v="UK Messaging, mobile internet"/>
    <s v="Tue 27 Aug"/>
    <x v="4"/>
    <d v="1899-12-30T00:00:00"/>
    <n v="144.19999999999999"/>
    <m/>
    <n v="0"/>
    <x v="0"/>
    <s v="UK"/>
  </r>
  <r>
    <n v="252"/>
    <s v="-"/>
    <x v="0"/>
    <s v="UK Messaging, mobile internet"/>
    <s v="Wed 28 Aug"/>
    <x v="4"/>
    <d v="1899-12-30T00:00:00"/>
    <n v="202.517"/>
    <m/>
    <n v="0"/>
    <x v="0"/>
    <s v="UK"/>
  </r>
  <r>
    <n v="254"/>
    <s v="-"/>
    <x v="0"/>
    <s v="UK Messaging, mobile internet"/>
    <s v="Thu 29 Aug"/>
    <x v="4"/>
    <d v="1899-12-30T00:00:00"/>
    <n v="61.85"/>
    <m/>
    <n v="0"/>
    <x v="0"/>
    <s v="UK"/>
  </r>
  <r>
    <n v="259"/>
    <s v="-"/>
    <x v="0"/>
    <s v="UK Messaging, mobile internet"/>
    <s v="Fri 30 Aug"/>
    <x v="4"/>
    <d v="1899-12-30T00:00:00"/>
    <n v="155.80500000000001"/>
    <m/>
    <n v="0"/>
    <x v="0"/>
    <s v="UK"/>
  </r>
  <r>
    <n v="261"/>
    <s v="-"/>
    <x v="0"/>
    <s v="UK Messaging, mobile internet"/>
    <s v="Sat 31 Aug"/>
    <x v="4"/>
    <d v="1899-12-30T00:00:00"/>
    <n v="561.01499999999999"/>
    <m/>
    <n v="0"/>
    <x v="0"/>
    <s v="UK"/>
  </r>
  <r>
    <n v="4"/>
    <d v="1899-12-30T00:08:00"/>
    <x v="1"/>
    <s v="UK Calls"/>
    <s v="Thu 1 Aug"/>
    <x v="1"/>
    <d v="1899-12-30T00:00:02"/>
    <m/>
    <m/>
    <n v="0"/>
    <x v="0"/>
    <s v="UK"/>
  </r>
  <r>
    <n v="5"/>
    <d v="1899-12-30T00:08:00"/>
    <x v="1"/>
    <s v="UK Calls"/>
    <s v="Thu 1 Aug"/>
    <x v="1"/>
    <d v="1899-12-30T00:00:19"/>
    <m/>
    <m/>
    <n v="0"/>
    <x v="0"/>
    <s v="UK"/>
  </r>
  <r>
    <n v="6"/>
    <d v="1899-12-30T01:09:00"/>
    <x v="1"/>
    <s v="UK Calls"/>
    <s v="Thu 1 Aug"/>
    <x v="0"/>
    <d v="1899-12-30T00:00:18"/>
    <m/>
    <m/>
    <n v="0"/>
    <x v="0"/>
    <s v="UK"/>
  </r>
  <r>
    <n v="7"/>
    <d v="1899-12-30T11:14:00"/>
    <x v="1"/>
    <s v="UK Calls"/>
    <s v="Thu 1 Aug"/>
    <x v="1"/>
    <d v="1899-12-30T00:00:00"/>
    <m/>
    <m/>
    <n v="0"/>
    <x v="0"/>
    <s v="UK"/>
  </r>
  <r>
    <n v="9"/>
    <d v="1899-12-30T22:46:00"/>
    <x v="1"/>
    <s v="UK Calls"/>
    <s v="Wed 7 Aug"/>
    <x v="0"/>
    <d v="1899-12-30T00:00:00"/>
    <m/>
    <m/>
    <n v="0"/>
    <x v="0"/>
    <s v="UK"/>
  </r>
  <r>
    <n v="11"/>
    <d v="1899-12-30T15:39:00"/>
    <x v="1"/>
    <s v="UK Calls"/>
    <s v="Thu 8 Aug"/>
    <x v="0"/>
    <d v="1899-12-30T00:12:50"/>
    <m/>
    <m/>
    <n v="0"/>
    <x v="0"/>
    <s v="UK"/>
  </r>
  <r>
    <n v="12"/>
    <d v="1899-12-30T20:46:00"/>
    <x v="1"/>
    <s v="UK Calls"/>
    <s v="Thu 8 Aug"/>
    <x v="3"/>
    <d v="1899-12-30T00:01:36"/>
    <m/>
    <m/>
    <n v="0"/>
    <x v="0"/>
    <s v="UK"/>
  </r>
  <r>
    <n v="13"/>
    <d v="1899-12-30T20:50:00"/>
    <x v="1"/>
    <s v="UK Calls"/>
    <s v="Thu 8 Aug"/>
    <x v="3"/>
    <d v="1899-12-30T00:00:00"/>
    <m/>
    <m/>
    <n v="0"/>
    <x v="0"/>
    <s v="UK"/>
  </r>
  <r>
    <n v="15"/>
    <d v="1899-12-30T10:18:00"/>
    <x v="1"/>
    <s v="UK Calls"/>
    <s v="Fri 9 Aug"/>
    <x v="0"/>
    <d v="1899-12-30T00:02:07"/>
    <m/>
    <m/>
    <n v="0"/>
    <x v="0"/>
    <s v="UK"/>
  </r>
  <r>
    <n v="16"/>
    <d v="1899-12-30T20:26:00"/>
    <x v="1"/>
    <s v="UK Calls"/>
    <s v="Fri 9 Aug"/>
    <x v="0"/>
    <d v="1899-12-30T00:00:37"/>
    <m/>
    <m/>
    <n v="0"/>
    <x v="0"/>
    <s v="UK"/>
  </r>
  <r>
    <n v="17"/>
    <d v="1899-12-30T22:26:00"/>
    <x v="1"/>
    <s v="UK Calls"/>
    <s v="Fri 9 Aug"/>
    <x v="1"/>
    <d v="1899-12-30T00:00:02"/>
    <m/>
    <m/>
    <n v="0"/>
    <x v="0"/>
    <s v="UK"/>
  </r>
  <r>
    <n v="18"/>
    <d v="1899-12-30T23:10:00"/>
    <x v="1"/>
    <s v="UK Calls"/>
    <s v="Fri 9 Aug"/>
    <x v="1"/>
    <d v="1899-12-30T00:00:37"/>
    <m/>
    <m/>
    <n v="0"/>
    <x v="0"/>
    <s v="UK"/>
  </r>
  <r>
    <n v="19"/>
    <d v="1899-12-30T23:40:00"/>
    <x v="1"/>
    <s v="UK Calls"/>
    <s v="Fri 9 Aug"/>
    <x v="1"/>
    <d v="1899-12-30T00:00:00"/>
    <m/>
    <m/>
    <n v="0"/>
    <x v="0"/>
    <s v="UK"/>
  </r>
  <r>
    <n v="21"/>
    <d v="1899-12-30T01:05:00"/>
    <x v="1"/>
    <s v="UK Calls"/>
    <s v="Sat 10 Aug"/>
    <x v="0"/>
    <d v="1899-12-30T00:00:03"/>
    <m/>
    <m/>
    <n v="0"/>
    <x v="0"/>
    <s v="UK"/>
  </r>
  <r>
    <n v="22"/>
    <d v="1899-12-30T01:07:00"/>
    <x v="1"/>
    <s v="UK Calls"/>
    <s v="Sat 10 Aug"/>
    <x v="0"/>
    <d v="1899-12-30T00:00:33"/>
    <m/>
    <m/>
    <n v="0"/>
    <x v="0"/>
    <s v="UK"/>
  </r>
  <r>
    <n v="23"/>
    <d v="1899-12-30T01:10:00"/>
    <x v="1"/>
    <s v="UK Calls"/>
    <s v="Sat 10 Aug"/>
    <x v="1"/>
    <d v="1899-12-30T00:00:45"/>
    <m/>
    <m/>
    <n v="0"/>
    <x v="0"/>
    <s v="UK"/>
  </r>
  <r>
    <n v="24"/>
    <d v="1899-12-30T01:51:00"/>
    <x v="1"/>
    <s v="UK Calls"/>
    <s v="Sat 10 Aug"/>
    <x v="1"/>
    <d v="1899-12-30T00:00:16"/>
    <m/>
    <m/>
    <n v="0"/>
    <x v="0"/>
    <s v="UK"/>
  </r>
  <r>
    <n v="25"/>
    <d v="1899-12-30T01:52:00"/>
    <x v="1"/>
    <s v="UK Calls"/>
    <s v="Sat 10 Aug"/>
    <x v="1"/>
    <d v="1899-12-30T00:00:03"/>
    <m/>
    <m/>
    <n v="0"/>
    <x v="0"/>
    <s v="UK"/>
  </r>
  <r>
    <n v="26"/>
    <d v="1899-12-30T02:11:00"/>
    <x v="1"/>
    <s v="UK Calls"/>
    <s v="Sat 10 Aug"/>
    <x v="1"/>
    <d v="1899-12-30T00:00:01"/>
    <m/>
    <m/>
    <n v="0"/>
    <x v="0"/>
    <s v="UK"/>
  </r>
  <r>
    <n v="27"/>
    <d v="1899-12-30T02:12:00"/>
    <x v="1"/>
    <s v="UK Calls"/>
    <s v="Sat 10 Aug"/>
    <x v="1"/>
    <d v="1899-12-30T00:00:01"/>
    <m/>
    <m/>
    <n v="0"/>
    <x v="0"/>
    <s v="UK"/>
  </r>
  <r>
    <n v="28"/>
    <d v="1899-12-30T04:09:00"/>
    <x v="1"/>
    <s v="UK Calls"/>
    <s v="Sat 10 Aug"/>
    <x v="0"/>
    <d v="1899-12-30T00:01:20"/>
    <m/>
    <m/>
    <n v="0"/>
    <x v="0"/>
    <s v="UK"/>
  </r>
  <r>
    <n v="29"/>
    <d v="1899-12-30T13:55:00"/>
    <x v="1"/>
    <s v="UK Calls"/>
    <s v="Sat 10 Aug"/>
    <x v="1"/>
    <d v="1899-12-30T00:00:00"/>
    <m/>
    <m/>
    <n v="0"/>
    <x v="0"/>
    <s v="UK"/>
  </r>
  <r>
    <n v="31"/>
    <d v="1899-12-30T12:31:00"/>
    <x v="1"/>
    <s v="UK Calls"/>
    <s v="Mon 12 Aug"/>
    <x v="0"/>
    <d v="1899-12-30T00:07:32"/>
    <m/>
    <m/>
    <n v="0"/>
    <x v="0"/>
    <s v="UK"/>
  </r>
  <r>
    <n v="32"/>
    <d v="1899-12-30T15:04:00"/>
    <x v="1"/>
    <s v="UK Calls"/>
    <s v="Mon 12 Aug"/>
    <x v="0"/>
    <d v="1899-12-30T00:04:29"/>
    <m/>
    <m/>
    <n v="0"/>
    <x v="0"/>
    <s v="UK"/>
  </r>
  <r>
    <n v="33"/>
    <d v="1899-12-30T16:33:00"/>
    <x v="1"/>
    <s v="UK Calls"/>
    <s v="Mon 12 Aug"/>
    <x v="0"/>
    <d v="1899-12-30T00:07:39"/>
    <m/>
    <m/>
    <n v="0"/>
    <x v="0"/>
    <s v="UK"/>
  </r>
  <r>
    <n v="34"/>
    <d v="1899-12-30T17:33:00"/>
    <x v="1"/>
    <s v="UK Calls"/>
    <s v="Mon 12 Aug"/>
    <x v="0"/>
    <d v="1899-12-30T00:00:00"/>
    <m/>
    <m/>
    <n v="0"/>
    <x v="0"/>
    <s v="UK"/>
  </r>
  <r>
    <n v="36"/>
    <d v="1899-12-30T08:52:00"/>
    <x v="1"/>
    <s v="UK Calls"/>
    <s v="Tue 13 Aug"/>
    <x v="0"/>
    <d v="1899-12-30T00:06:40"/>
    <m/>
    <m/>
    <n v="0"/>
    <x v="0"/>
    <s v="UK"/>
  </r>
  <r>
    <n v="37"/>
    <d v="1899-12-30T10:32:00"/>
    <x v="1"/>
    <s v="UK Calls"/>
    <s v="Tue 13 Aug"/>
    <x v="1"/>
    <d v="1899-12-30T00:05:52"/>
    <m/>
    <m/>
    <n v="0"/>
    <x v="0"/>
    <s v="UK"/>
  </r>
  <r>
    <n v="38"/>
    <d v="1899-12-30T11:02:00"/>
    <x v="1"/>
    <s v="UK Calls"/>
    <s v="Tue 13 Aug"/>
    <x v="1"/>
    <d v="1899-12-30T00:05:02"/>
    <m/>
    <m/>
    <n v="0"/>
    <x v="0"/>
    <s v="UK"/>
  </r>
  <r>
    <n v="39"/>
    <d v="1899-12-30T11:09:00"/>
    <x v="1"/>
    <s v="UK Calls"/>
    <s v="Tue 13 Aug"/>
    <x v="0"/>
    <d v="1899-12-30T00:09:26"/>
    <m/>
    <m/>
    <n v="0"/>
    <x v="0"/>
    <s v="UK"/>
  </r>
  <r>
    <n v="40"/>
    <d v="1899-12-30T16:02:00"/>
    <x v="1"/>
    <s v="UK Calls"/>
    <s v="Tue 13 Aug"/>
    <x v="0"/>
    <d v="1899-12-30T00:02:16"/>
    <m/>
    <m/>
    <n v="0"/>
    <x v="0"/>
    <s v="UK"/>
  </r>
  <r>
    <n v="41"/>
    <d v="1899-12-30T16:32:00"/>
    <x v="1"/>
    <s v="UK Calls"/>
    <s v="Tue 13 Aug"/>
    <x v="1"/>
    <d v="1899-12-30T00:00:00"/>
    <m/>
    <m/>
    <n v="0"/>
    <x v="0"/>
    <s v="UK"/>
  </r>
  <r>
    <n v="43"/>
    <d v="1899-12-30T11:03:00"/>
    <x v="1"/>
    <s v="UK Calls"/>
    <s v="Wed 14 Aug"/>
    <x v="0"/>
    <d v="1899-12-30T00:00:02"/>
    <m/>
    <m/>
    <n v="0"/>
    <x v="0"/>
    <s v="UK"/>
  </r>
  <r>
    <n v="44"/>
    <d v="1899-12-30T11:05:00"/>
    <x v="1"/>
    <s v="UK Calls"/>
    <s v="Wed 14 Aug"/>
    <x v="0"/>
    <d v="1899-12-30T00:05:05"/>
    <m/>
    <m/>
    <n v="0"/>
    <x v="0"/>
    <s v="UK"/>
  </r>
  <r>
    <n v="45"/>
    <d v="1899-12-30T11:32:00"/>
    <x v="1"/>
    <s v="UK Calls"/>
    <s v="Wed 14 Aug"/>
    <x v="0"/>
    <d v="1899-12-30T00:00:02"/>
    <m/>
    <m/>
    <n v="0"/>
    <x v="0"/>
    <s v="UK"/>
  </r>
  <r>
    <n v="46"/>
    <d v="1899-12-30T11:34:00"/>
    <x v="1"/>
    <s v="UK Calls"/>
    <s v="Wed 14 Aug"/>
    <x v="0"/>
    <d v="1899-12-30T00:00:02"/>
    <m/>
    <m/>
    <n v="0"/>
    <x v="0"/>
    <s v="UK"/>
  </r>
  <r>
    <n v="47"/>
    <d v="1899-12-30T11:34:00"/>
    <x v="1"/>
    <s v="UK Calls"/>
    <s v="Wed 14 Aug"/>
    <x v="0"/>
    <d v="1899-12-30T00:00:01"/>
    <m/>
    <m/>
    <n v="0"/>
    <x v="0"/>
    <s v="UK"/>
  </r>
  <r>
    <n v="48"/>
    <d v="1899-12-30T14:31:00"/>
    <x v="1"/>
    <s v="UK Calls"/>
    <s v="Wed 14 Aug"/>
    <x v="0"/>
    <d v="1899-12-30T00:11:43"/>
    <m/>
    <m/>
    <n v="0"/>
    <x v="0"/>
    <s v="UK"/>
  </r>
  <r>
    <n v="49"/>
    <d v="1899-12-30T15:32:00"/>
    <x v="1"/>
    <s v="UK Calls"/>
    <s v="Wed 14 Aug"/>
    <x v="0"/>
    <d v="1899-12-30T00:16:19"/>
    <m/>
    <m/>
    <n v="0"/>
    <x v="0"/>
    <s v="UK"/>
  </r>
  <r>
    <n v="50"/>
    <d v="1899-12-30T16:16:00"/>
    <x v="1"/>
    <s v="UK Calls"/>
    <s v="Wed 14 Aug"/>
    <x v="1"/>
    <d v="1899-12-30T00:14:51"/>
    <m/>
    <m/>
    <n v="0"/>
    <x v="0"/>
    <s v="UK"/>
  </r>
  <r>
    <n v="51"/>
    <d v="1899-12-30T16:32:00"/>
    <x v="1"/>
    <s v="UK Calls"/>
    <s v="Wed 14 Aug"/>
    <x v="0"/>
    <d v="1899-12-30T00:39:53"/>
    <m/>
    <m/>
    <n v="0"/>
    <x v="0"/>
    <s v="UK"/>
  </r>
  <r>
    <n v="52"/>
    <d v="1899-12-30T20:57:00"/>
    <x v="1"/>
    <s v="UK Calls"/>
    <s v="Wed 14 Aug"/>
    <x v="1"/>
    <d v="1899-12-30T00:00:00"/>
    <m/>
    <m/>
    <n v="0"/>
    <x v="0"/>
    <s v="UK"/>
  </r>
  <r>
    <n v="54"/>
    <d v="1899-12-30T08:11:00"/>
    <x v="1"/>
    <s v="UK Calls"/>
    <s v="Thu 15 Aug"/>
    <x v="0"/>
    <d v="1899-12-30T00:00:24"/>
    <m/>
    <m/>
    <n v="0"/>
    <x v="0"/>
    <s v="UK"/>
  </r>
  <r>
    <n v="55"/>
    <d v="1899-12-30T08:27:00"/>
    <x v="1"/>
    <s v="UK Calls"/>
    <s v="Thu 15 Aug"/>
    <x v="0"/>
    <d v="1899-12-30T00:05:23"/>
    <m/>
    <m/>
    <n v="0"/>
    <x v="0"/>
    <s v="UK"/>
  </r>
  <r>
    <n v="56"/>
    <d v="1899-12-30T09:00:00"/>
    <x v="1"/>
    <s v="UK Calls"/>
    <s v="Thu 15 Aug"/>
    <x v="0"/>
    <d v="1899-12-30T00:03:50"/>
    <m/>
    <m/>
    <n v="0"/>
    <x v="0"/>
    <s v="UK"/>
  </r>
  <r>
    <n v="57"/>
    <d v="1899-12-30T09:34:00"/>
    <x v="1"/>
    <s v="UK Calls"/>
    <s v="Thu 15 Aug"/>
    <x v="0"/>
    <d v="1899-12-30T00:00:02"/>
    <m/>
    <m/>
    <n v="0"/>
    <x v="0"/>
    <s v="UK"/>
  </r>
  <r>
    <n v="58"/>
    <d v="1899-12-30T10:04:00"/>
    <x v="1"/>
    <s v="UK Calls"/>
    <s v="Thu 15 Aug"/>
    <x v="0"/>
    <d v="1899-12-30T00:00:02"/>
    <m/>
    <m/>
    <n v="0"/>
    <x v="0"/>
    <s v="UK"/>
  </r>
  <r>
    <n v="59"/>
    <d v="1899-12-30T10:39:00"/>
    <x v="1"/>
    <s v="UK Calls"/>
    <s v="Thu 15 Aug"/>
    <x v="0"/>
    <d v="1899-12-30T00:00:00"/>
    <m/>
    <m/>
    <n v="0"/>
    <x v="0"/>
    <s v="UK"/>
  </r>
  <r>
    <n v="62"/>
    <d v="1899-12-30T11:32:00"/>
    <x v="1"/>
    <s v="UK Calls"/>
    <s v="Thu 15 Aug"/>
    <x v="1"/>
    <d v="1899-12-30T00:00:12"/>
    <m/>
    <m/>
    <n v="0"/>
    <x v="0"/>
    <s v="UK"/>
  </r>
  <r>
    <n v="63"/>
    <d v="1899-12-30T12:34:00"/>
    <x v="1"/>
    <s v="UK Calls"/>
    <s v="Thu 15 Aug"/>
    <x v="0"/>
    <d v="1899-12-30T00:02:08"/>
    <m/>
    <m/>
    <n v="0"/>
    <x v="0"/>
    <s v="UK"/>
  </r>
  <r>
    <n v="64"/>
    <d v="1899-12-30T13:35:00"/>
    <x v="1"/>
    <s v="UK Calls"/>
    <s v="Thu 15 Aug"/>
    <x v="1"/>
    <d v="1899-12-30T00:14:22"/>
    <m/>
    <m/>
    <n v="0"/>
    <x v="0"/>
    <s v="UK"/>
  </r>
  <r>
    <n v="65"/>
    <d v="1899-12-30T14:00:00"/>
    <x v="1"/>
    <s v="UK Calls"/>
    <s v="Thu 15 Aug"/>
    <x v="0"/>
    <d v="1899-12-30T00:18:29"/>
    <m/>
    <m/>
    <n v="0"/>
    <x v="0"/>
    <s v="UK"/>
  </r>
  <r>
    <n v="66"/>
    <d v="1899-12-30T14:20:00"/>
    <x v="1"/>
    <s v="UK Calls"/>
    <s v="Thu 15 Aug"/>
    <x v="10"/>
    <d v="1899-12-30T00:00:03"/>
    <m/>
    <m/>
    <n v="0"/>
    <x v="0"/>
    <s v="UK"/>
  </r>
  <r>
    <n v="67"/>
    <d v="1899-12-30T18:29:00"/>
    <x v="1"/>
    <s v="UK Calls"/>
    <s v="Thu 15 Aug"/>
    <x v="0"/>
    <d v="1899-12-30T00:01:12"/>
    <m/>
    <m/>
    <n v="0"/>
    <x v="0"/>
    <s v="UK"/>
  </r>
  <r>
    <n v="68"/>
    <d v="1899-12-30T18:31:00"/>
    <x v="1"/>
    <s v="UK Calls"/>
    <s v="Thu 15 Aug"/>
    <x v="0"/>
    <d v="1899-12-30T00:10:53"/>
    <m/>
    <m/>
    <n v="0"/>
    <x v="0"/>
    <s v="UK"/>
  </r>
  <r>
    <n v="69"/>
    <d v="1899-12-30T23:36:00"/>
    <x v="1"/>
    <s v="UK Calls"/>
    <s v="Thu 15 Aug"/>
    <x v="0"/>
    <d v="1899-12-30T00:00:01"/>
    <m/>
    <m/>
    <n v="0"/>
    <x v="0"/>
    <s v="UK"/>
  </r>
  <r>
    <n v="70"/>
    <d v="1899-12-30T23:36:00"/>
    <x v="1"/>
    <s v="UK Calls"/>
    <s v="Thu 15 Aug"/>
    <x v="0"/>
    <d v="1899-12-30T00:00:00"/>
    <m/>
    <m/>
    <n v="0"/>
    <x v="0"/>
    <s v="UK"/>
  </r>
  <r>
    <n v="72"/>
    <d v="1899-12-30T01:33:00"/>
    <x v="1"/>
    <s v="UK Calls"/>
    <s v="Fri 16 Aug"/>
    <x v="11"/>
    <d v="1899-12-30T00:00:12"/>
    <m/>
    <m/>
    <n v="0"/>
    <x v="0"/>
    <s v="Eire"/>
  </r>
  <r>
    <n v="73"/>
    <d v="1899-12-30T01:34:00"/>
    <x v="1"/>
    <s v="UK Calls"/>
    <s v="Fri 16 Aug"/>
    <x v="1"/>
    <d v="1899-12-30T00:00:37"/>
    <m/>
    <m/>
    <n v="0"/>
    <x v="0"/>
    <s v="UK"/>
  </r>
  <r>
    <n v="74"/>
    <d v="1899-12-30T01:39:00"/>
    <x v="1"/>
    <s v="UK Calls"/>
    <s v="Fri 16 Aug"/>
    <x v="1"/>
    <d v="1899-12-30T00:00:01"/>
    <m/>
    <m/>
    <n v="0"/>
    <x v="0"/>
    <s v="UK"/>
  </r>
  <r>
    <n v="75"/>
    <d v="1899-12-30T02:03:00"/>
    <x v="1"/>
    <s v="UK Calls"/>
    <s v="Fri 16 Aug"/>
    <x v="11"/>
    <d v="1899-12-30T00:01:56"/>
    <m/>
    <m/>
    <n v="0"/>
    <x v="0"/>
    <s v="Eire"/>
  </r>
  <r>
    <n v="76"/>
    <d v="1899-12-30T02:26:00"/>
    <x v="1"/>
    <s v="UK Calls"/>
    <s v="Fri 16 Aug"/>
    <x v="11"/>
    <d v="1899-12-30T00:01:04"/>
    <m/>
    <m/>
    <n v="0"/>
    <x v="0"/>
    <s v="Eire"/>
  </r>
  <r>
    <n v="77"/>
    <d v="1899-12-30T03:02:00"/>
    <x v="1"/>
    <s v="UK Calls"/>
    <s v="Fri 16 Aug"/>
    <x v="1"/>
    <d v="1899-12-30T00:00:21"/>
    <m/>
    <m/>
    <n v="0"/>
    <x v="0"/>
    <s v="UK"/>
  </r>
  <r>
    <n v="78"/>
    <d v="1899-12-30T03:02:00"/>
    <x v="1"/>
    <s v="UK Calls"/>
    <s v="Fri 16 Aug"/>
    <x v="1"/>
    <d v="1899-12-30T00:00:21"/>
    <m/>
    <m/>
    <n v="0"/>
    <x v="0"/>
    <s v="UK"/>
  </r>
  <r>
    <n v="79"/>
    <d v="1899-12-30T03:08:00"/>
    <x v="1"/>
    <s v="UK Calls"/>
    <s v="Fri 16 Aug"/>
    <x v="11"/>
    <d v="1899-12-30T00:00:29"/>
    <m/>
    <m/>
    <n v="0"/>
    <x v="0"/>
    <s v="Eire"/>
  </r>
  <r>
    <n v="80"/>
    <d v="1899-12-30T03:23:00"/>
    <x v="1"/>
    <s v="UK Calls"/>
    <s v="Fri 16 Aug"/>
    <x v="11"/>
    <d v="1899-12-30T00:00:38"/>
    <m/>
    <m/>
    <n v="0"/>
    <x v="0"/>
    <s v="Eire"/>
  </r>
  <r>
    <n v="81"/>
    <d v="1899-12-30T13:01:00"/>
    <x v="1"/>
    <s v="UK Calls"/>
    <s v="Fri 16 Aug"/>
    <x v="12"/>
    <d v="1899-12-30T00:06:29"/>
    <m/>
    <m/>
    <n v="3.5"/>
    <x v="0"/>
    <s v="United Arab Emirates"/>
  </r>
  <r>
    <n v="82"/>
    <d v="1899-12-30T15:04:00"/>
    <x v="1"/>
    <s v="UK Calls"/>
    <s v="Fri 16 Aug"/>
    <x v="1"/>
    <d v="1899-12-30T00:00:48"/>
    <m/>
    <m/>
    <n v="0"/>
    <x v="0"/>
    <s v="UK"/>
  </r>
  <r>
    <n v="83"/>
    <d v="1899-12-30T17:14:00"/>
    <x v="1"/>
    <s v="UK Calls"/>
    <s v="Fri 16 Aug"/>
    <x v="1"/>
    <d v="1899-12-30T00:06:41"/>
    <m/>
    <m/>
    <n v="0"/>
    <x v="0"/>
    <s v="UK"/>
  </r>
  <r>
    <n v="84"/>
    <d v="1899-12-30T18:15:00"/>
    <x v="1"/>
    <s v="UK Calls"/>
    <s v="Fri 16 Aug"/>
    <x v="0"/>
    <d v="1899-12-30T00:00:00"/>
    <m/>
    <m/>
    <n v="0"/>
    <x v="0"/>
    <s v="UK"/>
  </r>
  <r>
    <n v="86"/>
    <d v="1899-12-30T11:58:00"/>
    <x v="1"/>
    <s v="UK Calls"/>
    <s v="Sat 17 Aug"/>
    <x v="1"/>
    <d v="1899-12-30T00:00:48"/>
    <m/>
    <m/>
    <n v="0"/>
    <x v="0"/>
    <s v="UK"/>
  </r>
  <r>
    <n v="87"/>
    <d v="1899-12-30T17:30:00"/>
    <x v="1"/>
    <s v="UK Calls"/>
    <s v="Sat 17 Aug"/>
    <x v="1"/>
    <d v="1899-12-30T00:00:02"/>
    <m/>
    <m/>
    <n v="0"/>
    <x v="0"/>
    <s v="UK"/>
  </r>
  <r>
    <n v="88"/>
    <d v="1899-12-30T21:56:00"/>
    <x v="1"/>
    <s v="UK Calls"/>
    <s v="Sat 17 Aug"/>
    <x v="1"/>
    <d v="1899-12-30T00:00:00"/>
    <m/>
    <m/>
    <n v="0"/>
    <x v="0"/>
    <s v="UK"/>
  </r>
  <r>
    <n v="90"/>
    <d v="1899-12-30T00:02:00"/>
    <x v="1"/>
    <s v="UK Calls"/>
    <s v="Sun 18 Aug"/>
    <x v="0"/>
    <d v="1899-12-30T00:00:02"/>
    <m/>
    <m/>
    <n v="0"/>
    <x v="0"/>
    <s v="UK"/>
  </r>
  <r>
    <n v="91"/>
    <d v="1899-12-30T00:50:00"/>
    <x v="1"/>
    <s v="UK Calls"/>
    <s v="Sun 18 Aug"/>
    <x v="1"/>
    <d v="1899-12-30T00:00:35"/>
    <m/>
    <m/>
    <n v="0"/>
    <x v="0"/>
    <s v="UK"/>
  </r>
  <r>
    <n v="92"/>
    <d v="1899-12-30T12:55:00"/>
    <x v="1"/>
    <s v="UK Calls"/>
    <s v="Sun 18 Aug"/>
    <x v="1"/>
    <d v="1899-12-30T00:00:02"/>
    <m/>
    <m/>
    <n v="0"/>
    <x v="0"/>
    <s v="UK"/>
  </r>
  <r>
    <n v="93"/>
    <d v="1899-12-30T12:55:00"/>
    <x v="1"/>
    <s v="UK Calls"/>
    <s v="Sun 18 Aug"/>
    <x v="1"/>
    <d v="1899-12-30T00:00:00"/>
    <m/>
    <m/>
    <n v="0"/>
    <x v="0"/>
    <s v="UK"/>
  </r>
  <r>
    <n v="95"/>
    <d v="1899-12-30T12:02:00"/>
    <x v="1"/>
    <s v="UK Calls"/>
    <s v="Mon 19 Aug"/>
    <x v="0"/>
    <d v="1899-12-30T00:00:00"/>
    <m/>
    <m/>
    <n v="0"/>
    <x v="0"/>
    <s v="UK"/>
  </r>
  <r>
    <n v="97"/>
    <d v="1899-12-30T08:11:00"/>
    <x v="1"/>
    <s v="UK Calls"/>
    <s v="Tue 20 Aug"/>
    <x v="0"/>
    <d v="1899-12-30T00:00:25"/>
    <m/>
    <m/>
    <n v="0"/>
    <x v="0"/>
    <s v="UK"/>
  </r>
  <r>
    <n v="98"/>
    <d v="1899-12-30T23:18:00"/>
    <x v="1"/>
    <s v="UK Calls"/>
    <s v="Tue 20 Aug"/>
    <x v="1"/>
    <d v="1899-12-30T00:00:03"/>
    <m/>
    <m/>
    <n v="0"/>
    <x v="0"/>
    <s v="UK"/>
  </r>
  <r>
    <n v="99"/>
    <d v="1899-12-30T23:31:00"/>
    <x v="1"/>
    <s v="UK Calls"/>
    <s v="Tue 20 Aug"/>
    <x v="1"/>
    <d v="1899-12-30T00:00:00"/>
    <m/>
    <m/>
    <n v="0"/>
    <x v="0"/>
    <s v="UK"/>
  </r>
  <r>
    <n v="101"/>
    <d v="1899-12-30T14:03:00"/>
    <x v="1"/>
    <s v="UK Calls"/>
    <s v="Wed 21 Aug"/>
    <x v="0"/>
    <d v="1899-12-30T00:04:38"/>
    <m/>
    <m/>
    <n v="0"/>
    <x v="0"/>
    <s v="UK"/>
  </r>
  <r>
    <n v="102"/>
    <d v="1899-12-30T14:48:00"/>
    <x v="1"/>
    <s v="UK Calls"/>
    <s v="Wed 21 Aug"/>
    <x v="1"/>
    <d v="1899-12-30T00:00:01"/>
    <m/>
    <m/>
    <n v="0"/>
    <x v="0"/>
    <s v="UK"/>
  </r>
  <r>
    <n v="103"/>
    <d v="1899-12-30T17:02:00"/>
    <x v="1"/>
    <s v="UK Calls"/>
    <s v="Wed 21 Aug"/>
    <x v="0"/>
    <d v="1899-12-30T00:17:47"/>
    <m/>
    <m/>
    <n v="0"/>
    <x v="0"/>
    <s v="UK"/>
  </r>
  <r>
    <n v="104"/>
    <d v="1899-12-30T18:09:00"/>
    <x v="1"/>
    <s v="UK Calls"/>
    <s v="Wed 21 Aug"/>
    <x v="1"/>
    <d v="1899-12-30T00:00:00"/>
    <m/>
    <m/>
    <n v="0"/>
    <x v="0"/>
    <s v="UK"/>
  </r>
  <r>
    <n v="106"/>
    <d v="1899-12-30T10:00:00"/>
    <x v="1"/>
    <s v="UK Calls"/>
    <s v="Thu 22 Aug"/>
    <x v="0"/>
    <d v="1899-12-30T00:00:02"/>
    <m/>
    <m/>
    <n v="0"/>
    <x v="0"/>
    <s v="UK"/>
  </r>
  <r>
    <n v="107"/>
    <d v="1899-12-30T11:00:00"/>
    <x v="1"/>
    <s v="UK Calls"/>
    <s v="Thu 22 Aug"/>
    <x v="0"/>
    <d v="1899-12-30T00:15:15"/>
    <m/>
    <m/>
    <n v="0"/>
    <x v="0"/>
    <s v="UK"/>
  </r>
  <r>
    <n v="108"/>
    <d v="1899-12-30T11:31:00"/>
    <x v="1"/>
    <s v="UK Calls"/>
    <s v="Thu 22 Aug"/>
    <x v="0"/>
    <d v="1899-12-30T00:04:46"/>
    <m/>
    <m/>
    <n v="0"/>
    <x v="0"/>
    <s v="UK"/>
  </r>
  <r>
    <n v="109"/>
    <d v="1899-12-30T12:03:00"/>
    <x v="1"/>
    <s v="UK Calls"/>
    <s v="Thu 22 Aug"/>
    <x v="1"/>
    <d v="1899-12-30T00:02:19"/>
    <m/>
    <m/>
    <n v="0"/>
    <x v="0"/>
    <s v="UK"/>
  </r>
  <r>
    <n v="110"/>
    <d v="1899-12-30T12:36:00"/>
    <x v="1"/>
    <s v="UK Calls"/>
    <s v="Thu 22 Aug"/>
    <x v="0"/>
    <d v="1899-12-30T00:10:58"/>
    <m/>
    <m/>
    <n v="0"/>
    <x v="0"/>
    <s v="UK"/>
  </r>
  <r>
    <n v="111"/>
    <d v="1899-12-30T14:31:00"/>
    <x v="1"/>
    <s v="UK Calls"/>
    <s v="Thu 22 Aug"/>
    <x v="0"/>
    <d v="1899-12-30T00:00:00"/>
    <m/>
    <m/>
    <n v="0"/>
    <x v="0"/>
    <s v="UK"/>
  </r>
  <r>
    <n v="113"/>
    <d v="1899-12-30T10:47:00"/>
    <x v="1"/>
    <s v="UK Calls"/>
    <s v="Fri 23 Aug"/>
    <x v="0"/>
    <d v="1899-12-30T00:00:03"/>
    <m/>
    <m/>
    <n v="0"/>
    <x v="0"/>
    <s v="UK"/>
  </r>
  <r>
    <n v="114"/>
    <d v="1899-12-30T11:26:00"/>
    <x v="1"/>
    <s v="UK Calls"/>
    <s v="Fri 23 Aug"/>
    <x v="0"/>
    <d v="1899-12-30T00:00:07"/>
    <m/>
    <m/>
    <n v="0"/>
    <x v="0"/>
    <s v="UK"/>
  </r>
  <r>
    <n v="115"/>
    <d v="1899-12-30T12:50:00"/>
    <x v="1"/>
    <s v="UK Calls"/>
    <s v="Fri 23 Aug"/>
    <x v="1"/>
    <d v="1899-12-30T00:00:03"/>
    <m/>
    <m/>
    <n v="0"/>
    <x v="0"/>
    <s v="UK"/>
  </r>
  <r>
    <n v="116"/>
    <d v="1899-12-30T15:16:00"/>
    <x v="1"/>
    <s v="UK Calls"/>
    <s v="Fri 23 Aug"/>
    <x v="1"/>
    <d v="1899-12-30T00:00:02"/>
    <m/>
    <m/>
    <n v="0"/>
    <x v="0"/>
    <s v="UK"/>
  </r>
  <r>
    <n v="117"/>
    <d v="1899-12-30T21:52:00"/>
    <x v="1"/>
    <s v="UK Calls"/>
    <s v="Fri 23 Aug"/>
    <x v="1"/>
    <d v="1899-12-30T00:00:00"/>
    <m/>
    <m/>
    <n v="0"/>
    <x v="0"/>
    <s v="UK"/>
  </r>
  <r>
    <n v="121"/>
    <d v="1899-12-30T01:26:00"/>
    <x v="1"/>
    <s v="UK Calls"/>
    <s v="Sat 24 Aug"/>
    <x v="0"/>
    <d v="1899-12-30T00:00:38"/>
    <m/>
    <m/>
    <n v="0"/>
    <x v="0"/>
    <s v="UK"/>
  </r>
  <r>
    <n v="122"/>
    <d v="1899-12-30T01:34:00"/>
    <x v="1"/>
    <s v="UK Calls"/>
    <s v="Sat 24 Aug"/>
    <x v="0"/>
    <d v="1899-12-30T00:00:01"/>
    <m/>
    <m/>
    <n v="0"/>
    <x v="0"/>
    <s v="UK"/>
  </r>
  <r>
    <n v="123"/>
    <d v="1899-12-30T01:36:00"/>
    <x v="1"/>
    <s v="UK Calls"/>
    <s v="Sat 24 Aug"/>
    <x v="0"/>
    <d v="1899-12-30T00:00:02"/>
    <m/>
    <m/>
    <n v="0"/>
    <x v="0"/>
    <s v="UK"/>
  </r>
  <r>
    <n v="124"/>
    <d v="1899-12-30T01:39:00"/>
    <x v="1"/>
    <s v="UK Calls"/>
    <s v="Sat 24 Aug"/>
    <x v="0"/>
    <d v="1899-12-30T00:00:06"/>
    <m/>
    <m/>
    <n v="0"/>
    <x v="0"/>
    <s v="UK"/>
  </r>
  <r>
    <n v="125"/>
    <d v="1899-12-30T01:40:00"/>
    <x v="1"/>
    <s v="UK Calls"/>
    <s v="Sat 24 Aug"/>
    <x v="0"/>
    <d v="1899-12-30T00:00:30"/>
    <m/>
    <m/>
    <n v="0"/>
    <x v="0"/>
    <s v="UK"/>
  </r>
  <r>
    <n v="126"/>
    <d v="1899-12-30T03:03:00"/>
    <x v="1"/>
    <s v="UK Calls"/>
    <s v="Sat 24 Aug"/>
    <x v="0"/>
    <d v="1899-12-30T00:00:02"/>
    <m/>
    <m/>
    <n v="0"/>
    <x v="0"/>
    <s v="UK"/>
  </r>
  <r>
    <n v="127"/>
    <d v="1899-12-30T13:58:00"/>
    <x v="1"/>
    <s v="UK Calls"/>
    <s v="Sat 24 Aug"/>
    <x v="0"/>
    <d v="1899-12-30T00:00:26"/>
    <m/>
    <m/>
    <n v="0"/>
    <x v="0"/>
    <s v="UK"/>
  </r>
  <r>
    <n v="128"/>
    <d v="1899-12-30T14:05:00"/>
    <x v="1"/>
    <s v="UK Calls"/>
    <s v="Sat 24 Aug"/>
    <x v="1"/>
    <d v="1899-12-30T00:00:23"/>
    <m/>
    <m/>
    <n v="0"/>
    <x v="0"/>
    <s v="UK"/>
  </r>
  <r>
    <n v="129"/>
    <d v="1899-12-30T15:08:00"/>
    <x v="1"/>
    <s v="UK Calls"/>
    <s v="Sat 24 Aug"/>
    <x v="1"/>
    <d v="1899-12-30T00:00:00"/>
    <m/>
    <m/>
    <n v="0"/>
    <x v="0"/>
    <s v="UK"/>
  </r>
  <r>
    <n v="131"/>
    <d v="1899-12-30T00:42:00"/>
    <x v="1"/>
    <s v="UK Calls"/>
    <s v="Sun 25 Aug"/>
    <x v="1"/>
    <d v="1899-12-30T00:00:02"/>
    <m/>
    <m/>
    <n v="0"/>
    <x v="0"/>
    <s v="UK"/>
  </r>
  <r>
    <n v="132"/>
    <d v="1899-12-30T00:42:00"/>
    <x v="1"/>
    <s v="UK Calls"/>
    <s v="Sun 25 Aug"/>
    <x v="1"/>
    <d v="1899-12-30T00:00:12"/>
    <m/>
    <m/>
    <n v="0"/>
    <x v="0"/>
    <s v="UK"/>
  </r>
  <r>
    <n v="133"/>
    <d v="1899-12-30T02:30:00"/>
    <x v="1"/>
    <s v="UK Calls"/>
    <s v="Sun 25 Aug"/>
    <x v="1"/>
    <d v="1899-12-30T00:00:01"/>
    <m/>
    <m/>
    <n v="0"/>
    <x v="0"/>
    <s v="UK"/>
  </r>
  <r>
    <n v="134"/>
    <d v="1899-12-30T03:51:00"/>
    <x v="1"/>
    <s v="UK Calls"/>
    <s v="Sun 25 Aug"/>
    <x v="1"/>
    <d v="1899-12-30T00:00:09"/>
    <m/>
    <m/>
    <n v="0"/>
    <x v="0"/>
    <s v="UK"/>
  </r>
  <r>
    <n v="135"/>
    <d v="1899-12-30T04:51:00"/>
    <x v="1"/>
    <s v="UK Calls"/>
    <s v="Sun 25 Aug"/>
    <x v="1"/>
    <d v="1899-12-30T00:00:00"/>
    <m/>
    <m/>
    <n v="0"/>
    <x v="0"/>
    <s v="UK"/>
  </r>
  <r>
    <n v="137"/>
    <d v="1899-12-30T17:31:00"/>
    <x v="1"/>
    <s v="UK Calls"/>
    <s v="Tue 27 Aug"/>
    <x v="0"/>
    <d v="1899-12-30T00:12:17"/>
    <m/>
    <m/>
    <n v="0"/>
    <x v="0"/>
    <s v="UK"/>
  </r>
  <r>
    <n v="138"/>
    <d v="1899-12-30T18:09:00"/>
    <x v="1"/>
    <s v="UK Calls"/>
    <s v="Tue 27 Aug"/>
    <x v="0"/>
    <d v="1899-12-30T00:00:02"/>
    <m/>
    <m/>
    <n v="0"/>
    <x v="0"/>
    <s v="UK"/>
  </r>
  <r>
    <n v="139"/>
    <d v="1899-12-30T18:26:00"/>
    <x v="1"/>
    <s v="UK Calls"/>
    <s v="Tue 27 Aug"/>
    <x v="1"/>
    <d v="1899-12-30T00:02:00"/>
    <m/>
    <m/>
    <n v="0"/>
    <x v="0"/>
    <s v="UK"/>
  </r>
  <r>
    <n v="140"/>
    <d v="1899-12-30T18:28:00"/>
    <x v="1"/>
    <s v="UK Calls"/>
    <s v="Tue 27 Aug"/>
    <x v="1"/>
    <d v="1899-12-30T00:01:31"/>
    <m/>
    <m/>
    <n v="0"/>
    <x v="0"/>
    <s v="UK"/>
  </r>
  <r>
    <n v="141"/>
    <d v="1899-12-30T18:31:00"/>
    <x v="1"/>
    <s v="UK Calls"/>
    <s v="Tue 27 Aug"/>
    <x v="1"/>
    <d v="1899-12-30T00:06:54"/>
    <m/>
    <m/>
    <n v="0"/>
    <x v="0"/>
    <s v="UK"/>
  </r>
  <r>
    <n v="142"/>
    <d v="1899-12-30T18:40:00"/>
    <x v="1"/>
    <s v="UK Calls"/>
    <s v="Tue 27 Aug"/>
    <x v="1"/>
    <d v="1899-12-30T00:11:43"/>
    <m/>
    <m/>
    <n v="0"/>
    <x v="0"/>
    <s v="UK"/>
  </r>
  <r>
    <n v="143"/>
    <d v="1899-12-30T20:37:00"/>
    <x v="1"/>
    <s v="UK Calls"/>
    <s v="Tue 27 Aug"/>
    <x v="0"/>
    <d v="1899-12-30T00:00:00"/>
    <m/>
    <m/>
    <n v="0"/>
    <x v="0"/>
    <s v="UK"/>
  </r>
  <r>
    <n v="145"/>
    <d v="1899-12-30T08:45:00"/>
    <x v="1"/>
    <s v="UK Calls"/>
    <s v="Wed 28 Aug"/>
    <x v="1"/>
    <d v="1899-12-30T00:04:32"/>
    <m/>
    <m/>
    <n v="0"/>
    <x v="0"/>
    <s v="UK"/>
  </r>
  <r>
    <n v="146"/>
    <d v="1899-12-30T10:56:00"/>
    <x v="1"/>
    <s v="UK Calls"/>
    <s v="Wed 28 Aug"/>
    <x v="0"/>
    <d v="1899-12-30T00:00:01"/>
    <m/>
    <m/>
    <n v="0"/>
    <x v="0"/>
    <s v="UK"/>
  </r>
  <r>
    <n v="147"/>
    <d v="1899-12-30T10:57:00"/>
    <x v="1"/>
    <s v="UK Calls"/>
    <s v="Wed 28 Aug"/>
    <x v="0"/>
    <d v="1899-12-30T00:03:39"/>
    <m/>
    <m/>
    <n v="0"/>
    <x v="0"/>
    <s v="UK"/>
  </r>
  <r>
    <n v="148"/>
    <d v="1899-12-30T11:02:00"/>
    <x v="1"/>
    <s v="UK Calls"/>
    <s v="Wed 28 Aug"/>
    <x v="0"/>
    <d v="1899-12-30T00:09:14"/>
    <m/>
    <m/>
    <n v="0"/>
    <x v="0"/>
    <s v="UK"/>
  </r>
  <r>
    <n v="149"/>
    <d v="1899-12-30T12:18:00"/>
    <x v="1"/>
    <s v="UK Calls"/>
    <s v="Wed 28 Aug"/>
    <x v="1"/>
    <d v="1899-12-30T00:04:42"/>
    <m/>
    <m/>
    <n v="0"/>
    <x v="0"/>
    <s v="UK"/>
  </r>
  <r>
    <n v="150"/>
    <d v="1899-12-30T20:44:00"/>
    <x v="1"/>
    <s v="UK Calls"/>
    <s v="Wed 28 Aug"/>
    <x v="0"/>
    <d v="1899-12-30T00:00:01"/>
    <m/>
    <m/>
    <n v="0"/>
    <x v="0"/>
    <s v="UK"/>
  </r>
  <r>
    <n v="151"/>
    <d v="1899-12-30T23:01:00"/>
    <x v="1"/>
    <s v="UK Calls"/>
    <s v="Wed 28 Aug"/>
    <x v="1"/>
    <d v="1899-12-30T00:00:00"/>
    <m/>
    <m/>
    <n v="0"/>
    <x v="0"/>
    <s v="UK"/>
  </r>
  <r>
    <n v="153"/>
    <d v="1899-12-30T09:33:00"/>
    <x v="1"/>
    <s v="UK Calls"/>
    <s v="Thu 29 Aug"/>
    <x v="1"/>
    <d v="1899-12-30T00:00:01"/>
    <m/>
    <m/>
    <n v="0"/>
    <x v="0"/>
    <s v="UK"/>
  </r>
  <r>
    <n v="154"/>
    <d v="1899-12-30T17:10:00"/>
    <x v="1"/>
    <s v="UK Calls"/>
    <s v="Thu 29 Aug"/>
    <x v="0"/>
    <d v="1899-12-30T00:00:06"/>
    <m/>
    <m/>
    <n v="0"/>
    <x v="0"/>
    <s v="UK"/>
  </r>
  <r>
    <n v="155"/>
    <d v="1899-12-30T17:23:00"/>
    <x v="1"/>
    <s v="UK Calls"/>
    <s v="Thu 29 Aug"/>
    <x v="0"/>
    <d v="1899-12-30T00:00:00"/>
    <m/>
    <m/>
    <n v="0"/>
    <x v="0"/>
    <s v="UK"/>
  </r>
  <r>
    <n v="157"/>
    <d v="1899-12-30T10:30:00"/>
    <x v="1"/>
    <s v="UK Calls"/>
    <s v="Fri 30 Aug"/>
    <x v="1"/>
    <d v="1899-12-30T00:04:06"/>
    <m/>
    <m/>
    <n v="0"/>
    <x v="0"/>
    <s v="UK"/>
  </r>
  <r>
    <n v="158"/>
    <d v="1899-12-30T10:46:00"/>
    <x v="1"/>
    <s v="UK Calls"/>
    <s v="Fri 30 Aug"/>
    <x v="1"/>
    <d v="1899-12-30T00:02:58"/>
    <m/>
    <m/>
    <n v="0"/>
    <x v="0"/>
    <s v="UK"/>
  </r>
  <r>
    <n v="159"/>
    <d v="1899-12-30T10:59:00"/>
    <x v="1"/>
    <s v="UK Calls"/>
    <s v="Fri 30 Aug"/>
    <x v="0"/>
    <d v="1899-12-30T00:03:07"/>
    <m/>
    <m/>
    <n v="0"/>
    <x v="0"/>
    <s v="UK"/>
  </r>
  <r>
    <n v="160"/>
    <d v="1899-12-30T12:06:00"/>
    <x v="1"/>
    <s v="UK Calls"/>
    <s v="Fri 30 Aug"/>
    <x v="3"/>
    <d v="1899-12-30T00:00:24"/>
    <m/>
    <m/>
    <n v="0"/>
    <x v="0"/>
    <s v="UK"/>
  </r>
  <r>
    <n v="161"/>
    <d v="1899-12-30T12:29:00"/>
    <x v="1"/>
    <s v="UK Calls"/>
    <s v="Fri 30 Aug"/>
    <x v="1"/>
    <d v="1899-12-30T00:10:35"/>
    <m/>
    <m/>
    <n v="0"/>
    <x v="0"/>
    <s v="UK"/>
  </r>
  <r>
    <n v="162"/>
    <d v="1899-12-30T14:49:00"/>
    <x v="1"/>
    <s v="UK Calls"/>
    <s v="Fri 30 Aug"/>
    <x v="1"/>
    <d v="1899-12-30T00:00:00"/>
    <m/>
    <m/>
    <n v="0"/>
    <x v="0"/>
    <s v="UK"/>
  </r>
  <r>
    <n v="164"/>
    <d v="1899-12-30T03:01:00"/>
    <x v="1"/>
    <s v="UK Calls"/>
    <s v="Sat 31 Aug"/>
    <x v="0"/>
    <d v="1899-12-30T00:00:11"/>
    <m/>
    <m/>
    <n v="0"/>
    <x v="0"/>
    <s v="UK"/>
  </r>
  <r>
    <n v="165"/>
    <d v="1899-12-30T03:02:00"/>
    <x v="1"/>
    <s v="UK Calls"/>
    <s v="Sat 31 Aug"/>
    <x v="0"/>
    <d v="1899-12-30T00:00:08"/>
    <m/>
    <m/>
    <n v="0"/>
    <x v="0"/>
    <s v="UK"/>
  </r>
  <r>
    <n v="166"/>
    <d v="1899-12-30T03:03:00"/>
    <x v="1"/>
    <s v="UK Calls"/>
    <s v="Sat 31 Aug"/>
    <x v="1"/>
    <d v="1899-12-30T00:00:04"/>
    <m/>
    <m/>
    <n v="0"/>
    <x v="0"/>
    <s v="UK"/>
  </r>
  <r>
    <n v="167"/>
    <d v="1899-12-30T03:06:00"/>
    <x v="1"/>
    <s v="UK Calls"/>
    <s v="Sat 31 Aug"/>
    <x v="1"/>
    <d v="1899-12-30T00:00:28"/>
    <m/>
    <m/>
    <n v="0"/>
    <x v="0"/>
    <s v="UK"/>
  </r>
  <r>
    <n v="168"/>
    <d v="1899-12-30T03:24:00"/>
    <x v="1"/>
    <s v="UK Calls"/>
    <s v="Sat 31 Aug"/>
    <x v="1"/>
    <d v="1899-12-30T00:00:02"/>
    <m/>
    <m/>
    <n v="0"/>
    <x v="0"/>
    <s v="UK"/>
  </r>
  <r>
    <n v="169"/>
    <d v="1899-12-30T03:24:00"/>
    <x v="1"/>
    <s v="UK Calls"/>
    <s v="Sat 31 Aug"/>
    <x v="0"/>
    <d v="1899-12-30T00:00:03"/>
    <m/>
    <m/>
    <n v="0"/>
    <x v="0"/>
    <s v="UK"/>
  </r>
  <r>
    <n v="170"/>
    <d v="1899-12-30T03:25:00"/>
    <x v="1"/>
    <s v="UK Calls"/>
    <s v="Sat 31 Aug"/>
    <x v="0"/>
    <d v="1899-12-30T00:00:27"/>
    <m/>
    <m/>
    <n v="0"/>
    <x v="0"/>
    <s v="UK"/>
  </r>
  <r>
    <n v="171"/>
    <d v="1899-12-30T03:26:00"/>
    <x v="1"/>
    <s v="UK Calls"/>
    <s v="Sat 31 Aug"/>
    <x v="0"/>
    <d v="1899-12-30T00:00:01"/>
    <m/>
    <m/>
    <n v="0"/>
    <x v="0"/>
    <s v="UK"/>
  </r>
  <r>
    <n v="172"/>
    <d v="1899-12-30T03:26:00"/>
    <x v="1"/>
    <s v="UK Calls"/>
    <s v="Sat 31 Aug"/>
    <x v="0"/>
    <d v="1899-12-30T00:00:02"/>
    <m/>
    <m/>
    <n v="0"/>
    <x v="0"/>
    <s v="UK"/>
  </r>
  <r>
    <n v="173"/>
    <d v="1899-12-30T03:27:00"/>
    <x v="1"/>
    <s v="UK Calls"/>
    <s v="Sat 31 Aug"/>
    <x v="0"/>
    <d v="1899-12-30T00:00:02"/>
    <m/>
    <m/>
    <n v="0"/>
    <x v="0"/>
    <s v="UK"/>
  </r>
  <r>
    <n v="174"/>
    <d v="1899-12-30T03:28:00"/>
    <x v="1"/>
    <s v="UK Calls"/>
    <s v="Sat 31 Aug"/>
    <x v="1"/>
    <d v="1899-12-30T00:00:02"/>
    <m/>
    <m/>
    <n v="0"/>
    <x v="0"/>
    <s v="UK"/>
  </r>
  <r>
    <n v="175"/>
    <d v="1899-12-30T03:28:00"/>
    <x v="1"/>
    <s v="UK Calls"/>
    <s v="Sat 31 Aug"/>
    <x v="0"/>
    <d v="1899-12-30T00:00:41"/>
    <m/>
    <m/>
    <n v="0"/>
    <x v="0"/>
    <s v="UK"/>
  </r>
  <r>
    <n v="176"/>
    <d v="1899-12-30T03:32:00"/>
    <x v="1"/>
    <s v="UK Calls"/>
    <s v="Sat 31 Aug"/>
    <x v="1"/>
    <d v="1899-12-30T00:00:02"/>
    <m/>
    <m/>
    <n v="0"/>
    <x v="0"/>
    <s v="UK"/>
  </r>
  <r>
    <n v="177"/>
    <d v="1899-12-30T03:33:00"/>
    <x v="1"/>
    <s v="UK Calls"/>
    <s v="Sat 31 Aug"/>
    <x v="0"/>
    <d v="1899-12-30T00:00:03"/>
    <m/>
    <m/>
    <n v="0"/>
    <x v="0"/>
    <s v="UK"/>
  </r>
  <r>
    <n v="178"/>
    <d v="1899-12-30T03:35:00"/>
    <x v="1"/>
    <s v="UK Calls"/>
    <s v="Sat 31 Aug"/>
    <x v="0"/>
    <d v="1899-12-30T00:00:06"/>
    <m/>
    <m/>
    <n v="0"/>
    <x v="0"/>
    <s v="UK"/>
  </r>
  <r>
    <n v="179"/>
    <d v="1899-12-30T03:39:00"/>
    <x v="1"/>
    <s v="UK Calls"/>
    <s v="Sat 31 Aug"/>
    <x v="0"/>
    <d v="1899-12-30T00:00:40"/>
    <m/>
    <m/>
    <n v="0"/>
    <x v="0"/>
    <s v="UK"/>
  </r>
  <r>
    <n v="180"/>
    <d v="1899-12-30T03:41:00"/>
    <x v="1"/>
    <s v="UK Calls"/>
    <s v="Sat 31 Aug"/>
    <x v="1"/>
    <d v="1899-12-30T00:00:02"/>
    <m/>
    <m/>
    <n v="0"/>
    <x v="0"/>
    <s v="UK"/>
  </r>
  <r>
    <n v="181"/>
    <d v="1899-12-30T03:41:00"/>
    <x v="1"/>
    <s v="UK Calls"/>
    <s v="Sat 31 Aug"/>
    <x v="0"/>
    <d v="1899-12-30T00:00:02"/>
    <m/>
    <m/>
    <n v="0"/>
    <x v="0"/>
    <s v="UK"/>
  </r>
  <r>
    <n v="182"/>
    <d v="1899-12-30T03:41:00"/>
    <x v="1"/>
    <s v="UK Calls"/>
    <s v="Sat 31 Aug"/>
    <x v="0"/>
    <d v="1899-12-30T00:00:05"/>
    <m/>
    <m/>
    <n v="0"/>
    <x v="0"/>
    <s v="UK"/>
  </r>
  <r>
    <n v="183"/>
    <d v="1899-12-30T03:45:00"/>
    <x v="1"/>
    <s v="UK Calls"/>
    <s v="Sat 31 Aug"/>
    <x v="0"/>
    <d v="1899-12-30T00:00:01"/>
    <m/>
    <m/>
    <n v="0"/>
    <x v="0"/>
    <s v="UK"/>
  </r>
  <r>
    <n v="184"/>
    <d v="1899-12-30T03:49:00"/>
    <x v="1"/>
    <s v="UK Calls"/>
    <s v="Sat 31 Aug"/>
    <x v="0"/>
    <d v="1899-12-30T00:00:02"/>
    <m/>
    <m/>
    <n v="0"/>
    <x v="0"/>
    <s v="UK"/>
  </r>
  <r>
    <n v="185"/>
    <d v="1899-12-30T03:50:00"/>
    <x v="1"/>
    <s v="UK Calls"/>
    <s v="Sat 31 Aug"/>
    <x v="0"/>
    <d v="1899-12-30T00:00:02"/>
    <m/>
    <m/>
    <n v="0"/>
    <x v="0"/>
    <s v="UK"/>
  </r>
  <r>
    <n v="186"/>
    <d v="1899-12-30T03:52:00"/>
    <x v="1"/>
    <s v="UK Calls"/>
    <s v="Sat 31 Aug"/>
    <x v="0"/>
    <d v="1899-12-30T00:00:00"/>
    <m/>
    <m/>
    <n v="0"/>
    <x v="0"/>
    <s v="UK"/>
  </r>
  <r>
    <n v="189"/>
    <d v="1899-12-30T03:54:00"/>
    <x v="1"/>
    <s v="UK Calls"/>
    <s v="Sat 31 Aug"/>
    <x v="0"/>
    <d v="1899-12-30T00:00:02"/>
    <m/>
    <m/>
    <n v="0"/>
    <x v="0"/>
    <s v="UK"/>
  </r>
  <r>
    <n v="190"/>
    <d v="1899-12-30T03:55:00"/>
    <x v="1"/>
    <s v="UK Calls"/>
    <s v="Sat 31 Aug"/>
    <x v="0"/>
    <d v="1899-12-30T00:00:05"/>
    <m/>
    <m/>
    <n v="0"/>
    <x v="0"/>
    <s v="UK"/>
  </r>
  <r>
    <n v="191"/>
    <d v="1899-12-30T03:56:00"/>
    <x v="1"/>
    <s v="UK Calls"/>
    <s v="Sat 31 Aug"/>
    <x v="0"/>
    <d v="1899-12-30T00:00:32"/>
    <m/>
    <m/>
    <n v="0"/>
    <x v="0"/>
    <s v="UK"/>
  </r>
  <r>
    <n v="192"/>
    <d v="1899-12-30T04:06:00"/>
    <x v="1"/>
    <s v="UK Calls"/>
    <s v="Sat 31 Aug"/>
    <x v="1"/>
    <d v="1899-12-30T00:00:03"/>
    <m/>
    <m/>
    <n v="0"/>
    <x v="0"/>
    <s v="UK"/>
  </r>
  <r>
    <n v="193"/>
    <d v="1899-12-30T04:10:00"/>
    <x v="1"/>
    <s v="UK Calls"/>
    <s v="Sat 31 Aug"/>
    <x v="0"/>
    <d v="1899-12-30T00:00:35"/>
    <m/>
    <m/>
    <n v="0"/>
    <x v="0"/>
    <s v="UK"/>
  </r>
  <r>
    <n v="194"/>
    <d v="1899-12-30T04:14:00"/>
    <x v="1"/>
    <s v="UK Calls"/>
    <s v="Sat 31 Aug"/>
    <x v="0"/>
    <d v="1899-12-30T00:00:02"/>
    <m/>
    <m/>
    <n v="0"/>
    <x v="0"/>
    <s v="UK"/>
  </r>
  <r>
    <n v="195"/>
    <d v="1899-12-30T04:15:00"/>
    <x v="1"/>
    <s v="UK Calls"/>
    <s v="Sat 31 Aug"/>
    <x v="0"/>
    <d v="1899-12-30T00:00:31"/>
    <m/>
    <m/>
    <n v="0"/>
    <x v="0"/>
    <s v="UK"/>
  </r>
  <r>
    <n v="196"/>
    <d v="1899-12-30T04:45:00"/>
    <x v="1"/>
    <s v="UK Calls"/>
    <s v="Sat 31 Aug"/>
    <x v="1"/>
    <d v="1899-12-30T00:00:10"/>
    <m/>
    <m/>
    <n v="0"/>
    <x v="0"/>
    <s v="UK"/>
  </r>
  <r>
    <n v="197"/>
    <d v="1899-12-30T16:30:00"/>
    <x v="1"/>
    <s v="UK Calls"/>
    <s v="Sat 31 Aug"/>
    <x v="1"/>
    <d v="1899-12-30T00:00:00"/>
    <m/>
    <m/>
    <n v="0"/>
    <x v="0"/>
    <s v="UK"/>
  </r>
  <r>
    <n v="203"/>
    <d v="1899-12-30T22:19:00"/>
    <x v="1"/>
    <s v="Overseas Calls"/>
    <s v="Thu 1 Aug"/>
    <x v="13"/>
    <d v="1899-12-30T00:00:44"/>
    <m/>
    <m/>
    <n v="0"/>
    <x v="1"/>
    <s v="Spain"/>
  </r>
  <r>
    <n v="204"/>
    <d v="1899-12-30T22:34:00"/>
    <x v="1"/>
    <s v="Overseas Calls"/>
    <s v="Thu 1 Aug"/>
    <x v="13"/>
    <d v="1899-12-30T00:01:21"/>
    <m/>
    <m/>
    <n v="0"/>
    <x v="1"/>
    <s v="Spain"/>
  </r>
  <r>
    <n v="205"/>
    <d v="1899-12-30T22:37:00"/>
    <x v="1"/>
    <s v="Overseas Calls"/>
    <s v="Thu 1 Aug"/>
    <x v="13"/>
    <d v="1899-12-30T00:00:00"/>
    <m/>
    <m/>
    <n v="0"/>
    <x v="1"/>
    <s v="Spain"/>
  </r>
  <r>
    <n v="207"/>
    <d v="1899-12-30T04:31:00"/>
    <x v="1"/>
    <s v="Overseas Calls"/>
    <s v="Fri 2 Aug"/>
    <x v="13"/>
    <d v="1899-12-30T00:00:03"/>
    <m/>
    <m/>
    <n v="0"/>
    <x v="1"/>
    <s v="Spain"/>
  </r>
  <r>
    <n v="208"/>
    <d v="1899-12-30T04:44:00"/>
    <x v="1"/>
    <s v="Overseas Calls"/>
    <s v="Fri 2 Aug"/>
    <x v="13"/>
    <d v="1899-12-30T00:00:02"/>
    <m/>
    <m/>
    <n v="0"/>
    <x v="1"/>
    <s v="Spain"/>
  </r>
  <r>
    <n v="209"/>
    <d v="1899-12-30T21:04:00"/>
    <x v="1"/>
    <s v="Overseas Calls"/>
    <s v="Fri 2 Aug"/>
    <x v="13"/>
    <d v="1899-12-30T00:00:00"/>
    <m/>
    <m/>
    <n v="0"/>
    <x v="1"/>
    <s v="Spain"/>
  </r>
  <r>
    <n v="211"/>
    <d v="1899-12-30T23:32:00"/>
    <x v="1"/>
    <s v="Overseas Calls"/>
    <s v="Sat 3 Aug"/>
    <x v="13"/>
    <d v="1899-12-30T00:00:00"/>
    <m/>
    <m/>
    <n v="0"/>
    <x v="1"/>
    <s v="Spain"/>
  </r>
  <r>
    <n v="213"/>
    <d v="1899-12-30T00:57:00"/>
    <x v="1"/>
    <s v="Overseas Calls"/>
    <s v="Sun 4 Aug"/>
    <x v="13"/>
    <d v="1899-12-30T00:00:02"/>
    <m/>
    <m/>
    <n v="0"/>
    <x v="1"/>
    <s v="Spain"/>
  </r>
  <r>
    <n v="214"/>
    <d v="1899-12-30T04:59:00"/>
    <x v="1"/>
    <s v="Overseas Calls"/>
    <s v="Sun 4 Aug"/>
    <x v="13"/>
    <d v="1899-12-30T00:00:04"/>
    <m/>
    <m/>
    <n v="0"/>
    <x v="1"/>
    <s v="Spain"/>
  </r>
  <r>
    <n v="215"/>
    <d v="1899-12-30T05:32:00"/>
    <x v="1"/>
    <s v="Overseas Calls"/>
    <s v="Sun 4 Aug"/>
    <x v="13"/>
    <d v="1899-12-30T00:00:06"/>
    <m/>
    <m/>
    <n v="0"/>
    <x v="1"/>
    <s v="Spain"/>
  </r>
  <r>
    <n v="216"/>
    <d v="1899-12-30T20:51:00"/>
    <x v="1"/>
    <s v="Overseas Calls"/>
    <s v="Sun 4 Aug"/>
    <x v="13"/>
    <d v="1899-12-30T00:00:00"/>
    <m/>
    <m/>
    <n v="0"/>
    <x v="1"/>
    <s v="Spain"/>
  </r>
  <r>
    <n v="218"/>
    <d v="1899-12-30T04:23:00"/>
    <x v="1"/>
    <s v="Overseas Calls"/>
    <s v="Mon 5 Aug"/>
    <x v="13"/>
    <d v="1899-12-30T00:00:03"/>
    <m/>
    <m/>
    <n v="0"/>
    <x v="1"/>
    <s v="Spain"/>
  </r>
  <r>
    <n v="219"/>
    <d v="1899-12-30T04:28:00"/>
    <x v="1"/>
    <s v="Overseas Calls"/>
    <s v="Mon 5 Aug"/>
    <x v="13"/>
    <d v="1899-12-30T00:00:27"/>
    <m/>
    <m/>
    <n v="0"/>
    <x v="1"/>
    <s v="Spain"/>
  </r>
  <r>
    <n v="220"/>
    <d v="1899-12-30T04:30:00"/>
    <x v="1"/>
    <s v="Overseas Calls"/>
    <s v="Mon 5 Aug"/>
    <x v="13"/>
    <d v="1899-12-30T00:00:03"/>
    <m/>
    <m/>
    <n v="0"/>
    <x v="1"/>
    <s v="Spain"/>
  </r>
  <r>
    <n v="221"/>
    <d v="1899-12-30T04:31:00"/>
    <x v="1"/>
    <s v="Overseas Calls"/>
    <s v="Mon 5 Aug"/>
    <x v="13"/>
    <d v="1899-12-30T00:00:02"/>
    <m/>
    <m/>
    <n v="0"/>
    <x v="1"/>
    <s v="Spain"/>
  </r>
  <r>
    <n v="222"/>
    <d v="1899-12-30T04:32:00"/>
    <x v="1"/>
    <s v="Overseas Calls"/>
    <s v="Mon 5 Aug"/>
    <x v="13"/>
    <d v="1899-12-30T00:00:40"/>
    <m/>
    <m/>
    <n v="0"/>
    <x v="1"/>
    <s v="Spain"/>
  </r>
  <r>
    <n v="223"/>
    <d v="1899-12-30T11:05:00"/>
    <x v="1"/>
    <s v="Overseas Calls"/>
    <s v="Mon 5 Aug"/>
    <x v="13"/>
    <d v="1899-12-30T00:01:08"/>
    <m/>
    <m/>
    <n v="0"/>
    <x v="1"/>
    <s v="Spain"/>
  </r>
  <r>
    <n v="224"/>
    <d v="1899-12-30T11:10:00"/>
    <x v="1"/>
    <s v="Overseas Calls"/>
    <s v="Mon 5 Aug"/>
    <x v="13"/>
    <d v="1899-12-30T00:01:13"/>
    <m/>
    <m/>
    <n v="0"/>
    <x v="1"/>
    <s v="Spain"/>
  </r>
  <r>
    <n v="225"/>
    <d v="1899-12-30T15:01:00"/>
    <x v="1"/>
    <s v="Overseas Calls"/>
    <s v="Mon 5 Aug"/>
    <x v="13"/>
    <d v="1899-12-30T00:05:57"/>
    <m/>
    <m/>
    <n v="0"/>
    <x v="1"/>
    <s v="Spain"/>
  </r>
  <r>
    <n v="226"/>
    <d v="1899-12-30T19:31:00"/>
    <x v="1"/>
    <s v="Overseas Calls"/>
    <s v="Mon 5 Aug"/>
    <x v="13"/>
    <d v="1899-12-30T00:00:03"/>
    <m/>
    <m/>
    <n v="0"/>
    <x v="1"/>
    <s v="Spain"/>
  </r>
  <r>
    <n v="227"/>
    <d v="1899-12-30T19:50:00"/>
    <x v="1"/>
    <s v="Overseas Calls"/>
    <s v="Mon 5 Aug"/>
    <x v="13"/>
    <d v="1899-12-30T00:00:05"/>
    <m/>
    <m/>
    <n v="0"/>
    <x v="1"/>
    <s v="Spain"/>
  </r>
  <r>
    <n v="228"/>
    <d v="1899-12-30T20:55:00"/>
    <x v="1"/>
    <s v="Overseas Calls"/>
    <s v="Mon 5 Aug"/>
    <x v="13"/>
    <d v="1899-12-30T00:00:20"/>
    <m/>
    <m/>
    <n v="0"/>
    <x v="1"/>
    <s v="Spain"/>
  </r>
  <r>
    <n v="229"/>
    <d v="1899-12-30T22:02:00"/>
    <x v="1"/>
    <s v="Overseas Calls"/>
    <s v="Mon 5 Aug"/>
    <x v="13"/>
    <d v="1899-12-30T00:08:38"/>
    <m/>
    <m/>
    <n v="0"/>
    <x v="1"/>
    <s v="Spain"/>
  </r>
  <r>
    <n v="230"/>
    <d v="1899-12-30T22:21:00"/>
    <x v="1"/>
    <s v="Overseas Calls"/>
    <s v="Mon 5 Aug"/>
    <x v="13"/>
    <d v="1899-12-30T00:00:44"/>
    <m/>
    <m/>
    <n v="0"/>
    <x v="1"/>
    <s v="Spain"/>
  </r>
  <r>
    <n v="231"/>
    <d v="1899-12-30T22:32:00"/>
    <x v="1"/>
    <s v="Overseas Calls"/>
    <s v="Mon 5 Aug"/>
    <x v="13"/>
    <d v="1899-12-30T00:00:02"/>
    <m/>
    <m/>
    <n v="0"/>
    <x v="1"/>
    <s v="Spain"/>
  </r>
  <r>
    <n v="232"/>
    <d v="1899-12-30T23:45:00"/>
    <x v="1"/>
    <s v="Overseas Calls"/>
    <s v="Mon 5 Aug"/>
    <x v="13"/>
    <d v="1899-12-30T00:00:12"/>
    <m/>
    <m/>
    <n v="0"/>
    <x v="1"/>
    <s v="Spain"/>
  </r>
  <r>
    <n v="233"/>
    <d v="1899-12-30T23:55:00"/>
    <x v="1"/>
    <s v="Overseas Calls"/>
    <s v="Mon 5 Aug"/>
    <x v="13"/>
    <d v="1899-12-30T00:00:27"/>
    <m/>
    <m/>
    <n v="0"/>
    <x v="1"/>
    <s v="Spain"/>
  </r>
  <r>
    <n v="234"/>
    <d v="1899-12-30T23:56:00"/>
    <x v="1"/>
    <s v="Overseas Calls"/>
    <s v="Mon 5 Aug"/>
    <x v="13"/>
    <d v="1899-12-30T00:00:00"/>
    <m/>
    <m/>
    <n v="0"/>
    <x v="1"/>
    <s v="Spain"/>
  </r>
  <r>
    <n v="236"/>
    <d v="1899-12-30T00:31:00"/>
    <x v="1"/>
    <s v="Overseas Calls"/>
    <s v="Tue 6 Aug"/>
    <x v="13"/>
    <d v="1899-12-30T00:02:48"/>
    <m/>
    <m/>
    <n v="0"/>
    <x v="1"/>
    <s v="Spain"/>
  </r>
  <r>
    <n v="237"/>
    <d v="1899-12-30T00:39:00"/>
    <x v="1"/>
    <s v="Overseas Calls"/>
    <s v="Tue 6 Aug"/>
    <x v="13"/>
    <d v="1899-12-30T00:00:54"/>
    <m/>
    <m/>
    <n v="0"/>
    <x v="1"/>
    <s v="Spain"/>
  </r>
  <r>
    <n v="238"/>
    <d v="1899-12-30T00:51:00"/>
    <x v="1"/>
    <s v="Overseas Calls"/>
    <s v="Tue 6 Aug"/>
    <x v="13"/>
    <d v="1899-12-30T00:00:09"/>
    <m/>
    <m/>
    <n v="0"/>
    <x v="1"/>
    <s v="Spain"/>
  </r>
  <r>
    <n v="239"/>
    <d v="1899-12-30T00:51:00"/>
    <x v="1"/>
    <s v="Overseas Calls"/>
    <s v="Tue 6 Aug"/>
    <x v="13"/>
    <d v="1899-12-30T00:00:02"/>
    <m/>
    <m/>
    <n v="0"/>
    <x v="1"/>
    <s v="Spain"/>
  </r>
  <r>
    <n v="240"/>
    <d v="1899-12-30T00:52:00"/>
    <x v="1"/>
    <s v="Overseas Calls"/>
    <s v="Tue 6 Aug"/>
    <x v="13"/>
    <d v="1899-12-30T00:00:15"/>
    <m/>
    <m/>
    <n v="0"/>
    <x v="1"/>
    <s v="Spain"/>
  </r>
  <r>
    <n v="241"/>
    <d v="1899-12-30T20:58:00"/>
    <x v="1"/>
    <s v="Overseas Calls"/>
    <s v="Tue 6 Aug"/>
    <x v="13"/>
    <d v="1899-12-30T00:02:05"/>
    <m/>
    <m/>
    <n v="0"/>
    <x v="1"/>
    <s v="Spain"/>
  </r>
  <r>
    <n v="242"/>
    <d v="1899-12-30T21:02:00"/>
    <x v="1"/>
    <s v="Overseas Calls"/>
    <s v="Tue 6 Aug"/>
    <x v="13"/>
    <d v="1899-12-30T00:08:14"/>
    <m/>
    <m/>
    <n v="0"/>
    <x v="1"/>
    <s v="Spain"/>
  </r>
  <r>
    <n v="243"/>
    <d v="1899-12-30T23:10:00"/>
    <x v="1"/>
    <s v="Overseas Calls"/>
    <s v="Tue 6 Aug"/>
    <x v="13"/>
    <d v="1899-12-30T00:00:00"/>
    <m/>
    <m/>
    <n v="0"/>
    <x v="1"/>
    <s v="Spain"/>
  </r>
  <r>
    <n v="245"/>
    <d v="1899-12-30T04:36:00"/>
    <x v="1"/>
    <s v="Overseas Calls"/>
    <s v="Wed 7 Aug"/>
    <x v="13"/>
    <d v="1899-12-30T00:00:03"/>
    <m/>
    <m/>
    <n v="0"/>
    <x v="1"/>
    <s v="Spain"/>
  </r>
  <r>
    <n v="246"/>
    <d v="1899-12-30T10:11:00"/>
    <x v="1"/>
    <s v="Overseas Calls"/>
    <s v="Wed 7 Aug"/>
    <x v="13"/>
    <d v="1899-12-30T00:00:30"/>
    <m/>
    <m/>
    <n v="0"/>
    <x v="1"/>
    <s v="Spain"/>
  </r>
  <r>
    <n v="247"/>
    <d v="1899-12-30T15:30:00"/>
    <x v="1"/>
    <s v="Overseas Calls"/>
    <s v="Wed 7 Aug"/>
    <x v="13"/>
    <d v="1899-12-30T00:00:37"/>
    <m/>
    <m/>
    <n v="0"/>
    <x v="1"/>
    <s v="Spain"/>
  </r>
  <r>
    <n v="248"/>
    <d v="1899-12-30T18:29:00"/>
    <x v="1"/>
    <s v="Overseas Calls"/>
    <s v="Wed 7 Aug"/>
    <x v="13"/>
    <d v="1899-12-30T00:01:33"/>
    <m/>
    <m/>
    <n v="0"/>
    <x v="1"/>
    <s v="Spain"/>
  </r>
  <r>
    <n v="249"/>
    <d v="1899-12-30T18:31:00"/>
    <x v="1"/>
    <s v="Overseas Calls"/>
    <s v="Wed 7 Aug"/>
    <x v="13"/>
    <d v="1899-12-30T00:00:00"/>
    <m/>
    <m/>
    <n v="0"/>
    <x v="1"/>
    <s v="Spain"/>
  </r>
  <r>
    <n v="256"/>
    <d v="1899-12-30T22:44:00"/>
    <x v="1"/>
    <s v="Received Calls Overseas"/>
    <s v="Thu 1 Aug"/>
    <x v="13"/>
    <d v="1899-12-30T00:00:00"/>
    <m/>
    <m/>
    <n v="0"/>
    <x v="1"/>
    <s v="Spain"/>
  </r>
  <r>
    <n v="258"/>
    <d v="1899-12-30T04:35:00"/>
    <x v="1"/>
    <s v="Received Calls Overseas"/>
    <s v="Fri 2 Aug"/>
    <x v="13"/>
    <d v="1899-12-30T00:00:43"/>
    <m/>
    <m/>
    <n v="0"/>
    <x v="1"/>
    <s v="Spain"/>
  </r>
  <r>
    <n v="259"/>
    <d v="1899-12-30T04:49:00"/>
    <x v="1"/>
    <s v="Received Calls Overseas"/>
    <s v="Fri 2 Aug"/>
    <x v="13"/>
    <d v="1899-12-30T00:00:42"/>
    <m/>
    <m/>
    <n v="0"/>
    <x v="1"/>
    <s v="Spain"/>
  </r>
  <r>
    <n v="260"/>
    <d v="1899-12-30T05:43:00"/>
    <x v="1"/>
    <s v="Received Calls Overseas"/>
    <s v="Fri 2 Aug"/>
    <x v="13"/>
    <d v="1899-12-30T00:00:00"/>
    <m/>
    <m/>
    <n v="0"/>
    <x v="1"/>
    <s v="Spain"/>
  </r>
  <r>
    <n v="262"/>
    <d v="1899-12-30T04:26:00"/>
    <x v="1"/>
    <s v="Received Calls Overseas"/>
    <s v="Mon 5 Aug"/>
    <x v="13"/>
    <d v="1899-12-30T00:00:54"/>
    <m/>
    <m/>
    <n v="0"/>
    <x v="1"/>
    <s v="Spain"/>
  </r>
  <r>
    <n v="263"/>
    <d v="1899-12-30T22:33:00"/>
    <x v="1"/>
    <s v="Received Calls Overseas"/>
    <s v="Mon 5 Aug"/>
    <x v="13"/>
    <d v="1899-12-30T00:00:00"/>
    <m/>
    <m/>
    <n v="0"/>
    <x v="1"/>
    <s v="Spain"/>
  </r>
  <r>
    <n v="265"/>
    <d v="1899-12-30T00:11:00"/>
    <x v="1"/>
    <s v="Received Calls Overseas"/>
    <s v="Tue 6 Aug"/>
    <x v="13"/>
    <d v="1899-12-30T00:01:48"/>
    <m/>
    <m/>
    <n v="0"/>
    <x v="1"/>
    <s v="Spain"/>
  </r>
  <r>
    <n v="266"/>
    <d v="1899-12-30T00:30:00"/>
    <x v="1"/>
    <s v="Received Calls Overseas"/>
    <s v="Tue 6 Aug"/>
    <x v="13"/>
    <d v="1899-12-30T00:00:40"/>
    <m/>
    <m/>
    <n v="0"/>
    <x v="1"/>
    <s v="Spain"/>
  </r>
  <r>
    <n v="267"/>
    <d v="1899-12-30T00:43:00"/>
    <x v="1"/>
    <s v="Received Calls Overseas"/>
    <s v="Tue 6 Aug"/>
    <x v="13"/>
    <d v="1899-12-30T00:00:00"/>
    <m/>
    <m/>
    <n v="0"/>
    <x v="1"/>
    <s v="Spain"/>
  </r>
  <r>
    <n v="269"/>
    <d v="1899-12-30T15:37:00"/>
    <x v="1"/>
    <s v="Received Calls Overseas"/>
    <s v="Wed 7 Aug"/>
    <x v="13"/>
    <d v="1899-12-30T00:00:34"/>
    <m/>
    <m/>
    <n v="0"/>
    <x v="1"/>
    <s v="Spain"/>
  </r>
  <r>
    <n v="270"/>
    <d v="1899-12-30T16:09:00"/>
    <x v="1"/>
    <s v="Received Calls Overseas"/>
    <s v="Wed 7 Aug"/>
    <x v="13"/>
    <d v="1899-12-30T00:00:00"/>
    <m/>
    <m/>
    <n v="0"/>
    <x v="1"/>
    <s v="Spain"/>
  </r>
  <r>
    <n v="278"/>
    <s v="-"/>
    <x v="1"/>
    <s v="UK Messaging, mobile internet"/>
    <s v="Thu 1 Aug"/>
    <x v="4"/>
    <m/>
    <n v="798.53200000000004"/>
    <m/>
    <n v="0"/>
    <x v="0"/>
    <s v="UK"/>
  </r>
  <r>
    <n v="279"/>
    <s v="-"/>
    <x v="1"/>
    <s v="UK Messaging, mobile internet"/>
    <s v="Thu 1 Aug"/>
    <x v="4"/>
    <m/>
    <n v="290.52499999999998"/>
    <m/>
    <n v="0"/>
    <x v="0"/>
    <s v="UK"/>
  </r>
  <r>
    <n v="280"/>
    <s v="-"/>
    <x v="1"/>
    <s v="UK Messaging, mobile internet"/>
    <s v="Thu 1 Aug"/>
    <x v="1"/>
    <d v="1899-12-30T00:00:00"/>
    <m/>
    <n v="7"/>
    <n v="0"/>
    <x v="0"/>
    <s v="UK"/>
  </r>
  <r>
    <n v="282"/>
    <d v="1899-12-30T08:40:00"/>
    <x v="1"/>
    <s v="UK Messaging, mobile internet"/>
    <s v="Fri 2 Aug"/>
    <x v="1"/>
    <d v="1899-12-30T00:00:00"/>
    <m/>
    <n v="1"/>
    <n v="0"/>
    <x v="0"/>
    <s v="UK"/>
  </r>
  <r>
    <n v="284"/>
    <s v="-"/>
    <x v="1"/>
    <s v="UK Messaging, mobile internet"/>
    <s v="Wed 7 Aug"/>
    <x v="4"/>
    <d v="1899-12-30T00:00:00"/>
    <n v="221.64500000000001"/>
    <m/>
    <n v="0"/>
    <x v="0"/>
    <s v="UK"/>
  </r>
  <r>
    <n v="286"/>
    <s v="-"/>
    <x v="1"/>
    <s v="UK Messaging, mobile internet"/>
    <s v="Thu 8 Aug"/>
    <x v="4"/>
    <m/>
    <n v="674.31700000000001"/>
    <m/>
    <n v="0"/>
    <x v="0"/>
    <s v="UK"/>
  </r>
  <r>
    <n v="287"/>
    <s v="-"/>
    <x v="1"/>
    <s v="UK Messaging, mobile internet"/>
    <s v="Thu 8 Aug"/>
    <x v="4"/>
    <m/>
    <n v="953.51499999999999"/>
    <m/>
    <n v="0"/>
    <x v="0"/>
    <s v="UK"/>
  </r>
  <r>
    <n v="288"/>
    <s v="-"/>
    <x v="1"/>
    <s v="UK Messaging, mobile internet"/>
    <s v="Thu 8 Aug"/>
    <x v="4"/>
    <d v="1899-12-30T00:00:00"/>
    <n v="897.14700000000005"/>
    <m/>
    <n v="0"/>
    <x v="0"/>
    <s v="UK"/>
  </r>
  <r>
    <n v="290"/>
    <s v="-"/>
    <x v="1"/>
    <s v="UK Messaging, mobile internet"/>
    <s v="Fri 9 Aug"/>
    <x v="4"/>
    <d v="1899-12-30T00:00:00"/>
    <n v="829.18600000000004"/>
    <m/>
    <n v="0"/>
    <x v="0"/>
    <s v="UK"/>
  </r>
  <r>
    <n v="292"/>
    <s v="-"/>
    <x v="1"/>
    <s v="UK Messaging, mobile internet"/>
    <s v="Sat 10 Aug"/>
    <x v="4"/>
    <m/>
    <n v="553.17700000000002"/>
    <m/>
    <n v="0"/>
    <x v="0"/>
    <s v="UK"/>
  </r>
  <r>
    <n v="293"/>
    <s v="-"/>
    <x v="1"/>
    <s v="UK Messaging, mobile internet"/>
    <s v="Sat 10 Aug"/>
    <x v="4"/>
    <m/>
    <n v="953.51499999999999"/>
    <m/>
    <n v="0"/>
    <x v="0"/>
    <s v="UK"/>
  </r>
  <r>
    <n v="294"/>
    <s v="-"/>
    <x v="1"/>
    <s v="UK Messaging, mobile internet"/>
    <s v="Sat 10 Aug"/>
    <x v="4"/>
    <d v="1899-12-30T00:00:00"/>
    <n v="131.50899999999999"/>
    <m/>
    <n v="0"/>
    <x v="0"/>
    <s v="UK"/>
  </r>
  <r>
    <n v="296"/>
    <s v="-"/>
    <x v="1"/>
    <s v="UK Messaging, mobile internet"/>
    <s v="Sun 11 Aug"/>
    <x v="4"/>
    <d v="1899-12-30T00:00:00"/>
    <n v="951.66800000000001"/>
    <m/>
    <n v="0"/>
    <x v="0"/>
    <s v="UK"/>
  </r>
  <r>
    <n v="298"/>
    <s v="-"/>
    <x v="1"/>
    <s v="UK Messaging, mobile internet"/>
    <s v="Mon 12 Aug"/>
    <x v="4"/>
    <d v="1899-12-30T00:00:00"/>
    <n v="143.339"/>
    <m/>
    <n v="0"/>
    <x v="0"/>
    <s v="UK"/>
  </r>
  <r>
    <n v="300"/>
    <s v="-"/>
    <x v="1"/>
    <s v="UK Messaging, mobile internet"/>
    <s v="Tue 13 Aug"/>
    <x v="4"/>
    <d v="1899-12-30T00:00:00"/>
    <n v="405.85300000000001"/>
    <m/>
    <n v="0"/>
    <x v="0"/>
    <s v="UK"/>
  </r>
  <r>
    <n v="302"/>
    <s v="-"/>
    <x v="1"/>
    <s v="UK Messaging, mobile internet"/>
    <s v="Wed 14 Aug"/>
    <x v="4"/>
    <d v="1899-12-30T00:00:00"/>
    <n v="242.67400000000001"/>
    <m/>
    <n v="0"/>
    <x v="0"/>
    <s v="UK"/>
  </r>
  <r>
    <n v="307"/>
    <s v="-"/>
    <x v="1"/>
    <s v="UK Messaging, mobile internet"/>
    <s v="Thu 15 Aug"/>
    <x v="4"/>
    <m/>
    <n v="311.11099999999999"/>
    <m/>
    <n v="0"/>
    <x v="0"/>
    <s v="UK"/>
  </r>
  <r>
    <n v="308"/>
    <s v="-"/>
    <x v="1"/>
    <s v="UK Messaging, mobile internet"/>
    <s v="Thu 15 Aug"/>
    <x v="1"/>
    <m/>
    <m/>
    <n v="2"/>
    <n v="0"/>
    <x v="0"/>
    <s v="UK"/>
  </r>
  <r>
    <n v="309"/>
    <d v="1899-12-30T09:59:00"/>
    <x v="1"/>
    <s v="UK Messaging, mobile internet"/>
    <s v="Thu 15 Aug"/>
    <x v="1"/>
    <d v="1899-12-30T00:00:00"/>
    <m/>
    <n v="1"/>
    <n v="0"/>
    <x v="0"/>
    <s v="UK"/>
  </r>
  <r>
    <n v="311"/>
    <s v="-"/>
    <x v="1"/>
    <s v="UK Messaging, mobile internet"/>
    <s v="Fri 16 Aug"/>
    <x v="4"/>
    <m/>
    <n v="376.358"/>
    <m/>
    <n v="0"/>
    <x v="0"/>
    <s v="UK"/>
  </r>
  <r>
    <n v="312"/>
    <d v="1899-12-30T01:17:00"/>
    <x v="1"/>
    <s v="UK Messaging, mobile internet"/>
    <s v="Fri 16 Aug"/>
    <x v="1"/>
    <m/>
    <m/>
    <n v="1"/>
    <n v="0"/>
    <x v="0"/>
    <s v="UK"/>
  </r>
  <r>
    <n v="313"/>
    <d v="1899-12-30T01:18:00"/>
    <x v="1"/>
    <s v="UK Messaging, mobile internet"/>
    <s v="Fri 16 Aug"/>
    <x v="1"/>
    <m/>
    <m/>
    <n v="1"/>
    <n v="0"/>
    <x v="0"/>
    <s v="UK"/>
  </r>
  <r>
    <n v="314"/>
    <d v="1899-12-30T01:25:00"/>
    <x v="1"/>
    <s v="UK Messaging, mobile internet"/>
    <s v="Fri 16 Aug"/>
    <x v="1"/>
    <m/>
    <m/>
    <n v="1"/>
    <n v="0"/>
    <x v="0"/>
    <s v="UK"/>
  </r>
  <r>
    <n v="315"/>
    <d v="1899-12-30T01:25:00"/>
    <x v="1"/>
    <s v="UK Messaging, mobile internet"/>
    <s v="Fri 16 Aug"/>
    <x v="1"/>
    <m/>
    <m/>
    <n v="1"/>
    <n v="0"/>
    <x v="0"/>
    <s v="UK"/>
  </r>
  <r>
    <n v="316"/>
    <d v="1899-12-30T01:26:00"/>
    <x v="1"/>
    <s v="UK Messaging, mobile internet"/>
    <s v="Fri 16 Aug"/>
    <x v="1"/>
    <m/>
    <m/>
    <n v="1"/>
    <n v="0"/>
    <x v="0"/>
    <s v="UK"/>
  </r>
  <r>
    <n v="317"/>
    <d v="1899-12-30T02:43:00"/>
    <x v="1"/>
    <s v="UK Messaging, mobile internet"/>
    <s v="Fri 16 Aug"/>
    <x v="1"/>
    <d v="1899-12-30T00:00:00"/>
    <m/>
    <n v="1"/>
    <n v="0"/>
    <x v="0"/>
    <s v="UK"/>
  </r>
  <r>
    <n v="319"/>
    <s v="-"/>
    <x v="1"/>
    <s v="UK Messaging, mobile internet"/>
    <s v="Sat 17 Aug"/>
    <x v="4"/>
    <m/>
    <n v="217.07300000000001"/>
    <m/>
    <n v="0"/>
    <x v="0"/>
    <s v="UK"/>
  </r>
  <r>
    <n v="320"/>
    <s v="-"/>
    <x v="1"/>
    <s v="UK Messaging, mobile internet"/>
    <s v="Sat 17 Aug"/>
    <x v="1"/>
    <d v="1899-12-30T00:00:00"/>
    <m/>
    <n v="4"/>
    <n v="0"/>
    <x v="0"/>
    <s v="UK"/>
  </r>
  <r>
    <n v="322"/>
    <s v="-"/>
    <x v="1"/>
    <s v="UK Messaging, mobile internet"/>
    <s v="Sun 18 Aug"/>
    <x v="4"/>
    <m/>
    <n v="258.29000000000002"/>
    <m/>
    <n v="0"/>
    <x v="0"/>
    <s v="UK"/>
  </r>
  <r>
    <n v="323"/>
    <s v="-"/>
    <x v="1"/>
    <s v="UK Messaging, mobile internet"/>
    <s v="Sun 18 Aug"/>
    <x v="1"/>
    <d v="1899-12-30T00:00:00"/>
    <m/>
    <n v="7"/>
    <n v="0"/>
    <x v="0"/>
    <s v="UK"/>
  </r>
  <r>
    <n v="325"/>
    <s v="-"/>
    <x v="1"/>
    <s v="UK Messaging, mobile internet"/>
    <s v="Mon 19 Aug"/>
    <x v="4"/>
    <d v="1899-12-30T00:00:00"/>
    <n v="508.38400000000001"/>
    <m/>
    <n v="0"/>
    <x v="0"/>
    <s v="UK"/>
  </r>
  <r>
    <n v="327"/>
    <s v="-"/>
    <x v="1"/>
    <s v="UK Messaging, mobile internet"/>
    <s v="Tue 20 Aug"/>
    <x v="4"/>
    <m/>
    <n v="148.36799999999999"/>
    <m/>
    <n v="0"/>
    <x v="0"/>
    <s v="UK"/>
  </r>
  <r>
    <n v="328"/>
    <s v="-"/>
    <x v="1"/>
    <s v="UK Messaging, mobile internet"/>
    <s v="Tue 20 Aug"/>
    <x v="4"/>
    <m/>
    <n v="955.255"/>
    <m/>
    <n v="0"/>
    <x v="0"/>
    <s v="UK"/>
  </r>
  <r>
    <n v="329"/>
    <s v="-"/>
    <x v="1"/>
    <s v="UK Messaging, mobile internet"/>
    <s v="Tue 20 Aug"/>
    <x v="4"/>
    <m/>
    <n v="461.83199999999999"/>
    <m/>
    <n v="0"/>
    <x v="0"/>
    <s v="UK"/>
  </r>
  <r>
    <n v="330"/>
    <d v="1899-12-30T00:38:00"/>
    <x v="1"/>
    <s v="UK Messaging, mobile internet"/>
    <s v="Tue 20 Aug"/>
    <x v="1"/>
    <d v="1899-12-30T00:00:00"/>
    <m/>
    <n v="1"/>
    <n v="0"/>
    <x v="0"/>
    <s v="UK"/>
  </r>
  <r>
    <n v="332"/>
    <s v="-"/>
    <x v="1"/>
    <s v="UK Messaging, mobile internet"/>
    <s v="Wed 21 Aug"/>
    <x v="4"/>
    <d v="1899-12-30T00:00:00"/>
    <n v="238.89"/>
    <m/>
    <n v="0"/>
    <x v="0"/>
    <s v="UK"/>
  </r>
  <r>
    <n v="334"/>
    <s v="-"/>
    <x v="1"/>
    <s v="UK Messaging, mobile internet"/>
    <s v="Thu 22 Aug"/>
    <x v="4"/>
    <d v="1899-12-30T00:00:00"/>
    <n v="199.59299999999999"/>
    <m/>
    <n v="0"/>
    <x v="0"/>
    <s v="UK"/>
  </r>
  <r>
    <n v="336"/>
    <s v="-"/>
    <x v="1"/>
    <s v="UK Messaging, mobile internet"/>
    <s v="Fri 23 Aug"/>
    <x v="4"/>
    <d v="1899-12-30T00:00:00"/>
    <n v="200.828"/>
    <m/>
    <n v="0"/>
    <x v="0"/>
    <s v="UK"/>
  </r>
  <r>
    <n v="338"/>
    <s v="-"/>
    <x v="1"/>
    <s v="UK Messaging, mobile internet"/>
    <s v="Sat 24 Aug"/>
    <x v="4"/>
    <m/>
    <n v="470.21300000000002"/>
    <m/>
    <n v="0"/>
    <x v="0"/>
    <s v="UK"/>
  </r>
  <r>
    <n v="339"/>
    <d v="1899-12-30T01:16:00"/>
    <x v="1"/>
    <s v="UK Messaging, mobile internet"/>
    <s v="Sat 24 Aug"/>
    <x v="1"/>
    <m/>
    <m/>
    <n v="1"/>
    <n v="0"/>
    <x v="0"/>
    <s v="UK"/>
  </r>
  <r>
    <n v="340"/>
    <d v="1899-12-30T01:17:00"/>
    <x v="1"/>
    <s v="UK Messaging, mobile internet"/>
    <s v="Sat 24 Aug"/>
    <x v="1"/>
    <m/>
    <m/>
    <n v="1"/>
    <n v="0"/>
    <x v="0"/>
    <s v="UK"/>
  </r>
  <r>
    <n v="341"/>
    <d v="1899-12-30T01:27:00"/>
    <x v="1"/>
    <s v="UK Messaging, mobile internet"/>
    <s v="Sat 24 Aug"/>
    <x v="1"/>
    <m/>
    <m/>
    <n v="1"/>
    <n v="0"/>
    <x v="0"/>
    <s v="UK"/>
  </r>
  <r>
    <n v="342"/>
    <d v="1899-12-30T01:28:00"/>
    <x v="1"/>
    <s v="UK Messaging, mobile internet"/>
    <s v="Sat 24 Aug"/>
    <x v="1"/>
    <m/>
    <m/>
    <n v="1"/>
    <n v="0"/>
    <x v="0"/>
    <s v="UK"/>
  </r>
  <r>
    <n v="343"/>
    <d v="1899-12-30T01:30:00"/>
    <x v="1"/>
    <s v="UK Messaging, mobile internet"/>
    <s v="Sat 24 Aug"/>
    <x v="1"/>
    <m/>
    <m/>
    <n v="1"/>
    <n v="0"/>
    <x v="0"/>
    <s v="UK"/>
  </r>
  <r>
    <n v="344"/>
    <s v="-"/>
    <x v="1"/>
    <s v="UK Messaging, mobile internet"/>
    <s v="Sat 24 Aug"/>
    <x v="1"/>
    <m/>
    <m/>
    <n v="12"/>
    <n v="0"/>
    <x v="0"/>
    <s v="UK"/>
  </r>
  <r>
    <n v="345"/>
    <s v="-"/>
    <x v="1"/>
    <s v="UK Messaging, mobile internet"/>
    <s v="Sat 24 Aug"/>
    <x v="1"/>
    <d v="1899-12-30T00:00:00"/>
    <m/>
    <n v="9"/>
    <n v="0"/>
    <x v="0"/>
    <s v="UK"/>
  </r>
  <r>
    <n v="347"/>
    <s v="-"/>
    <x v="1"/>
    <s v="UK Messaging, mobile internet"/>
    <s v="Sun 25 Aug"/>
    <x v="4"/>
    <d v="1899-12-30T00:00:00"/>
    <n v="348.90600000000001"/>
    <m/>
    <n v="0"/>
    <x v="0"/>
    <s v="UK"/>
  </r>
  <r>
    <n v="349"/>
    <s v="-"/>
    <x v="1"/>
    <s v="UK Messaging, mobile internet"/>
    <s v="Mon 26 Aug"/>
    <x v="4"/>
    <d v="1899-12-30T00:00:00"/>
    <n v="38.045999999999999"/>
    <m/>
    <n v="0"/>
    <x v="0"/>
    <s v="UK"/>
  </r>
  <r>
    <n v="351"/>
    <s v="-"/>
    <x v="1"/>
    <s v="UK Messaging, mobile internet"/>
    <s v="Tue 27 Aug"/>
    <x v="4"/>
    <d v="1899-12-30T00:00:00"/>
    <n v="193.67599999999999"/>
    <m/>
    <n v="0"/>
    <x v="0"/>
    <s v="UK"/>
  </r>
  <r>
    <n v="353"/>
    <s v="-"/>
    <x v="1"/>
    <s v="UK Messaging, mobile internet"/>
    <s v="Wed 28 Aug"/>
    <x v="4"/>
    <m/>
    <n v="248.827"/>
    <m/>
    <n v="0"/>
    <x v="0"/>
    <s v="UK"/>
  </r>
  <r>
    <n v="354"/>
    <s v="-"/>
    <x v="1"/>
    <s v="UK Messaging, mobile internet"/>
    <s v="Wed 28 Aug"/>
    <x v="1"/>
    <d v="1899-12-30T00:00:00"/>
    <m/>
    <n v="17"/>
    <n v="0"/>
    <x v="0"/>
    <s v="UK"/>
  </r>
  <r>
    <n v="356"/>
    <s v="-"/>
    <x v="1"/>
    <s v="UK Messaging, mobile internet"/>
    <s v="Thu 29 Aug"/>
    <x v="4"/>
    <d v="1899-12-30T00:00:00"/>
    <n v="348.01600000000002"/>
    <m/>
    <n v="0"/>
    <x v="0"/>
    <s v="UK"/>
  </r>
  <r>
    <n v="358"/>
    <s v="-"/>
    <x v="1"/>
    <s v="UK Messaging, mobile internet"/>
    <s v="Fri 30 Aug"/>
    <x v="4"/>
    <d v="1899-12-30T00:00:00"/>
    <n v="713.84699999999998"/>
    <m/>
    <n v="0"/>
    <x v="0"/>
    <s v="UK"/>
  </r>
  <r>
    <n v="360"/>
    <s v="-"/>
    <x v="1"/>
    <s v="UK Messaging, mobile internet"/>
    <s v="Sat 31 Aug"/>
    <x v="4"/>
    <m/>
    <n v="541.05899999999997"/>
    <m/>
    <n v="0"/>
    <x v="0"/>
    <s v="UK"/>
  </r>
  <r>
    <n v="361"/>
    <s v="-"/>
    <x v="1"/>
    <s v="UK Messaging, mobile internet"/>
    <s v="Sat 31 Aug"/>
    <x v="1"/>
    <d v="1899-12-30T00:00:00"/>
    <m/>
    <n v="4"/>
    <n v="0"/>
    <x v="0"/>
    <s v="UK"/>
  </r>
  <r>
    <n v="365"/>
    <d v="1899-12-30T04:12:00"/>
    <x v="1"/>
    <s v="UK Messaging, mobile internet"/>
    <s v="Sat 31 Aug"/>
    <x v="1"/>
    <d v="1899-12-30T00:00:00"/>
    <m/>
    <n v="1"/>
    <n v="0"/>
    <x v="0"/>
    <s v="UK"/>
  </r>
  <r>
    <n v="372"/>
    <s v="-"/>
    <x v="1"/>
    <s v="Overseas Messaging, mobile internet"/>
    <s v="Thu 1 Aug"/>
    <x v="14"/>
    <d v="1899-12-30T00:00:00"/>
    <n v="86.224000000000004"/>
    <m/>
    <n v="0"/>
    <x v="1"/>
    <s v="UK"/>
  </r>
  <r>
    <n v="374"/>
    <s v="-"/>
    <x v="1"/>
    <s v="Overseas Messaging, mobile internet"/>
    <s v="Fri 2 Aug"/>
    <x v="14"/>
    <m/>
    <n v="1073.0909999999999"/>
    <m/>
    <n v="0"/>
    <x v="1"/>
    <s v="UK"/>
  </r>
  <r>
    <n v="375"/>
    <s v="-"/>
    <x v="1"/>
    <s v="Overseas Messaging, mobile internet"/>
    <s v="Fri 2 Aug"/>
    <x v="14"/>
    <m/>
    <n v="203.08799999999999"/>
    <m/>
    <n v="0"/>
    <x v="1"/>
    <s v="UK"/>
  </r>
  <r>
    <n v="376"/>
    <d v="1899-12-30T06:40:00"/>
    <x v="1"/>
    <s v="Overseas Messaging, mobile internet"/>
    <s v="Fri 2 Aug"/>
    <x v="13"/>
    <d v="1899-12-30T00:00:00"/>
    <m/>
    <n v="1"/>
    <n v="0"/>
    <x v="1"/>
    <s v="Spain"/>
  </r>
  <r>
    <n v="378"/>
    <s v="-"/>
    <x v="1"/>
    <s v="Overseas Messaging, mobile internet"/>
    <s v="Sat 3 Aug"/>
    <x v="14"/>
    <d v="1899-12-30T00:00:00"/>
    <n v="535.05499999999995"/>
    <m/>
    <n v="0"/>
    <x v="1"/>
    <s v="UK"/>
  </r>
  <r>
    <n v="380"/>
    <s v="-"/>
    <x v="1"/>
    <s v="Overseas Messaging, mobile internet"/>
    <s v="Sun 4 Aug"/>
    <x v="14"/>
    <m/>
    <n v="995.83399999999995"/>
    <m/>
    <n v="0"/>
    <x v="1"/>
    <s v="UK"/>
  </r>
  <r>
    <n v="381"/>
    <s v="-"/>
    <x v="1"/>
    <s v="Overseas Messaging, mobile internet"/>
    <s v="Sun 4 Aug"/>
    <x v="14"/>
    <d v="1899-12-30T00:00:00"/>
    <n v="681.25900000000001"/>
    <m/>
    <n v="0"/>
    <x v="1"/>
    <s v="UK"/>
  </r>
  <r>
    <n v="383"/>
    <s v="-"/>
    <x v="1"/>
    <s v="Overseas Messaging, mobile internet"/>
    <s v="Mon 5 Aug"/>
    <x v="14"/>
    <d v="1899-12-30T00:00:00"/>
    <n v="384.22800000000001"/>
    <m/>
    <n v="0"/>
    <x v="1"/>
    <s v="UK"/>
  </r>
  <r>
    <n v="385"/>
    <s v="-"/>
    <x v="1"/>
    <s v="Overseas Messaging, mobile internet"/>
    <s v="Tue 6 Aug"/>
    <x v="14"/>
    <d v="1899-12-30T00:00:00"/>
    <n v="620.77499999999998"/>
    <m/>
    <n v="0"/>
    <x v="1"/>
    <s v="UK"/>
  </r>
  <r>
    <n v="387"/>
    <s v="-"/>
    <x v="1"/>
    <s v="Overseas Messaging, mobile internet"/>
    <s v="Wed 7 Aug"/>
    <x v="14"/>
    <m/>
    <n v="1030.0740000000001"/>
    <m/>
    <n v="0"/>
    <x v="1"/>
    <s v="UK"/>
  </r>
  <r>
    <n v="388"/>
    <s v="-"/>
    <x v="1"/>
    <s v="Overseas Messaging, mobile internet"/>
    <s v="Wed 7 Aug"/>
    <x v="14"/>
    <d v="1899-12-30T00:00:00"/>
    <n v="343.04899999999998"/>
    <m/>
    <n v="0"/>
    <x v="1"/>
    <s v="UK"/>
  </r>
  <r>
    <n v="391"/>
    <s v="-"/>
    <x v="1"/>
    <s v="Overseas Messaging, mobile internet"/>
    <s v="Thu 1 Aug"/>
    <x v="15"/>
    <d v="1899-12-30T00:00:00"/>
    <n v="2.1833000000000002E-2"/>
    <m/>
    <n v="0"/>
    <x v="1"/>
    <s v="UK"/>
  </r>
  <r>
    <n v="398"/>
    <s v="-"/>
    <x v="1"/>
    <s v="Overseas Texts Received"/>
    <s v="Thu 1 Aug"/>
    <x v="13"/>
    <d v="1899-12-30T00:00:00"/>
    <m/>
    <n v="4"/>
    <n v="0"/>
    <x v="1"/>
    <s v="Spain"/>
  </r>
  <r>
    <n v="400"/>
    <s v="-"/>
    <x v="1"/>
    <s v="Overseas Texts Received"/>
    <s v="Fri 2 Aug"/>
    <x v="13"/>
    <d v="1899-12-30T00:00:00"/>
    <m/>
    <n v="7"/>
    <n v="0"/>
    <x v="1"/>
    <s v="Spain"/>
  </r>
  <r>
    <n v="402"/>
    <s v="-"/>
    <x v="1"/>
    <s v="Overseas Texts Received"/>
    <s v="Sat 3 Aug"/>
    <x v="13"/>
    <d v="1899-12-30T00:00:00"/>
    <m/>
    <n v="2"/>
    <n v="0"/>
    <x v="1"/>
    <s v="Spain"/>
  </r>
  <r>
    <n v="404"/>
    <s v="-"/>
    <x v="1"/>
    <s v="Overseas Texts Received"/>
    <s v="Mon 5 Aug"/>
    <x v="13"/>
    <d v="1899-12-30T00:00:00"/>
    <m/>
    <n v="7"/>
    <n v="0"/>
    <x v="1"/>
    <s v="Spain"/>
  </r>
  <r>
    <n v="406"/>
    <s v="-"/>
    <x v="1"/>
    <s v="Overseas Texts Received"/>
    <s v="Tue 6 Aug"/>
    <x v="13"/>
    <d v="1899-12-30T00:00:00"/>
    <m/>
    <n v="5"/>
    <n v="0"/>
    <x v="1"/>
    <s v="Spain"/>
  </r>
  <r>
    <n v="408"/>
    <d v="1899-12-30T12:11:00"/>
    <x v="1"/>
    <s v="Overseas Texts Received"/>
    <s v="Wed 7 Aug"/>
    <x v="13"/>
    <d v="1899-12-30T00:00:00"/>
    <m/>
    <n v="1"/>
    <n v="0"/>
    <x v="1"/>
    <s v="Spain"/>
  </r>
  <r>
    <n v="411"/>
    <s v="mobile"/>
    <x v="1"/>
    <s v="Overseas Texts Received"/>
    <s v="Wed 7 Aug"/>
    <x v="16"/>
    <d v="1899-12-30T00:00:00"/>
    <m/>
    <m/>
    <s v="£0.000"/>
    <x v="1"/>
    <s v="UK"/>
  </r>
  <r>
    <n v="3"/>
    <d v="1899-12-30T11:43:00"/>
    <x v="2"/>
    <s v="UK Calls"/>
    <s v="Sat 3 Aug"/>
    <x v="0"/>
    <d v="1899-12-30T00:00:00"/>
    <m/>
    <m/>
    <n v="0"/>
    <x v="0"/>
    <s v="UK"/>
  </r>
  <r>
    <n v="5"/>
    <d v="1899-12-30T14:42:00"/>
    <x v="2"/>
    <s v="UK Calls"/>
    <s v="Sun 4 Aug"/>
    <x v="3"/>
    <d v="1899-12-30T00:00:40"/>
    <m/>
    <m/>
    <n v="0"/>
    <x v="0"/>
    <s v="UK"/>
  </r>
  <r>
    <n v="6"/>
    <d v="1899-12-30T18:04:00"/>
    <x v="2"/>
    <s v="UK Calls"/>
    <s v="Sun 4 Aug"/>
    <x v="0"/>
    <d v="1899-12-30T00:00:00"/>
    <m/>
    <m/>
    <n v="0"/>
    <x v="0"/>
    <s v="UK"/>
  </r>
  <r>
    <n v="8"/>
    <d v="1899-12-30T22:49:00"/>
    <x v="2"/>
    <s v="UK Calls"/>
    <s v="Mon 5 Aug"/>
    <x v="0"/>
    <d v="1899-12-30T00:00:00"/>
    <m/>
    <m/>
    <n v="0"/>
    <x v="0"/>
    <s v="UK"/>
  </r>
  <r>
    <n v="10"/>
    <d v="1899-12-30T11:27:00"/>
    <x v="2"/>
    <s v="UK Calls"/>
    <s v="Tue 6 Aug"/>
    <x v="17"/>
    <d v="1899-12-30T00:22:15"/>
    <m/>
    <m/>
    <n v="0"/>
    <x v="0"/>
    <s v="US or Canada"/>
  </r>
  <r>
    <n v="11"/>
    <d v="1899-12-30T11:50:00"/>
    <x v="2"/>
    <s v="UK Calls"/>
    <s v="Tue 6 Aug"/>
    <x v="1"/>
    <d v="1899-12-30T00:02:17"/>
    <m/>
    <m/>
    <n v="0"/>
    <x v="0"/>
    <s v="UK"/>
  </r>
  <r>
    <n v="12"/>
    <d v="1899-12-30T14:46:00"/>
    <x v="2"/>
    <s v="UK Calls"/>
    <s v="Tue 6 Aug"/>
    <x v="1"/>
    <d v="1899-12-30T00:00:02"/>
    <m/>
    <m/>
    <n v="0"/>
    <x v="0"/>
    <s v="UK"/>
  </r>
  <r>
    <n v="13"/>
    <d v="1899-12-30T20:01:00"/>
    <x v="2"/>
    <s v="UK Calls"/>
    <s v="Tue 6 Aug"/>
    <x v="0"/>
    <d v="1899-12-30T00:00:02"/>
    <m/>
    <m/>
    <n v="0"/>
    <x v="0"/>
    <s v="UK"/>
  </r>
  <r>
    <n v="14"/>
    <d v="1899-12-30T22:17:00"/>
    <x v="2"/>
    <s v="UK Calls"/>
    <s v="Tue 6 Aug"/>
    <x v="0"/>
    <d v="1899-12-30T00:00:00"/>
    <m/>
    <m/>
    <n v="0"/>
    <x v="0"/>
    <s v="UK"/>
  </r>
  <r>
    <n v="16"/>
    <d v="1899-12-30T15:47:00"/>
    <x v="2"/>
    <s v="UK Calls"/>
    <s v="Wed 7 Aug"/>
    <x v="1"/>
    <d v="1899-12-30T00:00:38"/>
    <m/>
    <m/>
    <n v="0"/>
    <x v="0"/>
    <s v="UK"/>
  </r>
  <r>
    <n v="17"/>
    <d v="1899-12-30T17:53:00"/>
    <x v="2"/>
    <s v="UK Calls"/>
    <s v="Wed 7 Aug"/>
    <x v="0"/>
    <d v="1899-12-30T00:11:28"/>
    <m/>
    <m/>
    <n v="0"/>
    <x v="0"/>
    <s v="UK"/>
  </r>
  <r>
    <n v="18"/>
    <d v="1899-12-30T18:06:00"/>
    <x v="2"/>
    <s v="UK Calls"/>
    <s v="Wed 7 Aug"/>
    <x v="0"/>
    <d v="1899-12-30T00:00:02"/>
    <m/>
    <m/>
    <n v="0"/>
    <x v="0"/>
    <s v="UK"/>
  </r>
  <r>
    <n v="19"/>
    <d v="1899-12-30T18:07:00"/>
    <x v="2"/>
    <s v="UK Calls"/>
    <s v="Wed 7 Aug"/>
    <x v="0"/>
    <d v="1899-12-30T00:00:02"/>
    <m/>
    <m/>
    <n v="0"/>
    <x v="0"/>
    <s v="UK"/>
  </r>
  <r>
    <n v="20"/>
    <d v="1899-12-30T18:07:00"/>
    <x v="2"/>
    <s v="UK Calls"/>
    <s v="Wed 7 Aug"/>
    <x v="1"/>
    <d v="1899-12-30T00:00:49"/>
    <m/>
    <m/>
    <n v="0"/>
    <x v="0"/>
    <s v="UK"/>
  </r>
  <r>
    <n v="21"/>
    <d v="1899-12-30T22:26:00"/>
    <x v="2"/>
    <s v="UK Calls"/>
    <s v="Wed 7 Aug"/>
    <x v="0"/>
    <d v="1899-12-30T00:00:00"/>
    <m/>
    <m/>
    <n v="0"/>
    <x v="0"/>
    <s v="UK"/>
  </r>
  <r>
    <n v="23"/>
    <d v="1899-12-30T10:26:00"/>
    <x v="2"/>
    <s v="UK Calls"/>
    <s v="Thu 8 Aug"/>
    <x v="1"/>
    <d v="1899-12-30T00:02:18"/>
    <m/>
    <m/>
    <n v="0"/>
    <x v="0"/>
    <s v="UK"/>
  </r>
  <r>
    <n v="24"/>
    <d v="1899-12-30T10:34:00"/>
    <x v="2"/>
    <s v="UK Calls"/>
    <s v="Thu 8 Aug"/>
    <x v="1"/>
    <d v="1899-12-30T00:05:24"/>
    <m/>
    <m/>
    <n v="0"/>
    <x v="0"/>
    <s v="UK"/>
  </r>
  <r>
    <n v="25"/>
    <d v="1899-12-30T10:56:00"/>
    <x v="2"/>
    <s v="UK Calls"/>
    <s v="Thu 8 Aug"/>
    <x v="1"/>
    <d v="1899-12-30T00:07:10"/>
    <m/>
    <m/>
    <n v="0"/>
    <x v="0"/>
    <s v="UK"/>
  </r>
  <r>
    <n v="26"/>
    <d v="1899-12-30T11:53:00"/>
    <x v="2"/>
    <s v="UK Calls"/>
    <s v="Thu 8 Aug"/>
    <x v="1"/>
    <d v="1899-12-30T00:03:55"/>
    <m/>
    <m/>
    <n v="0"/>
    <x v="0"/>
    <s v="UK"/>
  </r>
  <r>
    <n v="27"/>
    <d v="1899-12-30T13:13:00"/>
    <x v="2"/>
    <s v="UK Calls"/>
    <s v="Thu 8 Aug"/>
    <x v="1"/>
    <d v="1899-12-30T00:06:08"/>
    <m/>
    <m/>
    <n v="0"/>
    <x v="0"/>
    <s v="UK"/>
  </r>
  <r>
    <n v="28"/>
    <d v="1899-12-30T18:30:00"/>
    <x v="2"/>
    <s v="UK Calls"/>
    <s v="Thu 8 Aug"/>
    <x v="0"/>
    <d v="1899-12-30T00:00:00"/>
    <m/>
    <m/>
    <n v="0"/>
    <x v="0"/>
    <s v="UK"/>
  </r>
  <r>
    <n v="30"/>
    <d v="1899-12-30T17:07:00"/>
    <x v="2"/>
    <s v="UK Calls"/>
    <s v="Fri 9 Aug"/>
    <x v="1"/>
    <d v="1899-12-30T00:03:04"/>
    <m/>
    <m/>
    <n v="0"/>
    <x v="0"/>
    <s v="UK"/>
  </r>
  <r>
    <n v="31"/>
    <d v="1899-12-30T17:12:00"/>
    <x v="2"/>
    <s v="UK Calls"/>
    <s v="Fri 9 Aug"/>
    <x v="1"/>
    <d v="1899-12-30T00:00:00"/>
    <m/>
    <m/>
    <n v="0"/>
    <x v="0"/>
    <s v="UK"/>
  </r>
  <r>
    <n v="33"/>
    <d v="1899-12-30T09:35:00"/>
    <x v="2"/>
    <s v="UK Calls"/>
    <s v="Sat 10 Aug"/>
    <x v="3"/>
    <d v="1899-12-30T00:08:02"/>
    <m/>
    <m/>
    <n v="0"/>
    <x v="0"/>
    <s v="UK"/>
  </r>
  <r>
    <n v="34"/>
    <d v="1899-12-30T12:04:00"/>
    <x v="2"/>
    <s v="UK Calls"/>
    <s v="Sat 10 Aug"/>
    <x v="3"/>
    <d v="1899-12-30T00:01:44"/>
    <m/>
    <m/>
    <n v="0"/>
    <x v="0"/>
    <s v="UK"/>
  </r>
  <r>
    <n v="35"/>
    <d v="1899-12-30T16:28:00"/>
    <x v="2"/>
    <s v="UK Calls"/>
    <s v="Sat 10 Aug"/>
    <x v="0"/>
    <d v="1899-12-30T00:02:19"/>
    <m/>
    <m/>
    <n v="0"/>
    <x v="0"/>
    <s v="UK"/>
  </r>
  <r>
    <n v="36"/>
    <d v="1899-12-30T18:59:00"/>
    <x v="2"/>
    <s v="UK Calls"/>
    <s v="Sat 10 Aug"/>
    <x v="0"/>
    <d v="1899-12-30T00:00:00"/>
    <m/>
    <m/>
    <n v="0"/>
    <x v="0"/>
    <s v="UK"/>
  </r>
  <r>
    <n v="38"/>
    <d v="1899-12-30T16:29:00"/>
    <x v="2"/>
    <s v="UK Calls"/>
    <s v="Mon 12 Aug"/>
    <x v="0"/>
    <d v="1899-12-30T00:02:16"/>
    <m/>
    <m/>
    <n v="0"/>
    <x v="0"/>
    <s v="UK"/>
  </r>
  <r>
    <n v="39"/>
    <d v="1899-12-30T16:31:00"/>
    <x v="2"/>
    <s v="UK Calls"/>
    <s v="Mon 12 Aug"/>
    <x v="0"/>
    <d v="1899-12-30T00:40:09"/>
    <m/>
    <m/>
    <n v="0"/>
    <x v="0"/>
    <s v="UK"/>
  </r>
  <r>
    <n v="40"/>
    <d v="1899-12-30T22:46:00"/>
    <x v="2"/>
    <s v="UK Calls"/>
    <s v="Mon 12 Aug"/>
    <x v="0"/>
    <d v="1899-12-30T00:00:00"/>
    <m/>
    <m/>
    <n v="0"/>
    <x v="0"/>
    <s v="UK"/>
  </r>
  <r>
    <n v="42"/>
    <d v="1899-12-30T17:11:00"/>
    <x v="2"/>
    <s v="UK Calls"/>
    <s v="Tue 13 Aug"/>
    <x v="0"/>
    <d v="1899-12-30T00:00:02"/>
    <m/>
    <m/>
    <n v="0"/>
    <x v="0"/>
    <s v="UK"/>
  </r>
  <r>
    <n v="43"/>
    <d v="1899-12-30T17:25:00"/>
    <x v="2"/>
    <s v="UK Calls"/>
    <s v="Tue 13 Aug"/>
    <x v="0"/>
    <d v="1899-12-30T00:00:03"/>
    <m/>
    <m/>
    <n v="0"/>
    <x v="0"/>
    <s v="UK"/>
  </r>
  <r>
    <n v="44"/>
    <d v="1899-12-30T17:58:00"/>
    <x v="2"/>
    <s v="UK Calls"/>
    <s v="Tue 13 Aug"/>
    <x v="0"/>
    <d v="1899-12-30T00:01:02"/>
    <m/>
    <m/>
    <n v="0"/>
    <x v="0"/>
    <s v="UK"/>
  </r>
  <r>
    <n v="45"/>
    <d v="1899-12-30T18:25:00"/>
    <x v="2"/>
    <s v="UK Calls"/>
    <s v="Tue 13 Aug"/>
    <x v="0"/>
    <d v="1899-12-30T00:00:00"/>
    <m/>
    <m/>
    <n v="0"/>
    <x v="0"/>
    <s v="UK"/>
  </r>
  <r>
    <n v="47"/>
    <d v="1899-12-30T13:01:00"/>
    <x v="2"/>
    <s v="UK Calls"/>
    <s v="Wed 14 Aug"/>
    <x v="18"/>
    <d v="1899-12-30T00:00:20"/>
    <m/>
    <m/>
    <n v="0"/>
    <x v="0"/>
    <s v="UK"/>
  </r>
  <r>
    <n v="48"/>
    <d v="1899-12-30T17:07:00"/>
    <x v="2"/>
    <s v="UK Calls"/>
    <s v="Wed 14 Aug"/>
    <x v="1"/>
    <d v="1899-12-30T00:00:00"/>
    <m/>
    <m/>
    <n v="0"/>
    <x v="0"/>
    <s v="UK"/>
  </r>
  <r>
    <n v="50"/>
    <d v="1899-12-30T14:15:00"/>
    <x v="2"/>
    <s v="UK Calls"/>
    <s v="Thu 15 Aug"/>
    <x v="1"/>
    <d v="1899-12-30T00:00:03"/>
    <m/>
    <m/>
    <n v="0"/>
    <x v="0"/>
    <s v="UK"/>
  </r>
  <r>
    <n v="51"/>
    <d v="1899-12-30T14:16:00"/>
    <x v="2"/>
    <s v="UK Calls"/>
    <s v="Thu 15 Aug"/>
    <x v="1"/>
    <d v="1899-12-30T00:00:02"/>
    <m/>
    <m/>
    <n v="0"/>
    <x v="0"/>
    <s v="UK"/>
  </r>
  <r>
    <n v="52"/>
    <d v="1899-12-30T14:57:00"/>
    <x v="2"/>
    <s v="UK Calls"/>
    <s v="Thu 15 Aug"/>
    <x v="0"/>
    <d v="1899-12-30T00:02:35"/>
    <m/>
    <m/>
    <n v="0"/>
    <x v="0"/>
    <s v="UK"/>
  </r>
  <r>
    <n v="53"/>
    <d v="1899-12-30T15:14:00"/>
    <x v="2"/>
    <s v="UK Calls"/>
    <s v="Thu 15 Aug"/>
    <x v="0"/>
    <d v="1899-12-30T00:01:58"/>
    <m/>
    <m/>
    <n v="0"/>
    <x v="0"/>
    <s v="UK"/>
  </r>
  <r>
    <n v="54"/>
    <d v="1899-12-30T15:20:00"/>
    <x v="2"/>
    <s v="UK Calls"/>
    <s v="Thu 15 Aug"/>
    <x v="0"/>
    <d v="1899-12-30T00:00:03"/>
    <m/>
    <m/>
    <n v="0"/>
    <x v="0"/>
    <s v="UK"/>
  </r>
  <r>
    <n v="55"/>
    <d v="1899-12-30T15:46:00"/>
    <x v="2"/>
    <s v="UK Calls"/>
    <s v="Thu 15 Aug"/>
    <x v="0"/>
    <d v="1899-12-30T00:00:00"/>
    <m/>
    <m/>
    <n v="0"/>
    <x v="0"/>
    <s v="UK"/>
  </r>
  <r>
    <n v="57"/>
    <d v="1899-12-30T12:38:00"/>
    <x v="2"/>
    <s v="UK Calls"/>
    <s v="Fri 16 Aug"/>
    <x v="0"/>
    <d v="1899-12-30T00:01:48"/>
    <m/>
    <m/>
    <n v="0"/>
    <x v="0"/>
    <s v="UK"/>
  </r>
  <r>
    <n v="58"/>
    <d v="1899-12-30T14:38:00"/>
    <x v="2"/>
    <s v="UK Calls"/>
    <s v="Fri 16 Aug"/>
    <x v="1"/>
    <d v="1899-12-30T00:00:00"/>
    <m/>
    <m/>
    <n v="0"/>
    <x v="0"/>
    <s v="UK"/>
  </r>
  <r>
    <n v="62"/>
    <d v="1899-12-30T01:41:00"/>
    <x v="2"/>
    <s v="UK Calls"/>
    <s v="Sat 17 Aug"/>
    <x v="1"/>
    <d v="1899-12-30T00:00:01"/>
    <m/>
    <m/>
    <n v="0"/>
    <x v="0"/>
    <s v="UK"/>
  </r>
  <r>
    <n v="63"/>
    <d v="1899-12-30T01:43:00"/>
    <x v="2"/>
    <s v="UK Calls"/>
    <s v="Sat 17 Aug"/>
    <x v="1"/>
    <d v="1899-12-30T00:00:00"/>
    <m/>
    <m/>
    <n v="0"/>
    <x v="0"/>
    <s v="UK"/>
  </r>
  <r>
    <n v="65"/>
    <d v="1899-12-30T18:35:00"/>
    <x v="2"/>
    <s v="UK Calls"/>
    <s v="Mon 19 Aug"/>
    <x v="0"/>
    <d v="1899-12-30T00:00:09"/>
    <m/>
    <m/>
    <n v="0"/>
    <x v="0"/>
    <s v="UK"/>
  </r>
  <r>
    <n v="66"/>
    <d v="1899-12-30T20:58:00"/>
    <x v="2"/>
    <s v="UK Calls"/>
    <s v="Mon 19 Aug"/>
    <x v="3"/>
    <d v="1899-12-30T00:00:00"/>
    <m/>
    <m/>
    <n v="0"/>
    <x v="0"/>
    <s v="UK"/>
  </r>
  <r>
    <n v="68"/>
    <d v="1899-12-30T14:39:00"/>
    <x v="2"/>
    <s v="UK Calls"/>
    <s v="Tue 20 Aug"/>
    <x v="0"/>
    <d v="1899-12-30T00:18:51"/>
    <m/>
    <m/>
    <n v="0"/>
    <x v="0"/>
    <s v="UK"/>
  </r>
  <r>
    <n v="69"/>
    <d v="1899-12-30T17:02:00"/>
    <x v="2"/>
    <s v="UK Calls"/>
    <s v="Tue 20 Aug"/>
    <x v="0"/>
    <d v="1899-12-30T00:00:00"/>
    <m/>
    <m/>
    <n v="0"/>
    <x v="0"/>
    <s v="UK"/>
  </r>
  <r>
    <n v="71"/>
    <d v="1899-12-30T17:29:00"/>
    <x v="2"/>
    <s v="UK Calls"/>
    <s v="Wed 21 Aug"/>
    <x v="0"/>
    <d v="1899-12-30T00:03:43"/>
    <m/>
    <m/>
    <n v="0"/>
    <x v="0"/>
    <s v="UK"/>
  </r>
  <r>
    <n v="72"/>
    <d v="1899-12-30T18:08:00"/>
    <x v="2"/>
    <s v="UK Calls"/>
    <s v="Wed 21 Aug"/>
    <x v="0"/>
    <d v="1899-12-30T00:00:03"/>
    <m/>
    <m/>
    <n v="0"/>
    <x v="0"/>
    <s v="UK"/>
  </r>
  <r>
    <n v="73"/>
    <d v="1899-12-30T18:33:00"/>
    <x v="2"/>
    <s v="UK Calls"/>
    <s v="Wed 21 Aug"/>
    <x v="0"/>
    <d v="1899-12-30T00:00:00"/>
    <m/>
    <m/>
    <n v="0"/>
    <x v="0"/>
    <s v="UK"/>
  </r>
  <r>
    <n v="75"/>
    <d v="1899-12-30T17:18:00"/>
    <x v="2"/>
    <s v="UK Calls"/>
    <s v="Thu 22 Aug"/>
    <x v="0"/>
    <d v="1899-12-30T00:04:40"/>
    <m/>
    <m/>
    <n v="0"/>
    <x v="0"/>
    <s v="UK"/>
  </r>
  <r>
    <n v="76"/>
    <d v="1899-12-30T17:23:00"/>
    <x v="2"/>
    <s v="UK Calls"/>
    <s v="Thu 22 Aug"/>
    <x v="0"/>
    <d v="1899-12-30T00:00:39"/>
    <m/>
    <m/>
    <n v="0"/>
    <x v="0"/>
    <s v="UK"/>
  </r>
  <r>
    <n v="77"/>
    <d v="1899-12-30T22:47:00"/>
    <x v="2"/>
    <s v="UK Calls"/>
    <s v="Thu 22 Aug"/>
    <x v="0"/>
    <d v="1899-12-30T00:00:31"/>
    <m/>
    <m/>
    <n v="0"/>
    <x v="0"/>
    <s v="UK"/>
  </r>
  <r>
    <n v="78"/>
    <d v="1899-12-30T23:01:00"/>
    <x v="2"/>
    <s v="UK Calls"/>
    <s v="Thu 22 Aug"/>
    <x v="0"/>
    <d v="1899-12-30T00:00:03"/>
    <m/>
    <m/>
    <n v="0"/>
    <x v="0"/>
    <s v="UK"/>
  </r>
  <r>
    <n v="79"/>
    <d v="1899-12-30T23:02:00"/>
    <x v="2"/>
    <s v="UK Calls"/>
    <s v="Thu 22 Aug"/>
    <x v="1"/>
    <d v="1899-12-30T00:00:00"/>
    <m/>
    <m/>
    <n v="0"/>
    <x v="0"/>
    <s v="UK"/>
  </r>
  <r>
    <n v="81"/>
    <d v="1899-12-30T12:14:00"/>
    <x v="2"/>
    <s v="UK Calls"/>
    <s v="Fri 23 Aug"/>
    <x v="1"/>
    <d v="1899-12-30T00:01:09"/>
    <m/>
    <m/>
    <n v="0"/>
    <x v="0"/>
    <s v="UK"/>
  </r>
  <r>
    <n v="82"/>
    <d v="1899-12-30T20:26:00"/>
    <x v="2"/>
    <s v="UK Calls"/>
    <s v="Fri 23 Aug"/>
    <x v="0"/>
    <d v="1899-12-30T00:00:03"/>
    <m/>
    <m/>
    <n v="0"/>
    <x v="0"/>
    <s v="UK"/>
  </r>
  <r>
    <n v="83"/>
    <d v="1899-12-30T20:29:00"/>
    <x v="2"/>
    <s v="UK Calls"/>
    <s v="Fri 23 Aug"/>
    <x v="0"/>
    <d v="1899-12-30T00:01:30"/>
    <m/>
    <m/>
    <n v="0"/>
    <x v="0"/>
    <s v="UK"/>
  </r>
  <r>
    <n v="84"/>
    <d v="1899-12-30T20:57:00"/>
    <x v="2"/>
    <s v="UK Calls"/>
    <s v="Fri 23 Aug"/>
    <x v="0"/>
    <d v="1899-12-30T00:00:27"/>
    <m/>
    <m/>
    <n v="0"/>
    <x v="0"/>
    <s v="UK"/>
  </r>
  <r>
    <n v="85"/>
    <d v="1899-12-30T22:10:00"/>
    <x v="2"/>
    <s v="UK Calls"/>
    <s v="Fri 23 Aug"/>
    <x v="0"/>
    <d v="1899-12-30T00:00:00"/>
    <m/>
    <m/>
    <n v="0"/>
    <x v="0"/>
    <s v="UK"/>
  </r>
  <r>
    <n v="87"/>
    <d v="1899-12-30T14:47:00"/>
    <x v="2"/>
    <s v="UK Calls"/>
    <s v="Sat 24 Aug"/>
    <x v="1"/>
    <d v="1899-12-30T00:00:03"/>
    <m/>
    <m/>
    <n v="0"/>
    <x v="0"/>
    <s v="UK"/>
  </r>
  <r>
    <n v="88"/>
    <d v="1899-12-30T14:48:00"/>
    <x v="2"/>
    <s v="UK Calls"/>
    <s v="Sat 24 Aug"/>
    <x v="1"/>
    <d v="1899-12-30T00:00:03"/>
    <m/>
    <m/>
    <n v="0"/>
    <x v="0"/>
    <s v="UK"/>
  </r>
  <r>
    <n v="89"/>
    <d v="1899-12-30T18:32:00"/>
    <x v="2"/>
    <s v="UK Calls"/>
    <s v="Sat 24 Aug"/>
    <x v="0"/>
    <d v="1899-12-30T00:00:00"/>
    <m/>
    <m/>
    <n v="0"/>
    <x v="0"/>
    <s v="UK"/>
  </r>
  <r>
    <n v="91"/>
    <d v="1899-12-30T11:39:00"/>
    <x v="2"/>
    <s v="UK Calls"/>
    <s v="Sun 25 Aug"/>
    <x v="0"/>
    <d v="1899-12-30T00:00:03"/>
    <m/>
    <m/>
    <n v="0"/>
    <x v="0"/>
    <s v="UK"/>
  </r>
  <r>
    <n v="92"/>
    <d v="1899-12-30T11:47:00"/>
    <x v="2"/>
    <s v="UK Calls"/>
    <s v="Sun 25 Aug"/>
    <x v="0"/>
    <d v="1899-12-30T00:00:38"/>
    <m/>
    <m/>
    <n v="0"/>
    <x v="0"/>
    <s v="UK"/>
  </r>
  <r>
    <n v="93"/>
    <d v="1899-12-30T11:56:00"/>
    <x v="2"/>
    <s v="UK Calls"/>
    <s v="Sun 25 Aug"/>
    <x v="0"/>
    <d v="1899-12-30T00:00:15"/>
    <m/>
    <m/>
    <n v="0"/>
    <x v="0"/>
    <s v="UK"/>
  </r>
  <r>
    <n v="94"/>
    <d v="1899-12-30T16:20:00"/>
    <x v="2"/>
    <s v="UK Calls"/>
    <s v="Sun 25 Aug"/>
    <x v="0"/>
    <d v="1899-12-30T00:00:00"/>
    <m/>
    <m/>
    <n v="0"/>
    <x v="0"/>
    <s v="UK"/>
  </r>
  <r>
    <n v="96"/>
    <d v="1899-12-30T15:05:00"/>
    <x v="2"/>
    <s v="UK Calls"/>
    <s v="Mon 26 Aug"/>
    <x v="3"/>
    <d v="1899-12-30T00:00:34"/>
    <m/>
    <m/>
    <n v="0"/>
    <x v="0"/>
    <s v="UK"/>
  </r>
  <r>
    <n v="97"/>
    <d v="1899-12-30T15:57:00"/>
    <x v="2"/>
    <s v="UK Calls"/>
    <s v="Mon 26 Aug"/>
    <x v="1"/>
    <d v="1899-12-30T00:00:00"/>
    <m/>
    <m/>
    <n v="0"/>
    <x v="0"/>
    <s v="UK"/>
  </r>
  <r>
    <n v="99"/>
    <d v="1899-12-30T09:43:00"/>
    <x v="2"/>
    <s v="UK Calls"/>
    <s v="Tue 27 Aug"/>
    <x v="3"/>
    <d v="1899-12-30T00:00:05"/>
    <m/>
    <m/>
    <n v="0"/>
    <x v="0"/>
    <s v="UK"/>
  </r>
  <r>
    <n v="100"/>
    <d v="1899-12-30T09:43:00"/>
    <x v="2"/>
    <s v="UK Calls"/>
    <s v="Tue 27 Aug"/>
    <x v="1"/>
    <d v="1899-12-30T00:11:16"/>
    <m/>
    <m/>
    <n v="0"/>
    <x v="0"/>
    <s v="UK"/>
  </r>
  <r>
    <n v="101"/>
    <d v="1899-12-30T21:26:00"/>
    <x v="2"/>
    <s v="UK Calls"/>
    <s v="Tue 27 Aug"/>
    <x v="3"/>
    <d v="1899-12-30T00:00:55"/>
    <m/>
    <m/>
    <n v="0"/>
    <x v="0"/>
    <s v="UK"/>
  </r>
  <r>
    <n v="102"/>
    <d v="1899-12-30T21:42:00"/>
    <x v="2"/>
    <s v="UK Calls"/>
    <s v="Tue 27 Aug"/>
    <x v="1"/>
    <d v="1899-12-30T00:00:00"/>
    <m/>
    <m/>
    <n v="0"/>
    <x v="0"/>
    <s v="UK"/>
  </r>
  <r>
    <n v="104"/>
    <d v="1899-12-30T15:02:00"/>
    <x v="2"/>
    <s v="UK Calls"/>
    <s v="Wed 28 Aug"/>
    <x v="1"/>
    <d v="1899-12-30T00:00:00"/>
    <m/>
    <m/>
    <n v="0"/>
    <x v="0"/>
    <s v="UK"/>
  </r>
  <r>
    <n v="106"/>
    <d v="1899-12-30T13:01:00"/>
    <x v="2"/>
    <s v="UK Calls"/>
    <s v="Thu 29 Aug"/>
    <x v="17"/>
    <d v="1899-12-30T00:05:42"/>
    <m/>
    <m/>
    <n v="0"/>
    <x v="0"/>
    <s v="US or Canada"/>
  </r>
  <r>
    <n v="107"/>
    <d v="1899-12-30T17:58:00"/>
    <x v="2"/>
    <s v="UK Calls"/>
    <s v="Thu 29 Aug"/>
    <x v="0"/>
    <d v="1899-12-30T00:00:00"/>
    <m/>
    <m/>
    <n v="0"/>
    <x v="0"/>
    <s v="UK"/>
  </r>
  <r>
    <n v="109"/>
    <d v="1899-12-30T18:15:00"/>
    <x v="2"/>
    <s v="UK Calls"/>
    <s v="Fri 30 Aug"/>
    <x v="0"/>
    <d v="1899-12-30T00:00:01"/>
    <m/>
    <m/>
    <n v="0"/>
    <x v="0"/>
    <s v="UK"/>
  </r>
  <r>
    <n v="110"/>
    <d v="1899-12-30T23:18:00"/>
    <x v="2"/>
    <s v="UK Calls"/>
    <s v="Fri 30 Aug"/>
    <x v="3"/>
    <d v="1899-12-30T00:00:09"/>
    <m/>
    <m/>
    <n v="0"/>
    <x v="0"/>
    <s v="UK"/>
  </r>
  <r>
    <n v="111"/>
    <d v="1899-12-30T23:20:00"/>
    <x v="2"/>
    <s v="UK Calls"/>
    <s v="Fri 30 Aug"/>
    <x v="1"/>
    <d v="1899-12-30T00:00:00"/>
    <m/>
    <m/>
    <n v="0"/>
    <x v="0"/>
    <s v="UK"/>
  </r>
  <r>
    <n v="113"/>
    <d v="1899-12-30T02:00:00"/>
    <x v="2"/>
    <s v="UK Calls"/>
    <s v="Sat 31 Aug"/>
    <x v="1"/>
    <d v="1899-12-30T00:00:03"/>
    <m/>
    <m/>
    <n v="0"/>
    <x v="0"/>
    <s v="UK"/>
  </r>
  <r>
    <n v="114"/>
    <d v="1899-12-30T02:23:00"/>
    <x v="2"/>
    <s v="UK Calls"/>
    <s v="Sat 31 Aug"/>
    <x v="1"/>
    <d v="1899-12-30T00:00:02"/>
    <m/>
    <m/>
    <n v="0"/>
    <x v="0"/>
    <s v="UK"/>
  </r>
  <r>
    <n v="115"/>
    <d v="1899-12-30T16:43:00"/>
    <x v="2"/>
    <s v="UK Calls"/>
    <s v="Sat 31 Aug"/>
    <x v="0"/>
    <d v="1899-12-30T00:00:05"/>
    <m/>
    <m/>
    <n v="0"/>
    <x v="0"/>
    <s v="UK"/>
  </r>
  <r>
    <n v="116"/>
    <d v="1899-12-30T16:57:00"/>
    <x v="2"/>
    <s v="UK Calls"/>
    <s v="Sat 31 Aug"/>
    <x v="3"/>
    <d v="1899-12-30T00:00:00"/>
    <m/>
    <m/>
    <n v="0"/>
    <x v="0"/>
    <s v="UK"/>
  </r>
  <r>
    <n v="121"/>
    <s v="-"/>
    <x v="2"/>
    <s v="UK Messaging, mobile internet"/>
    <s v="Thu 1 Aug"/>
    <x v="4"/>
    <d v="1899-12-30T00:00:00"/>
    <n v="420.298"/>
    <m/>
    <n v="0"/>
    <x v="0"/>
    <s v="UK"/>
  </r>
  <r>
    <n v="123"/>
    <s v="-"/>
    <x v="2"/>
    <s v="UK Messaging, mobile internet"/>
    <s v="Fri 2 Aug"/>
    <x v="4"/>
    <d v="1899-12-30T00:00:00"/>
    <n v="205.53299999999999"/>
    <m/>
    <n v="0"/>
    <x v="0"/>
    <s v="UK"/>
  </r>
  <r>
    <n v="125"/>
    <s v="-"/>
    <x v="2"/>
    <s v="UK Messaging, mobile internet"/>
    <s v="Sat 3 Aug"/>
    <x v="4"/>
    <d v="1899-12-30T00:00:00"/>
    <n v="1077.482"/>
    <m/>
    <n v="0"/>
    <x v="0"/>
    <s v="UK"/>
  </r>
  <r>
    <n v="127"/>
    <s v="-"/>
    <x v="2"/>
    <s v="UK Messaging, mobile internet"/>
    <s v="Sun 4 Aug"/>
    <x v="4"/>
    <d v="1899-12-30T00:00:00"/>
    <n v="131.35499999999999"/>
    <m/>
    <n v="0"/>
    <x v="0"/>
    <s v="UK"/>
  </r>
  <r>
    <n v="129"/>
    <s v="-"/>
    <x v="2"/>
    <s v="UK Messaging, mobile internet"/>
    <s v="Mon 5 Aug"/>
    <x v="4"/>
    <m/>
    <n v="13.007"/>
    <m/>
    <n v="0"/>
    <x v="0"/>
    <s v="UK"/>
  </r>
  <r>
    <n v="130"/>
    <d v="1899-12-30T10:50:00"/>
    <x v="2"/>
    <s v="UK Messaging, mobile internet"/>
    <s v="Mon 5 Aug"/>
    <x v="1"/>
    <d v="1899-12-30T00:00:00"/>
    <m/>
    <n v="1"/>
    <n v="0"/>
    <x v="0"/>
    <s v="UK"/>
  </r>
  <r>
    <n v="132"/>
    <s v="-"/>
    <x v="2"/>
    <s v="UK Messaging, mobile internet"/>
    <s v="Tue 6 Aug"/>
    <x v="4"/>
    <d v="1899-12-30T00:00:00"/>
    <n v="422.279"/>
    <m/>
    <n v="0"/>
    <x v="0"/>
    <s v="UK"/>
  </r>
  <r>
    <n v="134"/>
    <s v="-"/>
    <x v="2"/>
    <s v="UK Messaging, mobile internet"/>
    <s v="Wed 7 Aug"/>
    <x v="4"/>
    <d v="1899-12-30T00:00:00"/>
    <n v="607.27300000000002"/>
    <m/>
    <n v="0"/>
    <x v="0"/>
    <s v="UK"/>
  </r>
  <r>
    <n v="136"/>
    <s v="-"/>
    <x v="2"/>
    <s v="UK Messaging, mobile internet"/>
    <s v="Thu 8 Aug"/>
    <x v="4"/>
    <d v="1899-12-30T00:00:00"/>
    <n v="719.529"/>
    <m/>
    <n v="0"/>
    <x v="0"/>
    <s v="UK"/>
  </r>
  <r>
    <n v="138"/>
    <s v="-"/>
    <x v="2"/>
    <s v="UK Messaging, mobile internet"/>
    <s v="Fri 9 Aug"/>
    <x v="4"/>
    <d v="1899-12-30T00:00:00"/>
    <n v="133.23400000000001"/>
    <m/>
    <n v="0"/>
    <x v="0"/>
    <s v="UK"/>
  </r>
  <r>
    <n v="140"/>
    <s v="-"/>
    <x v="2"/>
    <s v="UK Messaging, mobile internet"/>
    <s v="Sat 10 Aug"/>
    <x v="4"/>
    <m/>
    <n v="108.322"/>
    <m/>
    <n v="0"/>
    <x v="0"/>
    <s v="UK"/>
  </r>
  <r>
    <n v="141"/>
    <s v="-"/>
    <x v="2"/>
    <s v="UK Messaging, mobile internet"/>
    <s v="Sat 10 Aug"/>
    <x v="1"/>
    <d v="1899-12-30T00:00:00"/>
    <m/>
    <n v="8"/>
    <n v="0"/>
    <x v="0"/>
    <s v="UK"/>
  </r>
  <r>
    <n v="143"/>
    <s v="-"/>
    <x v="2"/>
    <s v="UK Messaging, mobile internet"/>
    <s v="Sun 11 Aug"/>
    <x v="4"/>
    <d v="1899-12-30T00:00:00"/>
    <n v="519.49"/>
    <m/>
    <n v="0"/>
    <x v="0"/>
    <s v="UK"/>
  </r>
  <r>
    <n v="145"/>
    <s v="-"/>
    <x v="2"/>
    <s v="UK Messaging, mobile internet"/>
    <s v="Mon 12 Aug"/>
    <x v="4"/>
    <d v="1899-12-30T00:00:00"/>
    <n v="97.16"/>
    <m/>
    <n v="0"/>
    <x v="0"/>
    <s v="UK"/>
  </r>
  <r>
    <n v="147"/>
    <s v="-"/>
    <x v="2"/>
    <s v="UK Messaging, mobile internet"/>
    <s v="Tue 13 Aug"/>
    <x v="4"/>
    <d v="1899-12-30T00:00:00"/>
    <n v="310.79700000000003"/>
    <m/>
    <n v="0"/>
    <x v="0"/>
    <s v="UK"/>
  </r>
  <r>
    <n v="149"/>
    <s v="-"/>
    <x v="2"/>
    <s v="UK Messaging, mobile internet"/>
    <s v="Wed 14 Aug"/>
    <x v="4"/>
    <d v="1899-12-30T00:00:00"/>
    <n v="75.676000000000002"/>
    <m/>
    <n v="0"/>
    <x v="0"/>
    <s v="UK"/>
  </r>
  <r>
    <n v="151"/>
    <s v="-"/>
    <x v="2"/>
    <s v="UK Messaging, mobile internet"/>
    <s v="Thu 15 Aug"/>
    <x v="4"/>
    <m/>
    <n v="83.736000000000004"/>
    <m/>
    <n v="0"/>
    <x v="0"/>
    <s v="UK"/>
  </r>
  <r>
    <n v="152"/>
    <d v="1899-12-30T11:58:00"/>
    <x v="2"/>
    <s v="UK Messaging, mobile internet"/>
    <s v="Thu 15 Aug"/>
    <x v="1"/>
    <d v="1899-12-30T00:00:00"/>
    <m/>
    <n v="1"/>
    <n v="0"/>
    <x v="0"/>
    <s v="UK"/>
  </r>
  <r>
    <n v="154"/>
    <s v="-"/>
    <x v="2"/>
    <s v="UK Messaging, mobile internet"/>
    <s v="Fri 16 Aug"/>
    <x v="4"/>
    <d v="1899-12-30T00:00:00"/>
    <n v="493.53100000000001"/>
    <m/>
    <n v="0"/>
    <x v="0"/>
    <s v="UK"/>
  </r>
  <r>
    <n v="156"/>
    <s v="-"/>
    <x v="2"/>
    <s v="UK Messaging, mobile internet"/>
    <s v="Sat 17 Aug"/>
    <x v="4"/>
    <m/>
    <n v="163.25"/>
    <m/>
    <n v="0"/>
    <x v="0"/>
    <s v="UK"/>
  </r>
  <r>
    <n v="157"/>
    <s v="-"/>
    <x v="2"/>
    <s v="UK Messaging, mobile internet"/>
    <s v="Sat 17 Aug"/>
    <x v="1"/>
    <d v="1899-12-30T00:00:00"/>
    <m/>
    <n v="2"/>
    <n v="0"/>
    <x v="0"/>
    <s v="UK"/>
  </r>
  <r>
    <n v="159"/>
    <s v="-"/>
    <x v="2"/>
    <s v="UK Messaging, mobile internet"/>
    <s v="Sun 18 Aug"/>
    <x v="4"/>
    <d v="1899-12-30T00:00:00"/>
    <n v="315.36599999999999"/>
    <m/>
    <n v="0"/>
    <x v="0"/>
    <s v="UK"/>
  </r>
  <r>
    <n v="161"/>
    <s v="-"/>
    <x v="2"/>
    <s v="UK Messaging, mobile internet"/>
    <s v="Mon 19 Aug"/>
    <x v="4"/>
    <d v="1899-12-30T00:00:00"/>
    <n v="63.527000000000001"/>
    <m/>
    <n v="0"/>
    <x v="0"/>
    <s v="UK"/>
  </r>
  <r>
    <n v="163"/>
    <s v="-"/>
    <x v="2"/>
    <s v="UK Messaging, mobile internet"/>
    <s v="Tue 20 Aug"/>
    <x v="4"/>
    <d v="1899-12-30T00:00:00"/>
    <n v="463.44400000000002"/>
    <m/>
    <n v="0"/>
    <x v="0"/>
    <s v="UK"/>
  </r>
  <r>
    <n v="165"/>
    <s v="-"/>
    <x v="2"/>
    <s v="UK Messaging, mobile internet"/>
    <s v="Wed 21 Aug"/>
    <x v="4"/>
    <d v="1899-12-30T00:00:00"/>
    <n v="93.945999999999998"/>
    <m/>
    <n v="0"/>
    <x v="0"/>
    <s v="UK"/>
  </r>
  <r>
    <n v="167"/>
    <s v="-"/>
    <x v="2"/>
    <s v="UK Messaging, mobile internet"/>
    <s v="Thu 22 Aug"/>
    <x v="4"/>
    <d v="1899-12-30T00:00:00"/>
    <n v="95.302999999999997"/>
    <m/>
    <n v="0"/>
    <x v="0"/>
    <s v="UK"/>
  </r>
  <r>
    <n v="169"/>
    <s v="-"/>
    <x v="2"/>
    <s v="UK Messaging, mobile internet"/>
    <s v="Fri 23 Aug"/>
    <x v="4"/>
    <d v="1899-12-30T00:00:00"/>
    <n v="151.97499999999999"/>
    <m/>
    <n v="0"/>
    <x v="0"/>
    <s v="UK"/>
  </r>
  <r>
    <n v="171"/>
    <s v="-"/>
    <x v="2"/>
    <s v="UK Messaging, mobile internet"/>
    <s v="Sat 24 Aug"/>
    <x v="4"/>
    <m/>
    <n v="307.67700000000002"/>
    <m/>
    <n v="0"/>
    <x v="0"/>
    <s v="UK"/>
  </r>
  <r>
    <n v="172"/>
    <s v="-"/>
    <x v="2"/>
    <s v="UK Messaging, mobile internet"/>
    <s v="Sat 24 Aug"/>
    <x v="1"/>
    <m/>
    <m/>
    <n v="3"/>
    <n v="0"/>
    <x v="0"/>
    <s v="UK"/>
  </r>
  <r>
    <n v="173"/>
    <d v="1899-12-30T22:13:00"/>
    <x v="2"/>
    <s v="UK Messaging, mobile internet"/>
    <s v="Sat 24 Aug"/>
    <x v="1"/>
    <d v="1899-12-30T00:00:00"/>
    <m/>
    <n v="1"/>
    <n v="0"/>
    <x v="0"/>
    <s v="UK"/>
  </r>
  <r>
    <n v="175"/>
    <s v="-"/>
    <x v="2"/>
    <s v="UK Messaging, mobile internet"/>
    <s v="Sun 25 Aug"/>
    <x v="4"/>
    <d v="1899-12-30T00:00:00"/>
    <n v="895.40200000000004"/>
    <m/>
    <n v="0"/>
    <x v="0"/>
    <s v="UK"/>
  </r>
  <r>
    <n v="177"/>
    <s v="-"/>
    <x v="2"/>
    <s v="UK Messaging, mobile internet"/>
    <s v="Mon 26 Aug"/>
    <x v="4"/>
    <m/>
    <n v="181.815"/>
    <m/>
    <n v="0"/>
    <x v="0"/>
    <s v="UK"/>
  </r>
  <r>
    <n v="178"/>
    <d v="1899-12-30T17:06:00"/>
    <x v="2"/>
    <s v="UK Messaging, mobile internet"/>
    <s v="Mon 26 Aug"/>
    <x v="1"/>
    <d v="1899-12-30T00:00:00"/>
    <m/>
    <n v="1"/>
    <n v="0"/>
    <x v="0"/>
    <s v="UK"/>
  </r>
  <r>
    <n v="180"/>
    <s v="-"/>
    <x v="2"/>
    <s v="UK Messaging, mobile internet"/>
    <s v="Tue 27 Aug"/>
    <x v="4"/>
    <d v="1899-12-30T00:00:00"/>
    <n v="220.45400000000001"/>
    <m/>
    <n v="0"/>
    <x v="0"/>
    <s v="UK"/>
  </r>
  <r>
    <n v="182"/>
    <s v="-"/>
    <x v="2"/>
    <s v="UK Messaging, mobile internet"/>
    <s v="Wed 28 Aug"/>
    <x v="4"/>
    <d v="1899-12-30T00:00:00"/>
    <n v="535.24199999999996"/>
    <m/>
    <n v="0"/>
    <x v="0"/>
    <s v="UK"/>
  </r>
  <r>
    <n v="184"/>
    <s v="-"/>
    <x v="2"/>
    <s v="UK Messaging, mobile internet"/>
    <s v="Thu 29 Aug"/>
    <x v="4"/>
    <d v="1899-12-30T00:00:00"/>
    <n v="562.71400000000006"/>
    <m/>
    <n v="0"/>
    <x v="0"/>
    <s v="UK"/>
  </r>
  <r>
    <n v="189"/>
    <s v="-"/>
    <x v="2"/>
    <s v="UK Messaging, mobile internet"/>
    <s v="Fri 30 Aug"/>
    <x v="4"/>
    <m/>
    <n v="113.788"/>
    <m/>
    <n v="0"/>
    <x v="0"/>
    <s v="UK"/>
  </r>
  <r>
    <n v="190"/>
    <s v="-"/>
    <x v="2"/>
    <s v="UK Messaging, mobile internet"/>
    <s v="Fri 30 Aug"/>
    <x v="1"/>
    <d v="1899-12-30T00:00:00"/>
    <m/>
    <n v="10"/>
    <n v="0"/>
    <x v="0"/>
    <s v="UK"/>
  </r>
  <r>
    <n v="192"/>
    <s v="-"/>
    <x v="2"/>
    <s v="UK Messaging, mobile internet"/>
    <s v="Sat 31 Aug"/>
    <x v="4"/>
    <m/>
    <n v="656.14099999999996"/>
    <m/>
    <n v="0"/>
    <x v="0"/>
    <s v="UK"/>
  </r>
  <r>
    <n v="193"/>
    <s v="-"/>
    <x v="2"/>
    <s v="UK Messaging, mobile internet"/>
    <s v="Sat 31 Aug"/>
    <x v="1"/>
    <m/>
    <m/>
    <n v="4"/>
    <n v="0"/>
    <x v="0"/>
    <s v="UK"/>
  </r>
  <r>
    <n v="194"/>
    <d v="1899-12-30T17:01:00"/>
    <x v="2"/>
    <s v="UK Messaging, mobile internet"/>
    <s v="Sat 31 Aug"/>
    <x v="1"/>
    <d v="1899-12-30T00:00:00"/>
    <m/>
    <n v="1"/>
    <n v="0"/>
    <x v="0"/>
    <s v="UK"/>
  </r>
  <r>
    <n v="3"/>
    <d v="1899-12-30T11:32:00"/>
    <x v="3"/>
    <s v="UK Calls"/>
    <s v="Sat 3 Aug"/>
    <x v="0"/>
    <d v="1899-12-30T00:00:00"/>
    <m/>
    <m/>
    <n v="0"/>
    <x v="0"/>
    <s v="UK"/>
  </r>
  <r>
    <n v="5"/>
    <d v="1899-12-30T17:01:00"/>
    <x v="3"/>
    <s v="UK Calls"/>
    <s v="Sun 4 Aug"/>
    <x v="0"/>
    <d v="1899-12-30T00:00:00"/>
    <m/>
    <m/>
    <n v="0"/>
    <x v="0"/>
    <s v="UK"/>
  </r>
  <r>
    <n v="7"/>
    <d v="1899-12-30T08:22:00"/>
    <x v="3"/>
    <s v="UK Calls"/>
    <s v="Wed 7 Aug"/>
    <x v="1"/>
    <d v="1899-12-30T00:00:00"/>
    <m/>
    <m/>
    <n v="0"/>
    <x v="0"/>
    <s v="UK"/>
  </r>
  <r>
    <n v="12"/>
    <s v="-"/>
    <x v="3"/>
    <s v="UK Messaging, mobile internet"/>
    <s v="Thu 1 Aug"/>
    <x v="4"/>
    <d v="1899-12-30T00:00:00"/>
    <n v="388.35199999999998"/>
    <m/>
    <n v="0"/>
    <x v="0"/>
    <s v="UK"/>
  </r>
  <r>
    <n v="14"/>
    <s v="-"/>
    <x v="3"/>
    <s v="UK Messaging, mobile internet"/>
    <s v="Fri 2 Aug"/>
    <x v="4"/>
    <m/>
    <n v="929.83900000000006"/>
    <m/>
    <n v="0"/>
    <x v="0"/>
    <s v="UK"/>
  </r>
  <r>
    <n v="15"/>
    <s v="-"/>
    <x v="3"/>
    <s v="UK Messaging, mobile internet"/>
    <s v="Fri 2 Aug"/>
    <x v="4"/>
    <d v="1899-12-30T00:00:00"/>
    <n v="143.18199999999999"/>
    <m/>
    <n v="0"/>
    <x v="0"/>
    <s v="UK"/>
  </r>
  <r>
    <n v="17"/>
    <s v="-"/>
    <x v="3"/>
    <s v="UK Messaging, mobile internet"/>
    <s v="Sat 3 Aug"/>
    <x v="4"/>
    <d v="1899-12-30T00:00:00"/>
    <n v="787.32299999999998"/>
    <m/>
    <n v="0"/>
    <x v="0"/>
    <s v="UK"/>
  </r>
  <r>
    <n v="19"/>
    <s v="-"/>
    <x v="3"/>
    <s v="UK Messaging, mobile internet"/>
    <s v="Sun 4 Aug"/>
    <x v="4"/>
    <d v="1899-12-30T00:00:00"/>
    <n v="554.50099999999998"/>
    <m/>
    <n v="0"/>
    <x v="0"/>
    <s v="UK"/>
  </r>
  <r>
    <n v="21"/>
    <s v="-"/>
    <x v="3"/>
    <s v="UK Messaging, mobile internet"/>
    <s v="Mon 5 Aug"/>
    <x v="4"/>
    <d v="1899-12-30T00:00:00"/>
    <n v="679.83500000000004"/>
    <m/>
    <n v="0"/>
    <x v="0"/>
    <s v="UK"/>
  </r>
  <r>
    <n v="23"/>
    <s v="-"/>
    <x v="3"/>
    <s v="UK Messaging, mobile internet"/>
    <s v="Tue 6 Aug"/>
    <x v="4"/>
    <d v="1899-12-30T00:00:00"/>
    <n v="600.65499999999997"/>
    <m/>
    <n v="0"/>
    <x v="0"/>
    <s v="UK"/>
  </r>
  <r>
    <n v="25"/>
    <s v="-"/>
    <x v="3"/>
    <s v="UK Messaging, mobile internet"/>
    <s v="Wed 7 Aug"/>
    <x v="4"/>
    <m/>
    <n v="648.654"/>
    <m/>
    <n v="0"/>
    <x v="0"/>
    <s v="UK"/>
  </r>
  <r>
    <n v="26"/>
    <s v="-"/>
    <x v="3"/>
    <s v="UK Messaging, mobile internet"/>
    <s v="Wed 7 Aug"/>
    <x v="19"/>
    <d v="1899-12-30T00:00:00"/>
    <m/>
    <n v="2"/>
    <n v="0"/>
    <x v="0"/>
    <s v="UK"/>
  </r>
  <r>
    <n v="28"/>
    <s v="-"/>
    <x v="3"/>
    <s v="UK Messaging, mobile internet"/>
    <s v="Thu 8 Aug"/>
    <x v="4"/>
    <d v="1899-12-30T00:00:00"/>
    <n v="121.164"/>
    <m/>
    <n v="0"/>
    <x v="0"/>
    <s v="UK"/>
  </r>
  <r>
    <n v="30"/>
    <s v="-"/>
    <x v="3"/>
    <s v="UK Messaging, mobile internet"/>
    <s v="Fri 9 Aug"/>
    <x v="4"/>
    <d v="1899-12-30T00:00:00"/>
    <n v="0.24093000000000001"/>
    <m/>
    <n v="0"/>
    <x v="0"/>
    <s v="UK"/>
  </r>
  <r>
    <n v="32"/>
    <s v="-"/>
    <x v="3"/>
    <s v="UK Messaging, mobile internet"/>
    <s v="Sat 10 Aug"/>
    <x v="4"/>
    <d v="1899-12-30T00:00:00"/>
    <n v="0.39833499999999999"/>
    <m/>
    <n v="0"/>
    <x v="0"/>
    <s v="UK"/>
  </r>
  <r>
    <n v="34"/>
    <s v="-"/>
    <x v="3"/>
    <s v="UK Messaging, mobile internet"/>
    <s v="Sun 11 Aug"/>
    <x v="4"/>
    <d v="1899-12-30T00:00:00"/>
    <n v="0.12755"/>
    <m/>
    <n v="0"/>
    <x v="0"/>
    <s v="UK"/>
  </r>
  <r>
    <n v="36"/>
    <s v="-"/>
    <x v="3"/>
    <s v="UK Messaging, mobile internet"/>
    <s v="Mon 12 Aug"/>
    <x v="4"/>
    <d v="1899-12-30T00:00:00"/>
    <n v="0.55670200000000003"/>
    <m/>
    <n v="0"/>
    <x v="0"/>
    <s v="UK"/>
  </r>
  <r>
    <n v="3"/>
    <d v="1899-12-30T08:39:00"/>
    <x v="4"/>
    <s v="UK Calls"/>
    <s v="Thu 1 Aug"/>
    <x v="3"/>
    <d v="1899-12-30T00:00:12"/>
    <m/>
    <m/>
    <n v="0"/>
    <x v="0"/>
    <s v="UK"/>
  </r>
  <r>
    <n v="4"/>
    <d v="1899-12-30T08:40:00"/>
    <x v="4"/>
    <s v="UK Calls"/>
    <s v="Thu 1 Aug"/>
    <x v="3"/>
    <d v="1899-12-30T00:00:00"/>
    <m/>
    <m/>
    <n v="0"/>
    <x v="0"/>
    <s v="UK"/>
  </r>
  <r>
    <n v="6"/>
    <d v="1899-12-30T16:19:00"/>
    <x v="4"/>
    <s v="UK Calls"/>
    <s v="Sun 4 Aug"/>
    <x v="3"/>
    <d v="1899-12-30T00:00:00"/>
    <m/>
    <m/>
    <n v="0"/>
    <x v="0"/>
    <s v="UK"/>
  </r>
  <r>
    <n v="8"/>
    <d v="1899-12-30T16:01:00"/>
    <x v="4"/>
    <s v="UK Calls"/>
    <s v="Tue 6 Aug"/>
    <x v="1"/>
    <d v="1899-12-30T00:00:00"/>
    <m/>
    <m/>
    <n v="0"/>
    <x v="0"/>
    <s v="UK"/>
  </r>
  <r>
    <n v="10"/>
    <d v="1899-12-30T18:35:00"/>
    <x v="4"/>
    <s v="UK Calls"/>
    <s v="Wed 7 Aug"/>
    <x v="18"/>
    <d v="1899-12-30T00:00:00"/>
    <m/>
    <m/>
    <n v="0"/>
    <x v="0"/>
    <s v="UK"/>
  </r>
  <r>
    <n v="12"/>
    <d v="1899-12-30T12:02:00"/>
    <x v="4"/>
    <s v="UK Calls"/>
    <s v="Thu 8 Aug"/>
    <x v="0"/>
    <d v="1899-12-30T00:00:00"/>
    <m/>
    <m/>
    <n v="0"/>
    <x v="0"/>
    <s v="UK"/>
  </r>
  <r>
    <n v="14"/>
    <d v="1899-12-30T10:56:00"/>
    <x v="4"/>
    <s v="UK Calls"/>
    <s v="Fri 9 Aug"/>
    <x v="0"/>
    <d v="1899-12-30T00:00:00"/>
    <m/>
    <m/>
    <n v="0"/>
    <x v="0"/>
    <s v="UK"/>
  </r>
  <r>
    <n v="16"/>
    <d v="1899-12-30T14:29:00"/>
    <x v="4"/>
    <s v="UK Calls"/>
    <s v="Mon 12 Aug"/>
    <x v="0"/>
    <d v="1899-12-30T00:00:00"/>
    <m/>
    <m/>
    <n v="0"/>
    <x v="0"/>
    <s v="UK"/>
  </r>
  <r>
    <n v="18"/>
    <d v="1899-12-30T08:16:00"/>
    <x v="4"/>
    <s v="UK Calls"/>
    <s v="Tue 13 Aug"/>
    <x v="20"/>
    <d v="1899-12-30T00:29:43"/>
    <m/>
    <m/>
    <n v="0"/>
    <x v="0"/>
    <s v="UK"/>
  </r>
  <r>
    <n v="19"/>
    <d v="1899-12-30T14:01:00"/>
    <x v="4"/>
    <s v="UK Calls"/>
    <s v="Tue 13 Aug"/>
    <x v="1"/>
    <d v="1899-12-30T00:00:00"/>
    <m/>
    <m/>
    <n v="0"/>
    <x v="0"/>
    <s v="UK"/>
  </r>
  <r>
    <n v="21"/>
    <d v="1899-12-30T09:56:00"/>
    <x v="4"/>
    <s v="UK Calls"/>
    <s v="Wed 14 Aug"/>
    <x v="0"/>
    <d v="1899-12-30T00:05:54"/>
    <m/>
    <m/>
    <n v="0"/>
    <x v="0"/>
    <s v="UK"/>
  </r>
  <r>
    <n v="22"/>
    <d v="1899-12-30T14:59:00"/>
    <x v="4"/>
    <s v="UK Calls"/>
    <s v="Wed 14 Aug"/>
    <x v="1"/>
    <d v="1899-12-30T00:00:00"/>
    <m/>
    <m/>
    <n v="0"/>
    <x v="0"/>
    <s v="UK"/>
  </r>
  <r>
    <n v="24"/>
    <d v="1899-12-30T10:14:00"/>
    <x v="4"/>
    <s v="UK Calls"/>
    <s v="Thu 15 Aug"/>
    <x v="0"/>
    <d v="1899-12-30T00:00:01"/>
    <m/>
    <m/>
    <n v="0"/>
    <x v="0"/>
    <s v="UK"/>
  </r>
  <r>
    <n v="25"/>
    <d v="1899-12-30T11:47:00"/>
    <x v="4"/>
    <s v="UK Calls"/>
    <s v="Thu 15 Aug"/>
    <x v="0"/>
    <d v="1899-12-30T00:10:45"/>
    <m/>
    <m/>
    <n v="0"/>
    <x v="0"/>
    <s v="UK"/>
  </r>
  <r>
    <n v="26"/>
    <d v="1899-12-30T12:02:00"/>
    <x v="4"/>
    <s v="UK Calls"/>
    <s v="Thu 15 Aug"/>
    <x v="0"/>
    <d v="1899-12-30T00:00:03"/>
    <m/>
    <m/>
    <n v="0"/>
    <x v="0"/>
    <s v="UK"/>
  </r>
  <r>
    <n v="27"/>
    <d v="1899-12-30T12:12:00"/>
    <x v="4"/>
    <s v="UK Calls"/>
    <s v="Thu 15 Aug"/>
    <x v="0"/>
    <d v="1899-12-30T00:00:02"/>
    <m/>
    <m/>
    <n v="0"/>
    <x v="0"/>
    <s v="UK"/>
  </r>
  <r>
    <n v="28"/>
    <d v="1899-12-30T15:03:00"/>
    <x v="4"/>
    <s v="UK Calls"/>
    <s v="Thu 15 Aug"/>
    <x v="0"/>
    <d v="1899-12-30T00:06:58"/>
    <m/>
    <m/>
    <n v="0"/>
    <x v="0"/>
    <s v="UK"/>
  </r>
  <r>
    <n v="29"/>
    <d v="1899-12-30T15:32:00"/>
    <x v="4"/>
    <s v="UK Calls"/>
    <s v="Thu 15 Aug"/>
    <x v="0"/>
    <d v="1899-12-30T00:27:36"/>
    <m/>
    <m/>
    <n v="0"/>
    <x v="0"/>
    <s v="UK"/>
  </r>
  <r>
    <n v="30"/>
    <d v="1899-12-30T22:02:00"/>
    <x v="4"/>
    <s v="UK Calls"/>
    <s v="Thu 15 Aug"/>
    <x v="0"/>
    <d v="1899-12-30T00:00:00"/>
    <m/>
    <m/>
    <n v="0"/>
    <x v="0"/>
    <s v="UK"/>
  </r>
  <r>
    <n v="32"/>
    <d v="1899-12-30T09:02:00"/>
    <x v="4"/>
    <s v="UK Calls"/>
    <s v="Fri 16 Aug"/>
    <x v="0"/>
    <d v="1899-12-30T00:09:48"/>
    <m/>
    <m/>
    <n v="0"/>
    <x v="0"/>
    <s v="UK"/>
  </r>
  <r>
    <n v="33"/>
    <d v="1899-12-30T09:31:00"/>
    <x v="4"/>
    <s v="UK Calls"/>
    <s v="Fri 16 Aug"/>
    <x v="1"/>
    <d v="1899-12-30T00:18:48"/>
    <m/>
    <m/>
    <n v="0"/>
    <x v="0"/>
    <s v="UK"/>
  </r>
  <r>
    <n v="34"/>
    <d v="1899-12-30T11:02:00"/>
    <x v="4"/>
    <s v="UK Calls"/>
    <s v="Fri 16 Aug"/>
    <x v="1"/>
    <d v="1899-12-30T00:20:54"/>
    <m/>
    <m/>
    <n v="0"/>
    <x v="0"/>
    <s v="UK"/>
  </r>
  <r>
    <n v="35"/>
    <d v="1899-12-30T11:38:00"/>
    <x v="4"/>
    <s v="UK Calls"/>
    <s v="Fri 16 Aug"/>
    <x v="0"/>
    <d v="1899-12-30T00:21:23"/>
    <m/>
    <m/>
    <n v="0"/>
    <x v="0"/>
    <s v="UK"/>
  </r>
  <r>
    <n v="36"/>
    <d v="1899-12-30T20:41:00"/>
    <x v="4"/>
    <s v="UK Calls"/>
    <s v="Fri 16 Aug"/>
    <x v="3"/>
    <d v="1899-12-30T00:00:00"/>
    <m/>
    <m/>
    <n v="0"/>
    <x v="0"/>
    <s v="UK"/>
  </r>
  <r>
    <n v="38"/>
    <d v="1899-12-30T15:29:00"/>
    <x v="4"/>
    <s v="UK Calls"/>
    <s v="Mon 19 Aug"/>
    <x v="18"/>
    <d v="1899-12-30T00:00:36"/>
    <m/>
    <m/>
    <n v="0"/>
    <x v="0"/>
    <s v="UK"/>
  </r>
  <r>
    <n v="39"/>
    <d v="1899-12-30T16:15:00"/>
    <x v="4"/>
    <s v="UK Calls"/>
    <s v="Mon 19 Aug"/>
    <x v="3"/>
    <d v="1899-12-30T00:00:00"/>
    <m/>
    <m/>
    <n v="0"/>
    <x v="0"/>
    <s v="UK"/>
  </r>
  <r>
    <n v="41"/>
    <d v="1899-12-30T13:02:00"/>
    <x v="4"/>
    <s v="UK Calls"/>
    <s v="Tue 20 Aug"/>
    <x v="1"/>
    <d v="1899-12-30T00:20:54"/>
    <m/>
    <m/>
    <n v="0"/>
    <x v="0"/>
    <s v="UK"/>
  </r>
  <r>
    <n v="42"/>
    <d v="1899-12-30T18:14:00"/>
    <x v="4"/>
    <s v="UK Calls"/>
    <s v="Tue 20 Aug"/>
    <x v="0"/>
    <d v="1899-12-30T00:00:00"/>
    <m/>
    <m/>
    <n v="0"/>
    <x v="0"/>
    <s v="UK"/>
  </r>
  <r>
    <n v="44"/>
    <d v="1899-12-30T09:40:00"/>
    <x v="4"/>
    <s v="UK Calls"/>
    <s v="Wed 21 Aug"/>
    <x v="0"/>
    <d v="1899-12-30T00:10:33"/>
    <m/>
    <m/>
    <n v="0"/>
    <x v="0"/>
    <s v="UK"/>
  </r>
  <r>
    <n v="45"/>
    <d v="1899-12-30T12:07:00"/>
    <x v="4"/>
    <s v="UK Calls"/>
    <s v="Wed 21 Aug"/>
    <x v="0"/>
    <d v="1899-12-30T00:20:02"/>
    <m/>
    <m/>
    <n v="0"/>
    <x v="0"/>
    <s v="UK"/>
  </r>
  <r>
    <n v="46"/>
    <d v="1899-12-30T12:33:00"/>
    <x v="4"/>
    <s v="UK Calls"/>
    <s v="Wed 21 Aug"/>
    <x v="1"/>
    <d v="1899-12-30T00:13:33"/>
    <m/>
    <m/>
    <n v="0"/>
    <x v="0"/>
    <s v="UK"/>
  </r>
  <r>
    <n v="47"/>
    <d v="1899-12-30T18:15:00"/>
    <x v="4"/>
    <s v="UK Calls"/>
    <s v="Wed 21 Aug"/>
    <x v="0"/>
    <d v="1899-12-30T00:00:00"/>
    <m/>
    <m/>
    <n v="0"/>
    <x v="0"/>
    <s v="UK"/>
  </r>
  <r>
    <n v="49"/>
    <d v="1899-12-30T09:01:00"/>
    <x v="4"/>
    <s v="UK Calls"/>
    <s v="Thu 22 Aug"/>
    <x v="18"/>
    <d v="1899-12-30T00:00:15"/>
    <m/>
    <m/>
    <n v="0"/>
    <x v="0"/>
    <s v="UK"/>
  </r>
  <r>
    <n v="50"/>
    <d v="1899-12-30T09:02:00"/>
    <x v="4"/>
    <s v="UK Calls"/>
    <s v="Thu 22 Aug"/>
    <x v="0"/>
    <d v="1899-12-30T00:02:29"/>
    <m/>
    <m/>
    <n v="0"/>
    <x v="0"/>
    <s v="UK"/>
  </r>
  <r>
    <n v="51"/>
    <d v="1899-12-30T12:37:00"/>
    <x v="4"/>
    <s v="UK Calls"/>
    <s v="Thu 22 Aug"/>
    <x v="0"/>
    <d v="1899-12-30T00:14:37"/>
    <m/>
    <m/>
    <n v="0"/>
    <x v="0"/>
    <s v="UK"/>
  </r>
  <r>
    <n v="52"/>
    <d v="1899-12-30T15:47:00"/>
    <x v="4"/>
    <s v="UK Calls"/>
    <s v="Thu 22 Aug"/>
    <x v="1"/>
    <d v="1899-12-30T00:00:03"/>
    <m/>
    <m/>
    <n v="0"/>
    <x v="0"/>
    <s v="UK"/>
  </r>
  <r>
    <n v="53"/>
    <d v="1899-12-30T16:43:00"/>
    <x v="4"/>
    <s v="UK Calls"/>
    <s v="Thu 22 Aug"/>
    <x v="0"/>
    <d v="1899-12-30T00:00:50"/>
    <m/>
    <m/>
    <n v="0"/>
    <x v="0"/>
    <s v="UK"/>
  </r>
  <r>
    <n v="54"/>
    <d v="1899-12-30T17:00:00"/>
    <x v="4"/>
    <s v="UK Calls"/>
    <s v="Thu 22 Aug"/>
    <x v="0"/>
    <d v="1899-12-30T00:00:00"/>
    <m/>
    <m/>
    <n v="0"/>
    <x v="0"/>
    <s v="UK"/>
  </r>
  <r>
    <n v="56"/>
    <d v="1899-12-30T15:00:00"/>
    <x v="4"/>
    <s v="UK Calls"/>
    <s v="Fri 23 Aug"/>
    <x v="1"/>
    <d v="1899-12-30T00:00:02"/>
    <m/>
    <m/>
    <n v="0"/>
    <x v="0"/>
    <s v="UK"/>
  </r>
  <r>
    <n v="57"/>
    <d v="1899-12-30T15:01:00"/>
    <x v="4"/>
    <s v="UK Calls"/>
    <s v="Fri 23 Aug"/>
    <x v="1"/>
    <d v="1899-12-30T00:00:00"/>
    <m/>
    <m/>
    <n v="0"/>
    <x v="0"/>
    <s v="UK"/>
  </r>
  <r>
    <n v="61"/>
    <d v="1899-12-30T01:19:00"/>
    <x v="4"/>
    <s v="UK Calls"/>
    <s v="Sun 25 Aug"/>
    <x v="1"/>
    <d v="1899-12-30T00:00:27"/>
    <m/>
    <m/>
    <n v="0"/>
    <x v="0"/>
    <s v="UK"/>
  </r>
  <r>
    <n v="62"/>
    <d v="1899-12-30T10:22:00"/>
    <x v="4"/>
    <s v="UK Calls"/>
    <s v="Sun 25 Aug"/>
    <x v="1"/>
    <d v="1899-12-30T00:00:17"/>
    <m/>
    <m/>
    <n v="0"/>
    <x v="0"/>
    <s v="UK"/>
  </r>
  <r>
    <n v="63"/>
    <d v="1899-12-30T10:31:00"/>
    <x v="4"/>
    <s v="UK Calls"/>
    <s v="Sun 25 Aug"/>
    <x v="1"/>
    <d v="1899-12-30T00:00:00"/>
    <m/>
    <m/>
    <n v="0"/>
    <x v="0"/>
    <s v="UK"/>
  </r>
  <r>
    <n v="65"/>
    <d v="1899-12-30T15:08:00"/>
    <x v="4"/>
    <s v="UK Calls"/>
    <s v="Tue 27 Aug"/>
    <x v="0"/>
    <d v="1899-12-30T00:00:00"/>
    <m/>
    <m/>
    <n v="0"/>
    <x v="0"/>
    <s v="UK"/>
  </r>
  <r>
    <n v="67"/>
    <d v="1899-12-30T14:44:00"/>
    <x v="4"/>
    <s v="UK Calls"/>
    <s v="Thu 29 Aug"/>
    <x v="1"/>
    <d v="1899-12-30T00:10:28"/>
    <m/>
    <m/>
    <n v="0"/>
    <x v="0"/>
    <s v="UK"/>
  </r>
  <r>
    <n v="68"/>
    <d v="1899-12-30T15:19:00"/>
    <x v="4"/>
    <s v="UK Calls"/>
    <s v="Thu 29 Aug"/>
    <x v="0"/>
    <d v="1899-12-30T00:14:23"/>
    <m/>
    <m/>
    <n v="0"/>
    <x v="0"/>
    <s v="UK"/>
  </r>
  <r>
    <n v="69"/>
    <d v="1899-12-30T16:40:00"/>
    <x v="4"/>
    <s v="UK Calls"/>
    <s v="Thu 29 Aug"/>
    <x v="1"/>
    <d v="1899-12-30T00:08:41"/>
    <m/>
    <m/>
    <n v="0"/>
    <x v="0"/>
    <s v="UK"/>
  </r>
  <r>
    <n v="70"/>
    <d v="1899-12-30T17:05:00"/>
    <x v="4"/>
    <s v="UK Calls"/>
    <s v="Thu 29 Aug"/>
    <x v="0"/>
    <d v="1899-12-30T00:17:40"/>
    <m/>
    <m/>
    <n v="0"/>
    <x v="0"/>
    <s v="UK"/>
  </r>
  <r>
    <n v="71"/>
    <d v="1899-12-30T17:34:00"/>
    <x v="4"/>
    <s v="UK Calls"/>
    <s v="Thu 29 Aug"/>
    <x v="1"/>
    <d v="1899-12-30T00:00:00"/>
    <m/>
    <m/>
    <n v="0"/>
    <x v="0"/>
    <s v="UK"/>
  </r>
  <r>
    <n v="73"/>
    <d v="1899-12-30T12:08:00"/>
    <x v="4"/>
    <s v="UK Calls"/>
    <s v="Fri 30 Aug"/>
    <x v="0"/>
    <d v="1899-12-30T00:07:42"/>
    <m/>
    <m/>
    <n v="0"/>
    <x v="0"/>
    <s v="UK"/>
  </r>
  <r>
    <n v="74"/>
    <d v="1899-12-30T12:16:00"/>
    <x v="4"/>
    <s v="UK Calls"/>
    <s v="Fri 30 Aug"/>
    <x v="0"/>
    <d v="1899-12-30T00:10:30"/>
    <m/>
    <m/>
    <n v="0"/>
    <x v="0"/>
    <s v="UK"/>
  </r>
  <r>
    <n v="75"/>
    <d v="1899-12-30T14:02:00"/>
    <x v="4"/>
    <s v="UK Calls"/>
    <s v="Fri 30 Aug"/>
    <x v="1"/>
    <d v="1899-12-30T00:00:21"/>
    <m/>
    <m/>
    <n v="0"/>
    <x v="0"/>
    <s v="UK"/>
  </r>
  <r>
    <n v="76"/>
    <d v="1899-12-30T18:02:00"/>
    <x v="4"/>
    <s v="UK Calls"/>
    <s v="Fri 30 Aug"/>
    <x v="1"/>
    <d v="1899-12-30T00:00:00"/>
    <m/>
    <m/>
    <n v="0"/>
    <x v="0"/>
    <s v="UK"/>
  </r>
  <r>
    <n v="81"/>
    <s v="-"/>
    <x v="4"/>
    <s v="UK Messaging, mobile internet"/>
    <s v="Thu 1 Aug"/>
    <x v="4"/>
    <d v="1899-12-30T00:00:00"/>
    <n v="767.73"/>
    <m/>
    <n v="0"/>
    <x v="0"/>
    <s v="UK"/>
  </r>
  <r>
    <n v="83"/>
    <s v="-"/>
    <x v="4"/>
    <s v="UK Messaging, mobile internet"/>
    <s v="Fri 2 Aug"/>
    <x v="4"/>
    <d v="1899-12-30T00:00:00"/>
    <n v="749.78200000000004"/>
    <m/>
    <n v="0"/>
    <x v="0"/>
    <s v="UK"/>
  </r>
  <r>
    <n v="85"/>
    <s v="-"/>
    <x v="4"/>
    <s v="UK Messaging, mobile internet"/>
    <s v="Sat 3 Aug"/>
    <x v="4"/>
    <d v="1899-12-30T00:00:00"/>
    <n v="300.34699999999998"/>
    <m/>
    <n v="0"/>
    <x v="0"/>
    <s v="UK"/>
  </r>
  <r>
    <n v="87"/>
    <s v="-"/>
    <x v="4"/>
    <s v="UK Messaging, mobile internet"/>
    <s v="Sun 4 Aug"/>
    <x v="4"/>
    <d v="1899-12-30T00:00:00"/>
    <n v="926.44799999999998"/>
    <m/>
    <n v="0"/>
    <x v="0"/>
    <s v="UK"/>
  </r>
  <r>
    <n v="89"/>
    <s v="-"/>
    <x v="4"/>
    <s v="UK Messaging, mobile internet"/>
    <s v="Mon 5 Aug"/>
    <x v="4"/>
    <d v="1899-12-30T00:00:00"/>
    <n v="609.32000000000005"/>
    <m/>
    <n v="0"/>
    <x v="0"/>
    <s v="UK"/>
  </r>
  <r>
    <n v="91"/>
    <s v="-"/>
    <x v="4"/>
    <s v="UK Messaging, mobile internet"/>
    <s v="Tue 6 Aug"/>
    <x v="4"/>
    <d v="1899-12-30T00:00:00"/>
    <n v="562.54700000000003"/>
    <m/>
    <n v="0"/>
    <x v="0"/>
    <s v="UK"/>
  </r>
  <r>
    <n v="93"/>
    <s v="-"/>
    <x v="4"/>
    <s v="UK Messaging, mobile internet"/>
    <s v="Wed 7 Aug"/>
    <x v="4"/>
    <d v="1899-12-30T00:00:00"/>
    <n v="713.91300000000001"/>
    <m/>
    <n v="0"/>
    <x v="0"/>
    <s v="UK"/>
  </r>
  <r>
    <n v="95"/>
    <s v="-"/>
    <x v="4"/>
    <s v="UK Messaging, mobile internet"/>
    <s v="Thu 8 Aug"/>
    <x v="4"/>
    <d v="1899-12-30T00:00:00"/>
    <n v="413.89499999999998"/>
    <m/>
    <n v="0"/>
    <x v="0"/>
    <s v="UK"/>
  </r>
  <r>
    <n v="97"/>
    <s v="-"/>
    <x v="4"/>
    <s v="UK Messaging, mobile internet"/>
    <s v="Fri 9 Aug"/>
    <x v="4"/>
    <d v="1899-12-30T00:00:00"/>
    <n v="655.95399999999995"/>
    <m/>
    <n v="0"/>
    <x v="0"/>
    <s v="UK"/>
  </r>
  <r>
    <n v="99"/>
    <s v="-"/>
    <x v="4"/>
    <s v="UK Messaging, mobile internet"/>
    <s v="Sat 10 Aug"/>
    <x v="4"/>
    <d v="1899-12-30T00:00:00"/>
    <n v="90.277000000000001"/>
    <m/>
    <n v="0"/>
    <x v="0"/>
    <s v="UK"/>
  </r>
  <r>
    <n v="101"/>
    <s v="-"/>
    <x v="4"/>
    <s v="UK Messaging, mobile internet"/>
    <s v="Sun 11 Aug"/>
    <x v="4"/>
    <d v="1899-12-30T00:00:00"/>
    <n v="227.61199999999999"/>
    <m/>
    <n v="0"/>
    <x v="0"/>
    <s v="UK"/>
  </r>
  <r>
    <n v="103"/>
    <s v="-"/>
    <x v="4"/>
    <s v="UK Messaging, mobile internet"/>
    <s v="Mon 12 Aug"/>
    <x v="4"/>
    <d v="1899-12-30T00:00:00"/>
    <n v="566.92700000000002"/>
    <m/>
    <n v="0"/>
    <x v="0"/>
    <s v="UK"/>
  </r>
  <r>
    <n v="105"/>
    <s v="-"/>
    <x v="4"/>
    <s v="UK Messaging, mobile internet"/>
    <s v="Tue 13 Aug"/>
    <x v="4"/>
    <d v="1899-12-30T00:00:00"/>
    <n v="677.05799999999999"/>
    <m/>
    <n v="0"/>
    <x v="0"/>
    <s v="UK"/>
  </r>
  <r>
    <n v="107"/>
    <s v="-"/>
    <x v="4"/>
    <s v="UK Messaging, mobile internet"/>
    <s v="Wed 14 Aug"/>
    <x v="4"/>
    <d v="1899-12-30T00:00:00"/>
    <n v="486.673"/>
    <m/>
    <n v="0"/>
    <x v="0"/>
    <s v="UK"/>
  </r>
  <r>
    <n v="109"/>
    <s v="-"/>
    <x v="4"/>
    <s v="UK Messaging, mobile internet"/>
    <s v="Thu 15 Aug"/>
    <x v="4"/>
    <d v="1899-12-30T00:00:00"/>
    <n v="293.07900000000001"/>
    <m/>
    <n v="0"/>
    <x v="0"/>
    <s v="UK"/>
  </r>
  <r>
    <n v="111"/>
    <s v="-"/>
    <x v="4"/>
    <s v="UK Messaging, mobile internet"/>
    <s v="Fri 16 Aug"/>
    <x v="4"/>
    <d v="1899-12-30T00:00:00"/>
    <n v="318.99299999999999"/>
    <m/>
    <n v="0"/>
    <x v="0"/>
    <s v="UK"/>
  </r>
  <r>
    <n v="113"/>
    <s v="-"/>
    <x v="4"/>
    <s v="UK Messaging, mobile internet"/>
    <s v="Sat 17 Aug"/>
    <x v="4"/>
    <d v="1899-12-30T00:00:00"/>
    <n v="593.55700000000002"/>
    <m/>
    <n v="0"/>
    <x v="0"/>
    <s v="UK"/>
  </r>
  <r>
    <n v="115"/>
    <s v="-"/>
    <x v="4"/>
    <s v="UK Messaging, mobile internet"/>
    <s v="Sun 18 Aug"/>
    <x v="4"/>
    <d v="1899-12-30T00:00:00"/>
    <n v="911.16499999999996"/>
    <m/>
    <n v="0"/>
    <x v="0"/>
    <s v="UK"/>
  </r>
  <r>
    <n v="120"/>
    <s v="-"/>
    <x v="4"/>
    <s v="UK Messaging, mobile internet"/>
    <s v="Mon 19 Aug"/>
    <x v="4"/>
    <d v="1899-12-30T00:00:00"/>
    <n v="402.84500000000003"/>
    <m/>
    <n v="0"/>
    <x v="0"/>
    <s v="UK"/>
  </r>
  <r>
    <n v="122"/>
    <s v="-"/>
    <x v="4"/>
    <s v="UK Messaging, mobile internet"/>
    <s v="Tue 20 Aug"/>
    <x v="4"/>
    <m/>
    <n v="835.89"/>
    <m/>
    <n v="0"/>
    <x v="0"/>
    <s v="UK"/>
  </r>
  <r>
    <n v="123"/>
    <s v="-"/>
    <x v="4"/>
    <s v="UK Messaging, mobile internet"/>
    <s v="Tue 20 Aug"/>
    <x v="4"/>
    <d v="1899-12-30T00:00:00"/>
    <n v="220.26400000000001"/>
    <m/>
    <n v="0"/>
    <x v="0"/>
    <s v="UK"/>
  </r>
  <r>
    <n v="125"/>
    <s v="-"/>
    <x v="4"/>
    <s v="UK Messaging, mobile internet"/>
    <s v="Wed 21 Aug"/>
    <x v="4"/>
    <m/>
    <n v="986.80799999999999"/>
    <m/>
    <n v="0"/>
    <x v="0"/>
    <s v="UK"/>
  </r>
  <r>
    <n v="126"/>
    <s v="-"/>
    <x v="4"/>
    <s v="UK Messaging, mobile internet"/>
    <s v="Wed 21 Aug"/>
    <x v="21"/>
    <d v="1899-12-30T00:00:00"/>
    <m/>
    <n v="2"/>
    <n v="0"/>
    <x v="0"/>
    <s v="UK"/>
  </r>
  <r>
    <n v="128"/>
    <s v="-"/>
    <x v="4"/>
    <s v="UK Messaging, mobile internet"/>
    <s v="Thu 22 Aug"/>
    <x v="4"/>
    <m/>
    <n v="270.99"/>
    <m/>
    <n v="0"/>
    <x v="0"/>
    <s v="UK"/>
  </r>
  <r>
    <n v="129"/>
    <d v="1899-12-30T07:42:00"/>
    <x v="4"/>
    <s v="UK Messaging, mobile internet"/>
    <s v="Thu 22 Aug"/>
    <x v="21"/>
    <d v="1899-12-30T00:00:00"/>
    <m/>
    <n v="1"/>
    <n v="0"/>
    <x v="0"/>
    <s v="UK"/>
  </r>
  <r>
    <n v="131"/>
    <s v="-"/>
    <x v="4"/>
    <s v="UK Messaging, mobile internet"/>
    <s v="Fri 23 Aug"/>
    <x v="4"/>
    <d v="1899-12-30T00:00:00"/>
    <n v="256.52499999999998"/>
    <m/>
    <n v="0"/>
    <x v="0"/>
    <s v="UK"/>
  </r>
  <r>
    <n v="133"/>
    <s v="-"/>
    <x v="4"/>
    <s v="UK Messaging, mobile internet"/>
    <s v="Sat 24 Aug"/>
    <x v="4"/>
    <d v="1899-12-30T00:00:00"/>
    <n v="421.17200000000003"/>
    <m/>
    <n v="0"/>
    <x v="0"/>
    <s v="UK"/>
  </r>
  <r>
    <n v="135"/>
    <s v="-"/>
    <x v="4"/>
    <s v="UK Messaging, mobile internet"/>
    <s v="Sun 25 Aug"/>
    <x v="4"/>
    <m/>
    <n v="594.86300000000006"/>
    <m/>
    <n v="0"/>
    <x v="0"/>
    <s v="UK"/>
  </r>
  <r>
    <n v="136"/>
    <s v="-"/>
    <x v="4"/>
    <s v="UK Messaging, mobile internet"/>
    <s v="Sun 25 Aug"/>
    <x v="22"/>
    <d v="1899-12-30T00:00:00"/>
    <m/>
    <n v="4"/>
    <n v="0"/>
    <x v="0"/>
    <s v="UK"/>
  </r>
  <r>
    <n v="138"/>
    <s v="-"/>
    <x v="4"/>
    <s v="UK Messaging, mobile internet"/>
    <s v="Mon 26 Aug"/>
    <x v="4"/>
    <d v="1899-12-30T00:00:00"/>
    <n v="463.52499999999998"/>
    <m/>
    <n v="0"/>
    <x v="0"/>
    <s v="UK"/>
  </r>
  <r>
    <n v="140"/>
    <s v="-"/>
    <x v="4"/>
    <s v="UK Messaging, mobile internet"/>
    <s v="Tue 27 Aug"/>
    <x v="4"/>
    <d v="1899-12-30T00:00:00"/>
    <n v="401.428"/>
    <m/>
    <n v="0"/>
    <x v="0"/>
    <s v="UK"/>
  </r>
  <r>
    <n v="142"/>
    <s v="-"/>
    <x v="4"/>
    <s v="UK Messaging, mobile internet"/>
    <s v="Wed 28 Aug"/>
    <x v="4"/>
    <d v="1899-12-30T00:00:00"/>
    <n v="77.477999999999994"/>
    <m/>
    <n v="0"/>
    <x v="0"/>
    <s v="UK"/>
  </r>
  <r>
    <n v="144"/>
    <s v="-"/>
    <x v="4"/>
    <s v="UK Messaging, mobile internet"/>
    <s v="Thu 29 Aug"/>
    <x v="4"/>
    <d v="1899-12-30T00:00:00"/>
    <n v="777.84900000000005"/>
    <m/>
    <n v="0"/>
    <x v="0"/>
    <s v="UK"/>
  </r>
  <r>
    <n v="146"/>
    <s v="-"/>
    <x v="4"/>
    <s v="UK Messaging, mobile internet"/>
    <s v="Fri 30 Aug"/>
    <x v="4"/>
    <d v="1899-12-30T00:00:00"/>
    <n v="414.83300000000003"/>
    <m/>
    <n v="0"/>
    <x v="0"/>
    <s v="UK"/>
  </r>
  <r>
    <n v="148"/>
    <s v="-"/>
    <x v="4"/>
    <s v="UK Messaging, mobile internet"/>
    <s v="Sat 31 Aug"/>
    <x v="4"/>
    <d v="1899-12-30T00:00:00"/>
    <n v="891.351"/>
    <m/>
    <n v="0"/>
    <x v="0"/>
    <s v="UK"/>
  </r>
  <r>
    <n v="3"/>
    <d v="1899-12-30T09:12:00"/>
    <x v="5"/>
    <s v="UK Calls"/>
    <s v="Thu 1 Aug"/>
    <x v="1"/>
    <d v="1899-12-30T00:00:28"/>
    <m/>
    <m/>
    <n v="0"/>
    <x v="0"/>
    <s v="UK"/>
  </r>
  <r>
    <n v="4"/>
    <d v="1899-12-30T09:19:00"/>
    <x v="5"/>
    <s v="UK Calls"/>
    <s v="Thu 1 Aug"/>
    <x v="1"/>
    <d v="1899-12-30T00:00:02"/>
    <m/>
    <m/>
    <n v="0"/>
    <x v="0"/>
    <s v="UK"/>
  </r>
  <r>
    <n v="5"/>
    <d v="1899-12-30T09:31:00"/>
    <x v="5"/>
    <s v="UK Calls"/>
    <s v="Thu 1 Aug"/>
    <x v="0"/>
    <d v="1899-12-30T00:11:25"/>
    <m/>
    <m/>
    <n v="0"/>
    <x v="0"/>
    <s v="UK"/>
  </r>
  <r>
    <n v="6"/>
    <d v="1899-12-30T09:42:00"/>
    <x v="5"/>
    <s v="UK Calls"/>
    <s v="Thu 1 Aug"/>
    <x v="1"/>
    <d v="1899-12-30T00:03:10"/>
    <m/>
    <m/>
    <n v="0"/>
    <x v="0"/>
    <s v="UK"/>
  </r>
  <r>
    <n v="7"/>
    <d v="1899-12-30T10:06:00"/>
    <x v="5"/>
    <s v="UK Calls"/>
    <s v="Thu 1 Aug"/>
    <x v="1"/>
    <d v="1899-12-30T00:00:02"/>
    <m/>
    <m/>
    <n v="0"/>
    <x v="0"/>
    <s v="UK"/>
  </r>
  <r>
    <n v="8"/>
    <d v="1899-12-30T10:09:00"/>
    <x v="5"/>
    <s v="UK Calls"/>
    <s v="Thu 1 Aug"/>
    <x v="0"/>
    <d v="1899-12-30T00:18:07"/>
    <m/>
    <m/>
    <n v="0"/>
    <x v="0"/>
    <s v="UK"/>
  </r>
  <r>
    <n v="9"/>
    <d v="1899-12-30T10:31:00"/>
    <x v="5"/>
    <s v="UK Calls"/>
    <s v="Thu 1 Aug"/>
    <x v="1"/>
    <d v="1899-12-30T00:05:26"/>
    <m/>
    <m/>
    <n v="0"/>
    <x v="0"/>
    <s v="UK"/>
  </r>
  <r>
    <n v="10"/>
    <d v="1899-12-30T12:30:00"/>
    <x v="5"/>
    <s v="UK Calls"/>
    <s v="Thu 1 Aug"/>
    <x v="1"/>
    <d v="1899-12-30T00:19:10"/>
    <m/>
    <m/>
    <n v="0"/>
    <x v="0"/>
    <s v="UK"/>
  </r>
  <r>
    <n v="11"/>
    <d v="1899-12-30T17:18:00"/>
    <x v="5"/>
    <s v="UK Calls"/>
    <s v="Thu 1 Aug"/>
    <x v="1"/>
    <d v="1899-12-30T00:00:00"/>
    <m/>
    <m/>
    <n v="0"/>
    <x v="0"/>
    <s v="UK"/>
  </r>
  <r>
    <n v="13"/>
    <d v="1899-12-30T09:31:00"/>
    <x v="5"/>
    <s v="UK Calls"/>
    <s v="Fri 2 Aug"/>
    <x v="1"/>
    <d v="1899-12-30T00:07:50"/>
    <m/>
    <m/>
    <n v="0"/>
    <x v="0"/>
    <s v="UK"/>
  </r>
  <r>
    <n v="14"/>
    <d v="1899-12-30T10:01:00"/>
    <x v="5"/>
    <s v="UK Calls"/>
    <s v="Fri 2 Aug"/>
    <x v="0"/>
    <d v="1899-12-30T00:21:39"/>
    <m/>
    <m/>
    <n v="0"/>
    <x v="0"/>
    <s v="UK"/>
  </r>
  <r>
    <n v="15"/>
    <d v="1899-12-30T10:45:00"/>
    <x v="5"/>
    <s v="UK Calls"/>
    <s v="Fri 2 Aug"/>
    <x v="1"/>
    <d v="1899-12-30T00:00:02"/>
    <m/>
    <m/>
    <n v="0"/>
    <x v="0"/>
    <s v="UK"/>
  </r>
  <r>
    <n v="16"/>
    <d v="1899-12-30T10:46:00"/>
    <x v="5"/>
    <s v="UK Calls"/>
    <s v="Fri 2 Aug"/>
    <x v="1"/>
    <d v="1899-12-30T00:00:02"/>
    <m/>
    <m/>
    <n v="0"/>
    <x v="0"/>
    <s v="UK"/>
  </r>
  <r>
    <n v="17"/>
    <d v="1899-12-30T10:46:00"/>
    <x v="5"/>
    <s v="UK Calls"/>
    <s v="Fri 2 Aug"/>
    <x v="1"/>
    <d v="1899-12-30T00:00:01"/>
    <m/>
    <m/>
    <n v="0"/>
    <x v="0"/>
    <s v="UK"/>
  </r>
  <r>
    <n v="18"/>
    <d v="1899-12-30T10:55:00"/>
    <x v="5"/>
    <s v="UK Calls"/>
    <s v="Fri 2 Aug"/>
    <x v="1"/>
    <d v="1899-12-30T00:00:01"/>
    <m/>
    <m/>
    <n v="0"/>
    <x v="0"/>
    <s v="UK"/>
  </r>
  <r>
    <n v="19"/>
    <d v="1899-12-30T11:09:00"/>
    <x v="5"/>
    <s v="UK Calls"/>
    <s v="Fri 2 Aug"/>
    <x v="1"/>
    <d v="1899-12-30T00:08:02"/>
    <m/>
    <m/>
    <n v="0"/>
    <x v="0"/>
    <s v="UK"/>
  </r>
  <r>
    <n v="20"/>
    <d v="1899-12-30T11:40:00"/>
    <x v="5"/>
    <s v="UK Calls"/>
    <s v="Fri 2 Aug"/>
    <x v="1"/>
    <d v="1899-12-30T00:00:02"/>
    <m/>
    <m/>
    <n v="0"/>
    <x v="0"/>
    <s v="UK"/>
  </r>
  <r>
    <n v="21"/>
    <d v="1899-12-30T13:32:00"/>
    <x v="5"/>
    <s v="UK Calls"/>
    <s v="Fri 2 Aug"/>
    <x v="1"/>
    <d v="1899-12-30T00:24:36"/>
    <m/>
    <m/>
    <n v="0"/>
    <x v="0"/>
    <s v="UK"/>
  </r>
  <r>
    <n v="22"/>
    <d v="1899-12-30T14:01:00"/>
    <x v="5"/>
    <s v="UK Calls"/>
    <s v="Fri 2 Aug"/>
    <x v="1"/>
    <d v="1899-12-30T00:00:01"/>
    <m/>
    <m/>
    <n v="0"/>
    <x v="0"/>
    <s v="UK"/>
  </r>
  <r>
    <n v="23"/>
    <d v="1899-12-30T14:56:00"/>
    <x v="5"/>
    <s v="UK Calls"/>
    <s v="Fri 2 Aug"/>
    <x v="1"/>
    <d v="1899-12-30T00:00:02"/>
    <m/>
    <m/>
    <n v="0"/>
    <x v="0"/>
    <s v="UK"/>
  </r>
  <r>
    <n v="24"/>
    <d v="1899-12-30T15:15:00"/>
    <x v="5"/>
    <s v="UK Calls"/>
    <s v="Fri 2 Aug"/>
    <x v="1"/>
    <d v="1899-12-30T00:01:45"/>
    <m/>
    <m/>
    <n v="0"/>
    <x v="0"/>
    <s v="UK"/>
  </r>
  <r>
    <n v="25"/>
    <d v="1899-12-30T16:34:00"/>
    <x v="5"/>
    <s v="UK Calls"/>
    <s v="Fri 2 Aug"/>
    <x v="0"/>
    <d v="1899-12-30T00:06:51"/>
    <m/>
    <m/>
    <n v="0"/>
    <x v="0"/>
    <s v="UK"/>
  </r>
  <r>
    <n v="26"/>
    <d v="1899-12-30T16:41:00"/>
    <x v="5"/>
    <s v="UK Calls"/>
    <s v="Fri 2 Aug"/>
    <x v="0"/>
    <d v="1899-12-30T00:00:00"/>
    <m/>
    <m/>
    <n v="0"/>
    <x v="0"/>
    <s v="UK"/>
  </r>
  <r>
    <n v="28"/>
    <d v="1899-12-30T11:41:00"/>
    <x v="5"/>
    <s v="UK Calls"/>
    <s v="Sat 3 Aug"/>
    <x v="0"/>
    <d v="1899-12-30T00:04:37"/>
    <m/>
    <m/>
    <n v="0"/>
    <x v="0"/>
    <s v="UK"/>
  </r>
  <r>
    <n v="29"/>
    <d v="1899-12-30T13:01:00"/>
    <x v="5"/>
    <s v="UK Calls"/>
    <s v="Sat 3 Aug"/>
    <x v="0"/>
    <d v="1899-12-30T00:00:02"/>
    <m/>
    <m/>
    <n v="0"/>
    <x v="0"/>
    <s v="UK"/>
  </r>
  <r>
    <n v="30"/>
    <d v="1899-12-30T13:33:00"/>
    <x v="5"/>
    <s v="UK Calls"/>
    <s v="Sat 3 Aug"/>
    <x v="0"/>
    <d v="1899-12-30T00:00:22"/>
    <m/>
    <m/>
    <n v="0"/>
    <x v="0"/>
    <s v="UK"/>
  </r>
  <r>
    <n v="31"/>
    <d v="1899-12-30T13:36:00"/>
    <x v="5"/>
    <s v="UK Calls"/>
    <s v="Sat 3 Aug"/>
    <x v="0"/>
    <d v="1899-12-30T00:00:00"/>
    <m/>
    <m/>
    <n v="0"/>
    <x v="0"/>
    <s v="UK"/>
  </r>
  <r>
    <n v="33"/>
    <d v="1899-12-30T20:08:00"/>
    <x v="5"/>
    <s v="UK Calls"/>
    <s v="Sun 4 Aug"/>
    <x v="1"/>
    <d v="1899-12-30T00:00:00"/>
    <m/>
    <m/>
    <n v="0"/>
    <x v="0"/>
    <s v="UK"/>
  </r>
  <r>
    <n v="35"/>
    <d v="1899-12-30T11:01:00"/>
    <x v="5"/>
    <s v="UK Calls"/>
    <s v="Mon 5 Aug"/>
    <x v="1"/>
    <d v="1899-12-30T00:00:30"/>
    <m/>
    <m/>
    <n v="0"/>
    <x v="0"/>
    <s v="UK"/>
  </r>
  <r>
    <n v="36"/>
    <d v="1899-12-30T11:07:00"/>
    <x v="5"/>
    <s v="UK Calls"/>
    <s v="Mon 5 Aug"/>
    <x v="1"/>
    <d v="1899-12-30T00:03:07"/>
    <m/>
    <m/>
    <n v="0"/>
    <x v="0"/>
    <s v="UK"/>
  </r>
  <r>
    <n v="37"/>
    <d v="1899-12-30T13:51:00"/>
    <x v="5"/>
    <s v="UK Calls"/>
    <s v="Mon 5 Aug"/>
    <x v="3"/>
    <d v="1899-12-30T00:00:45"/>
    <m/>
    <m/>
    <n v="0"/>
    <x v="0"/>
    <s v="UK"/>
  </r>
  <r>
    <n v="38"/>
    <d v="1899-12-30T13:55:00"/>
    <x v="5"/>
    <s v="UK Calls"/>
    <s v="Mon 5 Aug"/>
    <x v="1"/>
    <d v="1899-12-30T00:08:27"/>
    <m/>
    <m/>
    <n v="0"/>
    <x v="0"/>
    <s v="UK"/>
  </r>
  <r>
    <n v="39"/>
    <d v="1899-12-30T14:06:00"/>
    <x v="5"/>
    <s v="UK Calls"/>
    <s v="Mon 5 Aug"/>
    <x v="1"/>
    <d v="1899-12-30T00:05:55"/>
    <m/>
    <m/>
    <n v="0"/>
    <x v="0"/>
    <s v="UK"/>
  </r>
  <r>
    <n v="40"/>
    <d v="1899-12-30T14:25:00"/>
    <x v="5"/>
    <s v="UK Calls"/>
    <s v="Mon 5 Aug"/>
    <x v="0"/>
    <d v="1899-12-30T00:04:12"/>
    <m/>
    <m/>
    <n v="0"/>
    <x v="0"/>
    <s v="UK"/>
  </r>
  <r>
    <n v="41"/>
    <d v="1899-12-30T14:30:00"/>
    <x v="5"/>
    <s v="UK Calls"/>
    <s v="Mon 5 Aug"/>
    <x v="0"/>
    <d v="1899-12-30T00:00:08"/>
    <m/>
    <m/>
    <n v="0"/>
    <x v="0"/>
    <s v="UK"/>
  </r>
  <r>
    <n v="42"/>
    <d v="1899-12-30T14:30:00"/>
    <x v="5"/>
    <s v="UK Calls"/>
    <s v="Mon 5 Aug"/>
    <x v="0"/>
    <d v="1899-12-30T00:00:07"/>
    <m/>
    <m/>
    <n v="0"/>
    <x v="0"/>
    <s v="UK"/>
  </r>
  <r>
    <n v="43"/>
    <d v="1899-12-30T18:02:00"/>
    <x v="5"/>
    <s v="UK Calls"/>
    <s v="Mon 5 Aug"/>
    <x v="1"/>
    <d v="1899-12-30T00:00:00"/>
    <m/>
    <m/>
    <n v="0"/>
    <x v="0"/>
    <s v="UK"/>
  </r>
  <r>
    <n v="45"/>
    <d v="1899-12-30T09:34:00"/>
    <x v="5"/>
    <s v="UK Calls"/>
    <s v="Tue 6 Aug"/>
    <x v="0"/>
    <d v="1899-12-30T00:22:20"/>
    <m/>
    <m/>
    <n v="0"/>
    <x v="0"/>
    <s v="UK"/>
  </r>
  <r>
    <n v="46"/>
    <d v="1899-12-30T10:04:00"/>
    <x v="5"/>
    <s v="UK Calls"/>
    <s v="Tue 6 Aug"/>
    <x v="0"/>
    <d v="1899-12-30T00:12:59"/>
    <m/>
    <m/>
    <n v="0"/>
    <x v="0"/>
    <s v="UK"/>
  </r>
  <r>
    <n v="47"/>
    <d v="1899-12-30T11:50:00"/>
    <x v="5"/>
    <s v="UK Calls"/>
    <s v="Tue 6 Aug"/>
    <x v="0"/>
    <d v="1899-12-30T00:05:19"/>
    <m/>
    <m/>
    <n v="0"/>
    <x v="0"/>
    <s v="UK"/>
  </r>
  <r>
    <n v="48"/>
    <d v="1899-12-30T13:26:00"/>
    <x v="5"/>
    <s v="UK Calls"/>
    <s v="Tue 6 Aug"/>
    <x v="0"/>
    <d v="1899-12-30T00:15:05"/>
    <m/>
    <m/>
    <n v="0"/>
    <x v="0"/>
    <s v="UK"/>
  </r>
  <r>
    <n v="49"/>
    <d v="1899-12-30T13:48:00"/>
    <x v="5"/>
    <s v="UK Calls"/>
    <s v="Tue 6 Aug"/>
    <x v="1"/>
    <d v="1899-12-30T00:17:18"/>
    <m/>
    <m/>
    <n v="0"/>
    <x v="0"/>
    <s v="UK"/>
  </r>
  <r>
    <n v="50"/>
    <d v="1899-12-30T14:38:00"/>
    <x v="5"/>
    <s v="UK Calls"/>
    <s v="Tue 6 Aug"/>
    <x v="1"/>
    <d v="1899-12-30T00:00:01"/>
    <m/>
    <m/>
    <n v="0"/>
    <x v="0"/>
    <s v="UK"/>
  </r>
  <r>
    <n v="51"/>
    <d v="1899-12-30T15:10:00"/>
    <x v="5"/>
    <s v="UK Calls"/>
    <s v="Tue 6 Aug"/>
    <x v="1"/>
    <d v="1899-12-30T00:16:58"/>
    <m/>
    <m/>
    <n v="0"/>
    <x v="0"/>
    <s v="UK"/>
  </r>
  <r>
    <n v="52"/>
    <d v="1899-12-30T15:32:00"/>
    <x v="5"/>
    <s v="UK Calls"/>
    <s v="Tue 6 Aug"/>
    <x v="0"/>
    <d v="1899-12-30T00:07:46"/>
    <m/>
    <m/>
    <n v="0"/>
    <x v="0"/>
    <s v="UK"/>
  </r>
  <r>
    <n v="53"/>
    <d v="1899-12-30T15:57:00"/>
    <x v="5"/>
    <s v="UK Calls"/>
    <s v="Tue 6 Aug"/>
    <x v="1"/>
    <d v="1899-12-30T00:01:07"/>
    <m/>
    <m/>
    <n v="0"/>
    <x v="0"/>
    <s v="UK"/>
  </r>
  <r>
    <n v="54"/>
    <d v="1899-12-30T16:04:00"/>
    <x v="5"/>
    <s v="UK Calls"/>
    <s v="Tue 6 Aug"/>
    <x v="1"/>
    <d v="1899-12-30T00:07:21"/>
    <m/>
    <m/>
    <n v="0"/>
    <x v="0"/>
    <s v="UK"/>
  </r>
  <r>
    <n v="55"/>
    <d v="1899-12-30T17:02:00"/>
    <x v="5"/>
    <s v="UK Calls"/>
    <s v="Tue 6 Aug"/>
    <x v="0"/>
    <d v="1899-12-30T00:01:05"/>
    <m/>
    <m/>
    <n v="0"/>
    <x v="0"/>
    <s v="UK"/>
  </r>
  <r>
    <n v="56"/>
    <d v="1899-12-30T17:16:00"/>
    <x v="5"/>
    <s v="UK Calls"/>
    <s v="Tue 6 Aug"/>
    <x v="0"/>
    <d v="1899-12-30T00:02:07"/>
    <m/>
    <m/>
    <n v="0"/>
    <x v="0"/>
    <s v="UK"/>
  </r>
  <r>
    <n v="57"/>
    <d v="1899-12-30T17:50:00"/>
    <x v="5"/>
    <s v="UK Calls"/>
    <s v="Tue 6 Aug"/>
    <x v="1"/>
    <d v="1899-12-30T00:00:00"/>
    <m/>
    <m/>
    <n v="0"/>
    <x v="0"/>
    <s v="UK"/>
  </r>
  <r>
    <n v="61"/>
    <d v="1899-12-30T09:06:00"/>
    <x v="5"/>
    <s v="UK Calls"/>
    <s v="Wed 7 Aug"/>
    <x v="1"/>
    <d v="1899-12-30T00:02:43"/>
    <m/>
    <m/>
    <n v="0"/>
    <x v="0"/>
    <s v="UK"/>
  </r>
  <r>
    <n v="62"/>
    <d v="1899-12-30T10:55:00"/>
    <x v="5"/>
    <s v="UK Calls"/>
    <s v="Wed 7 Aug"/>
    <x v="1"/>
    <d v="1899-12-30T00:01:17"/>
    <m/>
    <m/>
    <n v="0"/>
    <x v="0"/>
    <s v="UK"/>
  </r>
  <r>
    <n v="63"/>
    <d v="1899-12-30T11:09:00"/>
    <x v="5"/>
    <s v="UK Calls"/>
    <s v="Wed 7 Aug"/>
    <x v="1"/>
    <d v="1899-12-30T00:21:51"/>
    <m/>
    <m/>
    <n v="0"/>
    <x v="0"/>
    <s v="UK"/>
  </r>
  <r>
    <n v="64"/>
    <d v="1899-12-30T11:39:00"/>
    <x v="5"/>
    <s v="UK Calls"/>
    <s v="Wed 7 Aug"/>
    <x v="1"/>
    <d v="1899-12-30T00:14:01"/>
    <m/>
    <m/>
    <n v="0"/>
    <x v="0"/>
    <s v="UK"/>
  </r>
  <r>
    <n v="65"/>
    <d v="1899-12-30T11:55:00"/>
    <x v="5"/>
    <s v="UK Calls"/>
    <s v="Wed 7 Aug"/>
    <x v="3"/>
    <d v="1899-12-30T00:00:10"/>
    <m/>
    <m/>
    <n v="0"/>
    <x v="0"/>
    <s v="UK"/>
  </r>
  <r>
    <n v="66"/>
    <d v="1899-12-30T12:05:00"/>
    <x v="5"/>
    <s v="UK Calls"/>
    <s v="Wed 7 Aug"/>
    <x v="0"/>
    <d v="1899-12-30T00:18:50"/>
    <m/>
    <m/>
    <n v="0"/>
    <x v="0"/>
    <s v="UK"/>
  </r>
  <r>
    <n v="67"/>
    <d v="1899-12-30T14:59:00"/>
    <x v="5"/>
    <s v="UK Calls"/>
    <s v="Wed 7 Aug"/>
    <x v="1"/>
    <d v="1899-12-30T00:21:01"/>
    <m/>
    <m/>
    <n v="0"/>
    <x v="0"/>
    <s v="UK"/>
  </r>
  <r>
    <n v="68"/>
    <d v="1899-12-30T17:48:00"/>
    <x v="5"/>
    <s v="UK Calls"/>
    <s v="Wed 7 Aug"/>
    <x v="1"/>
    <d v="1899-12-30T00:00:01"/>
    <m/>
    <m/>
    <n v="0"/>
    <x v="0"/>
    <s v="UK"/>
  </r>
  <r>
    <n v="69"/>
    <d v="1899-12-30T20:42:00"/>
    <x v="5"/>
    <s v="UK Calls"/>
    <s v="Wed 7 Aug"/>
    <x v="0"/>
    <d v="1899-12-30T00:00:01"/>
    <m/>
    <m/>
    <n v="0"/>
    <x v="0"/>
    <s v="UK"/>
  </r>
  <r>
    <n v="70"/>
    <d v="1899-12-30T20:43:00"/>
    <x v="5"/>
    <s v="UK Calls"/>
    <s v="Wed 7 Aug"/>
    <x v="0"/>
    <d v="1899-12-30T00:00:00"/>
    <m/>
    <m/>
    <n v="0"/>
    <x v="0"/>
    <s v="UK"/>
  </r>
  <r>
    <n v="72"/>
    <d v="1899-12-30T11:35:00"/>
    <x v="5"/>
    <s v="UK Calls"/>
    <s v="Thu 8 Aug"/>
    <x v="0"/>
    <d v="1899-12-30T00:03:09"/>
    <m/>
    <m/>
    <n v="0"/>
    <x v="0"/>
    <s v="UK"/>
  </r>
  <r>
    <n v="73"/>
    <d v="1899-12-30T12:03:00"/>
    <x v="5"/>
    <s v="UK Calls"/>
    <s v="Thu 8 Aug"/>
    <x v="0"/>
    <d v="1899-12-30T00:02:42"/>
    <m/>
    <m/>
    <n v="0"/>
    <x v="0"/>
    <s v="UK"/>
  </r>
  <r>
    <n v="74"/>
    <d v="1899-12-30T12:25:00"/>
    <x v="5"/>
    <s v="UK Calls"/>
    <s v="Thu 8 Aug"/>
    <x v="1"/>
    <d v="1899-12-30T00:02:15"/>
    <m/>
    <m/>
    <n v="0"/>
    <x v="0"/>
    <s v="UK"/>
  </r>
  <r>
    <n v="75"/>
    <d v="1899-12-30T13:31:00"/>
    <x v="5"/>
    <s v="UK Calls"/>
    <s v="Thu 8 Aug"/>
    <x v="0"/>
    <d v="1899-12-30T00:31:56"/>
    <m/>
    <m/>
    <n v="0"/>
    <x v="0"/>
    <s v="UK"/>
  </r>
  <r>
    <n v="76"/>
    <d v="1899-12-30T14:32:00"/>
    <x v="5"/>
    <s v="UK Calls"/>
    <s v="Thu 8 Aug"/>
    <x v="1"/>
    <d v="1899-12-30T00:00:02"/>
    <m/>
    <m/>
    <n v="0"/>
    <x v="0"/>
    <s v="UK"/>
  </r>
  <r>
    <n v="77"/>
    <d v="1899-12-30T14:41:00"/>
    <x v="5"/>
    <s v="UK Calls"/>
    <s v="Thu 8 Aug"/>
    <x v="1"/>
    <d v="1899-12-30T00:04:10"/>
    <m/>
    <m/>
    <n v="0"/>
    <x v="0"/>
    <s v="UK"/>
  </r>
  <r>
    <n v="78"/>
    <d v="1899-12-30T16:32:00"/>
    <x v="5"/>
    <s v="UK Calls"/>
    <s v="Thu 8 Aug"/>
    <x v="1"/>
    <d v="1899-12-30T00:14:20"/>
    <m/>
    <m/>
    <n v="0"/>
    <x v="0"/>
    <s v="UK"/>
  </r>
  <r>
    <n v="79"/>
    <d v="1899-12-30T17:11:00"/>
    <x v="5"/>
    <s v="UK Calls"/>
    <s v="Thu 8 Aug"/>
    <x v="23"/>
    <d v="1899-12-30T00:01:34"/>
    <m/>
    <m/>
    <n v="0"/>
    <x v="0"/>
    <s v="UK"/>
  </r>
  <r>
    <n v="80"/>
    <d v="1899-12-30T17:18:00"/>
    <x v="5"/>
    <s v="UK Calls"/>
    <s v="Thu 8 Aug"/>
    <x v="0"/>
    <d v="1899-12-30T00:10:58"/>
    <m/>
    <m/>
    <n v="0"/>
    <x v="0"/>
    <s v="UK"/>
  </r>
  <r>
    <n v="81"/>
    <d v="1899-12-30T17:34:00"/>
    <x v="5"/>
    <s v="UK Calls"/>
    <s v="Thu 8 Aug"/>
    <x v="1"/>
    <d v="1899-12-30T00:05:04"/>
    <m/>
    <m/>
    <n v="0"/>
    <x v="0"/>
    <s v="UK"/>
  </r>
  <r>
    <n v="82"/>
    <d v="1899-12-30T17:39:00"/>
    <x v="5"/>
    <s v="UK Calls"/>
    <s v="Thu 8 Aug"/>
    <x v="18"/>
    <d v="1899-12-30T00:00:00"/>
    <m/>
    <m/>
    <n v="0"/>
    <x v="0"/>
    <s v="UK"/>
  </r>
  <r>
    <n v="84"/>
    <d v="1899-12-30T09:58:00"/>
    <x v="5"/>
    <s v="UK Calls"/>
    <s v="Fri 9 Aug"/>
    <x v="1"/>
    <d v="1899-12-30T00:00:12"/>
    <m/>
    <m/>
    <n v="0"/>
    <x v="0"/>
    <s v="UK"/>
  </r>
  <r>
    <n v="85"/>
    <d v="1899-12-30T09:59:00"/>
    <x v="5"/>
    <s v="UK Calls"/>
    <s v="Fri 9 Aug"/>
    <x v="3"/>
    <d v="1899-12-30T00:01:38"/>
    <m/>
    <m/>
    <n v="0"/>
    <x v="0"/>
    <s v="UK"/>
  </r>
  <r>
    <n v="86"/>
    <d v="1899-12-30T10:10:00"/>
    <x v="5"/>
    <s v="UK Calls"/>
    <s v="Fri 9 Aug"/>
    <x v="1"/>
    <d v="1899-12-30T00:00:10"/>
    <m/>
    <m/>
    <n v="0"/>
    <x v="0"/>
    <s v="UK"/>
  </r>
  <r>
    <n v="87"/>
    <d v="1899-12-30T18:13:00"/>
    <x v="5"/>
    <s v="UK Calls"/>
    <s v="Fri 9 Aug"/>
    <x v="0"/>
    <d v="1899-12-30T00:00:02"/>
    <m/>
    <m/>
    <n v="0"/>
    <x v="0"/>
    <s v="UK"/>
  </r>
  <r>
    <n v="88"/>
    <d v="1899-12-30T18:51:00"/>
    <x v="5"/>
    <s v="UK Calls"/>
    <s v="Fri 9 Aug"/>
    <x v="0"/>
    <d v="1899-12-30T00:00:44"/>
    <m/>
    <m/>
    <n v="0"/>
    <x v="0"/>
    <s v="UK"/>
  </r>
  <r>
    <n v="89"/>
    <d v="1899-12-30T19:17:00"/>
    <x v="5"/>
    <s v="UK Calls"/>
    <s v="Fri 9 Aug"/>
    <x v="0"/>
    <d v="1899-12-30T00:00:02"/>
    <m/>
    <m/>
    <n v="0"/>
    <x v="0"/>
    <s v="UK"/>
  </r>
  <r>
    <n v="90"/>
    <d v="1899-12-30T23:47:00"/>
    <x v="5"/>
    <s v="UK Calls"/>
    <s v="Fri 9 Aug"/>
    <x v="0"/>
    <d v="1899-12-30T00:00:00"/>
    <m/>
    <m/>
    <n v="0"/>
    <x v="0"/>
    <s v="UK"/>
  </r>
  <r>
    <n v="92"/>
    <d v="1899-12-30T11:44:00"/>
    <x v="5"/>
    <s v="UK Calls"/>
    <s v="Sat 10 Aug"/>
    <x v="0"/>
    <d v="1899-12-30T00:00:03"/>
    <m/>
    <m/>
    <n v="0"/>
    <x v="0"/>
    <s v="UK"/>
  </r>
  <r>
    <n v="93"/>
    <d v="1899-12-30T18:13:00"/>
    <x v="5"/>
    <s v="UK Calls"/>
    <s v="Sat 10 Aug"/>
    <x v="0"/>
    <d v="1899-12-30T00:00:11"/>
    <m/>
    <m/>
    <n v="0"/>
    <x v="0"/>
    <s v="UK"/>
  </r>
  <r>
    <n v="94"/>
    <d v="1899-12-30T23:51:00"/>
    <x v="5"/>
    <s v="UK Calls"/>
    <s v="Sat 10 Aug"/>
    <x v="0"/>
    <d v="1899-12-30T00:00:00"/>
    <m/>
    <m/>
    <n v="0"/>
    <x v="0"/>
    <s v="UK"/>
  </r>
  <r>
    <n v="96"/>
    <d v="1899-12-30T00:37:00"/>
    <x v="5"/>
    <s v="UK Calls"/>
    <s v="Sun 11 Aug"/>
    <x v="24"/>
    <d v="1899-12-30T00:01:27"/>
    <m/>
    <m/>
    <n v="0"/>
    <x v="0"/>
    <s v="UK"/>
  </r>
  <r>
    <n v="97"/>
    <d v="1899-12-30T01:01:00"/>
    <x v="5"/>
    <s v="UK Calls"/>
    <s v="Sun 11 Aug"/>
    <x v="0"/>
    <d v="1899-12-30T00:00:06"/>
    <m/>
    <m/>
    <n v="0"/>
    <x v="0"/>
    <s v="UK"/>
  </r>
  <r>
    <n v="98"/>
    <d v="1899-12-30T01:11:00"/>
    <x v="5"/>
    <s v="UK Calls"/>
    <s v="Sun 11 Aug"/>
    <x v="24"/>
    <d v="1899-12-30T00:00:00"/>
    <m/>
    <m/>
    <n v="0"/>
    <x v="0"/>
    <s v="UK"/>
  </r>
  <r>
    <n v="100"/>
    <d v="1899-12-30T13:12:00"/>
    <x v="5"/>
    <s v="UK Calls"/>
    <s v="Mon 12 Aug"/>
    <x v="1"/>
    <d v="1899-12-30T00:00:39"/>
    <m/>
    <m/>
    <n v="0"/>
    <x v="0"/>
    <s v="UK"/>
  </r>
  <r>
    <n v="101"/>
    <d v="1899-12-30T13:13:00"/>
    <x v="5"/>
    <s v="UK Calls"/>
    <s v="Mon 12 Aug"/>
    <x v="1"/>
    <d v="1899-12-30T00:23:43"/>
    <m/>
    <m/>
    <n v="0"/>
    <x v="0"/>
    <s v="UK"/>
  </r>
  <r>
    <n v="102"/>
    <d v="1899-12-30T14:01:00"/>
    <x v="5"/>
    <s v="UK Calls"/>
    <s v="Mon 12 Aug"/>
    <x v="0"/>
    <d v="1899-12-30T00:11:40"/>
    <m/>
    <m/>
    <n v="0"/>
    <x v="0"/>
    <s v="UK"/>
  </r>
  <r>
    <n v="103"/>
    <d v="1899-12-30T14:33:00"/>
    <x v="5"/>
    <s v="UK Calls"/>
    <s v="Mon 12 Aug"/>
    <x v="0"/>
    <d v="1899-12-30T00:21:52"/>
    <m/>
    <m/>
    <n v="0"/>
    <x v="0"/>
    <s v="UK"/>
  </r>
  <r>
    <n v="104"/>
    <d v="1899-12-30T15:32:00"/>
    <x v="5"/>
    <s v="UK Calls"/>
    <s v="Mon 12 Aug"/>
    <x v="0"/>
    <d v="1899-12-30T00:00:03"/>
    <m/>
    <m/>
    <n v="0"/>
    <x v="0"/>
    <s v="UK"/>
  </r>
  <r>
    <n v="105"/>
    <d v="1899-12-30T16:02:00"/>
    <x v="5"/>
    <s v="UK Calls"/>
    <s v="Mon 12 Aug"/>
    <x v="0"/>
    <d v="1899-12-30T00:10:10"/>
    <m/>
    <m/>
    <n v="0"/>
    <x v="0"/>
    <s v="UK"/>
  </r>
  <r>
    <n v="106"/>
    <d v="1899-12-30T16:46:00"/>
    <x v="5"/>
    <s v="UK Calls"/>
    <s v="Mon 12 Aug"/>
    <x v="0"/>
    <d v="1899-12-30T00:12:35"/>
    <m/>
    <m/>
    <n v="0"/>
    <x v="0"/>
    <s v="UK"/>
  </r>
  <r>
    <n v="107"/>
    <d v="1899-12-30T17:35:00"/>
    <x v="5"/>
    <s v="UK Calls"/>
    <s v="Mon 12 Aug"/>
    <x v="0"/>
    <d v="1899-12-30T00:02:46"/>
    <m/>
    <m/>
    <n v="0"/>
    <x v="0"/>
    <s v="UK"/>
  </r>
  <r>
    <n v="108"/>
    <d v="1899-12-30T17:38:00"/>
    <x v="5"/>
    <s v="UK Calls"/>
    <s v="Mon 12 Aug"/>
    <x v="0"/>
    <d v="1899-12-30T00:00:19"/>
    <m/>
    <m/>
    <n v="0"/>
    <x v="0"/>
    <s v="UK"/>
  </r>
  <r>
    <n v="109"/>
    <d v="1899-12-30T19:29:00"/>
    <x v="5"/>
    <s v="UK Calls"/>
    <s v="Mon 12 Aug"/>
    <x v="25"/>
    <d v="1899-12-30T00:00:00"/>
    <m/>
    <m/>
    <n v="0"/>
    <x v="0"/>
    <s v="UK"/>
  </r>
  <r>
    <n v="111"/>
    <d v="1899-12-30T08:44:00"/>
    <x v="5"/>
    <s v="UK Calls"/>
    <s v="Tue 13 Aug"/>
    <x v="1"/>
    <d v="1899-12-30T00:02:48"/>
    <m/>
    <m/>
    <n v="0"/>
    <x v="0"/>
    <s v="UK"/>
  </r>
  <r>
    <n v="112"/>
    <d v="1899-12-30T09:05:00"/>
    <x v="5"/>
    <s v="UK Calls"/>
    <s v="Tue 13 Aug"/>
    <x v="26"/>
    <d v="1899-12-30T00:00:21"/>
    <m/>
    <m/>
    <n v="0"/>
    <x v="0"/>
    <s v="UK"/>
  </r>
  <r>
    <n v="113"/>
    <d v="1899-12-30T10:02:00"/>
    <x v="5"/>
    <s v="UK Calls"/>
    <s v="Tue 13 Aug"/>
    <x v="0"/>
    <d v="1899-12-30T00:19:59"/>
    <m/>
    <m/>
    <n v="0"/>
    <x v="0"/>
    <s v="UK"/>
  </r>
  <r>
    <n v="114"/>
    <d v="1899-12-30T10:31:00"/>
    <x v="5"/>
    <s v="UK Calls"/>
    <s v="Tue 13 Aug"/>
    <x v="1"/>
    <d v="1899-12-30T00:15:59"/>
    <m/>
    <m/>
    <n v="0"/>
    <x v="0"/>
    <s v="UK"/>
  </r>
  <r>
    <n v="115"/>
    <d v="1899-12-30T11:33:00"/>
    <x v="5"/>
    <s v="UK Calls"/>
    <s v="Tue 13 Aug"/>
    <x v="0"/>
    <d v="1899-12-30T00:17:37"/>
    <m/>
    <m/>
    <n v="0"/>
    <x v="0"/>
    <s v="UK"/>
  </r>
  <r>
    <n v="116"/>
    <d v="1899-12-30T12:43:00"/>
    <x v="5"/>
    <s v="UK Calls"/>
    <s v="Tue 13 Aug"/>
    <x v="1"/>
    <d v="1899-12-30T00:00:19"/>
    <m/>
    <m/>
    <n v="0"/>
    <x v="0"/>
    <s v="UK"/>
  </r>
  <r>
    <n v="117"/>
    <d v="1899-12-30T14:04:00"/>
    <x v="5"/>
    <s v="UK Calls"/>
    <s v="Tue 13 Aug"/>
    <x v="0"/>
    <d v="1899-12-30T00:00:00"/>
    <m/>
    <m/>
    <n v="0"/>
    <x v="0"/>
    <s v="UK"/>
  </r>
  <r>
    <n v="120"/>
    <d v="1899-12-30T15:10:00"/>
    <x v="5"/>
    <s v="UK Calls"/>
    <s v="Tue 13 Aug"/>
    <x v="0"/>
    <d v="1899-12-30T00:01:35"/>
    <m/>
    <m/>
    <n v="0"/>
    <x v="0"/>
    <s v="UK"/>
  </r>
  <r>
    <n v="121"/>
    <d v="1899-12-30T16:03:00"/>
    <x v="5"/>
    <s v="UK Calls"/>
    <s v="Tue 13 Aug"/>
    <x v="0"/>
    <d v="1899-12-30T00:18:54"/>
    <m/>
    <m/>
    <n v="0"/>
    <x v="0"/>
    <s v="UK"/>
  </r>
  <r>
    <n v="122"/>
    <d v="1899-12-30T17:20:00"/>
    <x v="5"/>
    <s v="UK Calls"/>
    <s v="Tue 13 Aug"/>
    <x v="0"/>
    <d v="1899-12-30T00:00:02"/>
    <m/>
    <m/>
    <n v="0"/>
    <x v="0"/>
    <s v="UK"/>
  </r>
  <r>
    <n v="123"/>
    <d v="1899-12-30T17:23:00"/>
    <x v="5"/>
    <s v="UK Calls"/>
    <s v="Tue 13 Aug"/>
    <x v="0"/>
    <d v="1899-12-30T00:05:16"/>
    <m/>
    <m/>
    <n v="0"/>
    <x v="0"/>
    <s v="UK"/>
  </r>
  <r>
    <n v="124"/>
    <d v="1899-12-30T18:03:00"/>
    <x v="5"/>
    <s v="UK Calls"/>
    <s v="Tue 13 Aug"/>
    <x v="0"/>
    <d v="1899-12-30T00:03:20"/>
    <m/>
    <m/>
    <n v="0"/>
    <x v="0"/>
    <s v="UK"/>
  </r>
  <r>
    <n v="125"/>
    <d v="1899-12-30T19:48:00"/>
    <x v="5"/>
    <s v="UK Calls"/>
    <s v="Tue 13 Aug"/>
    <x v="0"/>
    <d v="1899-12-30T00:00:00"/>
    <m/>
    <m/>
    <n v="0"/>
    <x v="0"/>
    <s v="UK"/>
  </r>
  <r>
    <n v="127"/>
    <d v="1899-12-30T10:09:00"/>
    <x v="5"/>
    <s v="UK Calls"/>
    <s v="Wed 14 Aug"/>
    <x v="0"/>
    <d v="1899-12-30T00:01:53"/>
    <m/>
    <m/>
    <n v="0"/>
    <x v="0"/>
    <s v="UK"/>
  </r>
  <r>
    <n v="128"/>
    <d v="1899-12-30T10:32:00"/>
    <x v="5"/>
    <s v="UK Calls"/>
    <s v="Wed 14 Aug"/>
    <x v="0"/>
    <d v="1899-12-30T00:07:22"/>
    <m/>
    <m/>
    <n v="0"/>
    <x v="0"/>
    <s v="UK"/>
  </r>
  <r>
    <n v="129"/>
    <d v="1899-12-30T10:46:00"/>
    <x v="5"/>
    <s v="UK Calls"/>
    <s v="Wed 14 Aug"/>
    <x v="0"/>
    <d v="1899-12-30T00:05:30"/>
    <m/>
    <m/>
    <n v="0"/>
    <x v="0"/>
    <s v="UK"/>
  </r>
  <r>
    <n v="130"/>
    <d v="1899-12-30T10:58:00"/>
    <x v="5"/>
    <s v="UK Calls"/>
    <s v="Wed 14 Aug"/>
    <x v="0"/>
    <d v="1899-12-30T00:01:40"/>
    <m/>
    <m/>
    <n v="0"/>
    <x v="0"/>
    <s v="UK"/>
  </r>
  <r>
    <n v="131"/>
    <d v="1899-12-30T11:04:00"/>
    <x v="5"/>
    <s v="UK Calls"/>
    <s v="Wed 14 Aug"/>
    <x v="1"/>
    <d v="1899-12-30T00:00:03"/>
    <m/>
    <m/>
    <n v="0"/>
    <x v="0"/>
    <s v="UK"/>
  </r>
  <r>
    <n v="132"/>
    <d v="1899-12-30T14:02:00"/>
    <x v="5"/>
    <s v="UK Calls"/>
    <s v="Wed 14 Aug"/>
    <x v="0"/>
    <d v="1899-12-30T00:19:14"/>
    <m/>
    <m/>
    <n v="0"/>
    <x v="0"/>
    <s v="UK"/>
  </r>
  <r>
    <n v="133"/>
    <d v="1899-12-30T14:31:00"/>
    <x v="5"/>
    <s v="UK Calls"/>
    <s v="Wed 14 Aug"/>
    <x v="0"/>
    <d v="1899-12-30T00:14:22"/>
    <m/>
    <m/>
    <n v="0"/>
    <x v="0"/>
    <s v="UK"/>
  </r>
  <r>
    <n v="134"/>
    <d v="1899-12-30T14:54:00"/>
    <x v="5"/>
    <s v="UK Calls"/>
    <s v="Wed 14 Aug"/>
    <x v="1"/>
    <d v="1899-12-30T00:00:27"/>
    <m/>
    <m/>
    <n v="0"/>
    <x v="0"/>
    <s v="UK"/>
  </r>
  <r>
    <n v="135"/>
    <d v="1899-12-30T17:08:00"/>
    <x v="5"/>
    <s v="UK Calls"/>
    <s v="Wed 14 Aug"/>
    <x v="1"/>
    <d v="1899-12-30T00:01:12"/>
    <m/>
    <m/>
    <n v="0"/>
    <x v="0"/>
    <s v="UK"/>
  </r>
  <r>
    <n v="136"/>
    <d v="1899-12-30T17:32:00"/>
    <x v="5"/>
    <s v="UK Calls"/>
    <s v="Wed 14 Aug"/>
    <x v="0"/>
    <d v="1899-12-30T00:00:13"/>
    <m/>
    <m/>
    <n v="0"/>
    <x v="0"/>
    <s v="UK"/>
  </r>
  <r>
    <n v="137"/>
    <d v="1899-12-30T17:33:00"/>
    <x v="5"/>
    <s v="UK Calls"/>
    <s v="Wed 14 Aug"/>
    <x v="0"/>
    <d v="1899-12-30T00:03:13"/>
    <m/>
    <m/>
    <n v="0"/>
    <x v="0"/>
    <s v="UK"/>
  </r>
  <r>
    <n v="138"/>
    <d v="1899-12-30T19:15:00"/>
    <x v="5"/>
    <s v="UK Calls"/>
    <s v="Wed 14 Aug"/>
    <x v="0"/>
    <d v="1899-12-30T00:00:00"/>
    <m/>
    <m/>
    <n v="0"/>
    <x v="0"/>
    <s v="UK"/>
  </r>
  <r>
    <n v="140"/>
    <d v="1899-12-30T09:32:00"/>
    <x v="5"/>
    <s v="UK Calls"/>
    <s v="Thu 15 Aug"/>
    <x v="0"/>
    <d v="1899-12-30T00:03:20"/>
    <m/>
    <m/>
    <n v="0"/>
    <x v="0"/>
    <s v="UK"/>
  </r>
  <r>
    <n v="141"/>
    <d v="1899-12-30T09:37:00"/>
    <x v="5"/>
    <s v="UK Calls"/>
    <s v="Thu 15 Aug"/>
    <x v="0"/>
    <d v="1899-12-30T00:00:09"/>
    <m/>
    <m/>
    <n v="0"/>
    <x v="0"/>
    <s v="UK"/>
  </r>
  <r>
    <n v="142"/>
    <d v="1899-12-30T09:38:00"/>
    <x v="5"/>
    <s v="UK Calls"/>
    <s v="Thu 15 Aug"/>
    <x v="0"/>
    <d v="1899-12-30T00:18:52"/>
    <m/>
    <m/>
    <n v="0"/>
    <x v="0"/>
    <s v="UK"/>
  </r>
  <r>
    <n v="143"/>
    <d v="1899-12-30T11:59:00"/>
    <x v="5"/>
    <s v="UK Calls"/>
    <s v="Thu 15 Aug"/>
    <x v="3"/>
    <d v="1899-12-30T00:00:48"/>
    <m/>
    <m/>
    <n v="0"/>
    <x v="0"/>
    <s v="UK"/>
  </r>
  <r>
    <n v="144"/>
    <d v="1899-12-30T12:29:00"/>
    <x v="5"/>
    <s v="UK Calls"/>
    <s v="Thu 15 Aug"/>
    <x v="0"/>
    <d v="1899-12-30T00:04:58"/>
    <m/>
    <m/>
    <n v="0"/>
    <x v="0"/>
    <s v="UK"/>
  </r>
  <r>
    <n v="145"/>
    <d v="1899-12-30T13:37:00"/>
    <x v="5"/>
    <s v="UK Calls"/>
    <s v="Thu 15 Aug"/>
    <x v="0"/>
    <d v="1899-12-30T00:05:35"/>
    <m/>
    <m/>
    <n v="0"/>
    <x v="0"/>
    <s v="UK"/>
  </r>
  <r>
    <n v="146"/>
    <d v="1899-12-30T15:31:00"/>
    <x v="5"/>
    <s v="UK Calls"/>
    <s v="Thu 15 Aug"/>
    <x v="0"/>
    <d v="1899-12-30T00:34:28"/>
    <m/>
    <m/>
    <n v="0"/>
    <x v="0"/>
    <s v="UK"/>
  </r>
  <r>
    <n v="147"/>
    <d v="1899-12-30T16:11:00"/>
    <x v="5"/>
    <s v="UK Calls"/>
    <s v="Thu 15 Aug"/>
    <x v="1"/>
    <d v="1899-12-30T00:00:01"/>
    <m/>
    <m/>
    <n v="0"/>
    <x v="0"/>
    <s v="UK"/>
  </r>
  <r>
    <n v="148"/>
    <d v="1899-12-30T16:11:00"/>
    <x v="5"/>
    <s v="UK Calls"/>
    <s v="Thu 15 Aug"/>
    <x v="1"/>
    <d v="1899-12-30T00:00:01"/>
    <m/>
    <m/>
    <n v="0"/>
    <x v="0"/>
    <s v="UK"/>
  </r>
  <r>
    <n v="149"/>
    <d v="1899-12-30T16:12:00"/>
    <x v="5"/>
    <s v="UK Calls"/>
    <s v="Thu 15 Aug"/>
    <x v="0"/>
    <d v="1899-12-30T00:05:54"/>
    <m/>
    <m/>
    <n v="0"/>
    <x v="0"/>
    <s v="UK"/>
  </r>
  <r>
    <n v="150"/>
    <d v="1899-12-30T17:03:00"/>
    <x v="5"/>
    <s v="UK Calls"/>
    <s v="Thu 15 Aug"/>
    <x v="0"/>
    <d v="1899-12-30T00:25:52"/>
    <m/>
    <m/>
    <n v="0"/>
    <x v="0"/>
    <s v="UK"/>
  </r>
  <r>
    <n v="151"/>
    <d v="1899-12-30T18:02:00"/>
    <x v="5"/>
    <s v="UK Calls"/>
    <s v="Thu 15 Aug"/>
    <x v="1"/>
    <d v="1899-12-30T00:07:38"/>
    <m/>
    <m/>
    <n v="0"/>
    <x v="0"/>
    <s v="UK"/>
  </r>
  <r>
    <n v="152"/>
    <d v="1899-12-30T18:54:00"/>
    <x v="5"/>
    <s v="UK Calls"/>
    <s v="Thu 15 Aug"/>
    <x v="0"/>
    <d v="1899-12-30T00:00:00"/>
    <m/>
    <m/>
    <n v="0"/>
    <x v="0"/>
    <s v="UK"/>
  </r>
  <r>
    <n v="154"/>
    <d v="1899-12-30T09:34:00"/>
    <x v="5"/>
    <s v="UK Calls"/>
    <s v="Fri 16 Aug"/>
    <x v="0"/>
    <d v="1899-12-30T00:26:28"/>
    <m/>
    <m/>
    <n v="0"/>
    <x v="0"/>
    <s v="UK"/>
  </r>
  <r>
    <n v="155"/>
    <d v="1899-12-30T10:07:00"/>
    <x v="5"/>
    <s v="UK Calls"/>
    <s v="Fri 16 Aug"/>
    <x v="0"/>
    <d v="1899-12-30T00:05:37"/>
    <m/>
    <m/>
    <n v="0"/>
    <x v="0"/>
    <s v="UK"/>
  </r>
  <r>
    <n v="156"/>
    <d v="1899-12-30T10:23:00"/>
    <x v="5"/>
    <s v="UK Calls"/>
    <s v="Fri 16 Aug"/>
    <x v="1"/>
    <d v="1899-12-30T00:01:30"/>
    <m/>
    <m/>
    <n v="0"/>
    <x v="0"/>
    <s v="UK"/>
  </r>
  <r>
    <n v="157"/>
    <d v="1899-12-30T10:59:00"/>
    <x v="5"/>
    <s v="UK Calls"/>
    <s v="Fri 16 Aug"/>
    <x v="0"/>
    <d v="1899-12-30T00:12:11"/>
    <m/>
    <m/>
    <n v="0"/>
    <x v="0"/>
    <s v="UK"/>
  </r>
  <r>
    <n v="158"/>
    <d v="1899-12-30T11:33:00"/>
    <x v="5"/>
    <s v="UK Calls"/>
    <s v="Fri 16 Aug"/>
    <x v="1"/>
    <d v="1899-12-30T00:17:36"/>
    <m/>
    <m/>
    <n v="0"/>
    <x v="0"/>
    <s v="UK"/>
  </r>
  <r>
    <n v="159"/>
    <d v="1899-12-30T11:54:00"/>
    <x v="5"/>
    <s v="UK Calls"/>
    <s v="Fri 16 Aug"/>
    <x v="1"/>
    <d v="1899-12-30T00:05:37"/>
    <m/>
    <m/>
    <n v="0"/>
    <x v="0"/>
    <s v="UK"/>
  </r>
  <r>
    <n v="160"/>
    <d v="1899-12-30T12:02:00"/>
    <x v="5"/>
    <s v="UK Calls"/>
    <s v="Fri 16 Aug"/>
    <x v="0"/>
    <d v="1899-12-30T00:03:37"/>
    <m/>
    <m/>
    <n v="0"/>
    <x v="0"/>
    <s v="UK"/>
  </r>
  <r>
    <n v="161"/>
    <d v="1899-12-30T16:33:00"/>
    <x v="5"/>
    <s v="UK Calls"/>
    <s v="Fri 16 Aug"/>
    <x v="0"/>
    <d v="1899-12-30T00:00:02"/>
    <m/>
    <m/>
    <n v="0"/>
    <x v="0"/>
    <s v="UK"/>
  </r>
  <r>
    <n v="162"/>
    <d v="1899-12-30T18:08:00"/>
    <x v="5"/>
    <s v="UK Calls"/>
    <s v="Fri 16 Aug"/>
    <x v="0"/>
    <d v="1899-12-30T00:00:00"/>
    <m/>
    <m/>
    <n v="0"/>
    <x v="0"/>
    <s v="UK"/>
  </r>
  <r>
    <n v="164"/>
    <d v="1899-12-30T16:25:00"/>
    <x v="5"/>
    <s v="UK Calls"/>
    <s v="Sat 17 Aug"/>
    <x v="1"/>
    <d v="1899-12-30T00:00:06"/>
    <m/>
    <m/>
    <n v="0"/>
    <x v="0"/>
    <s v="UK"/>
  </r>
  <r>
    <n v="165"/>
    <d v="1899-12-30T22:11:00"/>
    <x v="5"/>
    <s v="UK Calls"/>
    <s v="Sat 17 Aug"/>
    <x v="0"/>
    <d v="1899-12-30T00:00:02"/>
    <m/>
    <m/>
    <n v="0"/>
    <x v="0"/>
    <s v="UK"/>
  </r>
  <r>
    <n v="166"/>
    <d v="1899-12-30T22:32:00"/>
    <x v="5"/>
    <s v="UK Calls"/>
    <s v="Sat 17 Aug"/>
    <x v="0"/>
    <d v="1899-12-30T00:00:02"/>
    <m/>
    <m/>
    <n v="0"/>
    <x v="0"/>
    <s v="UK"/>
  </r>
  <r>
    <n v="167"/>
    <d v="1899-12-30T22:36:00"/>
    <x v="5"/>
    <s v="UK Calls"/>
    <s v="Sat 17 Aug"/>
    <x v="0"/>
    <d v="1899-12-30T00:00:10"/>
    <m/>
    <m/>
    <n v="0"/>
    <x v="0"/>
    <s v="UK"/>
  </r>
  <r>
    <n v="168"/>
    <d v="1899-12-30T22:55:00"/>
    <x v="5"/>
    <s v="UK Calls"/>
    <s v="Sat 17 Aug"/>
    <x v="1"/>
    <d v="1899-12-30T00:00:00"/>
    <m/>
    <m/>
    <n v="0"/>
    <x v="0"/>
    <s v="UK"/>
  </r>
  <r>
    <n v="170"/>
    <d v="1899-12-30T09:20:00"/>
    <x v="5"/>
    <s v="UK Calls"/>
    <s v="Sun 18 Aug"/>
    <x v="23"/>
    <d v="1899-12-30T00:07:56"/>
    <m/>
    <m/>
    <n v="0"/>
    <x v="0"/>
    <s v="UK"/>
  </r>
  <r>
    <n v="171"/>
    <d v="1899-12-30T09:32:00"/>
    <x v="5"/>
    <s v="UK Calls"/>
    <s v="Sun 18 Aug"/>
    <x v="23"/>
    <d v="1899-12-30T00:00:00"/>
    <m/>
    <m/>
    <n v="0"/>
    <x v="0"/>
    <s v="UK"/>
  </r>
  <r>
    <n v="173"/>
    <d v="1899-12-30T09:58:00"/>
    <x v="5"/>
    <s v="UK Calls"/>
    <s v="Mon 19 Aug"/>
    <x v="1"/>
    <d v="1899-12-30T00:18:11"/>
    <m/>
    <m/>
    <n v="0"/>
    <x v="0"/>
    <s v="UK"/>
  </r>
  <r>
    <n v="174"/>
    <d v="1899-12-30T14:45:00"/>
    <x v="5"/>
    <s v="UK Calls"/>
    <s v="Mon 19 Aug"/>
    <x v="0"/>
    <d v="1899-12-30T00:00:02"/>
    <m/>
    <m/>
    <n v="0"/>
    <x v="0"/>
    <s v="UK"/>
  </r>
  <r>
    <n v="175"/>
    <d v="1899-12-30T17:54:00"/>
    <x v="5"/>
    <s v="UK Calls"/>
    <s v="Mon 19 Aug"/>
    <x v="0"/>
    <d v="1899-12-30T00:00:47"/>
    <m/>
    <m/>
    <n v="0"/>
    <x v="0"/>
    <s v="UK"/>
  </r>
  <r>
    <n v="176"/>
    <d v="1899-12-30T17:58:00"/>
    <x v="5"/>
    <s v="UK Calls"/>
    <s v="Mon 19 Aug"/>
    <x v="0"/>
    <d v="1899-12-30T00:00:32"/>
    <m/>
    <m/>
    <n v="0"/>
    <x v="0"/>
    <s v="UK"/>
  </r>
  <r>
    <n v="177"/>
    <d v="1899-12-30T17:59:00"/>
    <x v="5"/>
    <s v="UK Calls"/>
    <s v="Mon 19 Aug"/>
    <x v="0"/>
    <d v="1899-12-30T00:12:34"/>
    <m/>
    <m/>
    <n v="0"/>
    <x v="0"/>
    <s v="UK"/>
  </r>
  <r>
    <n v="178"/>
    <d v="1899-12-30T18:26:00"/>
    <x v="5"/>
    <s v="UK Calls"/>
    <s v="Mon 19 Aug"/>
    <x v="1"/>
    <d v="1899-12-30T00:00:02"/>
    <m/>
    <m/>
    <n v="0"/>
    <x v="0"/>
    <s v="UK"/>
  </r>
  <r>
    <n v="179"/>
    <d v="1899-12-30T18:26:00"/>
    <x v="5"/>
    <s v="UK Calls"/>
    <s v="Mon 19 Aug"/>
    <x v="0"/>
    <d v="1899-12-30T00:00:00"/>
    <m/>
    <m/>
    <n v="0"/>
    <x v="0"/>
    <s v="UK"/>
  </r>
  <r>
    <n v="181"/>
    <d v="1899-12-30T17:52:00"/>
    <x v="5"/>
    <s v="UK Calls"/>
    <s v="Tue 20 Aug"/>
    <x v="0"/>
    <d v="1899-12-30T00:00:00"/>
    <m/>
    <m/>
    <n v="0"/>
    <x v="0"/>
    <s v="UK"/>
  </r>
  <r>
    <n v="183"/>
    <d v="1899-12-30T07:56:00"/>
    <x v="5"/>
    <s v="UK Calls"/>
    <s v="Wed 21 Aug"/>
    <x v="0"/>
    <d v="1899-12-30T00:00:02"/>
    <m/>
    <m/>
    <n v="0"/>
    <x v="0"/>
    <s v="UK"/>
  </r>
  <r>
    <n v="184"/>
    <d v="1899-12-30T07:57:00"/>
    <x v="5"/>
    <s v="UK Calls"/>
    <s v="Wed 21 Aug"/>
    <x v="23"/>
    <d v="1899-12-30T00:04:20"/>
    <m/>
    <m/>
    <n v="0"/>
    <x v="0"/>
    <s v="UK"/>
  </r>
  <r>
    <n v="185"/>
    <d v="1899-12-30T09:34:00"/>
    <x v="5"/>
    <s v="UK Calls"/>
    <s v="Wed 21 Aug"/>
    <x v="0"/>
    <d v="1899-12-30T00:07:44"/>
    <m/>
    <m/>
    <n v="0"/>
    <x v="0"/>
    <s v="UK"/>
  </r>
  <r>
    <n v="186"/>
    <d v="1899-12-30T09:53:00"/>
    <x v="5"/>
    <s v="UK Calls"/>
    <s v="Wed 21 Aug"/>
    <x v="1"/>
    <d v="1899-12-30T00:00:00"/>
    <m/>
    <m/>
    <n v="0"/>
    <x v="0"/>
    <s v="UK"/>
  </r>
  <r>
    <n v="189"/>
    <d v="1899-12-30T10:02:00"/>
    <x v="5"/>
    <s v="UK Calls"/>
    <s v="Wed 21 Aug"/>
    <x v="1"/>
    <d v="1899-12-30T00:00:03"/>
    <m/>
    <m/>
    <n v="0"/>
    <x v="0"/>
    <s v="UK"/>
  </r>
  <r>
    <n v="190"/>
    <d v="1899-12-30T11:04:00"/>
    <x v="5"/>
    <s v="UK Calls"/>
    <s v="Wed 21 Aug"/>
    <x v="0"/>
    <d v="1899-12-30T00:17:43"/>
    <m/>
    <m/>
    <n v="0"/>
    <x v="0"/>
    <s v="UK"/>
  </r>
  <r>
    <n v="191"/>
    <d v="1899-12-30T11:30:00"/>
    <x v="5"/>
    <s v="UK Calls"/>
    <s v="Wed 21 Aug"/>
    <x v="0"/>
    <d v="1899-12-30T00:28:29"/>
    <m/>
    <m/>
    <n v="0"/>
    <x v="0"/>
    <s v="UK"/>
  </r>
  <r>
    <n v="192"/>
    <d v="1899-12-30T12:08:00"/>
    <x v="5"/>
    <s v="UK Calls"/>
    <s v="Wed 21 Aug"/>
    <x v="1"/>
    <d v="1899-12-30T00:03:36"/>
    <m/>
    <m/>
    <n v="0"/>
    <x v="0"/>
    <s v="UK"/>
  </r>
  <r>
    <n v="193"/>
    <d v="1899-12-30T13:18:00"/>
    <x v="5"/>
    <s v="UK Calls"/>
    <s v="Wed 21 Aug"/>
    <x v="3"/>
    <d v="1899-12-30T00:01:00"/>
    <m/>
    <m/>
    <n v="0"/>
    <x v="0"/>
    <s v="UK"/>
  </r>
  <r>
    <n v="194"/>
    <d v="1899-12-30T13:20:00"/>
    <x v="5"/>
    <s v="UK Calls"/>
    <s v="Wed 21 Aug"/>
    <x v="0"/>
    <d v="1899-12-30T00:00:02"/>
    <m/>
    <m/>
    <n v="0"/>
    <x v="0"/>
    <s v="UK"/>
  </r>
  <r>
    <n v="195"/>
    <d v="1899-12-30T17:22:00"/>
    <x v="5"/>
    <s v="UK Calls"/>
    <s v="Wed 21 Aug"/>
    <x v="0"/>
    <d v="1899-12-30T00:00:00"/>
    <m/>
    <m/>
    <n v="0"/>
    <x v="0"/>
    <s v="UK"/>
  </r>
  <r>
    <n v="197"/>
    <d v="1899-12-30T12:17:00"/>
    <x v="5"/>
    <s v="UK Calls"/>
    <s v="Thu 22 Aug"/>
    <x v="0"/>
    <d v="1899-12-30T00:23:36"/>
    <m/>
    <m/>
    <n v="0"/>
    <x v="0"/>
    <s v="UK"/>
  </r>
  <r>
    <n v="198"/>
    <d v="1899-12-30T14:37:00"/>
    <x v="5"/>
    <s v="UK Calls"/>
    <s v="Thu 22 Aug"/>
    <x v="1"/>
    <d v="1899-12-30T00:17:24"/>
    <m/>
    <m/>
    <n v="0"/>
    <x v="0"/>
    <s v="UK"/>
  </r>
  <r>
    <n v="199"/>
    <d v="1899-12-30T20:21:00"/>
    <x v="5"/>
    <s v="UK Calls"/>
    <s v="Thu 22 Aug"/>
    <x v="1"/>
    <d v="1899-12-30T00:00:00"/>
    <m/>
    <m/>
    <n v="0"/>
    <x v="0"/>
    <s v="UK"/>
  </r>
  <r>
    <n v="201"/>
    <d v="1899-12-30T08:09:00"/>
    <x v="5"/>
    <s v="UK Calls"/>
    <s v="Fri 23 Aug"/>
    <x v="23"/>
    <d v="1899-12-30T00:00:08"/>
    <m/>
    <m/>
    <n v="0"/>
    <x v="0"/>
    <s v="UK"/>
  </r>
  <r>
    <n v="202"/>
    <d v="1899-12-30T08:09:00"/>
    <x v="5"/>
    <s v="UK Calls"/>
    <s v="Fri 23 Aug"/>
    <x v="0"/>
    <d v="1899-12-30T00:00:02"/>
    <m/>
    <m/>
    <n v="0"/>
    <x v="0"/>
    <s v="UK"/>
  </r>
  <r>
    <n v="203"/>
    <d v="1899-12-30T11:31:00"/>
    <x v="5"/>
    <s v="UK Calls"/>
    <s v="Fri 23 Aug"/>
    <x v="0"/>
    <d v="1899-12-30T00:23:56"/>
    <m/>
    <m/>
    <n v="0"/>
    <x v="0"/>
    <s v="UK"/>
  </r>
  <r>
    <n v="204"/>
    <d v="1899-12-30T12:18:00"/>
    <x v="5"/>
    <s v="UK Calls"/>
    <s v="Fri 23 Aug"/>
    <x v="0"/>
    <d v="1899-12-30T00:00:55"/>
    <m/>
    <m/>
    <n v="0"/>
    <x v="0"/>
    <s v="UK"/>
  </r>
  <r>
    <n v="205"/>
    <d v="1899-12-30T13:34:00"/>
    <x v="5"/>
    <s v="UK Calls"/>
    <s v="Fri 23 Aug"/>
    <x v="0"/>
    <d v="1899-12-30T00:00:02"/>
    <m/>
    <m/>
    <n v="0"/>
    <x v="0"/>
    <s v="UK"/>
  </r>
  <r>
    <n v="206"/>
    <d v="1899-12-30T15:52:00"/>
    <x v="5"/>
    <s v="UK Calls"/>
    <s v="Fri 23 Aug"/>
    <x v="0"/>
    <d v="1899-12-30T00:16:31"/>
    <m/>
    <m/>
    <n v="0"/>
    <x v="0"/>
    <s v="UK"/>
  </r>
  <r>
    <n v="207"/>
    <d v="1899-12-30T16:51:00"/>
    <x v="5"/>
    <s v="UK Calls"/>
    <s v="Fri 23 Aug"/>
    <x v="1"/>
    <d v="1899-12-30T00:00:22"/>
    <m/>
    <m/>
    <n v="0"/>
    <x v="0"/>
    <s v="UK"/>
  </r>
  <r>
    <n v="208"/>
    <d v="1899-12-30T18:56:00"/>
    <x v="5"/>
    <s v="UK Calls"/>
    <s v="Fri 23 Aug"/>
    <x v="1"/>
    <d v="1899-12-30T00:00:02"/>
    <m/>
    <m/>
    <n v="0"/>
    <x v="0"/>
    <s v="UK"/>
  </r>
  <r>
    <n v="209"/>
    <d v="1899-12-30T20:49:00"/>
    <x v="5"/>
    <s v="UK Calls"/>
    <s v="Fri 23 Aug"/>
    <x v="0"/>
    <d v="1899-12-30T00:00:02"/>
    <m/>
    <m/>
    <n v="0"/>
    <x v="0"/>
    <s v="UK"/>
  </r>
  <r>
    <n v="210"/>
    <d v="1899-12-30T20:52:00"/>
    <x v="5"/>
    <s v="UK Calls"/>
    <s v="Fri 23 Aug"/>
    <x v="0"/>
    <d v="1899-12-30T00:00:01"/>
    <m/>
    <m/>
    <n v="0"/>
    <x v="0"/>
    <s v="UK"/>
  </r>
  <r>
    <n v="211"/>
    <d v="1899-12-30T21:09:00"/>
    <x v="5"/>
    <s v="UK Calls"/>
    <s v="Fri 23 Aug"/>
    <x v="0"/>
    <d v="1899-12-30T00:00:02"/>
    <m/>
    <m/>
    <n v="0"/>
    <x v="0"/>
    <s v="UK"/>
  </r>
  <r>
    <n v="212"/>
    <d v="1899-12-30T21:12:00"/>
    <x v="5"/>
    <s v="UK Calls"/>
    <s v="Fri 23 Aug"/>
    <x v="0"/>
    <d v="1899-12-30T00:00:00"/>
    <m/>
    <m/>
    <n v="0"/>
    <x v="0"/>
    <s v="UK"/>
  </r>
  <r>
    <n v="214"/>
    <d v="1899-12-30T09:59:00"/>
    <x v="5"/>
    <s v="UK Calls"/>
    <s v="Sat 24 Aug"/>
    <x v="0"/>
    <d v="1899-12-30T00:00:42"/>
    <m/>
    <m/>
    <n v="0"/>
    <x v="0"/>
    <s v="UK"/>
  </r>
  <r>
    <n v="215"/>
    <d v="1899-12-30T19:02:00"/>
    <x v="5"/>
    <s v="UK Calls"/>
    <s v="Sat 24 Aug"/>
    <x v="3"/>
    <d v="1899-12-30T00:00:00"/>
    <m/>
    <m/>
    <n v="0"/>
    <x v="0"/>
    <s v="UK"/>
  </r>
  <r>
    <n v="217"/>
    <d v="1899-12-30T09:35:00"/>
    <x v="5"/>
    <s v="UK Calls"/>
    <s v="Sun 25 Aug"/>
    <x v="0"/>
    <d v="1899-12-30T00:00:00"/>
    <m/>
    <m/>
    <n v="0"/>
    <x v="0"/>
    <s v="UK"/>
  </r>
  <r>
    <n v="219"/>
    <d v="1899-12-30T11:24:00"/>
    <x v="5"/>
    <s v="UK Calls"/>
    <s v="Tue 27 Aug"/>
    <x v="1"/>
    <d v="1899-12-30T00:18:16"/>
    <m/>
    <m/>
    <n v="0"/>
    <x v="0"/>
    <s v="UK"/>
  </r>
  <r>
    <n v="220"/>
    <d v="1899-12-30T14:44:00"/>
    <x v="5"/>
    <s v="UK Calls"/>
    <s v="Tue 27 Aug"/>
    <x v="18"/>
    <d v="1899-12-30T00:00:41"/>
    <m/>
    <m/>
    <n v="0"/>
    <x v="0"/>
    <s v="UK"/>
  </r>
  <r>
    <n v="221"/>
    <d v="1899-12-30T18:31:00"/>
    <x v="5"/>
    <s v="UK Calls"/>
    <s v="Tue 27 Aug"/>
    <x v="1"/>
    <d v="1899-12-30T00:00:46"/>
    <m/>
    <m/>
    <n v="0"/>
    <x v="0"/>
    <s v="UK"/>
  </r>
  <r>
    <n v="222"/>
    <d v="1899-12-30T18:32:00"/>
    <x v="5"/>
    <s v="UK Calls"/>
    <s v="Tue 27 Aug"/>
    <x v="1"/>
    <d v="1899-12-30T00:07:32"/>
    <m/>
    <m/>
    <n v="0"/>
    <x v="0"/>
    <s v="UK"/>
  </r>
  <r>
    <n v="223"/>
    <d v="1899-12-30T20:41:00"/>
    <x v="5"/>
    <s v="UK Calls"/>
    <s v="Tue 27 Aug"/>
    <x v="0"/>
    <d v="1899-12-30T00:00:00"/>
    <m/>
    <m/>
    <n v="0"/>
    <x v="0"/>
    <s v="UK"/>
  </r>
  <r>
    <n v="225"/>
    <d v="1899-12-30T11:00:00"/>
    <x v="5"/>
    <s v="UK Calls"/>
    <s v="Wed 28 Aug"/>
    <x v="0"/>
    <d v="1899-12-30T00:14:40"/>
    <m/>
    <m/>
    <n v="0"/>
    <x v="0"/>
    <s v="UK"/>
  </r>
  <r>
    <n v="226"/>
    <d v="1899-12-30T16:01:00"/>
    <x v="5"/>
    <s v="UK Calls"/>
    <s v="Wed 28 Aug"/>
    <x v="1"/>
    <d v="1899-12-30T00:13:35"/>
    <m/>
    <m/>
    <n v="0"/>
    <x v="0"/>
    <s v="UK"/>
  </r>
  <r>
    <n v="227"/>
    <d v="1899-12-30T17:24:00"/>
    <x v="5"/>
    <s v="UK Calls"/>
    <s v="Wed 28 Aug"/>
    <x v="1"/>
    <d v="1899-12-30T00:00:00"/>
    <m/>
    <m/>
    <n v="0"/>
    <x v="0"/>
    <s v="UK"/>
  </r>
  <r>
    <n v="229"/>
    <d v="1899-12-30T09:02:00"/>
    <x v="5"/>
    <s v="UK Calls"/>
    <s v="Thu 29 Aug"/>
    <x v="0"/>
    <d v="1899-12-30T00:05:49"/>
    <m/>
    <m/>
    <n v="0"/>
    <x v="0"/>
    <s v="UK"/>
  </r>
  <r>
    <n v="230"/>
    <d v="1899-12-30T09:32:00"/>
    <x v="5"/>
    <s v="UK Calls"/>
    <s v="Thu 29 Aug"/>
    <x v="0"/>
    <d v="1899-12-30T00:24:12"/>
    <m/>
    <m/>
    <n v="0"/>
    <x v="0"/>
    <s v="UK"/>
  </r>
  <r>
    <n v="231"/>
    <d v="1899-12-30T11:10:00"/>
    <x v="5"/>
    <s v="UK Calls"/>
    <s v="Thu 29 Aug"/>
    <x v="0"/>
    <d v="1899-12-30T00:04:14"/>
    <m/>
    <m/>
    <n v="0"/>
    <x v="0"/>
    <s v="UK"/>
  </r>
  <r>
    <n v="232"/>
    <d v="1899-12-30T12:26:00"/>
    <x v="5"/>
    <s v="UK Calls"/>
    <s v="Thu 29 Aug"/>
    <x v="0"/>
    <d v="1899-12-30T00:00:02"/>
    <m/>
    <m/>
    <n v="0"/>
    <x v="0"/>
    <s v="UK"/>
  </r>
  <r>
    <n v="233"/>
    <d v="1899-12-30T13:07:00"/>
    <x v="5"/>
    <s v="UK Calls"/>
    <s v="Thu 29 Aug"/>
    <x v="0"/>
    <d v="1899-12-30T00:00:56"/>
    <m/>
    <m/>
    <n v="0"/>
    <x v="0"/>
    <s v="UK"/>
  </r>
  <r>
    <n v="234"/>
    <d v="1899-12-30T16:47:00"/>
    <x v="5"/>
    <s v="UK Calls"/>
    <s v="Thu 29 Aug"/>
    <x v="0"/>
    <d v="1899-12-30T00:01:42"/>
    <m/>
    <m/>
    <n v="0"/>
    <x v="0"/>
    <s v="UK"/>
  </r>
  <r>
    <n v="235"/>
    <d v="1899-12-30T16:49:00"/>
    <x v="5"/>
    <s v="UK Calls"/>
    <s v="Thu 29 Aug"/>
    <x v="0"/>
    <d v="1899-12-30T00:01:31"/>
    <m/>
    <m/>
    <n v="0"/>
    <x v="0"/>
    <s v="UK"/>
  </r>
  <r>
    <n v="236"/>
    <d v="1899-12-30T17:03:00"/>
    <x v="5"/>
    <s v="UK Calls"/>
    <s v="Thu 29 Aug"/>
    <x v="1"/>
    <d v="1899-12-30T00:00:00"/>
    <m/>
    <m/>
    <n v="0"/>
    <x v="0"/>
    <s v="UK"/>
  </r>
  <r>
    <n v="238"/>
    <d v="1899-12-30T10:32:00"/>
    <x v="5"/>
    <s v="UK Calls"/>
    <s v="Fri 30 Aug"/>
    <x v="0"/>
    <d v="1899-12-30T00:08:08"/>
    <m/>
    <m/>
    <n v="0"/>
    <x v="0"/>
    <s v="UK"/>
  </r>
  <r>
    <n v="239"/>
    <d v="1899-12-30T18:17:00"/>
    <x v="5"/>
    <s v="UK Calls"/>
    <s v="Fri 30 Aug"/>
    <x v="0"/>
    <d v="1899-12-30T00:00:02"/>
    <m/>
    <m/>
    <n v="0"/>
    <x v="0"/>
    <s v="UK"/>
  </r>
  <r>
    <n v="240"/>
    <d v="1899-12-30T18:30:00"/>
    <x v="5"/>
    <s v="UK Calls"/>
    <s v="Fri 30 Aug"/>
    <x v="0"/>
    <d v="1899-12-30T00:00:02"/>
    <m/>
    <m/>
    <n v="0"/>
    <x v="0"/>
    <s v="UK"/>
  </r>
  <r>
    <n v="241"/>
    <d v="1899-12-30T18:44:00"/>
    <x v="5"/>
    <s v="UK Calls"/>
    <s v="Fri 30 Aug"/>
    <x v="0"/>
    <d v="1899-12-30T00:00:24"/>
    <m/>
    <m/>
    <n v="0"/>
    <x v="0"/>
    <s v="UK"/>
  </r>
  <r>
    <n v="242"/>
    <d v="1899-12-30T18:53:00"/>
    <x v="5"/>
    <s v="UK Calls"/>
    <s v="Fri 30 Aug"/>
    <x v="0"/>
    <d v="1899-12-30T00:00:05"/>
    <m/>
    <m/>
    <n v="0"/>
    <x v="0"/>
    <s v="UK"/>
  </r>
  <r>
    <n v="243"/>
    <d v="1899-12-30T18:53:00"/>
    <x v="5"/>
    <s v="UK Calls"/>
    <s v="Fri 30 Aug"/>
    <x v="0"/>
    <d v="1899-12-30T00:00:02"/>
    <m/>
    <m/>
    <n v="0"/>
    <x v="0"/>
    <s v="UK"/>
  </r>
  <r>
    <n v="244"/>
    <d v="1899-12-30T18:53:00"/>
    <x v="5"/>
    <s v="UK Calls"/>
    <s v="Fri 30 Aug"/>
    <x v="0"/>
    <d v="1899-12-30T00:00:00"/>
    <m/>
    <m/>
    <n v="0"/>
    <x v="0"/>
    <s v="UK"/>
  </r>
  <r>
    <n v="246"/>
    <d v="1899-12-30T10:25:00"/>
    <x v="5"/>
    <s v="UK Calls"/>
    <s v="Sat 31 Aug"/>
    <x v="23"/>
    <d v="1899-12-30T00:05:37"/>
    <m/>
    <m/>
    <n v="0"/>
    <x v="0"/>
    <s v="UK"/>
  </r>
  <r>
    <n v="247"/>
    <d v="1899-12-30T14:01:00"/>
    <x v="5"/>
    <s v="UK Calls"/>
    <s v="Sat 31 Aug"/>
    <x v="1"/>
    <d v="1899-12-30T00:00:11"/>
    <m/>
    <m/>
    <n v="0"/>
    <x v="0"/>
    <s v="UK"/>
  </r>
  <r>
    <n v="248"/>
    <d v="1899-12-30T14:25:00"/>
    <x v="5"/>
    <s v="UK Calls"/>
    <s v="Sat 31 Aug"/>
    <x v="1"/>
    <d v="1899-12-30T00:00:31"/>
    <m/>
    <m/>
    <n v="0"/>
    <x v="0"/>
    <s v="UK"/>
  </r>
  <r>
    <n v="249"/>
    <d v="1899-12-30T16:56:00"/>
    <x v="5"/>
    <s v="UK Calls"/>
    <s v="Sat 31 Aug"/>
    <x v="1"/>
    <d v="1899-12-30T00:00:18"/>
    <m/>
    <m/>
    <n v="0"/>
    <x v="0"/>
    <s v="UK"/>
  </r>
  <r>
    <n v="250"/>
    <d v="1899-12-30T18:09:00"/>
    <x v="5"/>
    <s v="UK Calls"/>
    <s v="Sat 31 Aug"/>
    <x v="23"/>
    <d v="1899-12-30T00:03:50"/>
    <m/>
    <m/>
    <n v="0"/>
    <x v="0"/>
    <s v="UK"/>
  </r>
  <r>
    <n v="251"/>
    <d v="1899-12-30T21:12:00"/>
    <x v="5"/>
    <s v="UK Calls"/>
    <s v="Sat 31 Aug"/>
    <x v="0"/>
    <d v="1899-12-30T00:00:02"/>
    <m/>
    <m/>
    <n v="0"/>
    <x v="0"/>
    <s v="UK"/>
  </r>
  <r>
    <n v="252"/>
    <d v="1899-12-30T21:14:00"/>
    <x v="5"/>
    <s v="UK Calls"/>
    <s v="Sat 31 Aug"/>
    <x v="0"/>
    <d v="1899-12-30T00:00:00"/>
    <m/>
    <m/>
    <n v="0"/>
    <x v="0"/>
    <s v="UK"/>
  </r>
  <r>
    <n v="257"/>
    <s v="-"/>
    <x v="5"/>
    <s v="UK Messaging, mobile internet"/>
    <s v="Thu 1 Aug"/>
    <x v="4"/>
    <d v="1899-12-30T00:00:00"/>
    <n v="91.902000000000001"/>
    <m/>
    <n v="0"/>
    <x v="0"/>
    <s v="UK"/>
  </r>
  <r>
    <n v="259"/>
    <s v="-"/>
    <x v="5"/>
    <s v="UK Messaging, mobile internet"/>
    <s v="Fri 2 Aug"/>
    <x v="4"/>
    <m/>
    <n v="695.41200000000003"/>
    <m/>
    <n v="0"/>
    <x v="0"/>
    <s v="UK"/>
  </r>
  <r>
    <n v="260"/>
    <s v="-"/>
    <x v="5"/>
    <s v="UK Messaging, mobile internet"/>
    <s v="Fri 2 Aug"/>
    <x v="27"/>
    <d v="1899-12-30T00:00:00"/>
    <m/>
    <n v="3"/>
    <n v="0"/>
    <x v="0"/>
    <s v="UK"/>
  </r>
  <r>
    <n v="262"/>
    <s v="-"/>
    <x v="5"/>
    <s v="UK Messaging, mobile internet"/>
    <s v="Sat 3 Aug"/>
    <x v="4"/>
    <d v="1899-12-30T00:00:00"/>
    <n v="288.33800000000002"/>
    <m/>
    <n v="0"/>
    <x v="0"/>
    <s v="UK"/>
  </r>
  <r>
    <n v="264"/>
    <s v="-"/>
    <x v="5"/>
    <s v="UK Messaging, mobile internet"/>
    <s v="Sun 4 Aug"/>
    <x v="4"/>
    <d v="1899-12-30T00:00:00"/>
    <n v="185.923"/>
    <m/>
    <n v="0"/>
    <x v="0"/>
    <s v="UK"/>
  </r>
  <r>
    <n v="266"/>
    <s v="-"/>
    <x v="5"/>
    <s v="UK Messaging, mobile internet"/>
    <s v="Mon 5 Aug"/>
    <x v="4"/>
    <d v="1899-12-30T00:00:00"/>
    <n v="531.83699999999999"/>
    <m/>
    <n v="0"/>
    <x v="0"/>
    <s v="UK"/>
  </r>
  <r>
    <n v="268"/>
    <s v="-"/>
    <x v="5"/>
    <s v="UK Messaging, mobile internet"/>
    <s v="Tue 6 Aug"/>
    <x v="4"/>
    <d v="1899-12-30T00:00:00"/>
    <n v="196.51900000000001"/>
    <m/>
    <n v="0"/>
    <x v="0"/>
    <s v="UK"/>
  </r>
  <r>
    <n v="270"/>
    <s v="-"/>
    <x v="5"/>
    <s v="UK Messaging, mobile internet"/>
    <s v="Wed 7 Aug"/>
    <x v="4"/>
    <d v="1899-12-30T00:00:00"/>
    <n v="473.61900000000003"/>
    <m/>
    <n v="0"/>
    <x v="0"/>
    <s v="UK"/>
  </r>
  <r>
    <n v="272"/>
    <s v="-"/>
    <x v="5"/>
    <s v="UK Messaging, mobile internet"/>
    <s v="Thu 8 Aug"/>
    <x v="4"/>
    <d v="1899-12-30T00:00:00"/>
    <n v="799.16899999999998"/>
    <m/>
    <n v="0"/>
    <x v="0"/>
    <s v="UK"/>
  </r>
  <r>
    <n v="274"/>
    <s v="-"/>
    <x v="5"/>
    <s v="UK Messaging, mobile internet"/>
    <s v="Fri 9 Aug"/>
    <x v="4"/>
    <d v="1899-12-30T00:00:00"/>
    <n v="676.71500000000003"/>
    <m/>
    <n v="0"/>
    <x v="0"/>
    <s v="UK"/>
  </r>
  <r>
    <n v="276"/>
    <s v="-"/>
    <x v="5"/>
    <s v="UK Messaging, mobile internet"/>
    <s v="Sat 10 Aug"/>
    <x v="4"/>
    <m/>
    <n v="151.23699999999999"/>
    <m/>
    <n v="0"/>
    <x v="0"/>
    <s v="UK"/>
  </r>
  <r>
    <n v="277"/>
    <s v="-"/>
    <x v="5"/>
    <s v="UK Messaging, mobile internet"/>
    <s v="Sat 10 Aug"/>
    <x v="4"/>
    <m/>
    <n v="953.51499999999999"/>
    <m/>
    <n v="0"/>
    <x v="0"/>
    <s v="UK"/>
  </r>
  <r>
    <n v="278"/>
    <s v="-"/>
    <x v="5"/>
    <s v="UK Messaging, mobile internet"/>
    <s v="Sat 10 Aug"/>
    <x v="4"/>
    <d v="1899-12-30T00:00:00"/>
    <n v="436.73200000000003"/>
    <m/>
    <n v="0"/>
    <x v="0"/>
    <s v="UK"/>
  </r>
  <r>
    <n v="280"/>
    <s v="-"/>
    <x v="5"/>
    <s v="UK Messaging, mobile internet"/>
    <s v="Sun 11 Aug"/>
    <x v="4"/>
    <m/>
    <n v="639.41399999999999"/>
    <m/>
    <n v="0"/>
    <x v="0"/>
    <s v="UK"/>
  </r>
  <r>
    <n v="281"/>
    <s v="-"/>
    <x v="5"/>
    <s v="UK Messaging, mobile internet"/>
    <s v="Sun 11 Aug"/>
    <x v="28"/>
    <d v="1899-12-30T00:00:00"/>
    <m/>
    <n v="3"/>
    <n v="0"/>
    <x v="0"/>
    <s v="UK"/>
  </r>
  <r>
    <n v="283"/>
    <s v="-"/>
    <x v="5"/>
    <s v="UK Messaging, mobile internet"/>
    <s v="Mon 12 Aug"/>
    <x v="4"/>
    <d v="1899-12-30T00:00:00"/>
    <n v="159.22399999999999"/>
    <m/>
    <n v="0"/>
    <x v="0"/>
    <s v="UK"/>
  </r>
  <r>
    <n v="285"/>
    <s v="-"/>
    <x v="5"/>
    <s v="UK Messaging, mobile internet"/>
    <s v="Tue 13 Aug"/>
    <x v="4"/>
    <m/>
    <n v="275.76600000000002"/>
    <m/>
    <n v="0"/>
    <x v="0"/>
    <s v="UK"/>
  </r>
  <r>
    <n v="286"/>
    <d v="1899-12-30T20:02:00"/>
    <x v="5"/>
    <s v="UK Messaging, mobile internet"/>
    <s v="Tue 13 Aug"/>
    <x v="29"/>
    <d v="1899-12-30T00:00:00"/>
    <m/>
    <n v="1"/>
    <n v="0"/>
    <x v="0"/>
    <s v="UK"/>
  </r>
  <r>
    <n v="288"/>
    <s v="-"/>
    <x v="5"/>
    <s v="UK Messaging, mobile internet"/>
    <s v="Wed 14 Aug"/>
    <x v="4"/>
    <d v="1899-12-30T00:00:00"/>
    <n v="200.203"/>
    <m/>
    <n v="0"/>
    <x v="0"/>
    <s v="UK"/>
  </r>
  <r>
    <n v="290"/>
    <s v="-"/>
    <x v="5"/>
    <s v="UK Messaging, mobile internet"/>
    <s v="Thu 15 Aug"/>
    <x v="4"/>
    <d v="1899-12-30T00:00:00"/>
    <n v="79.314999999999998"/>
    <m/>
    <n v="0"/>
    <x v="0"/>
    <s v="UK"/>
  </r>
  <r>
    <n v="292"/>
    <s v="-"/>
    <x v="5"/>
    <s v="UK Messaging, mobile internet"/>
    <s v="Fri 16 Aug"/>
    <x v="4"/>
    <d v="1899-12-30T00:00:00"/>
    <n v="112.943"/>
    <m/>
    <n v="0"/>
    <x v="0"/>
    <s v="UK"/>
  </r>
  <r>
    <n v="294"/>
    <s v="-"/>
    <x v="5"/>
    <s v="UK Messaging, mobile internet"/>
    <s v="Sat 17 Aug"/>
    <x v="4"/>
    <m/>
    <n v="499.161"/>
    <m/>
    <n v="0"/>
    <x v="0"/>
    <s v="UK"/>
  </r>
  <r>
    <n v="295"/>
    <s v="-"/>
    <x v="5"/>
    <s v="UK Messaging, mobile internet"/>
    <s v="Sat 17 Aug"/>
    <x v="30"/>
    <d v="1899-12-30T00:00:00"/>
    <m/>
    <n v="3"/>
    <n v="0"/>
    <x v="0"/>
    <s v="UK"/>
  </r>
  <r>
    <n v="297"/>
    <s v="-"/>
    <x v="5"/>
    <s v="UK Messaging, mobile internet"/>
    <s v="Sun 18 Aug"/>
    <x v="4"/>
    <d v="1899-12-30T00:00:00"/>
    <n v="972.55499999999995"/>
    <m/>
    <n v="0"/>
    <x v="0"/>
    <s v="UK"/>
  </r>
  <r>
    <n v="299"/>
    <s v="-"/>
    <x v="5"/>
    <s v="UK Messaging, mobile internet"/>
    <s v="Mon 19 Aug"/>
    <x v="4"/>
    <d v="1899-12-30T00:00:00"/>
    <n v="320.89400000000001"/>
    <m/>
    <n v="0"/>
    <x v="0"/>
    <s v="UK"/>
  </r>
  <r>
    <n v="301"/>
    <s v="-"/>
    <x v="5"/>
    <s v="UK Messaging, mobile internet"/>
    <s v="Tue 20 Aug"/>
    <x v="4"/>
    <d v="1899-12-30T00:00:00"/>
    <n v="412.255"/>
    <m/>
    <n v="0"/>
    <x v="0"/>
    <s v="UK"/>
  </r>
  <r>
    <n v="303"/>
    <s v="-"/>
    <x v="5"/>
    <s v="UK Messaging, mobile internet"/>
    <s v="Wed 21 Aug"/>
    <x v="4"/>
    <d v="1899-12-30T00:00:00"/>
    <n v="403.28"/>
    <m/>
    <n v="0"/>
    <x v="0"/>
    <s v="UK"/>
  </r>
  <r>
    <n v="305"/>
    <s v="-"/>
    <x v="5"/>
    <s v="UK Messaging, mobile internet"/>
    <s v="Thu 22 Aug"/>
    <x v="4"/>
    <d v="1899-12-30T00:00:00"/>
    <n v="338.84699999999998"/>
    <m/>
    <n v="0"/>
    <x v="0"/>
    <s v="UK"/>
  </r>
  <r>
    <n v="307"/>
    <s v="-"/>
    <x v="5"/>
    <s v="UK Messaging, mobile internet"/>
    <s v="Fri 23 Aug"/>
    <x v="4"/>
    <m/>
    <n v="357.82799999999997"/>
    <m/>
    <n v="0"/>
    <x v="0"/>
    <s v="UK"/>
  </r>
  <r>
    <n v="308"/>
    <d v="1899-12-30T21:18:00"/>
    <x v="5"/>
    <s v="UK Messaging, mobile internet"/>
    <s v="Fri 23 Aug"/>
    <x v="31"/>
    <d v="1899-12-30T00:00:00"/>
    <m/>
    <n v="1"/>
    <n v="0"/>
    <x v="0"/>
    <s v="UK"/>
  </r>
  <r>
    <n v="310"/>
    <s v="-"/>
    <x v="5"/>
    <s v="UK Messaging, mobile internet"/>
    <s v="Sat 24 Aug"/>
    <x v="4"/>
    <d v="1899-12-30T00:00:00"/>
    <n v="676.78300000000002"/>
    <m/>
    <n v="0"/>
    <x v="0"/>
    <s v="UK"/>
  </r>
  <r>
    <n v="312"/>
    <s v="-"/>
    <x v="5"/>
    <s v="UK Messaging, mobile internet"/>
    <s v="Sun 25 Aug"/>
    <x v="4"/>
    <m/>
    <n v="802.43700000000001"/>
    <m/>
    <n v="0"/>
    <x v="0"/>
    <s v="UK"/>
  </r>
  <r>
    <n v="313"/>
    <s v="-"/>
    <x v="5"/>
    <s v="UK Messaging, mobile internet"/>
    <s v="Sun 25 Aug"/>
    <x v="4"/>
    <d v="1899-12-30T00:00:00"/>
    <n v="802.77200000000005"/>
    <m/>
    <n v="0"/>
    <x v="0"/>
    <s v="UK"/>
  </r>
  <r>
    <n v="318"/>
    <s v="-"/>
    <x v="5"/>
    <s v="UK Messaging, mobile internet"/>
    <s v="Mon 26 Aug"/>
    <x v="4"/>
    <m/>
    <n v="68.022999999999996"/>
    <m/>
    <n v="0"/>
    <x v="0"/>
    <s v="UK"/>
  </r>
  <r>
    <n v="319"/>
    <s v="-"/>
    <x v="5"/>
    <s v="UK Messaging, mobile internet"/>
    <s v="Mon 26 Aug"/>
    <x v="4"/>
    <m/>
    <n v="953.51499999999999"/>
    <m/>
    <n v="0"/>
    <x v="0"/>
    <s v="UK"/>
  </r>
  <r>
    <n v="320"/>
    <s v="-"/>
    <x v="5"/>
    <s v="UK Messaging, mobile internet"/>
    <s v="Mon 26 Aug"/>
    <x v="4"/>
    <m/>
    <n v="899.08699999999999"/>
    <m/>
    <n v="0"/>
    <x v="0"/>
    <s v="UK"/>
  </r>
  <r>
    <n v="321"/>
    <s v="-"/>
    <x v="5"/>
    <s v="UK Messaging, mobile internet"/>
    <s v="Mon 26 Aug"/>
    <x v="4"/>
    <d v="1899-12-30T00:00:00"/>
    <n v="297.238"/>
    <m/>
    <n v="0"/>
    <x v="0"/>
    <s v="UK"/>
  </r>
  <r>
    <n v="323"/>
    <s v="-"/>
    <x v="5"/>
    <s v="UK Messaging, mobile internet"/>
    <s v="Tue 27 Aug"/>
    <x v="4"/>
    <d v="1899-12-30T00:00:00"/>
    <n v="287.00900000000001"/>
    <m/>
    <n v="0"/>
    <x v="0"/>
    <s v="UK"/>
  </r>
  <r>
    <n v="325"/>
    <s v="-"/>
    <x v="5"/>
    <s v="UK Messaging, mobile internet"/>
    <s v="Wed 28 Aug"/>
    <x v="4"/>
    <d v="1899-12-30T00:00:00"/>
    <n v="774.63900000000001"/>
    <m/>
    <n v="0"/>
    <x v="0"/>
    <s v="UK"/>
  </r>
  <r>
    <n v="327"/>
    <s v="-"/>
    <x v="5"/>
    <s v="UK Messaging, mobile internet"/>
    <s v="Thu 29 Aug"/>
    <x v="4"/>
    <d v="1899-12-30T00:00:00"/>
    <n v="634.62699999999995"/>
    <m/>
    <n v="0"/>
    <x v="0"/>
    <s v="UK"/>
  </r>
  <r>
    <n v="329"/>
    <s v="-"/>
    <x v="5"/>
    <s v="UK Messaging, mobile internet"/>
    <s v="Fri 30 Aug"/>
    <x v="4"/>
    <d v="1899-12-30T00:00:00"/>
    <n v="625.16399999999999"/>
    <m/>
    <n v="0"/>
    <x v="0"/>
    <s v="UK"/>
  </r>
  <r>
    <n v="331"/>
    <s v="-"/>
    <x v="5"/>
    <s v="UK Messaging, mobile internet"/>
    <s v="Sat 31 Aug"/>
    <x v="4"/>
    <d v="1899-12-30T00:00:00"/>
    <n v="610.15200000000004"/>
    <m/>
    <n v="0"/>
    <x v="0"/>
    <s v="UK"/>
  </r>
  <r>
    <n v="4"/>
    <d v="1899-12-30T01:20:00"/>
    <x v="6"/>
    <s v="UK Calls"/>
    <s v="Sun 4 Aug"/>
    <x v="0"/>
    <d v="1899-12-30T00:00:00"/>
    <m/>
    <m/>
    <n v="0"/>
    <x v="0"/>
    <s v="UK"/>
  </r>
  <r>
    <n v="6"/>
    <d v="1899-12-30T12:45:00"/>
    <x v="6"/>
    <s v="UK Calls"/>
    <s v="Tue 6 Aug"/>
    <x v="3"/>
    <d v="1899-12-30T00:19:05"/>
    <m/>
    <m/>
    <n v="0"/>
    <x v="0"/>
    <s v="UK"/>
  </r>
  <r>
    <n v="7"/>
    <d v="1899-12-30T17:09:00"/>
    <x v="6"/>
    <s v="UK Calls"/>
    <s v="Tue 6 Aug"/>
    <x v="1"/>
    <d v="1899-12-30T00:00:00"/>
    <m/>
    <m/>
    <n v="0"/>
    <x v="0"/>
    <s v="UK"/>
  </r>
  <r>
    <n v="9"/>
    <d v="1899-12-30T20:40:00"/>
    <x v="6"/>
    <s v="UK Calls"/>
    <s v="Thu 8 Aug"/>
    <x v="0"/>
    <d v="1899-12-30T00:00:00"/>
    <m/>
    <m/>
    <n v="0"/>
    <x v="0"/>
    <s v="UK"/>
  </r>
  <r>
    <n v="11"/>
    <d v="1899-12-30T22:33:00"/>
    <x v="6"/>
    <s v="UK Calls"/>
    <s v="Fri 9 Aug"/>
    <x v="0"/>
    <d v="1899-12-30T00:00:00"/>
    <m/>
    <m/>
    <n v="0"/>
    <x v="0"/>
    <s v="UK"/>
  </r>
  <r>
    <n v="13"/>
    <d v="1899-12-30T02:08:00"/>
    <x v="6"/>
    <s v="UK Calls"/>
    <s v="Sat 10 Aug"/>
    <x v="1"/>
    <d v="1899-12-30T00:00:03"/>
    <m/>
    <m/>
    <n v="0"/>
    <x v="0"/>
    <s v="UK"/>
  </r>
  <r>
    <n v="14"/>
    <d v="1899-12-30T02:09:00"/>
    <x v="6"/>
    <s v="UK Calls"/>
    <s v="Sat 10 Aug"/>
    <x v="1"/>
    <d v="1899-12-30T00:00:23"/>
    <m/>
    <m/>
    <n v="0"/>
    <x v="0"/>
    <s v="UK"/>
  </r>
  <r>
    <n v="15"/>
    <d v="1899-12-30T02:15:00"/>
    <x v="6"/>
    <s v="UK Calls"/>
    <s v="Sat 10 Aug"/>
    <x v="1"/>
    <d v="1899-12-30T00:00:06"/>
    <m/>
    <m/>
    <n v="0"/>
    <x v="0"/>
    <s v="UK"/>
  </r>
  <r>
    <n v="16"/>
    <d v="1899-12-30T02:16:00"/>
    <x v="6"/>
    <s v="UK Calls"/>
    <s v="Sat 10 Aug"/>
    <x v="0"/>
    <d v="1899-12-30T00:01:00"/>
    <m/>
    <m/>
    <n v="0"/>
    <x v="0"/>
    <s v="UK"/>
  </r>
  <r>
    <n v="17"/>
    <d v="1899-12-30T04:17:00"/>
    <x v="6"/>
    <s v="UK Calls"/>
    <s v="Sat 10 Aug"/>
    <x v="0"/>
    <d v="1899-12-30T00:00:08"/>
    <m/>
    <m/>
    <n v="0"/>
    <x v="0"/>
    <s v="UK"/>
  </r>
  <r>
    <n v="18"/>
    <d v="1899-12-30T04:23:00"/>
    <x v="6"/>
    <s v="UK Calls"/>
    <s v="Sat 10 Aug"/>
    <x v="0"/>
    <d v="1899-12-30T00:00:00"/>
    <m/>
    <m/>
    <n v="0"/>
    <x v="0"/>
    <s v="UK"/>
  </r>
  <r>
    <n v="20"/>
    <d v="1899-12-30T19:24:00"/>
    <x v="6"/>
    <s v="UK Calls"/>
    <s v="Mon 12 Aug"/>
    <x v="0"/>
    <d v="1899-12-30T00:00:00"/>
    <m/>
    <m/>
    <n v="0"/>
    <x v="0"/>
    <s v="UK"/>
  </r>
  <r>
    <n v="22"/>
    <d v="1899-12-30T10:34:00"/>
    <x v="6"/>
    <s v="UK Calls"/>
    <s v="Tue 13 Aug"/>
    <x v="1"/>
    <d v="1899-12-30T00:23:29"/>
    <m/>
    <m/>
    <n v="0"/>
    <x v="0"/>
    <s v="UK"/>
  </r>
  <r>
    <n v="23"/>
    <d v="1899-12-30T21:26:00"/>
    <x v="6"/>
    <s v="UK Calls"/>
    <s v="Tue 13 Aug"/>
    <x v="1"/>
    <d v="1899-12-30T00:00:00"/>
    <m/>
    <m/>
    <n v="0"/>
    <x v="0"/>
    <s v="UK"/>
  </r>
  <r>
    <n v="25"/>
    <d v="1899-12-30T18:00:00"/>
    <x v="6"/>
    <s v="UK Calls"/>
    <s v="Wed 14 Aug"/>
    <x v="17"/>
    <d v="1899-12-30T00:00:06"/>
    <m/>
    <m/>
    <n v="0"/>
    <x v="0"/>
    <s v="US or Canada"/>
  </r>
  <r>
    <n v="26"/>
    <d v="1899-12-30T18:07:00"/>
    <x v="6"/>
    <s v="UK Calls"/>
    <s v="Wed 14 Aug"/>
    <x v="17"/>
    <d v="1899-12-30T00:00:00"/>
    <m/>
    <m/>
    <n v="0"/>
    <x v="0"/>
    <s v="US or Canada"/>
  </r>
  <r>
    <n v="28"/>
    <d v="1899-12-30T16:26:00"/>
    <x v="6"/>
    <s v="UK Calls"/>
    <s v="Tue 20 Aug"/>
    <x v="32"/>
    <d v="1899-12-30T00:10:51"/>
    <m/>
    <m/>
    <n v="0"/>
    <x v="0"/>
    <s v="UK"/>
  </r>
  <r>
    <n v="29"/>
    <d v="1899-12-30T16:37:00"/>
    <x v="6"/>
    <s v="UK Calls"/>
    <s v="Tue 20 Aug"/>
    <x v="32"/>
    <d v="1899-12-30T00:00:18"/>
    <m/>
    <m/>
    <n v="0"/>
    <x v="0"/>
    <s v="UK"/>
  </r>
  <r>
    <n v="30"/>
    <d v="1899-12-30T16:42:00"/>
    <x v="6"/>
    <s v="UK Calls"/>
    <s v="Tue 20 Aug"/>
    <x v="32"/>
    <d v="1899-12-30T00:01:40"/>
    <m/>
    <m/>
    <n v="0"/>
    <x v="0"/>
    <s v="UK"/>
  </r>
  <r>
    <n v="31"/>
    <d v="1899-12-30T17:09:00"/>
    <x v="6"/>
    <s v="UK Calls"/>
    <s v="Tue 20 Aug"/>
    <x v="3"/>
    <d v="1899-12-30T00:00:00"/>
    <m/>
    <m/>
    <n v="0"/>
    <x v="0"/>
    <s v="UK"/>
  </r>
  <r>
    <n v="33"/>
    <d v="1899-12-30T11:45:00"/>
    <x v="6"/>
    <s v="UK Calls"/>
    <s v="Wed 21 Aug"/>
    <x v="0"/>
    <d v="1899-12-30T00:02:27"/>
    <m/>
    <m/>
    <n v="0"/>
    <x v="0"/>
    <s v="UK"/>
  </r>
  <r>
    <n v="34"/>
    <d v="1899-12-30T12:42:00"/>
    <x v="6"/>
    <s v="UK Calls"/>
    <s v="Wed 21 Aug"/>
    <x v="3"/>
    <d v="1899-12-30T00:00:00"/>
    <m/>
    <m/>
    <n v="0"/>
    <x v="0"/>
    <s v="UK"/>
  </r>
  <r>
    <n v="36"/>
    <d v="1899-12-30T09:27:00"/>
    <x v="6"/>
    <s v="UK Calls"/>
    <s v="Thu 22 Aug"/>
    <x v="3"/>
    <d v="1899-12-30T00:14:38"/>
    <m/>
    <m/>
    <n v="0"/>
    <x v="0"/>
    <s v="UK"/>
  </r>
  <r>
    <n v="37"/>
    <d v="1899-12-30T09:52:00"/>
    <x v="6"/>
    <s v="UK Calls"/>
    <s v="Thu 22 Aug"/>
    <x v="1"/>
    <d v="1899-12-30T00:01:46"/>
    <m/>
    <m/>
    <n v="0.125"/>
    <x v="0"/>
    <s v="UK"/>
  </r>
  <r>
    <n v="38"/>
    <d v="1899-12-30T09:55:00"/>
    <x v="6"/>
    <s v="UK Calls"/>
    <s v="Thu 22 Aug"/>
    <x v="3"/>
    <d v="1899-12-30T00:00:00"/>
    <m/>
    <m/>
    <n v="0"/>
    <x v="0"/>
    <s v="UK"/>
  </r>
  <r>
    <n v="40"/>
    <d v="1899-12-30T23:33:00"/>
    <x v="6"/>
    <s v="UK Calls"/>
    <s v="Fri 23 Aug"/>
    <x v="0"/>
    <d v="1899-12-30T00:00:00"/>
    <m/>
    <m/>
    <n v="0"/>
    <x v="0"/>
    <s v="UK"/>
  </r>
  <r>
    <n v="42"/>
    <d v="1899-12-30T13:36:00"/>
    <x v="6"/>
    <s v="UK Calls"/>
    <s v="Sat 24 Aug"/>
    <x v="1"/>
    <d v="1899-12-30T00:00:00"/>
    <m/>
    <m/>
    <n v="0"/>
    <x v="0"/>
    <s v="UK"/>
  </r>
  <r>
    <n v="44"/>
    <d v="1899-12-30T11:50:00"/>
    <x v="6"/>
    <s v="UK Calls"/>
    <s v="Mon 26 Aug"/>
    <x v="1"/>
    <d v="1899-12-30T00:03:11"/>
    <m/>
    <m/>
    <n v="0"/>
    <x v="0"/>
    <s v="UK"/>
  </r>
  <r>
    <n v="45"/>
    <d v="1899-12-30T12:15:00"/>
    <x v="6"/>
    <s v="UK Calls"/>
    <s v="Mon 26 Aug"/>
    <x v="1"/>
    <d v="1899-12-30T00:03:34"/>
    <m/>
    <m/>
    <n v="0"/>
    <x v="0"/>
    <s v="UK"/>
  </r>
  <r>
    <n v="46"/>
    <d v="1899-12-30T12:37:00"/>
    <x v="6"/>
    <s v="UK Calls"/>
    <s v="Mon 26 Aug"/>
    <x v="1"/>
    <d v="1899-12-30T00:02:38"/>
    <m/>
    <m/>
    <n v="0"/>
    <x v="0"/>
    <s v="UK"/>
  </r>
  <r>
    <n v="47"/>
    <d v="1899-12-30T14:53:00"/>
    <x v="6"/>
    <s v="UK Calls"/>
    <s v="Mon 26 Aug"/>
    <x v="0"/>
    <d v="1899-12-30T00:00:49"/>
    <m/>
    <m/>
    <n v="0"/>
    <x v="0"/>
    <s v="UK"/>
  </r>
  <r>
    <n v="48"/>
    <d v="1899-12-30T16:39:00"/>
    <x v="6"/>
    <s v="UK Calls"/>
    <s v="Mon 26 Aug"/>
    <x v="0"/>
    <d v="1899-12-30T00:00:14"/>
    <m/>
    <m/>
    <n v="0"/>
    <x v="0"/>
    <s v="UK"/>
  </r>
  <r>
    <n v="49"/>
    <d v="1899-12-30T16:40:00"/>
    <x v="6"/>
    <s v="UK Calls"/>
    <s v="Mon 26 Aug"/>
    <x v="0"/>
    <d v="1899-12-30T00:00:00"/>
    <m/>
    <m/>
    <n v="0"/>
    <x v="0"/>
    <s v="UK"/>
  </r>
  <r>
    <n v="51"/>
    <d v="1899-12-30T08:37:00"/>
    <x v="6"/>
    <s v="UK Calls"/>
    <s v="Sat 31 Aug"/>
    <x v="33"/>
    <d v="1899-12-30T00:00:30"/>
    <m/>
    <m/>
    <n v="0"/>
    <x v="0"/>
    <s v="UK"/>
  </r>
  <r>
    <n v="52"/>
    <d v="1899-12-30T08:41:00"/>
    <x v="6"/>
    <s v="UK Calls"/>
    <s v="Sat 31 Aug"/>
    <x v="33"/>
    <d v="1899-12-30T00:00:00"/>
    <m/>
    <m/>
    <n v="0"/>
    <x v="0"/>
    <s v="UK"/>
  </r>
  <r>
    <n v="59"/>
    <d v="1899-12-30T22:26:00"/>
    <x v="6"/>
    <s v="Overseas Calls"/>
    <s v="Sat 31 Aug"/>
    <x v="14"/>
    <d v="1899-12-30T00:00:00"/>
    <m/>
    <m/>
    <n v="0"/>
    <x v="1"/>
    <s v="UK"/>
  </r>
  <r>
    <n v="66"/>
    <s v="-"/>
    <x v="6"/>
    <s v="UK Mobile Internet"/>
    <s v="Thu 1 Aug"/>
    <x v="4"/>
    <d v="1899-12-30T00:00:00"/>
    <n v="320.82499999999999"/>
    <m/>
    <n v="0"/>
    <x v="0"/>
    <s v="UK"/>
  </r>
  <r>
    <n v="68"/>
    <s v="-"/>
    <x v="6"/>
    <s v="UK Mobile Internet"/>
    <s v="Fri 2 Aug"/>
    <x v="4"/>
    <d v="1899-12-30T00:00:00"/>
    <n v="513.72799999999995"/>
    <m/>
    <n v="0"/>
    <x v="0"/>
    <s v="UK"/>
  </r>
  <r>
    <n v="70"/>
    <s v="-"/>
    <x v="6"/>
    <s v="UK Mobile Internet"/>
    <s v="Sat 3 Aug"/>
    <x v="4"/>
    <m/>
    <n v="953.51499999999999"/>
    <m/>
    <n v="0"/>
    <x v="0"/>
    <s v="UK"/>
  </r>
  <r>
    <n v="71"/>
    <s v="-"/>
    <x v="6"/>
    <s v="UK Mobile Internet"/>
    <s v="Sat 3 Aug"/>
    <x v="4"/>
    <d v="1899-12-30T00:00:00"/>
    <n v="530.26"/>
    <m/>
    <n v="0"/>
    <x v="0"/>
    <s v="UK"/>
  </r>
  <r>
    <n v="73"/>
    <s v="-"/>
    <x v="6"/>
    <s v="UK Mobile Internet"/>
    <s v="Sun 4 Aug"/>
    <x v="4"/>
    <m/>
    <n v="1089.3779999999999"/>
    <m/>
    <n v="0"/>
    <x v="0"/>
    <s v="UK"/>
  </r>
  <r>
    <n v="74"/>
    <s v="-"/>
    <x v="6"/>
    <s v="UK Mobile Internet"/>
    <s v="Sun 4 Aug"/>
    <x v="4"/>
    <d v="1899-12-30T00:00:00"/>
    <n v="634.755"/>
    <m/>
    <n v="0"/>
    <x v="0"/>
    <s v="UK"/>
  </r>
  <r>
    <n v="76"/>
    <s v="-"/>
    <x v="6"/>
    <s v="UK Mobile Internet"/>
    <s v="Mon 5 Aug"/>
    <x v="4"/>
    <m/>
    <n v="997.37800000000004"/>
    <m/>
    <n v="0"/>
    <x v="0"/>
    <s v="UK"/>
  </r>
  <r>
    <n v="77"/>
    <s v="-"/>
    <x v="6"/>
    <s v="UK Mobile Internet"/>
    <s v="Mon 5 Aug"/>
    <x v="4"/>
    <d v="1899-12-30T00:00:00"/>
    <n v="306.22199999999998"/>
    <m/>
    <n v="0"/>
    <x v="0"/>
    <s v="UK"/>
  </r>
  <r>
    <n v="79"/>
    <s v="-"/>
    <x v="6"/>
    <s v="UK Mobile Internet"/>
    <s v="Tue 6 Aug"/>
    <x v="4"/>
    <d v="1899-12-30T00:00:00"/>
    <n v="372.875"/>
    <m/>
    <n v="0"/>
    <x v="0"/>
    <s v="UK"/>
  </r>
  <r>
    <n v="81"/>
    <s v="-"/>
    <x v="6"/>
    <s v="UK Mobile Internet"/>
    <s v="Wed 7 Aug"/>
    <x v="4"/>
    <m/>
    <n v="678.08199999999999"/>
    <m/>
    <n v="0"/>
    <x v="0"/>
    <s v="UK"/>
  </r>
  <r>
    <n v="82"/>
    <s v="-"/>
    <x v="6"/>
    <s v="UK Mobile Internet"/>
    <s v="Wed 7 Aug"/>
    <x v="4"/>
    <d v="1899-12-30T00:00:00"/>
    <n v="591.822"/>
    <m/>
    <n v="0"/>
    <x v="0"/>
    <s v="UK"/>
  </r>
  <r>
    <n v="84"/>
    <s v="-"/>
    <x v="6"/>
    <s v="UK Mobile Internet"/>
    <s v="Thu 8 Aug"/>
    <x v="4"/>
    <d v="1899-12-30T00:00:00"/>
    <n v="1028.0229999999999"/>
    <m/>
    <n v="0"/>
    <x v="0"/>
    <s v="UK"/>
  </r>
  <r>
    <n v="86"/>
    <s v="-"/>
    <x v="6"/>
    <s v="UK Mobile Internet"/>
    <s v="Fri 9 Aug"/>
    <x v="4"/>
    <d v="1899-12-30T00:00:00"/>
    <n v="657.40599999999995"/>
    <m/>
    <n v="0"/>
    <x v="0"/>
    <s v="UK"/>
  </r>
  <r>
    <n v="88"/>
    <s v="-"/>
    <x v="6"/>
    <s v="UK Mobile Internet"/>
    <s v="Sat 10 Aug"/>
    <x v="4"/>
    <m/>
    <n v="953.51499999999999"/>
    <m/>
    <n v="0"/>
    <x v="0"/>
    <s v="UK"/>
  </r>
  <r>
    <n v="89"/>
    <s v="-"/>
    <x v="6"/>
    <s v="UK Mobile Internet"/>
    <s v="Sat 10 Aug"/>
    <x v="4"/>
    <m/>
    <n v="386.64499999999998"/>
    <m/>
    <n v="0"/>
    <x v="0"/>
    <s v="UK"/>
  </r>
  <r>
    <n v="90"/>
    <s v="-"/>
    <x v="6"/>
    <s v="UK Mobile Internet"/>
    <s v="Sat 10 Aug"/>
    <x v="4"/>
    <d v="1899-12-30T00:00:00"/>
    <n v="718.61699999999996"/>
    <m/>
    <n v="0"/>
    <x v="0"/>
    <s v="UK"/>
  </r>
  <r>
    <n v="92"/>
    <s v="-"/>
    <x v="6"/>
    <s v="UK Mobile Internet"/>
    <s v="Sun 11 Aug"/>
    <x v="4"/>
    <m/>
    <n v="484.10300000000001"/>
    <m/>
    <n v="0"/>
    <x v="0"/>
    <s v="UK"/>
  </r>
  <r>
    <n v="93"/>
    <s v="-"/>
    <x v="6"/>
    <s v="UK Mobile Internet"/>
    <s v="Sun 11 Aug"/>
    <x v="4"/>
    <m/>
    <n v="901.40099999999995"/>
    <m/>
    <n v="0"/>
    <x v="0"/>
    <s v="UK"/>
  </r>
  <r>
    <n v="94"/>
    <s v="-"/>
    <x v="6"/>
    <s v="UK Mobile Internet"/>
    <s v="Sun 11 Aug"/>
    <x v="4"/>
    <m/>
    <n v="517.57500000000005"/>
    <m/>
    <n v="0"/>
    <x v="0"/>
    <s v="UK"/>
  </r>
  <r>
    <n v="95"/>
    <s v="-"/>
    <x v="6"/>
    <s v="UK Mobile Internet"/>
    <s v="Sun 11 Aug"/>
    <x v="4"/>
    <d v="1899-12-30T00:00:00"/>
    <n v="577.90599999999995"/>
    <m/>
    <n v="0"/>
    <x v="0"/>
    <s v="UK"/>
  </r>
  <r>
    <n v="97"/>
    <s v="-"/>
    <x v="6"/>
    <s v="UK Mobile Internet"/>
    <s v="Mon 12 Aug"/>
    <x v="4"/>
    <m/>
    <n v="1100.3340000000001"/>
    <m/>
    <n v="0"/>
    <x v="0"/>
    <s v="UK"/>
  </r>
  <r>
    <n v="98"/>
    <s v="-"/>
    <x v="6"/>
    <s v="UK Mobile Internet"/>
    <s v="Mon 12 Aug"/>
    <x v="4"/>
    <d v="1899-12-30T00:00:00"/>
    <n v="471.94400000000002"/>
    <m/>
    <n v="0"/>
    <x v="0"/>
    <s v="UK"/>
  </r>
  <r>
    <n v="100"/>
    <s v="-"/>
    <x v="6"/>
    <s v="UK Mobile Internet"/>
    <s v="Tue 13 Aug"/>
    <x v="4"/>
    <d v="1899-12-30T00:00:00"/>
    <n v="726.827"/>
    <m/>
    <n v="0"/>
    <x v="0"/>
    <s v="UK"/>
  </r>
  <r>
    <n v="102"/>
    <s v="-"/>
    <x v="6"/>
    <s v="UK Mobile Internet"/>
    <s v="Wed 14 Aug"/>
    <x v="4"/>
    <d v="1899-12-30T00:00:00"/>
    <n v="262.875"/>
    <m/>
    <n v="0"/>
    <x v="0"/>
    <s v="UK"/>
  </r>
  <r>
    <n v="104"/>
    <s v="-"/>
    <x v="6"/>
    <s v="UK Mobile Internet"/>
    <s v="Thu 15 Aug"/>
    <x v="4"/>
    <d v="1899-12-30T00:00:00"/>
    <n v="338.85700000000003"/>
    <m/>
    <n v="0"/>
    <x v="0"/>
    <s v="UK"/>
  </r>
  <r>
    <n v="106"/>
    <s v="-"/>
    <x v="6"/>
    <s v="UK Mobile Internet"/>
    <s v="Fri 16 Aug"/>
    <x v="4"/>
    <d v="1899-12-30T00:00:00"/>
    <n v="675.80100000000004"/>
    <m/>
    <n v="0"/>
    <x v="0"/>
    <s v="UK"/>
  </r>
  <r>
    <n v="108"/>
    <s v="-"/>
    <x v="6"/>
    <s v="UK Mobile Internet"/>
    <s v="Sat 17 Aug"/>
    <x v="4"/>
    <d v="1899-12-30T00:00:00"/>
    <n v="1075.645"/>
    <m/>
    <n v="0"/>
    <x v="0"/>
    <s v="UK"/>
  </r>
  <r>
    <n v="113"/>
    <s v="-"/>
    <x v="6"/>
    <s v="UK Messaging, mobile internet"/>
    <s v="Sun 18 Aug"/>
    <x v="4"/>
    <m/>
    <n v="267.95600000000002"/>
    <m/>
    <n v="0"/>
    <x v="0"/>
    <s v="UK"/>
  </r>
  <r>
    <n v="114"/>
    <s v="-"/>
    <x v="6"/>
    <s v="UK Messaging, mobile internet"/>
    <s v="Sun 18 Aug"/>
    <x v="4"/>
    <m/>
    <n v="953.51499999999999"/>
    <m/>
    <n v="0"/>
    <x v="0"/>
    <s v="UK"/>
  </r>
  <r>
    <n v="115"/>
    <s v="-"/>
    <x v="6"/>
    <s v="UK Messaging, mobile internet"/>
    <s v="Sun 18 Aug"/>
    <x v="4"/>
    <m/>
    <n v="951.14499999999998"/>
    <m/>
    <n v="0"/>
    <x v="0"/>
    <s v="UK"/>
  </r>
  <r>
    <n v="116"/>
    <s v="-"/>
    <x v="6"/>
    <s v="UK Messaging, mobile internet"/>
    <s v="Sun 18 Aug"/>
    <x v="4"/>
    <d v="1899-12-30T00:00:00"/>
    <n v="233.923"/>
    <m/>
    <n v="0"/>
    <x v="0"/>
    <s v="UK"/>
  </r>
  <r>
    <n v="118"/>
    <s v="-"/>
    <x v="6"/>
    <s v="UK Messaging, mobile internet"/>
    <s v="Mon 19 Aug"/>
    <x v="4"/>
    <m/>
    <n v="956.03200000000004"/>
    <m/>
    <n v="0"/>
    <x v="0"/>
    <s v="UK"/>
  </r>
  <r>
    <n v="119"/>
    <s v="-"/>
    <x v="6"/>
    <s v="UK Messaging, mobile internet"/>
    <s v="Mon 19 Aug"/>
    <x v="4"/>
    <d v="1899-12-30T00:00:00"/>
    <n v="599.09699999999998"/>
    <m/>
    <n v="0"/>
    <x v="0"/>
    <s v="UK"/>
  </r>
  <r>
    <n v="121"/>
    <s v="-"/>
    <x v="6"/>
    <s v="UK Messaging, mobile internet"/>
    <s v="Tue 20 Aug"/>
    <x v="4"/>
    <d v="1899-12-30T00:00:00"/>
    <n v="654.46500000000003"/>
    <m/>
    <n v="0"/>
    <x v="0"/>
    <s v="UK"/>
  </r>
  <r>
    <n v="123"/>
    <s v="-"/>
    <x v="6"/>
    <s v="UK Messaging, mobile internet"/>
    <s v="Wed 21 Aug"/>
    <x v="4"/>
    <d v="1899-12-30T00:00:00"/>
    <n v="472.65499999999997"/>
    <m/>
    <n v="0"/>
    <x v="0"/>
    <s v="UK"/>
  </r>
  <r>
    <n v="125"/>
    <s v="-"/>
    <x v="6"/>
    <s v="UK Messaging, mobile internet"/>
    <s v="Thu 22 Aug"/>
    <x v="4"/>
    <m/>
    <n v="988.04499999999996"/>
    <m/>
    <n v="0"/>
    <x v="0"/>
    <s v="UK"/>
  </r>
  <r>
    <n v="126"/>
    <s v="-"/>
    <x v="6"/>
    <s v="UK Messaging, mobile internet"/>
    <s v="Thu 22 Aug"/>
    <x v="4"/>
    <d v="1899-12-30T00:00:00"/>
    <n v="619.67700000000002"/>
    <m/>
    <n v="0"/>
    <x v="0"/>
    <s v="UK"/>
  </r>
  <r>
    <n v="128"/>
    <s v="-"/>
    <x v="6"/>
    <s v="UK Messaging, mobile internet"/>
    <s v="Fri 23 Aug"/>
    <x v="4"/>
    <d v="1899-12-30T00:00:00"/>
    <n v="1008.556"/>
    <m/>
    <n v="0"/>
    <x v="0"/>
    <s v="UK"/>
  </r>
  <r>
    <n v="130"/>
    <s v="-"/>
    <x v="6"/>
    <s v="UK Messaging, mobile internet"/>
    <s v="Sat 24 Aug"/>
    <x v="4"/>
    <d v="1899-12-30T00:00:00"/>
    <n v="941.41800000000001"/>
    <m/>
    <n v="0"/>
    <x v="0"/>
    <s v="UK"/>
  </r>
  <r>
    <n v="132"/>
    <s v="-"/>
    <x v="6"/>
    <s v="UK Messaging, mobile internet"/>
    <s v="Sun 25 Aug"/>
    <x v="4"/>
    <m/>
    <n v="90.712999999999994"/>
    <m/>
    <n v="0"/>
    <x v="0"/>
    <s v="UK"/>
  </r>
  <r>
    <n v="133"/>
    <s v="-"/>
    <x v="6"/>
    <s v="UK Messaging, mobile internet"/>
    <s v="Sun 25 Aug"/>
    <x v="4"/>
    <m/>
    <n v="953.51499999999999"/>
    <m/>
    <n v="0"/>
    <x v="0"/>
    <s v="UK"/>
  </r>
  <r>
    <n v="134"/>
    <s v="-"/>
    <x v="6"/>
    <s v="UK Messaging, mobile internet"/>
    <s v="Sun 25 Aug"/>
    <x v="4"/>
    <m/>
    <n v="574.45399999999995"/>
    <m/>
    <n v="0"/>
    <x v="0"/>
    <s v="UK"/>
  </r>
  <r>
    <n v="135"/>
    <s v="-"/>
    <x v="6"/>
    <s v="UK Messaging, mobile internet"/>
    <s v="Sun 25 Aug"/>
    <x v="4"/>
    <m/>
    <n v="953.51499999999999"/>
    <m/>
    <n v="0"/>
    <x v="0"/>
    <s v="UK"/>
  </r>
  <r>
    <n v="136"/>
    <s v="-"/>
    <x v="6"/>
    <s v="UK Messaging, mobile internet"/>
    <s v="Sun 25 Aug"/>
    <x v="4"/>
    <d v="1899-12-30T00:00:00"/>
    <n v="564.10299999999995"/>
    <m/>
    <n v="0"/>
    <x v="0"/>
    <s v="UK"/>
  </r>
  <r>
    <n v="138"/>
    <s v="-"/>
    <x v="6"/>
    <s v="UK Messaging, mobile internet"/>
    <s v="Mon 26 Aug"/>
    <x v="4"/>
    <d v="1899-12-30T00:00:00"/>
    <n v="545.06399999999996"/>
    <m/>
    <n v="0"/>
    <x v="0"/>
    <s v="UK"/>
  </r>
  <r>
    <n v="140"/>
    <s v="-"/>
    <x v="6"/>
    <s v="UK Messaging, mobile internet"/>
    <s v="Tue 27 Aug"/>
    <x v="4"/>
    <m/>
    <n v="953.51499999999999"/>
    <m/>
    <n v="0"/>
    <x v="0"/>
    <s v="UK"/>
  </r>
  <r>
    <n v="141"/>
    <s v="-"/>
    <x v="6"/>
    <s v="UK Messaging, mobile internet"/>
    <s v="Tue 27 Aug"/>
    <x v="4"/>
    <d v="1899-12-30T00:00:00"/>
    <n v="705.94"/>
    <m/>
    <n v="0"/>
    <x v="0"/>
    <s v="UK"/>
  </r>
  <r>
    <n v="143"/>
    <s v="-"/>
    <x v="6"/>
    <s v="UK Messaging, mobile internet"/>
    <s v="Wed 28 Aug"/>
    <x v="4"/>
    <d v="1899-12-30T00:00:00"/>
    <n v="557.59"/>
    <m/>
    <n v="0"/>
    <x v="0"/>
    <s v="UK"/>
  </r>
  <r>
    <n v="145"/>
    <s v="-"/>
    <x v="6"/>
    <s v="UK Messaging, mobile internet"/>
    <s v="Thu 29 Aug"/>
    <x v="4"/>
    <m/>
    <n v="1009.401"/>
    <m/>
    <n v="0"/>
    <x v="0"/>
    <s v="UK"/>
  </r>
  <r>
    <n v="146"/>
    <s v="-"/>
    <x v="6"/>
    <s v="UK Messaging, mobile internet"/>
    <s v="Thu 29 Aug"/>
    <x v="4"/>
    <d v="1899-12-30T00:00:00"/>
    <n v="177.393"/>
    <m/>
    <n v="0"/>
    <x v="0"/>
    <s v="UK"/>
  </r>
  <r>
    <n v="148"/>
    <s v="-"/>
    <x v="6"/>
    <s v="UK Messaging, mobile internet"/>
    <s v="Fri 30 Aug"/>
    <x v="4"/>
    <d v="1899-12-30T00:00:00"/>
    <n v="499.59699999999998"/>
    <m/>
    <n v="0"/>
    <x v="0"/>
    <s v="UK"/>
  </r>
  <r>
    <n v="150"/>
    <s v="-"/>
    <x v="6"/>
    <s v="UK Messaging, mobile internet"/>
    <s v="Sat 31 Aug"/>
    <x v="4"/>
    <d v="1899-12-30T00:00:00"/>
    <n v="479.34300000000002"/>
    <m/>
    <n v="0"/>
    <x v="0"/>
    <s v="UK"/>
  </r>
  <r>
    <n v="157"/>
    <s v="-"/>
    <x v="6"/>
    <s v="Overseas Mobile Internet"/>
    <s v="Sat 31 Aug"/>
    <x v="14"/>
    <d v="1899-12-30T00:00:00"/>
    <n v="526.947"/>
    <m/>
    <n v="0"/>
    <x v="1"/>
    <s v="UK"/>
  </r>
  <r>
    <n v="163"/>
    <s v="-"/>
    <x v="6"/>
    <s v="Overseas Texts Received"/>
    <s v="Sat 31 Aug"/>
    <x v="34"/>
    <d v="1899-12-30T00:00:00"/>
    <m/>
    <n v="4"/>
    <n v="0"/>
    <x v="1"/>
    <s v="UK"/>
  </r>
  <r>
    <n v="166"/>
    <s v="mobile"/>
    <x v="6"/>
    <s v="Overseas Texts Received"/>
    <s v="Sat 31 Aug"/>
    <x v="16"/>
    <d v="1899-12-30T00:00:00"/>
    <m/>
    <m/>
    <s v="£0.000"/>
    <x v="1"/>
    <s v="UK"/>
  </r>
  <r>
    <n v="3"/>
    <d v="1899-12-30T01:25:00"/>
    <x v="7"/>
    <s v="UK Calls"/>
    <s v="Thu 1 Aug"/>
    <x v="1"/>
    <d v="1899-12-30T00:00:41"/>
    <m/>
    <m/>
    <n v="0"/>
    <x v="0"/>
    <s v="UK"/>
  </r>
  <r>
    <n v="4"/>
    <d v="1899-12-30T10:08:00"/>
    <x v="7"/>
    <s v="UK Calls"/>
    <s v="Thu 1 Aug"/>
    <x v="1"/>
    <d v="1899-12-30T00:01:09"/>
    <m/>
    <m/>
    <n v="0"/>
    <x v="0"/>
    <s v="UK"/>
  </r>
  <r>
    <n v="5"/>
    <d v="1899-12-30T14:12:00"/>
    <x v="7"/>
    <s v="UK Calls"/>
    <s v="Thu 1 Aug"/>
    <x v="0"/>
    <d v="1899-12-30T00:00:05"/>
    <m/>
    <m/>
    <n v="0"/>
    <x v="0"/>
    <s v="UK"/>
  </r>
  <r>
    <n v="6"/>
    <d v="1899-12-30T14:33:00"/>
    <x v="7"/>
    <s v="UK Calls"/>
    <s v="Thu 1 Aug"/>
    <x v="0"/>
    <d v="1899-12-30T00:02:44"/>
    <m/>
    <m/>
    <n v="0"/>
    <x v="0"/>
    <s v="UK"/>
  </r>
  <r>
    <n v="7"/>
    <d v="1899-12-30T16:29:00"/>
    <x v="7"/>
    <s v="UK Calls"/>
    <s v="Thu 1 Aug"/>
    <x v="0"/>
    <d v="1899-12-30T00:00:12"/>
    <m/>
    <m/>
    <n v="0"/>
    <x v="0"/>
    <s v="UK"/>
  </r>
  <r>
    <n v="8"/>
    <d v="1899-12-30T16:31:00"/>
    <x v="7"/>
    <s v="UK Calls"/>
    <s v="Thu 1 Aug"/>
    <x v="0"/>
    <d v="1899-12-30T00:01:14"/>
    <m/>
    <m/>
    <n v="0"/>
    <x v="0"/>
    <s v="UK"/>
  </r>
  <r>
    <n v="9"/>
    <d v="1899-12-30T17:30:00"/>
    <x v="7"/>
    <s v="UK Calls"/>
    <s v="Thu 1 Aug"/>
    <x v="1"/>
    <d v="1899-12-30T00:00:00"/>
    <m/>
    <m/>
    <n v="0"/>
    <x v="0"/>
    <s v="UK"/>
  </r>
  <r>
    <n v="11"/>
    <d v="1899-12-30T18:13:00"/>
    <x v="7"/>
    <s v="UK Calls"/>
    <s v="Fri 2 Aug"/>
    <x v="0"/>
    <d v="1899-12-30T00:00:01"/>
    <m/>
    <m/>
    <n v="0"/>
    <x v="0"/>
    <s v="UK"/>
  </r>
  <r>
    <n v="12"/>
    <d v="1899-12-30T20:31:00"/>
    <x v="7"/>
    <s v="UK Calls"/>
    <s v="Fri 2 Aug"/>
    <x v="0"/>
    <d v="1899-12-30T00:00:04"/>
    <m/>
    <m/>
    <n v="0"/>
    <x v="0"/>
    <s v="UK"/>
  </r>
  <r>
    <n v="13"/>
    <d v="1899-12-30T20:32:00"/>
    <x v="7"/>
    <s v="UK Calls"/>
    <s v="Fri 2 Aug"/>
    <x v="0"/>
    <d v="1899-12-30T00:00:16"/>
    <m/>
    <m/>
    <n v="0"/>
    <x v="0"/>
    <s v="UK"/>
  </r>
  <r>
    <n v="14"/>
    <d v="1899-12-30T20:44:00"/>
    <x v="7"/>
    <s v="UK Calls"/>
    <s v="Fri 2 Aug"/>
    <x v="0"/>
    <d v="1899-12-30T00:00:05"/>
    <m/>
    <m/>
    <n v="0"/>
    <x v="0"/>
    <s v="UK"/>
  </r>
  <r>
    <n v="15"/>
    <d v="1899-12-30T20:49:00"/>
    <x v="7"/>
    <s v="UK Calls"/>
    <s v="Fri 2 Aug"/>
    <x v="0"/>
    <d v="1899-12-30T00:00:02"/>
    <m/>
    <m/>
    <n v="0"/>
    <x v="0"/>
    <s v="UK"/>
  </r>
  <r>
    <n v="16"/>
    <d v="1899-12-30T20:50:00"/>
    <x v="7"/>
    <s v="UK Calls"/>
    <s v="Fri 2 Aug"/>
    <x v="0"/>
    <d v="1899-12-30T00:00:00"/>
    <m/>
    <m/>
    <n v="0"/>
    <x v="0"/>
    <s v="UK"/>
  </r>
  <r>
    <n v="18"/>
    <d v="1899-12-30T04:15:00"/>
    <x v="7"/>
    <s v="UK Calls"/>
    <s v="Sat 3 Aug"/>
    <x v="0"/>
    <d v="1899-12-30T00:01:33"/>
    <m/>
    <m/>
    <n v="0"/>
    <x v="0"/>
    <s v="UK"/>
  </r>
  <r>
    <n v="19"/>
    <d v="1899-12-30T11:06:00"/>
    <x v="7"/>
    <s v="UK Calls"/>
    <s v="Sat 3 Aug"/>
    <x v="1"/>
    <d v="1899-12-30T00:00:02"/>
    <m/>
    <m/>
    <n v="0"/>
    <x v="0"/>
    <s v="UK"/>
  </r>
  <r>
    <n v="20"/>
    <d v="1899-12-30T11:07:00"/>
    <x v="7"/>
    <s v="UK Calls"/>
    <s v="Sat 3 Aug"/>
    <x v="1"/>
    <d v="1899-12-30T00:00:01"/>
    <m/>
    <m/>
    <n v="0"/>
    <x v="0"/>
    <s v="UK"/>
  </r>
  <r>
    <n v="21"/>
    <d v="1899-12-30T11:09:00"/>
    <x v="7"/>
    <s v="UK Calls"/>
    <s v="Sat 3 Aug"/>
    <x v="1"/>
    <d v="1899-12-30T00:00:01"/>
    <m/>
    <m/>
    <n v="0"/>
    <x v="0"/>
    <s v="UK"/>
  </r>
  <r>
    <n v="22"/>
    <d v="1899-12-30T11:11:00"/>
    <x v="7"/>
    <s v="UK Calls"/>
    <s v="Sat 3 Aug"/>
    <x v="1"/>
    <d v="1899-12-30T00:04:14"/>
    <m/>
    <m/>
    <n v="0"/>
    <x v="0"/>
    <s v="UK"/>
  </r>
  <r>
    <n v="23"/>
    <d v="1899-12-30T15:55:00"/>
    <x v="7"/>
    <s v="UK Calls"/>
    <s v="Sat 3 Aug"/>
    <x v="1"/>
    <d v="1899-12-30T00:01:51"/>
    <m/>
    <m/>
    <n v="0"/>
    <x v="0"/>
    <s v="UK"/>
  </r>
  <r>
    <n v="24"/>
    <d v="1899-12-30T19:20:00"/>
    <x v="7"/>
    <s v="UK Calls"/>
    <s v="Sat 3 Aug"/>
    <x v="1"/>
    <d v="1899-12-30T00:01:26"/>
    <m/>
    <m/>
    <n v="0"/>
    <x v="0"/>
    <s v="UK"/>
  </r>
  <r>
    <n v="25"/>
    <d v="1899-12-30T21:07:00"/>
    <x v="7"/>
    <s v="UK Calls"/>
    <s v="Sat 3 Aug"/>
    <x v="1"/>
    <d v="1899-12-30T00:00:03"/>
    <m/>
    <m/>
    <n v="0"/>
    <x v="0"/>
    <s v="UK"/>
  </r>
  <r>
    <n v="26"/>
    <d v="1899-12-30T21:07:00"/>
    <x v="7"/>
    <s v="UK Calls"/>
    <s v="Sat 3 Aug"/>
    <x v="1"/>
    <d v="1899-12-30T00:00:04"/>
    <m/>
    <m/>
    <n v="0"/>
    <x v="0"/>
    <s v="UK"/>
  </r>
  <r>
    <n v="27"/>
    <d v="1899-12-30T21:07:00"/>
    <x v="7"/>
    <s v="UK Calls"/>
    <s v="Sat 3 Aug"/>
    <x v="1"/>
    <d v="1899-12-30T00:00:02"/>
    <m/>
    <m/>
    <n v="0"/>
    <x v="0"/>
    <s v="UK"/>
  </r>
  <r>
    <n v="28"/>
    <d v="1899-12-30T21:07:00"/>
    <x v="7"/>
    <s v="UK Calls"/>
    <s v="Sat 3 Aug"/>
    <x v="1"/>
    <d v="1899-12-30T00:00:02"/>
    <m/>
    <m/>
    <n v="0"/>
    <x v="0"/>
    <s v="UK"/>
  </r>
  <r>
    <n v="29"/>
    <d v="1899-12-30T21:09:00"/>
    <x v="7"/>
    <s v="UK Calls"/>
    <s v="Sat 3 Aug"/>
    <x v="1"/>
    <d v="1899-12-30T00:00:03"/>
    <m/>
    <m/>
    <n v="0"/>
    <x v="0"/>
    <s v="UK"/>
  </r>
  <r>
    <n v="30"/>
    <d v="1899-12-30T22:00:00"/>
    <x v="7"/>
    <s v="UK Calls"/>
    <s v="Sat 3 Aug"/>
    <x v="1"/>
    <d v="1899-12-30T00:00:00"/>
    <m/>
    <m/>
    <n v="0"/>
    <x v="0"/>
    <s v="UK"/>
  </r>
  <r>
    <n v="32"/>
    <d v="1899-12-30T00:01:00"/>
    <x v="7"/>
    <s v="UK Calls"/>
    <s v="Sun 4 Aug"/>
    <x v="1"/>
    <d v="1899-12-30T00:00:00"/>
    <m/>
    <m/>
    <n v="0"/>
    <x v="0"/>
    <s v="UK"/>
  </r>
  <r>
    <n v="34"/>
    <d v="1899-12-30T10:58:00"/>
    <x v="7"/>
    <s v="UK Calls"/>
    <s v="Mon 5 Aug"/>
    <x v="0"/>
    <d v="1899-12-30T00:00:53"/>
    <m/>
    <m/>
    <n v="0"/>
    <x v="0"/>
    <s v="UK"/>
  </r>
  <r>
    <n v="35"/>
    <d v="1899-12-30T11:27:00"/>
    <x v="7"/>
    <s v="UK Calls"/>
    <s v="Mon 5 Aug"/>
    <x v="0"/>
    <d v="1899-12-30T00:01:34"/>
    <m/>
    <m/>
    <n v="0"/>
    <x v="0"/>
    <s v="UK"/>
  </r>
  <r>
    <n v="36"/>
    <d v="1899-12-30T11:41:00"/>
    <x v="7"/>
    <s v="UK Calls"/>
    <s v="Mon 5 Aug"/>
    <x v="0"/>
    <d v="1899-12-30T00:00:29"/>
    <m/>
    <m/>
    <n v="0"/>
    <x v="0"/>
    <s v="UK"/>
  </r>
  <r>
    <n v="37"/>
    <d v="1899-12-30T11:52:00"/>
    <x v="7"/>
    <s v="UK Calls"/>
    <s v="Mon 5 Aug"/>
    <x v="0"/>
    <d v="1899-12-30T00:00:24"/>
    <m/>
    <m/>
    <n v="0"/>
    <x v="0"/>
    <s v="UK"/>
  </r>
  <r>
    <n v="38"/>
    <d v="1899-12-30T13:17:00"/>
    <x v="7"/>
    <s v="UK Calls"/>
    <s v="Mon 5 Aug"/>
    <x v="0"/>
    <d v="1899-12-30T00:01:14"/>
    <m/>
    <m/>
    <n v="0"/>
    <x v="0"/>
    <s v="UK"/>
  </r>
  <r>
    <n v="39"/>
    <d v="1899-12-30T18:51:00"/>
    <x v="7"/>
    <s v="UK Calls"/>
    <s v="Mon 5 Aug"/>
    <x v="0"/>
    <d v="1899-12-30T00:00:00"/>
    <m/>
    <m/>
    <n v="0"/>
    <x v="0"/>
    <s v="UK"/>
  </r>
  <r>
    <n v="41"/>
    <d v="1899-12-30T08:21:00"/>
    <x v="7"/>
    <s v="UK Calls"/>
    <s v="Tue 6 Aug"/>
    <x v="1"/>
    <d v="1899-12-30T00:00:27"/>
    <m/>
    <m/>
    <n v="0"/>
    <x v="0"/>
    <s v="UK"/>
  </r>
  <r>
    <n v="42"/>
    <d v="1899-12-30T13:03:00"/>
    <x v="7"/>
    <s v="UK Calls"/>
    <s v="Tue 6 Aug"/>
    <x v="1"/>
    <d v="1899-12-30T00:05:22"/>
    <m/>
    <m/>
    <n v="0"/>
    <x v="0"/>
    <s v="UK"/>
  </r>
  <r>
    <n v="43"/>
    <d v="1899-12-30T13:52:00"/>
    <x v="7"/>
    <s v="UK Calls"/>
    <s v="Tue 6 Aug"/>
    <x v="1"/>
    <d v="1899-12-30T00:07:50"/>
    <m/>
    <m/>
    <n v="0"/>
    <x v="0"/>
    <s v="UK"/>
  </r>
  <r>
    <n v="44"/>
    <d v="1899-12-30T14:08:00"/>
    <x v="7"/>
    <s v="UK Calls"/>
    <s v="Tue 6 Aug"/>
    <x v="0"/>
    <d v="1899-12-30T00:25:01"/>
    <m/>
    <m/>
    <n v="0"/>
    <x v="0"/>
    <s v="UK"/>
  </r>
  <r>
    <n v="45"/>
    <d v="1899-12-30T16:02:00"/>
    <x v="7"/>
    <s v="UK Calls"/>
    <s v="Tue 6 Aug"/>
    <x v="0"/>
    <d v="1899-12-30T00:10:57"/>
    <m/>
    <m/>
    <n v="0"/>
    <x v="0"/>
    <s v="UK"/>
  </r>
  <r>
    <n v="46"/>
    <d v="1899-12-30T16:27:00"/>
    <x v="7"/>
    <s v="UK Calls"/>
    <s v="Tue 6 Aug"/>
    <x v="1"/>
    <d v="1899-12-30T00:10:04"/>
    <m/>
    <m/>
    <n v="0"/>
    <x v="0"/>
    <s v="UK"/>
  </r>
  <r>
    <n v="47"/>
    <d v="1899-12-30T18:49:00"/>
    <x v="7"/>
    <s v="UK Calls"/>
    <s v="Tue 6 Aug"/>
    <x v="0"/>
    <d v="1899-12-30T00:00:01"/>
    <m/>
    <m/>
    <n v="0"/>
    <x v="0"/>
    <s v="UK"/>
  </r>
  <r>
    <n v="48"/>
    <d v="1899-12-30T18:50:00"/>
    <x v="7"/>
    <s v="UK Calls"/>
    <s v="Tue 6 Aug"/>
    <x v="0"/>
    <d v="1899-12-30T00:00:02"/>
    <m/>
    <m/>
    <n v="0"/>
    <x v="0"/>
    <s v="UK"/>
  </r>
  <r>
    <n v="49"/>
    <d v="1899-12-30T18:51:00"/>
    <x v="7"/>
    <s v="UK Calls"/>
    <s v="Tue 6 Aug"/>
    <x v="1"/>
    <d v="1899-12-30T00:00:02"/>
    <m/>
    <m/>
    <n v="0"/>
    <x v="0"/>
    <s v="UK"/>
  </r>
  <r>
    <n v="50"/>
    <d v="1899-12-30T21:47:00"/>
    <x v="7"/>
    <s v="UK Calls"/>
    <s v="Tue 6 Aug"/>
    <x v="1"/>
    <d v="1899-12-30T00:00:00"/>
    <m/>
    <m/>
    <n v="0"/>
    <x v="0"/>
    <s v="UK"/>
  </r>
  <r>
    <n v="52"/>
    <d v="1899-12-30T12:02:00"/>
    <x v="7"/>
    <s v="UK Calls"/>
    <s v="Wed 7 Aug"/>
    <x v="1"/>
    <d v="1899-12-30T00:12:41"/>
    <m/>
    <m/>
    <n v="0"/>
    <x v="0"/>
    <s v="UK"/>
  </r>
  <r>
    <n v="53"/>
    <d v="1899-12-30T12:16:00"/>
    <x v="7"/>
    <s v="UK Calls"/>
    <s v="Wed 7 Aug"/>
    <x v="1"/>
    <d v="1899-12-30T00:05:22"/>
    <m/>
    <m/>
    <n v="0"/>
    <x v="0"/>
    <s v="UK"/>
  </r>
  <r>
    <n v="54"/>
    <d v="1899-12-30T12:45:00"/>
    <x v="7"/>
    <s v="UK Calls"/>
    <s v="Wed 7 Aug"/>
    <x v="3"/>
    <d v="1899-12-30T00:00:38"/>
    <m/>
    <m/>
    <n v="0"/>
    <x v="0"/>
    <s v="UK"/>
  </r>
  <r>
    <n v="55"/>
    <d v="1899-12-30T12:46:00"/>
    <x v="7"/>
    <s v="UK Calls"/>
    <s v="Wed 7 Aug"/>
    <x v="3"/>
    <d v="1899-12-30T00:00:49"/>
    <m/>
    <m/>
    <n v="0"/>
    <x v="0"/>
    <s v="UK"/>
  </r>
  <r>
    <n v="56"/>
    <d v="1899-12-30T12:49:00"/>
    <x v="7"/>
    <s v="UK Calls"/>
    <s v="Wed 7 Aug"/>
    <x v="3"/>
    <d v="1899-12-30T00:01:54"/>
    <m/>
    <m/>
    <n v="0"/>
    <x v="0"/>
    <s v="UK"/>
  </r>
  <r>
    <n v="57"/>
    <d v="1899-12-30T12:53:00"/>
    <x v="7"/>
    <s v="UK Calls"/>
    <s v="Wed 7 Aug"/>
    <x v="0"/>
    <d v="1899-12-30T00:06:34"/>
    <m/>
    <m/>
    <n v="0"/>
    <x v="0"/>
    <s v="UK"/>
  </r>
  <r>
    <n v="58"/>
    <d v="1899-12-30T14:18:00"/>
    <x v="7"/>
    <s v="UK Calls"/>
    <s v="Wed 7 Aug"/>
    <x v="0"/>
    <d v="1899-12-30T00:04:05"/>
    <m/>
    <m/>
    <n v="0"/>
    <x v="0"/>
    <s v="UK"/>
  </r>
  <r>
    <n v="59"/>
    <d v="1899-12-30T14:23:00"/>
    <x v="7"/>
    <s v="UK Calls"/>
    <s v="Wed 7 Aug"/>
    <x v="0"/>
    <d v="1899-12-30T00:00:00"/>
    <m/>
    <m/>
    <n v="0"/>
    <x v="0"/>
    <s v="UK"/>
  </r>
  <r>
    <n v="62"/>
    <d v="1899-12-30T14:37:00"/>
    <x v="7"/>
    <s v="UK Calls"/>
    <s v="Wed 7 Aug"/>
    <x v="0"/>
    <d v="1899-12-30T00:00:02"/>
    <m/>
    <m/>
    <n v="0"/>
    <x v="0"/>
    <s v="UK"/>
  </r>
  <r>
    <n v="63"/>
    <d v="1899-12-30T15:04:00"/>
    <x v="7"/>
    <s v="UK Calls"/>
    <s v="Wed 7 Aug"/>
    <x v="0"/>
    <d v="1899-12-30T00:04:05"/>
    <m/>
    <m/>
    <n v="0"/>
    <x v="0"/>
    <s v="UK"/>
  </r>
  <r>
    <n v="64"/>
    <d v="1899-12-30T15:54:00"/>
    <x v="7"/>
    <s v="UK Calls"/>
    <s v="Wed 7 Aug"/>
    <x v="1"/>
    <d v="1899-12-30T00:01:09"/>
    <m/>
    <m/>
    <n v="0"/>
    <x v="0"/>
    <s v="UK"/>
  </r>
  <r>
    <n v="65"/>
    <d v="1899-12-30T16:06:00"/>
    <x v="7"/>
    <s v="UK Calls"/>
    <s v="Wed 7 Aug"/>
    <x v="0"/>
    <d v="1899-12-30T00:21:30"/>
    <m/>
    <m/>
    <n v="0"/>
    <x v="0"/>
    <s v="UK"/>
  </r>
  <r>
    <n v="66"/>
    <d v="1899-12-30T18:14:00"/>
    <x v="7"/>
    <s v="UK Calls"/>
    <s v="Wed 7 Aug"/>
    <x v="3"/>
    <d v="1899-12-30T00:02:12"/>
    <m/>
    <m/>
    <n v="0"/>
    <x v="0"/>
    <s v="UK"/>
  </r>
  <r>
    <n v="67"/>
    <d v="1899-12-30T18:16:00"/>
    <x v="7"/>
    <s v="UK Calls"/>
    <s v="Wed 7 Aug"/>
    <x v="0"/>
    <d v="1899-12-30T00:01:33"/>
    <m/>
    <m/>
    <n v="0"/>
    <x v="0"/>
    <s v="UK"/>
  </r>
  <r>
    <n v="68"/>
    <d v="1899-12-30T18:53:00"/>
    <x v="7"/>
    <s v="UK Calls"/>
    <s v="Wed 7 Aug"/>
    <x v="0"/>
    <d v="1899-12-30T00:00:03"/>
    <m/>
    <m/>
    <n v="0"/>
    <x v="0"/>
    <s v="UK"/>
  </r>
  <r>
    <n v="69"/>
    <d v="1899-12-30T18:54:00"/>
    <x v="7"/>
    <s v="UK Calls"/>
    <s v="Wed 7 Aug"/>
    <x v="0"/>
    <d v="1899-12-30T00:00:01"/>
    <m/>
    <m/>
    <n v="0"/>
    <x v="0"/>
    <s v="UK"/>
  </r>
  <r>
    <n v="70"/>
    <d v="1899-12-30T18:56:00"/>
    <x v="7"/>
    <s v="UK Calls"/>
    <s v="Wed 7 Aug"/>
    <x v="0"/>
    <d v="1899-12-30T00:00:01"/>
    <m/>
    <m/>
    <n v="0"/>
    <x v="0"/>
    <s v="UK"/>
  </r>
  <r>
    <n v="71"/>
    <d v="1899-12-30T19:47:00"/>
    <x v="7"/>
    <s v="UK Calls"/>
    <s v="Wed 7 Aug"/>
    <x v="1"/>
    <d v="1899-12-30T00:00:02"/>
    <m/>
    <m/>
    <n v="0"/>
    <x v="0"/>
    <s v="UK"/>
  </r>
  <r>
    <n v="72"/>
    <d v="1899-12-30T19:58:00"/>
    <x v="7"/>
    <s v="UK Calls"/>
    <s v="Wed 7 Aug"/>
    <x v="3"/>
    <d v="1899-12-30T00:00:11"/>
    <m/>
    <m/>
    <n v="0"/>
    <x v="0"/>
    <s v="UK"/>
  </r>
  <r>
    <n v="73"/>
    <d v="1899-12-30T20:00:00"/>
    <x v="7"/>
    <s v="UK Calls"/>
    <s v="Wed 7 Aug"/>
    <x v="3"/>
    <d v="1899-12-30T00:00:43"/>
    <m/>
    <m/>
    <n v="0"/>
    <x v="0"/>
    <s v="UK"/>
  </r>
  <r>
    <n v="74"/>
    <d v="1899-12-30T21:28:00"/>
    <x v="7"/>
    <s v="UK Calls"/>
    <s v="Wed 7 Aug"/>
    <x v="0"/>
    <d v="1899-12-30T00:00:00"/>
    <m/>
    <m/>
    <n v="0"/>
    <x v="0"/>
    <s v="UK"/>
  </r>
  <r>
    <n v="76"/>
    <d v="1899-12-30T07:37:00"/>
    <x v="7"/>
    <s v="UK Calls"/>
    <s v="Thu 8 Aug"/>
    <x v="0"/>
    <d v="1899-12-30T00:12:16"/>
    <m/>
    <m/>
    <n v="0"/>
    <x v="0"/>
    <s v="UK"/>
  </r>
  <r>
    <n v="77"/>
    <d v="1899-12-30T10:06:00"/>
    <x v="7"/>
    <s v="UK Calls"/>
    <s v="Thu 8 Aug"/>
    <x v="1"/>
    <d v="1899-12-30T00:05:55"/>
    <m/>
    <m/>
    <n v="0"/>
    <x v="0"/>
    <s v="UK"/>
  </r>
  <r>
    <n v="78"/>
    <d v="1899-12-30T12:39:00"/>
    <x v="7"/>
    <s v="UK Calls"/>
    <s v="Thu 8 Aug"/>
    <x v="0"/>
    <d v="1899-12-30T00:01:06"/>
    <m/>
    <m/>
    <n v="0"/>
    <x v="0"/>
    <s v="UK"/>
  </r>
  <r>
    <n v="79"/>
    <d v="1899-12-30T15:04:00"/>
    <x v="7"/>
    <s v="UK Calls"/>
    <s v="Thu 8 Aug"/>
    <x v="0"/>
    <d v="1899-12-30T00:00:46"/>
    <m/>
    <m/>
    <n v="0"/>
    <x v="0"/>
    <s v="UK"/>
  </r>
  <r>
    <n v="80"/>
    <d v="1899-12-30T15:40:00"/>
    <x v="7"/>
    <s v="UK Calls"/>
    <s v="Thu 8 Aug"/>
    <x v="0"/>
    <d v="1899-12-30T00:07:42"/>
    <m/>
    <m/>
    <n v="0"/>
    <x v="0"/>
    <s v="UK"/>
  </r>
  <r>
    <n v="81"/>
    <d v="1899-12-30T16:17:00"/>
    <x v="7"/>
    <s v="UK Calls"/>
    <s v="Thu 8 Aug"/>
    <x v="0"/>
    <d v="1899-12-30T00:00:02"/>
    <m/>
    <m/>
    <n v="0"/>
    <x v="0"/>
    <s v="UK"/>
  </r>
  <r>
    <n v="82"/>
    <d v="1899-12-30T16:35:00"/>
    <x v="7"/>
    <s v="UK Calls"/>
    <s v="Thu 8 Aug"/>
    <x v="0"/>
    <d v="1899-12-30T00:00:32"/>
    <m/>
    <m/>
    <n v="0"/>
    <x v="0"/>
    <s v="UK"/>
  </r>
  <r>
    <n v="83"/>
    <d v="1899-12-30T17:05:00"/>
    <x v="7"/>
    <s v="UK Calls"/>
    <s v="Thu 8 Aug"/>
    <x v="0"/>
    <d v="1899-12-30T00:16:54"/>
    <m/>
    <m/>
    <n v="0"/>
    <x v="0"/>
    <s v="UK"/>
  </r>
  <r>
    <n v="84"/>
    <d v="1899-12-30T17:56:00"/>
    <x v="7"/>
    <s v="UK Calls"/>
    <s v="Thu 8 Aug"/>
    <x v="0"/>
    <d v="1899-12-30T00:00:10"/>
    <m/>
    <m/>
    <n v="0"/>
    <x v="0"/>
    <s v="UK"/>
  </r>
  <r>
    <n v="85"/>
    <d v="1899-12-30T17:57:00"/>
    <x v="7"/>
    <s v="UK Calls"/>
    <s v="Thu 8 Aug"/>
    <x v="0"/>
    <d v="1899-12-30T00:01:07"/>
    <m/>
    <m/>
    <n v="0"/>
    <x v="0"/>
    <s v="UK"/>
  </r>
  <r>
    <n v="86"/>
    <d v="1899-12-30T18:14:00"/>
    <x v="7"/>
    <s v="UK Calls"/>
    <s v="Thu 8 Aug"/>
    <x v="0"/>
    <d v="1899-12-30T00:00:02"/>
    <m/>
    <m/>
    <n v="0"/>
    <x v="0"/>
    <s v="UK"/>
  </r>
  <r>
    <n v="87"/>
    <d v="1899-12-30T18:36:00"/>
    <x v="7"/>
    <s v="UK Calls"/>
    <s v="Thu 8 Aug"/>
    <x v="0"/>
    <d v="1899-12-30T00:09:20"/>
    <m/>
    <m/>
    <n v="0"/>
    <x v="0"/>
    <s v="UK"/>
  </r>
  <r>
    <n v="88"/>
    <d v="1899-12-30T22:54:00"/>
    <x v="7"/>
    <s v="UK Calls"/>
    <s v="Thu 8 Aug"/>
    <x v="0"/>
    <d v="1899-12-30T00:00:00"/>
    <m/>
    <m/>
    <n v="0"/>
    <x v="0"/>
    <s v="UK"/>
  </r>
  <r>
    <n v="90"/>
    <d v="1899-12-30T07:25:00"/>
    <x v="7"/>
    <s v="UK Calls"/>
    <s v="Fri 9 Aug"/>
    <x v="0"/>
    <d v="1899-12-30T00:02:13"/>
    <m/>
    <m/>
    <n v="0"/>
    <x v="0"/>
    <s v="UK"/>
  </r>
  <r>
    <n v="91"/>
    <d v="1899-12-30T08:03:00"/>
    <x v="7"/>
    <s v="UK Calls"/>
    <s v="Fri 9 Aug"/>
    <x v="0"/>
    <d v="1899-12-30T00:04:09"/>
    <m/>
    <m/>
    <n v="0"/>
    <x v="0"/>
    <s v="UK"/>
  </r>
  <r>
    <n v="92"/>
    <d v="1899-12-30T09:40:00"/>
    <x v="7"/>
    <s v="UK Calls"/>
    <s v="Fri 9 Aug"/>
    <x v="1"/>
    <d v="1899-12-30T00:00:01"/>
    <m/>
    <m/>
    <n v="0"/>
    <x v="0"/>
    <s v="UK"/>
  </r>
  <r>
    <n v="93"/>
    <d v="1899-12-30T10:27:00"/>
    <x v="7"/>
    <s v="UK Calls"/>
    <s v="Fri 9 Aug"/>
    <x v="0"/>
    <d v="1899-12-30T00:08:19"/>
    <m/>
    <m/>
    <n v="0"/>
    <x v="0"/>
    <s v="UK"/>
  </r>
  <r>
    <n v="94"/>
    <d v="1899-12-30T10:41:00"/>
    <x v="7"/>
    <s v="UK Calls"/>
    <s v="Fri 9 Aug"/>
    <x v="0"/>
    <d v="1899-12-30T00:16:57"/>
    <m/>
    <m/>
    <n v="0"/>
    <x v="0"/>
    <s v="UK"/>
  </r>
  <r>
    <n v="95"/>
    <d v="1899-12-30T13:23:00"/>
    <x v="7"/>
    <s v="UK Calls"/>
    <s v="Fri 9 Aug"/>
    <x v="1"/>
    <d v="1899-12-30T00:02:11"/>
    <m/>
    <m/>
    <n v="0"/>
    <x v="0"/>
    <s v="UK"/>
  </r>
  <r>
    <n v="96"/>
    <d v="1899-12-30T18:30:00"/>
    <x v="7"/>
    <s v="UK Calls"/>
    <s v="Fri 9 Aug"/>
    <x v="1"/>
    <d v="1899-12-30T00:00:02"/>
    <m/>
    <m/>
    <n v="0"/>
    <x v="0"/>
    <s v="UK"/>
  </r>
  <r>
    <n v="97"/>
    <d v="1899-12-30T20:06:00"/>
    <x v="7"/>
    <s v="UK Calls"/>
    <s v="Fri 9 Aug"/>
    <x v="1"/>
    <d v="1899-12-30T00:00:27"/>
    <m/>
    <m/>
    <n v="0"/>
    <x v="0"/>
    <s v="UK"/>
  </r>
  <r>
    <n v="98"/>
    <d v="1899-12-30T21:29:00"/>
    <x v="7"/>
    <s v="UK Calls"/>
    <s v="Fri 9 Aug"/>
    <x v="1"/>
    <d v="1899-12-30T00:00:03"/>
    <m/>
    <m/>
    <n v="0"/>
    <x v="0"/>
    <s v="UK"/>
  </r>
  <r>
    <n v="99"/>
    <d v="1899-12-30T21:59:00"/>
    <x v="7"/>
    <s v="UK Calls"/>
    <s v="Fri 9 Aug"/>
    <x v="1"/>
    <d v="1899-12-30T00:00:18"/>
    <m/>
    <m/>
    <n v="0"/>
    <x v="0"/>
    <s v="UK"/>
  </r>
  <r>
    <n v="100"/>
    <d v="1899-12-30T22:00:00"/>
    <x v="7"/>
    <s v="UK Calls"/>
    <s v="Fri 9 Aug"/>
    <x v="1"/>
    <d v="1899-12-30T00:00:00"/>
    <m/>
    <m/>
    <n v="0"/>
    <x v="0"/>
    <s v="UK"/>
  </r>
  <r>
    <n v="102"/>
    <d v="1899-12-30T00:09:00"/>
    <x v="7"/>
    <s v="UK Calls"/>
    <s v="Sat 10 Aug"/>
    <x v="1"/>
    <d v="1899-12-30T00:00:03"/>
    <m/>
    <m/>
    <n v="0"/>
    <x v="0"/>
    <s v="UK"/>
  </r>
  <r>
    <n v="103"/>
    <d v="1899-12-30T00:13:00"/>
    <x v="7"/>
    <s v="UK Calls"/>
    <s v="Sat 10 Aug"/>
    <x v="1"/>
    <d v="1899-12-30T00:00:02"/>
    <m/>
    <m/>
    <n v="0"/>
    <x v="0"/>
    <s v="UK"/>
  </r>
  <r>
    <n v="104"/>
    <d v="1899-12-30T08:24:00"/>
    <x v="7"/>
    <s v="UK Calls"/>
    <s v="Sat 10 Aug"/>
    <x v="1"/>
    <d v="1899-12-30T00:00:01"/>
    <m/>
    <m/>
    <n v="0"/>
    <x v="0"/>
    <s v="UK"/>
  </r>
  <r>
    <n v="105"/>
    <d v="1899-12-30T08:43:00"/>
    <x v="7"/>
    <s v="UK Calls"/>
    <s v="Sat 10 Aug"/>
    <x v="1"/>
    <d v="1899-12-30T00:00:01"/>
    <m/>
    <m/>
    <n v="0"/>
    <x v="0"/>
    <s v="UK"/>
  </r>
  <r>
    <n v="106"/>
    <d v="1899-12-30T09:06:00"/>
    <x v="7"/>
    <s v="UK Calls"/>
    <s v="Sat 10 Aug"/>
    <x v="1"/>
    <d v="1899-12-30T00:00:04"/>
    <m/>
    <m/>
    <n v="0"/>
    <x v="0"/>
    <s v="UK"/>
  </r>
  <r>
    <n v="107"/>
    <d v="1899-12-30T10:03:00"/>
    <x v="7"/>
    <s v="UK Calls"/>
    <s v="Sat 10 Aug"/>
    <x v="1"/>
    <d v="1899-12-30T00:00:38"/>
    <m/>
    <m/>
    <n v="0"/>
    <x v="0"/>
    <s v="UK"/>
  </r>
  <r>
    <n v="108"/>
    <d v="1899-12-30T21:56:00"/>
    <x v="7"/>
    <s v="UK Calls"/>
    <s v="Sat 10 Aug"/>
    <x v="1"/>
    <d v="1899-12-30T00:00:00"/>
    <m/>
    <m/>
    <n v="0"/>
    <x v="0"/>
    <s v="UK"/>
  </r>
  <r>
    <n v="110"/>
    <d v="1899-12-30T10:44:00"/>
    <x v="7"/>
    <s v="UK Calls"/>
    <s v="Sun 11 Aug"/>
    <x v="0"/>
    <d v="1899-12-30T00:07:31"/>
    <m/>
    <m/>
    <n v="0"/>
    <x v="0"/>
    <s v="UK"/>
  </r>
  <r>
    <n v="111"/>
    <d v="1899-12-30T11:00:00"/>
    <x v="7"/>
    <s v="UK Calls"/>
    <s v="Sun 11 Aug"/>
    <x v="0"/>
    <d v="1899-12-30T00:05:31"/>
    <m/>
    <m/>
    <n v="0"/>
    <x v="0"/>
    <s v="UK"/>
  </r>
  <r>
    <n v="112"/>
    <d v="1899-12-30T11:38:00"/>
    <x v="7"/>
    <s v="UK Calls"/>
    <s v="Sun 11 Aug"/>
    <x v="0"/>
    <d v="1899-12-30T00:01:09"/>
    <m/>
    <m/>
    <n v="0"/>
    <x v="0"/>
    <s v="UK"/>
  </r>
  <r>
    <n v="113"/>
    <d v="1899-12-30T12:01:00"/>
    <x v="7"/>
    <s v="UK Calls"/>
    <s v="Sun 11 Aug"/>
    <x v="1"/>
    <d v="1899-12-30T00:00:03"/>
    <m/>
    <m/>
    <n v="0"/>
    <x v="0"/>
    <s v="UK"/>
  </r>
  <r>
    <n v="114"/>
    <d v="1899-12-30T12:08:00"/>
    <x v="7"/>
    <s v="UK Calls"/>
    <s v="Sun 11 Aug"/>
    <x v="1"/>
    <d v="1899-12-30T00:03:53"/>
    <m/>
    <m/>
    <n v="0"/>
    <x v="0"/>
    <s v="UK"/>
  </r>
  <r>
    <n v="115"/>
    <d v="1899-12-30T12:12:00"/>
    <x v="7"/>
    <s v="UK Calls"/>
    <s v="Sun 11 Aug"/>
    <x v="1"/>
    <d v="1899-12-30T00:05:41"/>
    <m/>
    <m/>
    <n v="0"/>
    <x v="0"/>
    <s v="UK"/>
  </r>
  <r>
    <n v="116"/>
    <d v="1899-12-30T13:38:00"/>
    <x v="7"/>
    <s v="UK Calls"/>
    <s v="Sun 11 Aug"/>
    <x v="0"/>
    <d v="1899-12-30T00:01:12"/>
    <m/>
    <m/>
    <n v="0"/>
    <x v="0"/>
    <s v="UK"/>
  </r>
  <r>
    <n v="117"/>
    <d v="1899-12-30T13:40:00"/>
    <x v="7"/>
    <s v="UK Calls"/>
    <s v="Sun 11 Aug"/>
    <x v="0"/>
    <d v="1899-12-30T00:00:01"/>
    <m/>
    <m/>
    <n v="0"/>
    <x v="0"/>
    <s v="UK"/>
  </r>
  <r>
    <n v="118"/>
    <d v="1899-12-30T13:46:00"/>
    <x v="7"/>
    <s v="UK Calls"/>
    <s v="Sun 11 Aug"/>
    <x v="0"/>
    <d v="1899-12-30T00:05:12"/>
    <m/>
    <m/>
    <n v="0"/>
    <x v="0"/>
    <s v="UK"/>
  </r>
  <r>
    <n v="119"/>
    <d v="1899-12-30T14:12:00"/>
    <x v="7"/>
    <s v="UK Calls"/>
    <s v="Sun 11 Aug"/>
    <x v="0"/>
    <d v="1899-12-30T00:00:00"/>
    <m/>
    <m/>
    <n v="0"/>
    <x v="0"/>
    <s v="UK"/>
  </r>
  <r>
    <n v="122"/>
    <d v="1899-12-30T15:22:00"/>
    <x v="7"/>
    <s v="UK Calls"/>
    <s v="Sun 11 Aug"/>
    <x v="0"/>
    <d v="1899-12-30T00:00:01"/>
    <m/>
    <m/>
    <n v="0"/>
    <x v="0"/>
    <s v="UK"/>
  </r>
  <r>
    <n v="123"/>
    <d v="1899-12-30T17:03:00"/>
    <x v="7"/>
    <s v="UK Calls"/>
    <s v="Sun 11 Aug"/>
    <x v="0"/>
    <d v="1899-12-30T00:00:23"/>
    <m/>
    <m/>
    <n v="0"/>
    <x v="0"/>
    <s v="UK"/>
  </r>
  <r>
    <n v="124"/>
    <d v="1899-12-30T21:53:00"/>
    <x v="7"/>
    <s v="UK Calls"/>
    <s v="Sun 11 Aug"/>
    <x v="1"/>
    <d v="1899-12-30T00:00:00"/>
    <m/>
    <m/>
    <n v="0"/>
    <x v="0"/>
    <s v="UK"/>
  </r>
  <r>
    <n v="126"/>
    <d v="1899-12-30T07:01:00"/>
    <x v="7"/>
    <s v="UK Calls"/>
    <s v="Mon 12 Aug"/>
    <x v="0"/>
    <d v="1899-12-30T00:00:02"/>
    <m/>
    <m/>
    <n v="0"/>
    <x v="0"/>
    <s v="UK"/>
  </r>
  <r>
    <n v="127"/>
    <d v="1899-12-30T07:31:00"/>
    <x v="7"/>
    <s v="UK Calls"/>
    <s v="Mon 12 Aug"/>
    <x v="0"/>
    <d v="1899-12-30T00:00:13"/>
    <m/>
    <m/>
    <n v="0"/>
    <x v="0"/>
    <s v="UK"/>
  </r>
  <r>
    <n v="128"/>
    <d v="1899-12-30T07:31:00"/>
    <x v="7"/>
    <s v="UK Calls"/>
    <s v="Mon 12 Aug"/>
    <x v="0"/>
    <d v="1899-12-30T00:05:43"/>
    <m/>
    <m/>
    <n v="0"/>
    <x v="0"/>
    <s v="UK"/>
  </r>
  <r>
    <n v="129"/>
    <d v="1899-12-30T07:37:00"/>
    <x v="7"/>
    <s v="UK Calls"/>
    <s v="Mon 12 Aug"/>
    <x v="0"/>
    <d v="1899-12-30T00:06:11"/>
    <m/>
    <m/>
    <n v="0"/>
    <x v="0"/>
    <s v="UK"/>
  </r>
  <r>
    <n v="130"/>
    <d v="1899-12-30T08:10:00"/>
    <x v="7"/>
    <s v="UK Calls"/>
    <s v="Mon 12 Aug"/>
    <x v="0"/>
    <d v="1899-12-30T00:00:03"/>
    <m/>
    <m/>
    <n v="0"/>
    <x v="0"/>
    <s v="UK"/>
  </r>
  <r>
    <n v="131"/>
    <d v="1899-12-30T08:11:00"/>
    <x v="7"/>
    <s v="UK Calls"/>
    <s v="Mon 12 Aug"/>
    <x v="0"/>
    <d v="1899-12-30T00:07:20"/>
    <m/>
    <m/>
    <n v="0"/>
    <x v="0"/>
    <s v="UK"/>
  </r>
  <r>
    <n v="132"/>
    <d v="1899-12-30T14:21:00"/>
    <x v="7"/>
    <s v="UK Calls"/>
    <s v="Mon 12 Aug"/>
    <x v="1"/>
    <d v="1899-12-30T00:05:33"/>
    <m/>
    <m/>
    <n v="0"/>
    <x v="0"/>
    <s v="UK"/>
  </r>
  <r>
    <n v="133"/>
    <d v="1899-12-30T17:05:00"/>
    <x v="7"/>
    <s v="UK Calls"/>
    <s v="Mon 12 Aug"/>
    <x v="0"/>
    <d v="1899-12-30T00:17:57"/>
    <m/>
    <m/>
    <n v="0"/>
    <x v="0"/>
    <s v="UK"/>
  </r>
  <r>
    <n v="134"/>
    <d v="1899-12-30T18:27:00"/>
    <x v="7"/>
    <s v="UK Calls"/>
    <s v="Mon 12 Aug"/>
    <x v="0"/>
    <d v="1899-12-30T00:02:18"/>
    <m/>
    <m/>
    <n v="0"/>
    <x v="0"/>
    <s v="UK"/>
  </r>
  <r>
    <n v="135"/>
    <d v="1899-12-30T18:30:00"/>
    <x v="7"/>
    <s v="UK Calls"/>
    <s v="Mon 12 Aug"/>
    <x v="1"/>
    <d v="1899-12-30T00:02:49"/>
    <m/>
    <m/>
    <n v="0"/>
    <x v="0"/>
    <s v="UK"/>
  </r>
  <r>
    <n v="136"/>
    <d v="1899-12-30T19:05:00"/>
    <x v="7"/>
    <s v="UK Calls"/>
    <s v="Mon 12 Aug"/>
    <x v="1"/>
    <d v="1899-12-30T00:03:05"/>
    <m/>
    <m/>
    <n v="0"/>
    <x v="0"/>
    <s v="UK"/>
  </r>
  <r>
    <n v="137"/>
    <d v="1899-12-30T19:12:00"/>
    <x v="7"/>
    <s v="UK Calls"/>
    <s v="Mon 12 Aug"/>
    <x v="0"/>
    <d v="1899-12-30T00:00:02"/>
    <m/>
    <m/>
    <n v="0"/>
    <x v="0"/>
    <s v="UK"/>
  </r>
  <r>
    <n v="138"/>
    <d v="1899-12-30T20:44:00"/>
    <x v="7"/>
    <s v="UK Calls"/>
    <s v="Mon 12 Aug"/>
    <x v="0"/>
    <d v="1899-12-30T00:00:00"/>
    <m/>
    <m/>
    <n v="0"/>
    <x v="0"/>
    <s v="UK"/>
  </r>
  <r>
    <n v="140"/>
    <d v="1899-12-30T12:14:00"/>
    <x v="7"/>
    <s v="UK Calls"/>
    <s v="Tue 13 Aug"/>
    <x v="0"/>
    <d v="1899-12-30T00:11:34"/>
    <m/>
    <m/>
    <n v="0"/>
    <x v="0"/>
    <s v="UK"/>
  </r>
  <r>
    <n v="141"/>
    <d v="1899-12-30T13:39:00"/>
    <x v="7"/>
    <s v="UK Calls"/>
    <s v="Tue 13 Aug"/>
    <x v="0"/>
    <d v="1899-12-30T00:03:35"/>
    <m/>
    <m/>
    <n v="0"/>
    <x v="0"/>
    <s v="UK"/>
  </r>
  <r>
    <n v="142"/>
    <d v="1899-12-30T18:38:00"/>
    <x v="7"/>
    <s v="UK Calls"/>
    <s v="Tue 13 Aug"/>
    <x v="1"/>
    <d v="1899-12-30T00:00:01"/>
    <m/>
    <m/>
    <n v="0"/>
    <x v="0"/>
    <s v="UK"/>
  </r>
  <r>
    <n v="143"/>
    <d v="1899-12-30T19:20:00"/>
    <x v="7"/>
    <s v="UK Calls"/>
    <s v="Tue 13 Aug"/>
    <x v="0"/>
    <d v="1899-12-30T00:20:21"/>
    <m/>
    <m/>
    <n v="0"/>
    <x v="0"/>
    <s v="UK"/>
  </r>
  <r>
    <n v="144"/>
    <d v="1899-12-30T19:42:00"/>
    <x v="7"/>
    <s v="UK Calls"/>
    <s v="Tue 13 Aug"/>
    <x v="0"/>
    <d v="1899-12-30T00:00:00"/>
    <m/>
    <m/>
    <n v="0"/>
    <x v="0"/>
    <s v="UK"/>
  </r>
  <r>
    <n v="146"/>
    <d v="1899-12-30T08:45:00"/>
    <x v="7"/>
    <s v="UK Calls"/>
    <s v="Wed 14 Aug"/>
    <x v="0"/>
    <d v="1899-12-30T00:00:01"/>
    <m/>
    <m/>
    <n v="0"/>
    <x v="0"/>
    <s v="UK"/>
  </r>
  <r>
    <n v="147"/>
    <d v="1899-12-30T12:53:00"/>
    <x v="7"/>
    <s v="UK Calls"/>
    <s v="Wed 14 Aug"/>
    <x v="0"/>
    <d v="1899-12-30T00:08:54"/>
    <m/>
    <m/>
    <n v="0"/>
    <x v="0"/>
    <s v="UK"/>
  </r>
  <r>
    <n v="148"/>
    <d v="1899-12-30T13:36:00"/>
    <x v="7"/>
    <s v="UK Calls"/>
    <s v="Wed 14 Aug"/>
    <x v="1"/>
    <d v="1899-12-30T00:01:28"/>
    <m/>
    <m/>
    <n v="0"/>
    <x v="0"/>
    <s v="UK"/>
  </r>
  <r>
    <n v="149"/>
    <d v="1899-12-30T15:02:00"/>
    <x v="7"/>
    <s v="UK Calls"/>
    <s v="Wed 14 Aug"/>
    <x v="0"/>
    <d v="1899-12-30T00:00:49"/>
    <m/>
    <m/>
    <n v="0"/>
    <x v="0"/>
    <s v="UK"/>
  </r>
  <r>
    <n v="150"/>
    <d v="1899-12-30T15:04:00"/>
    <x v="7"/>
    <s v="UK Calls"/>
    <s v="Wed 14 Aug"/>
    <x v="0"/>
    <d v="1899-12-30T00:11:10"/>
    <m/>
    <m/>
    <n v="0"/>
    <x v="0"/>
    <s v="UK"/>
  </r>
  <r>
    <n v="151"/>
    <d v="1899-12-30T15:17:00"/>
    <x v="7"/>
    <s v="UK Calls"/>
    <s v="Wed 14 Aug"/>
    <x v="0"/>
    <d v="1899-12-30T00:09:56"/>
    <m/>
    <m/>
    <n v="0"/>
    <x v="0"/>
    <s v="UK"/>
  </r>
  <r>
    <n v="152"/>
    <d v="1899-12-30T15:48:00"/>
    <x v="7"/>
    <s v="UK Calls"/>
    <s v="Wed 14 Aug"/>
    <x v="0"/>
    <d v="1899-12-30T00:08:31"/>
    <m/>
    <m/>
    <n v="0"/>
    <x v="0"/>
    <s v="UK"/>
  </r>
  <r>
    <n v="153"/>
    <d v="1899-12-30T17:09:00"/>
    <x v="7"/>
    <s v="UK Calls"/>
    <s v="Wed 14 Aug"/>
    <x v="0"/>
    <d v="1899-12-30T00:00:49"/>
    <m/>
    <m/>
    <n v="0"/>
    <x v="0"/>
    <s v="UK"/>
  </r>
  <r>
    <n v="154"/>
    <d v="1899-12-30T17:10:00"/>
    <x v="7"/>
    <s v="UK Calls"/>
    <s v="Wed 14 Aug"/>
    <x v="0"/>
    <d v="1899-12-30T00:02:42"/>
    <m/>
    <m/>
    <n v="0"/>
    <x v="0"/>
    <s v="UK"/>
  </r>
  <r>
    <n v="155"/>
    <d v="1899-12-30T17:24:00"/>
    <x v="7"/>
    <s v="UK Calls"/>
    <s v="Wed 14 Aug"/>
    <x v="0"/>
    <d v="1899-12-30T00:04:16"/>
    <m/>
    <m/>
    <n v="0"/>
    <x v="0"/>
    <s v="UK"/>
  </r>
  <r>
    <n v="156"/>
    <d v="1899-12-30T17:29:00"/>
    <x v="7"/>
    <s v="UK Calls"/>
    <s v="Wed 14 Aug"/>
    <x v="0"/>
    <d v="1899-12-30T00:01:29"/>
    <m/>
    <m/>
    <n v="0"/>
    <x v="0"/>
    <s v="UK"/>
  </r>
  <r>
    <n v="157"/>
    <d v="1899-12-30T18:09:00"/>
    <x v="7"/>
    <s v="UK Calls"/>
    <s v="Wed 14 Aug"/>
    <x v="0"/>
    <d v="1899-12-30T00:01:24"/>
    <m/>
    <m/>
    <n v="0"/>
    <x v="0"/>
    <s v="UK"/>
  </r>
  <r>
    <n v="158"/>
    <d v="1899-12-30T18:42:00"/>
    <x v="7"/>
    <s v="UK Calls"/>
    <s v="Wed 14 Aug"/>
    <x v="0"/>
    <d v="1899-12-30T00:00:01"/>
    <m/>
    <m/>
    <n v="0"/>
    <x v="0"/>
    <s v="UK"/>
  </r>
  <r>
    <n v="159"/>
    <d v="1899-12-30T18:43:00"/>
    <x v="7"/>
    <s v="UK Calls"/>
    <s v="Wed 14 Aug"/>
    <x v="1"/>
    <d v="1899-12-30T00:02:46"/>
    <m/>
    <m/>
    <n v="0"/>
    <x v="0"/>
    <s v="UK"/>
  </r>
  <r>
    <n v="160"/>
    <d v="1899-12-30T18:46:00"/>
    <x v="7"/>
    <s v="UK Calls"/>
    <s v="Wed 14 Aug"/>
    <x v="0"/>
    <d v="1899-12-30T00:00:05"/>
    <m/>
    <m/>
    <n v="0"/>
    <x v="0"/>
    <s v="UK"/>
  </r>
  <r>
    <n v="161"/>
    <d v="1899-12-30T19:01:00"/>
    <x v="7"/>
    <s v="UK Calls"/>
    <s v="Wed 14 Aug"/>
    <x v="0"/>
    <d v="1899-12-30T00:01:05"/>
    <m/>
    <m/>
    <n v="0"/>
    <x v="0"/>
    <s v="UK"/>
  </r>
  <r>
    <n v="162"/>
    <d v="1899-12-30T19:22:00"/>
    <x v="7"/>
    <s v="UK Calls"/>
    <s v="Wed 14 Aug"/>
    <x v="0"/>
    <d v="1899-12-30T00:00:36"/>
    <m/>
    <m/>
    <n v="0"/>
    <x v="0"/>
    <s v="UK"/>
  </r>
  <r>
    <n v="163"/>
    <d v="1899-12-30T21:37:00"/>
    <x v="7"/>
    <s v="UK Calls"/>
    <s v="Wed 14 Aug"/>
    <x v="0"/>
    <d v="1899-12-30T00:00:00"/>
    <m/>
    <m/>
    <n v="0"/>
    <x v="0"/>
    <s v="UK"/>
  </r>
  <r>
    <n v="165"/>
    <d v="1899-12-30T07:03:00"/>
    <x v="7"/>
    <s v="UK Calls"/>
    <s v="Thu 15 Aug"/>
    <x v="1"/>
    <d v="1899-12-30T00:00:02"/>
    <m/>
    <m/>
    <n v="0"/>
    <x v="0"/>
    <s v="UK"/>
  </r>
  <r>
    <n v="166"/>
    <d v="1899-12-30T08:14:00"/>
    <x v="7"/>
    <s v="UK Calls"/>
    <s v="Thu 15 Aug"/>
    <x v="0"/>
    <d v="1899-12-30T00:00:02"/>
    <m/>
    <m/>
    <n v="0"/>
    <x v="0"/>
    <s v="UK"/>
  </r>
  <r>
    <n v="167"/>
    <d v="1899-12-30T08:14:00"/>
    <x v="7"/>
    <s v="UK Calls"/>
    <s v="Thu 15 Aug"/>
    <x v="0"/>
    <d v="1899-12-30T00:00:02"/>
    <m/>
    <m/>
    <n v="0"/>
    <x v="0"/>
    <s v="UK"/>
  </r>
  <r>
    <n v="168"/>
    <d v="1899-12-30T08:15:00"/>
    <x v="7"/>
    <s v="UK Calls"/>
    <s v="Thu 15 Aug"/>
    <x v="1"/>
    <d v="1899-12-30T00:04:16"/>
    <m/>
    <m/>
    <n v="0"/>
    <x v="0"/>
    <s v="UK"/>
  </r>
  <r>
    <n v="169"/>
    <d v="1899-12-30T16:35:00"/>
    <x v="7"/>
    <s v="UK Calls"/>
    <s v="Thu 15 Aug"/>
    <x v="0"/>
    <d v="1899-12-30T00:13:14"/>
    <m/>
    <m/>
    <n v="0"/>
    <x v="0"/>
    <s v="UK"/>
  </r>
  <r>
    <n v="170"/>
    <d v="1899-12-30T18:43:00"/>
    <x v="7"/>
    <s v="UK Calls"/>
    <s v="Thu 15 Aug"/>
    <x v="1"/>
    <d v="1899-12-30T00:01:38"/>
    <m/>
    <m/>
    <n v="0"/>
    <x v="0"/>
    <s v="UK"/>
  </r>
  <r>
    <n v="171"/>
    <d v="1899-12-30T18:54:00"/>
    <x v="7"/>
    <s v="UK Calls"/>
    <s v="Thu 15 Aug"/>
    <x v="0"/>
    <d v="1899-12-30T00:00:02"/>
    <m/>
    <m/>
    <n v="0"/>
    <x v="0"/>
    <s v="UK"/>
  </r>
  <r>
    <n v="172"/>
    <d v="1899-12-30T18:55:00"/>
    <x v="7"/>
    <s v="UK Calls"/>
    <s v="Thu 15 Aug"/>
    <x v="0"/>
    <d v="1899-12-30T00:00:05"/>
    <m/>
    <m/>
    <n v="0"/>
    <x v="0"/>
    <s v="UK"/>
  </r>
  <r>
    <n v="173"/>
    <d v="1899-12-30T18:57:00"/>
    <x v="7"/>
    <s v="UK Calls"/>
    <s v="Thu 15 Aug"/>
    <x v="1"/>
    <d v="1899-12-30T00:00:44"/>
    <m/>
    <m/>
    <n v="0"/>
    <x v="0"/>
    <s v="UK"/>
  </r>
  <r>
    <n v="174"/>
    <d v="1899-12-30T19:05:00"/>
    <x v="7"/>
    <s v="UK Calls"/>
    <s v="Thu 15 Aug"/>
    <x v="1"/>
    <d v="1899-12-30T00:00:00"/>
    <m/>
    <m/>
    <n v="0"/>
    <x v="0"/>
    <s v="UK"/>
  </r>
  <r>
    <n v="176"/>
    <d v="1899-12-30T07:59:00"/>
    <x v="7"/>
    <s v="UK Calls"/>
    <s v="Fri 16 Aug"/>
    <x v="0"/>
    <d v="1899-12-30T00:00:02"/>
    <m/>
    <m/>
    <n v="0"/>
    <x v="0"/>
    <s v="UK"/>
  </r>
  <r>
    <n v="177"/>
    <d v="1899-12-30T08:07:00"/>
    <x v="7"/>
    <s v="UK Calls"/>
    <s v="Fri 16 Aug"/>
    <x v="0"/>
    <d v="1899-12-30T00:00:02"/>
    <m/>
    <m/>
    <n v="0"/>
    <x v="0"/>
    <s v="UK"/>
  </r>
  <r>
    <n v="178"/>
    <d v="1899-12-30T09:03:00"/>
    <x v="7"/>
    <s v="UK Calls"/>
    <s v="Fri 16 Aug"/>
    <x v="0"/>
    <d v="1899-12-30T00:04:29"/>
    <m/>
    <m/>
    <n v="0"/>
    <x v="0"/>
    <s v="UK"/>
  </r>
  <r>
    <n v="179"/>
    <d v="1899-12-30T11:12:00"/>
    <x v="7"/>
    <s v="UK Calls"/>
    <s v="Fri 16 Aug"/>
    <x v="0"/>
    <d v="1899-12-30T00:02:19"/>
    <m/>
    <m/>
    <n v="0"/>
    <x v="0"/>
    <s v="UK"/>
  </r>
  <r>
    <n v="180"/>
    <d v="1899-12-30T17:32:00"/>
    <x v="7"/>
    <s v="UK Calls"/>
    <s v="Fri 16 Aug"/>
    <x v="0"/>
    <d v="1899-12-30T00:08:14"/>
    <m/>
    <m/>
    <n v="0"/>
    <x v="0"/>
    <s v="UK"/>
  </r>
  <r>
    <n v="181"/>
    <d v="1899-12-30T17:56:00"/>
    <x v="7"/>
    <s v="UK Calls"/>
    <s v="Fri 16 Aug"/>
    <x v="1"/>
    <d v="1899-12-30T00:00:03"/>
    <m/>
    <m/>
    <n v="0"/>
    <x v="0"/>
    <s v="UK"/>
  </r>
  <r>
    <n v="182"/>
    <d v="1899-12-30T18:18:00"/>
    <x v="7"/>
    <s v="UK Calls"/>
    <s v="Fri 16 Aug"/>
    <x v="0"/>
    <d v="1899-12-30T00:03:23"/>
    <m/>
    <m/>
    <n v="0"/>
    <x v="0"/>
    <s v="UK"/>
  </r>
  <r>
    <n v="183"/>
    <d v="1899-12-30T18:22:00"/>
    <x v="7"/>
    <s v="UK Calls"/>
    <s v="Fri 16 Aug"/>
    <x v="0"/>
    <d v="1899-12-30T00:00:06"/>
    <m/>
    <m/>
    <n v="0"/>
    <x v="0"/>
    <s v="UK"/>
  </r>
  <r>
    <n v="184"/>
    <d v="1899-12-30T19:23:00"/>
    <x v="7"/>
    <s v="UK Calls"/>
    <s v="Fri 16 Aug"/>
    <x v="1"/>
    <d v="1899-12-30T00:00:02"/>
    <m/>
    <m/>
    <n v="0"/>
    <x v="0"/>
    <s v="UK"/>
  </r>
  <r>
    <n v="185"/>
    <d v="1899-12-30T19:27:00"/>
    <x v="7"/>
    <s v="UK Calls"/>
    <s v="Fri 16 Aug"/>
    <x v="1"/>
    <d v="1899-12-30T00:00:02"/>
    <m/>
    <m/>
    <n v="0"/>
    <x v="0"/>
    <s v="UK"/>
  </r>
  <r>
    <n v="186"/>
    <d v="1899-12-30T20:27:00"/>
    <x v="7"/>
    <s v="UK Calls"/>
    <s v="Fri 16 Aug"/>
    <x v="1"/>
    <d v="1899-12-30T00:00:02"/>
    <m/>
    <m/>
    <n v="0"/>
    <x v="0"/>
    <s v="UK"/>
  </r>
  <r>
    <n v="187"/>
    <d v="1899-12-30T20:28:00"/>
    <x v="7"/>
    <s v="UK Calls"/>
    <s v="Fri 16 Aug"/>
    <x v="1"/>
    <d v="1899-12-30T00:00:02"/>
    <m/>
    <m/>
    <n v="0"/>
    <x v="0"/>
    <s v="UK"/>
  </r>
  <r>
    <n v="188"/>
    <d v="1899-12-30T21:20:00"/>
    <x v="7"/>
    <s v="UK Calls"/>
    <s v="Fri 16 Aug"/>
    <x v="1"/>
    <d v="1899-12-30T00:00:00"/>
    <m/>
    <m/>
    <n v="0"/>
    <x v="0"/>
    <s v="UK"/>
  </r>
  <r>
    <n v="192"/>
    <d v="1899-12-30T01:40:00"/>
    <x v="7"/>
    <s v="UK Calls"/>
    <s v="Sat 17 Aug"/>
    <x v="1"/>
    <d v="1899-12-30T00:00:16"/>
    <m/>
    <m/>
    <n v="0"/>
    <x v="0"/>
    <s v="UK"/>
  </r>
  <r>
    <n v="193"/>
    <d v="1899-12-30T01:42:00"/>
    <x v="7"/>
    <s v="UK Calls"/>
    <s v="Sat 17 Aug"/>
    <x v="0"/>
    <d v="1899-12-30T00:00:04"/>
    <m/>
    <m/>
    <n v="0"/>
    <x v="0"/>
    <s v="UK"/>
  </r>
  <r>
    <n v="194"/>
    <d v="1899-12-30T01:44:00"/>
    <x v="7"/>
    <s v="UK Calls"/>
    <s v="Sat 17 Aug"/>
    <x v="0"/>
    <d v="1899-12-30T00:00:02"/>
    <m/>
    <m/>
    <n v="0"/>
    <x v="0"/>
    <s v="UK"/>
  </r>
  <r>
    <n v="195"/>
    <d v="1899-12-30T13:37:00"/>
    <x v="7"/>
    <s v="UK Calls"/>
    <s v="Sat 17 Aug"/>
    <x v="0"/>
    <d v="1899-12-30T00:00:16"/>
    <m/>
    <m/>
    <n v="0"/>
    <x v="0"/>
    <s v="UK"/>
  </r>
  <r>
    <n v="196"/>
    <d v="1899-12-30T13:45:00"/>
    <x v="7"/>
    <s v="UK Calls"/>
    <s v="Sat 17 Aug"/>
    <x v="0"/>
    <d v="1899-12-30T00:01:11"/>
    <m/>
    <m/>
    <n v="0"/>
    <x v="0"/>
    <s v="UK"/>
  </r>
  <r>
    <n v="197"/>
    <d v="1899-12-30T15:18:00"/>
    <x v="7"/>
    <s v="UK Calls"/>
    <s v="Sat 17 Aug"/>
    <x v="1"/>
    <d v="1899-12-30T00:00:00"/>
    <m/>
    <m/>
    <n v="0"/>
    <x v="0"/>
    <s v="UK"/>
  </r>
  <r>
    <n v="199"/>
    <d v="1899-12-30T16:43:00"/>
    <x v="7"/>
    <s v="UK Calls"/>
    <s v="Sun 18 Aug"/>
    <x v="0"/>
    <d v="1899-12-30T00:00:00"/>
    <m/>
    <m/>
    <n v="0"/>
    <x v="0"/>
    <s v="UK"/>
  </r>
  <r>
    <n v="201"/>
    <d v="1899-12-30T07:29:00"/>
    <x v="7"/>
    <s v="UK Calls"/>
    <s v="Mon 19 Aug"/>
    <x v="1"/>
    <d v="1899-12-30T00:00:01"/>
    <m/>
    <m/>
    <n v="0"/>
    <x v="0"/>
    <s v="UK"/>
  </r>
  <r>
    <n v="202"/>
    <d v="1899-12-30T08:12:00"/>
    <x v="7"/>
    <s v="UK Calls"/>
    <s v="Mon 19 Aug"/>
    <x v="1"/>
    <d v="1899-12-30T00:00:03"/>
    <m/>
    <m/>
    <n v="0"/>
    <x v="0"/>
    <s v="UK"/>
  </r>
  <r>
    <n v="203"/>
    <d v="1899-12-30T13:36:00"/>
    <x v="7"/>
    <s v="UK Calls"/>
    <s v="Mon 19 Aug"/>
    <x v="0"/>
    <d v="1899-12-30T00:19:55"/>
    <m/>
    <m/>
    <n v="0"/>
    <x v="0"/>
    <s v="UK"/>
  </r>
  <r>
    <n v="204"/>
    <d v="1899-12-30T14:34:00"/>
    <x v="7"/>
    <s v="UK Calls"/>
    <s v="Mon 19 Aug"/>
    <x v="0"/>
    <d v="1899-12-30T00:00:16"/>
    <m/>
    <m/>
    <n v="0"/>
    <x v="0"/>
    <s v="UK"/>
  </r>
  <r>
    <n v="205"/>
    <d v="1899-12-30T17:34:00"/>
    <x v="7"/>
    <s v="UK Calls"/>
    <s v="Mon 19 Aug"/>
    <x v="0"/>
    <d v="1899-12-30T00:18:06"/>
    <m/>
    <m/>
    <n v="0"/>
    <x v="0"/>
    <s v="UK"/>
  </r>
  <r>
    <n v="206"/>
    <d v="1899-12-30T18:55:00"/>
    <x v="7"/>
    <s v="UK Calls"/>
    <s v="Mon 19 Aug"/>
    <x v="1"/>
    <d v="1899-12-30T00:00:03"/>
    <m/>
    <m/>
    <n v="0"/>
    <x v="0"/>
    <s v="UK"/>
  </r>
  <r>
    <n v="207"/>
    <d v="1899-12-30T19:55:00"/>
    <x v="7"/>
    <s v="UK Calls"/>
    <s v="Mon 19 Aug"/>
    <x v="1"/>
    <d v="1899-12-30T00:02:58"/>
    <m/>
    <m/>
    <n v="0"/>
    <x v="0"/>
    <s v="UK"/>
  </r>
  <r>
    <n v="208"/>
    <d v="1899-12-30T19:59:00"/>
    <x v="7"/>
    <s v="UK Calls"/>
    <s v="Mon 19 Aug"/>
    <x v="1"/>
    <d v="1899-12-30T00:08:43"/>
    <m/>
    <m/>
    <n v="0"/>
    <x v="0"/>
    <s v="UK"/>
  </r>
  <r>
    <n v="209"/>
    <d v="1899-12-30T20:15:00"/>
    <x v="7"/>
    <s v="UK Calls"/>
    <s v="Mon 19 Aug"/>
    <x v="0"/>
    <d v="1899-12-30T00:00:02"/>
    <m/>
    <m/>
    <n v="0"/>
    <x v="0"/>
    <s v="UK"/>
  </r>
  <r>
    <n v="210"/>
    <d v="1899-12-30T22:28:00"/>
    <x v="7"/>
    <s v="UK Calls"/>
    <s v="Mon 19 Aug"/>
    <x v="1"/>
    <d v="1899-12-30T00:00:00"/>
    <m/>
    <m/>
    <n v="0"/>
    <x v="0"/>
    <s v="UK"/>
  </r>
  <r>
    <n v="212"/>
    <d v="1899-12-30T09:00:00"/>
    <x v="7"/>
    <s v="UK Calls"/>
    <s v="Tue 20 Aug"/>
    <x v="0"/>
    <d v="1899-12-30T00:00:05"/>
    <m/>
    <m/>
    <n v="0"/>
    <x v="0"/>
    <s v="UK"/>
  </r>
  <r>
    <n v="213"/>
    <d v="1899-12-30T09:15:00"/>
    <x v="7"/>
    <s v="UK Calls"/>
    <s v="Tue 20 Aug"/>
    <x v="1"/>
    <d v="1899-12-30T00:00:10"/>
    <m/>
    <m/>
    <n v="0"/>
    <x v="0"/>
    <s v="UK"/>
  </r>
  <r>
    <n v="214"/>
    <d v="1899-12-30T11:03:00"/>
    <x v="7"/>
    <s v="UK Calls"/>
    <s v="Tue 20 Aug"/>
    <x v="0"/>
    <d v="1899-12-30T00:16:52"/>
    <m/>
    <m/>
    <n v="0"/>
    <x v="0"/>
    <s v="UK"/>
  </r>
  <r>
    <n v="215"/>
    <d v="1899-12-30T14:32:00"/>
    <x v="7"/>
    <s v="UK Calls"/>
    <s v="Tue 20 Aug"/>
    <x v="0"/>
    <d v="1899-12-30T00:12:05"/>
    <m/>
    <m/>
    <n v="0"/>
    <x v="0"/>
    <s v="UK"/>
  </r>
  <r>
    <n v="216"/>
    <d v="1899-12-30T14:50:00"/>
    <x v="7"/>
    <s v="UK Calls"/>
    <s v="Tue 20 Aug"/>
    <x v="3"/>
    <d v="1899-12-30T00:06:39"/>
    <m/>
    <m/>
    <n v="0"/>
    <x v="0"/>
    <s v="UK"/>
  </r>
  <r>
    <n v="217"/>
    <d v="1899-12-30T15:06:00"/>
    <x v="7"/>
    <s v="UK Calls"/>
    <s v="Tue 20 Aug"/>
    <x v="1"/>
    <d v="1899-12-30T00:09:46"/>
    <m/>
    <m/>
    <n v="0"/>
    <x v="0"/>
    <s v="UK"/>
  </r>
  <r>
    <n v="218"/>
    <d v="1899-12-30T15:24:00"/>
    <x v="7"/>
    <s v="UK Calls"/>
    <s v="Tue 20 Aug"/>
    <x v="1"/>
    <d v="1899-12-30T00:01:41"/>
    <m/>
    <m/>
    <n v="0"/>
    <x v="0"/>
    <s v="UK"/>
  </r>
  <r>
    <n v="219"/>
    <d v="1899-12-30T19:42:00"/>
    <x v="7"/>
    <s v="UK Calls"/>
    <s v="Tue 20 Aug"/>
    <x v="0"/>
    <d v="1899-12-30T00:16:27"/>
    <m/>
    <m/>
    <n v="0"/>
    <x v="0"/>
    <s v="UK"/>
  </r>
  <r>
    <n v="220"/>
    <d v="1899-12-30T20:24:00"/>
    <x v="7"/>
    <s v="UK Calls"/>
    <s v="Tue 20 Aug"/>
    <x v="1"/>
    <d v="1899-12-30T00:00:00"/>
    <m/>
    <m/>
    <n v="0"/>
    <x v="0"/>
    <s v="UK"/>
  </r>
  <r>
    <n v="222"/>
    <d v="1899-12-30T10:12:00"/>
    <x v="7"/>
    <s v="UK Calls"/>
    <s v="Wed 21 Aug"/>
    <x v="0"/>
    <d v="1899-12-30T00:16:49"/>
    <m/>
    <m/>
    <n v="0"/>
    <x v="0"/>
    <s v="UK"/>
  </r>
  <r>
    <n v="223"/>
    <d v="1899-12-30T13:38:00"/>
    <x v="7"/>
    <s v="UK Calls"/>
    <s v="Wed 21 Aug"/>
    <x v="0"/>
    <d v="1899-12-30T00:00:17"/>
    <m/>
    <m/>
    <n v="0"/>
    <x v="0"/>
    <s v="UK"/>
  </r>
  <r>
    <n v="224"/>
    <d v="1899-12-30T13:56:00"/>
    <x v="7"/>
    <s v="UK Calls"/>
    <s v="Wed 21 Aug"/>
    <x v="0"/>
    <d v="1899-12-30T00:01:47"/>
    <m/>
    <m/>
    <n v="0"/>
    <x v="0"/>
    <s v="UK"/>
  </r>
  <r>
    <n v="225"/>
    <d v="1899-12-30T15:02:00"/>
    <x v="7"/>
    <s v="UK Calls"/>
    <s v="Wed 21 Aug"/>
    <x v="0"/>
    <d v="1899-12-30T00:03:37"/>
    <m/>
    <m/>
    <n v="0"/>
    <x v="0"/>
    <s v="UK"/>
  </r>
  <r>
    <n v="226"/>
    <d v="1899-12-30T16:42:00"/>
    <x v="7"/>
    <s v="UK Calls"/>
    <s v="Wed 21 Aug"/>
    <x v="0"/>
    <d v="1899-12-30T00:03:35"/>
    <m/>
    <m/>
    <n v="0"/>
    <x v="0"/>
    <s v="UK"/>
  </r>
  <r>
    <n v="227"/>
    <d v="1899-12-30T17:07:00"/>
    <x v="7"/>
    <s v="UK Calls"/>
    <s v="Wed 21 Aug"/>
    <x v="0"/>
    <d v="1899-12-30T00:17:35"/>
    <m/>
    <m/>
    <n v="0"/>
    <x v="0"/>
    <s v="UK"/>
  </r>
  <r>
    <n v="228"/>
    <d v="1899-12-30T18:58:00"/>
    <x v="7"/>
    <s v="UK Calls"/>
    <s v="Wed 21 Aug"/>
    <x v="0"/>
    <d v="1899-12-30T00:01:10"/>
    <m/>
    <m/>
    <n v="0"/>
    <x v="0"/>
    <s v="UK"/>
  </r>
  <r>
    <n v="229"/>
    <d v="1899-12-30T19:21:00"/>
    <x v="7"/>
    <s v="UK Calls"/>
    <s v="Wed 21 Aug"/>
    <x v="1"/>
    <d v="1899-12-30T00:00:03"/>
    <m/>
    <m/>
    <n v="0"/>
    <x v="0"/>
    <s v="UK"/>
  </r>
  <r>
    <n v="230"/>
    <d v="1899-12-30T19:23:00"/>
    <x v="7"/>
    <s v="UK Calls"/>
    <s v="Wed 21 Aug"/>
    <x v="1"/>
    <d v="1899-12-30T00:00:00"/>
    <m/>
    <m/>
    <n v="0"/>
    <x v="0"/>
    <s v="UK"/>
  </r>
  <r>
    <n v="232"/>
    <d v="1899-12-30T11:03:00"/>
    <x v="7"/>
    <s v="UK Calls"/>
    <s v="Thu 22 Aug"/>
    <x v="1"/>
    <d v="1899-12-30T00:03:16"/>
    <m/>
    <m/>
    <n v="0"/>
    <x v="0"/>
    <s v="UK"/>
  </r>
  <r>
    <n v="233"/>
    <d v="1899-12-30T11:09:00"/>
    <x v="7"/>
    <s v="UK Calls"/>
    <s v="Thu 22 Aug"/>
    <x v="0"/>
    <d v="1899-12-30T00:15:54"/>
    <m/>
    <m/>
    <n v="0"/>
    <x v="0"/>
    <s v="UK"/>
  </r>
  <r>
    <n v="234"/>
    <d v="1899-12-30T12:04:00"/>
    <x v="7"/>
    <s v="UK Calls"/>
    <s v="Thu 22 Aug"/>
    <x v="0"/>
    <d v="1899-12-30T00:00:05"/>
    <m/>
    <m/>
    <n v="0"/>
    <x v="0"/>
    <s v="UK"/>
  </r>
  <r>
    <n v="235"/>
    <d v="1899-12-30T12:26:00"/>
    <x v="7"/>
    <s v="UK Calls"/>
    <s v="Thu 22 Aug"/>
    <x v="1"/>
    <d v="1899-12-30T00:02:39"/>
    <m/>
    <m/>
    <n v="0"/>
    <x v="0"/>
    <s v="UK"/>
  </r>
  <r>
    <n v="236"/>
    <d v="1899-12-30T13:06:00"/>
    <x v="7"/>
    <s v="UK Calls"/>
    <s v="Thu 22 Aug"/>
    <x v="0"/>
    <d v="1899-12-30T00:00:17"/>
    <m/>
    <m/>
    <n v="0"/>
    <x v="0"/>
    <s v="UK"/>
  </r>
  <r>
    <n v="237"/>
    <d v="1899-12-30T14:35:00"/>
    <x v="7"/>
    <s v="UK Calls"/>
    <s v="Thu 22 Aug"/>
    <x v="0"/>
    <d v="1899-12-30T00:22:02"/>
    <m/>
    <m/>
    <n v="0"/>
    <x v="0"/>
    <s v="UK"/>
  </r>
  <r>
    <n v="238"/>
    <d v="1899-12-30T15:06:00"/>
    <x v="7"/>
    <s v="UK Calls"/>
    <s v="Thu 22 Aug"/>
    <x v="0"/>
    <d v="1899-12-30T00:03:37"/>
    <m/>
    <m/>
    <n v="0"/>
    <x v="0"/>
    <s v="UK"/>
  </r>
  <r>
    <n v="239"/>
    <d v="1899-12-30T15:38:00"/>
    <x v="7"/>
    <s v="UK Calls"/>
    <s v="Thu 22 Aug"/>
    <x v="0"/>
    <d v="1899-12-30T00:20:29"/>
    <m/>
    <m/>
    <n v="0"/>
    <x v="0"/>
    <s v="UK"/>
  </r>
  <r>
    <n v="240"/>
    <d v="1899-12-30T16:12:00"/>
    <x v="7"/>
    <s v="UK Calls"/>
    <s v="Thu 22 Aug"/>
    <x v="1"/>
    <d v="1899-12-30T00:17:28"/>
    <m/>
    <m/>
    <n v="0"/>
    <x v="0"/>
    <s v="UK"/>
  </r>
  <r>
    <n v="241"/>
    <d v="1899-12-30T16:38:00"/>
    <x v="7"/>
    <s v="UK Calls"/>
    <s v="Thu 22 Aug"/>
    <x v="0"/>
    <d v="1899-12-30T00:00:09"/>
    <m/>
    <m/>
    <n v="0"/>
    <x v="0"/>
    <s v="UK"/>
  </r>
  <r>
    <n v="242"/>
    <d v="1899-12-30T16:39:00"/>
    <x v="7"/>
    <s v="UK Calls"/>
    <s v="Thu 22 Aug"/>
    <x v="0"/>
    <d v="1899-12-30T00:04:06"/>
    <m/>
    <m/>
    <n v="0"/>
    <x v="0"/>
    <s v="UK"/>
  </r>
  <r>
    <n v="243"/>
    <d v="1899-12-30T17:13:00"/>
    <x v="7"/>
    <s v="UK Calls"/>
    <s v="Thu 22 Aug"/>
    <x v="1"/>
    <d v="1899-12-30T00:19:50"/>
    <m/>
    <m/>
    <n v="0"/>
    <x v="0"/>
    <s v="UK"/>
  </r>
  <r>
    <n v="244"/>
    <d v="1899-12-30T18:08:00"/>
    <x v="7"/>
    <s v="UK Calls"/>
    <s v="Thu 22 Aug"/>
    <x v="0"/>
    <d v="1899-12-30T00:03:11"/>
    <m/>
    <m/>
    <n v="0"/>
    <x v="0"/>
    <s v="UK"/>
  </r>
  <r>
    <n v="245"/>
    <d v="1899-12-30T18:35:00"/>
    <x v="7"/>
    <s v="UK Calls"/>
    <s v="Thu 22 Aug"/>
    <x v="0"/>
    <d v="1899-12-30T00:00:02"/>
    <m/>
    <m/>
    <n v="0"/>
    <x v="0"/>
    <s v="UK"/>
  </r>
  <r>
    <n v="246"/>
    <d v="1899-12-30T18:55:00"/>
    <x v="7"/>
    <s v="UK Calls"/>
    <s v="Thu 22 Aug"/>
    <x v="0"/>
    <d v="1899-12-30T00:00:02"/>
    <m/>
    <m/>
    <n v="0"/>
    <x v="0"/>
    <s v="UK"/>
  </r>
  <r>
    <n v="247"/>
    <d v="1899-12-30T18:56:00"/>
    <x v="7"/>
    <s v="UK Calls"/>
    <s v="Thu 22 Aug"/>
    <x v="0"/>
    <d v="1899-12-30T00:00:03"/>
    <m/>
    <m/>
    <n v="0"/>
    <x v="0"/>
    <s v="UK"/>
  </r>
  <r>
    <n v="248"/>
    <d v="1899-12-30T23:09:00"/>
    <x v="7"/>
    <s v="UK Calls"/>
    <s v="Thu 22 Aug"/>
    <x v="0"/>
    <d v="1899-12-30T00:00:00"/>
    <m/>
    <m/>
    <n v="0"/>
    <x v="0"/>
    <s v="UK"/>
  </r>
  <r>
    <n v="250"/>
    <d v="1899-12-30T09:30:00"/>
    <x v="7"/>
    <s v="UK Calls"/>
    <s v="Fri 23 Aug"/>
    <x v="0"/>
    <d v="1899-12-30T00:02:49"/>
    <m/>
    <m/>
    <n v="0"/>
    <x v="0"/>
    <s v="UK"/>
  </r>
  <r>
    <n v="251"/>
    <d v="1899-12-30T12:03:00"/>
    <x v="7"/>
    <s v="UK Calls"/>
    <s v="Fri 23 Aug"/>
    <x v="0"/>
    <d v="1899-12-30T00:01:17"/>
    <m/>
    <m/>
    <n v="0"/>
    <x v="0"/>
    <s v="UK"/>
  </r>
  <r>
    <n v="252"/>
    <d v="1899-12-30T12:04:00"/>
    <x v="7"/>
    <s v="UK Calls"/>
    <s v="Fri 23 Aug"/>
    <x v="0"/>
    <d v="1899-12-30T00:00:02"/>
    <m/>
    <m/>
    <n v="0"/>
    <x v="0"/>
    <s v="UK"/>
  </r>
  <r>
    <n v="253"/>
    <d v="1899-12-30T12:13:00"/>
    <x v="7"/>
    <s v="UK Calls"/>
    <s v="Fri 23 Aug"/>
    <x v="1"/>
    <d v="1899-12-30T00:00:06"/>
    <m/>
    <m/>
    <n v="0"/>
    <x v="0"/>
    <s v="UK"/>
  </r>
  <r>
    <n v="254"/>
    <d v="1899-12-30T12:55:00"/>
    <x v="7"/>
    <s v="UK Calls"/>
    <s v="Fri 23 Aug"/>
    <x v="0"/>
    <d v="1899-12-30T00:00:03"/>
    <m/>
    <m/>
    <n v="0"/>
    <x v="0"/>
    <s v="UK"/>
  </r>
  <r>
    <n v="255"/>
    <d v="1899-12-30T13:03:00"/>
    <x v="7"/>
    <s v="UK Calls"/>
    <s v="Fri 23 Aug"/>
    <x v="1"/>
    <d v="1899-12-30T00:02:41"/>
    <m/>
    <m/>
    <n v="0"/>
    <x v="0"/>
    <s v="UK"/>
  </r>
  <r>
    <n v="256"/>
    <d v="1899-12-30T13:08:00"/>
    <x v="7"/>
    <s v="UK Calls"/>
    <s v="Fri 23 Aug"/>
    <x v="0"/>
    <d v="1899-12-30T00:00:03"/>
    <m/>
    <m/>
    <n v="0"/>
    <x v="0"/>
    <s v="UK"/>
  </r>
  <r>
    <n v="257"/>
    <d v="1899-12-30T13:31:00"/>
    <x v="7"/>
    <s v="UK Calls"/>
    <s v="Fri 23 Aug"/>
    <x v="1"/>
    <d v="1899-12-30T00:00:00"/>
    <m/>
    <m/>
    <n v="0"/>
    <x v="0"/>
    <s v="UK"/>
  </r>
  <r>
    <n v="260"/>
    <d v="1899-12-30T13:46:00"/>
    <x v="7"/>
    <s v="UK Calls"/>
    <s v="Fri 23 Aug"/>
    <x v="0"/>
    <d v="1899-12-30T00:07:23"/>
    <m/>
    <m/>
    <n v="0"/>
    <x v="0"/>
    <s v="UK"/>
  </r>
  <r>
    <n v="261"/>
    <d v="1899-12-30T14:40:00"/>
    <x v="7"/>
    <s v="UK Calls"/>
    <s v="Fri 23 Aug"/>
    <x v="0"/>
    <d v="1899-12-30T00:00:40"/>
    <m/>
    <m/>
    <n v="0"/>
    <x v="0"/>
    <s v="UK"/>
  </r>
  <r>
    <n v="262"/>
    <d v="1899-12-30T15:07:00"/>
    <x v="7"/>
    <s v="UK Calls"/>
    <s v="Fri 23 Aug"/>
    <x v="0"/>
    <d v="1899-12-30T00:00:03"/>
    <m/>
    <m/>
    <n v="0"/>
    <x v="0"/>
    <s v="UK"/>
  </r>
  <r>
    <n v="263"/>
    <d v="1899-12-30T15:31:00"/>
    <x v="7"/>
    <s v="UK Calls"/>
    <s v="Fri 23 Aug"/>
    <x v="3"/>
    <d v="1899-12-30T00:00:58"/>
    <m/>
    <m/>
    <n v="0"/>
    <x v="0"/>
    <s v="UK"/>
  </r>
  <r>
    <n v="264"/>
    <d v="1899-12-30T15:36:00"/>
    <x v="7"/>
    <s v="UK Calls"/>
    <s v="Fri 23 Aug"/>
    <x v="0"/>
    <d v="1899-12-30T00:00:00"/>
    <m/>
    <m/>
    <n v="0"/>
    <x v="0"/>
    <s v="UK"/>
  </r>
  <r>
    <n v="266"/>
    <d v="1899-12-30T08:14:00"/>
    <x v="7"/>
    <s v="UK Calls"/>
    <s v="Sat 24 Aug"/>
    <x v="1"/>
    <d v="1899-12-30T00:00:20"/>
    <m/>
    <m/>
    <n v="0"/>
    <x v="0"/>
    <s v="UK"/>
  </r>
  <r>
    <n v="267"/>
    <d v="1899-12-30T09:19:00"/>
    <x v="7"/>
    <s v="UK Calls"/>
    <s v="Sat 24 Aug"/>
    <x v="1"/>
    <d v="1899-12-30T00:01:25"/>
    <m/>
    <m/>
    <n v="0"/>
    <x v="0"/>
    <s v="UK"/>
  </r>
  <r>
    <n v="268"/>
    <d v="1899-12-30T09:21:00"/>
    <x v="7"/>
    <s v="UK Calls"/>
    <s v="Sat 24 Aug"/>
    <x v="1"/>
    <d v="1899-12-30T00:02:21"/>
    <m/>
    <m/>
    <n v="0"/>
    <x v="0"/>
    <s v="UK"/>
  </r>
  <r>
    <n v="269"/>
    <d v="1899-12-30T09:31:00"/>
    <x v="7"/>
    <s v="UK Calls"/>
    <s v="Sat 24 Aug"/>
    <x v="0"/>
    <d v="1899-12-30T00:00:03"/>
    <m/>
    <m/>
    <n v="0"/>
    <x v="0"/>
    <s v="UK"/>
  </r>
  <r>
    <n v="270"/>
    <d v="1899-12-30T20:25:00"/>
    <x v="7"/>
    <s v="UK Calls"/>
    <s v="Sat 24 Aug"/>
    <x v="1"/>
    <d v="1899-12-30T00:01:13"/>
    <m/>
    <m/>
    <n v="0"/>
    <x v="0"/>
    <s v="UK"/>
  </r>
  <r>
    <n v="271"/>
    <d v="1899-12-30T20:53:00"/>
    <x v="7"/>
    <s v="UK Calls"/>
    <s v="Sat 24 Aug"/>
    <x v="1"/>
    <d v="1899-12-30T00:00:02"/>
    <m/>
    <m/>
    <n v="0"/>
    <x v="0"/>
    <s v="UK"/>
  </r>
  <r>
    <n v="272"/>
    <d v="1899-12-30T21:20:00"/>
    <x v="7"/>
    <s v="UK Calls"/>
    <s v="Sat 24 Aug"/>
    <x v="0"/>
    <d v="1899-12-30T00:00:00"/>
    <m/>
    <m/>
    <n v="0"/>
    <x v="0"/>
    <s v="UK"/>
  </r>
  <r>
    <n v="274"/>
    <d v="1899-12-30T00:41:00"/>
    <x v="7"/>
    <s v="UK Calls"/>
    <s v="Sun 25 Aug"/>
    <x v="1"/>
    <d v="1899-12-30T00:00:02"/>
    <m/>
    <m/>
    <n v="0"/>
    <x v="0"/>
    <s v="UK"/>
  </r>
  <r>
    <n v="275"/>
    <d v="1899-12-30T00:41:00"/>
    <x v="7"/>
    <s v="UK Calls"/>
    <s v="Sun 25 Aug"/>
    <x v="0"/>
    <d v="1899-12-30T00:01:04"/>
    <m/>
    <m/>
    <n v="0"/>
    <x v="0"/>
    <s v="UK"/>
  </r>
  <r>
    <n v="276"/>
    <d v="1899-12-30T01:18:00"/>
    <x v="7"/>
    <s v="UK Calls"/>
    <s v="Sun 25 Aug"/>
    <x v="1"/>
    <d v="1899-12-30T00:00:01"/>
    <m/>
    <m/>
    <n v="0"/>
    <x v="0"/>
    <s v="UK"/>
  </r>
  <r>
    <n v="277"/>
    <d v="1899-12-30T01:33:00"/>
    <x v="7"/>
    <s v="UK Calls"/>
    <s v="Sun 25 Aug"/>
    <x v="1"/>
    <d v="1899-12-30T00:00:03"/>
    <m/>
    <m/>
    <n v="0"/>
    <x v="0"/>
    <s v="UK"/>
  </r>
  <r>
    <n v="278"/>
    <d v="1899-12-30T01:36:00"/>
    <x v="7"/>
    <s v="UK Calls"/>
    <s v="Sun 25 Aug"/>
    <x v="1"/>
    <d v="1899-12-30T00:00:01"/>
    <m/>
    <m/>
    <n v="0"/>
    <x v="0"/>
    <s v="UK"/>
  </r>
  <r>
    <n v="279"/>
    <d v="1899-12-30T01:54:00"/>
    <x v="7"/>
    <s v="UK Calls"/>
    <s v="Sun 25 Aug"/>
    <x v="1"/>
    <d v="1899-12-30T00:00:42"/>
    <m/>
    <m/>
    <n v="0"/>
    <x v="0"/>
    <s v="UK"/>
  </r>
  <r>
    <n v="280"/>
    <d v="1899-12-30T10:27:00"/>
    <x v="7"/>
    <s v="UK Calls"/>
    <s v="Sun 25 Aug"/>
    <x v="3"/>
    <d v="1899-12-30T00:05:01"/>
    <m/>
    <m/>
    <n v="0"/>
    <x v="0"/>
    <s v="UK"/>
  </r>
  <r>
    <n v="281"/>
    <d v="1899-12-30T10:51:00"/>
    <x v="7"/>
    <s v="UK Calls"/>
    <s v="Sun 25 Aug"/>
    <x v="1"/>
    <d v="1899-12-30T00:07:57"/>
    <m/>
    <m/>
    <n v="0"/>
    <x v="0"/>
    <s v="UK"/>
  </r>
  <r>
    <n v="282"/>
    <d v="1899-12-30T11:01:00"/>
    <x v="7"/>
    <s v="UK Calls"/>
    <s v="Sun 25 Aug"/>
    <x v="1"/>
    <d v="1899-12-30T00:00:01"/>
    <m/>
    <m/>
    <n v="0"/>
    <x v="0"/>
    <s v="UK"/>
  </r>
  <r>
    <n v="283"/>
    <d v="1899-12-30T11:02:00"/>
    <x v="7"/>
    <s v="UK Calls"/>
    <s v="Sun 25 Aug"/>
    <x v="0"/>
    <d v="1899-12-30T00:10:16"/>
    <m/>
    <m/>
    <n v="0"/>
    <x v="0"/>
    <s v="UK"/>
  </r>
  <r>
    <n v="284"/>
    <d v="1899-12-30T17:53:00"/>
    <x v="7"/>
    <s v="UK Calls"/>
    <s v="Sun 25 Aug"/>
    <x v="1"/>
    <d v="1899-12-30T00:00:02"/>
    <m/>
    <m/>
    <n v="0"/>
    <x v="0"/>
    <s v="UK"/>
  </r>
  <r>
    <n v="285"/>
    <d v="1899-12-30T17:54:00"/>
    <x v="7"/>
    <s v="UK Calls"/>
    <s v="Sun 25 Aug"/>
    <x v="0"/>
    <d v="1899-12-30T00:00:01"/>
    <m/>
    <m/>
    <n v="0"/>
    <x v="0"/>
    <s v="UK"/>
  </r>
  <r>
    <n v="286"/>
    <d v="1899-12-30T19:45:00"/>
    <x v="7"/>
    <s v="UK Calls"/>
    <s v="Sun 25 Aug"/>
    <x v="1"/>
    <d v="1899-12-30T00:00:01"/>
    <m/>
    <m/>
    <n v="0"/>
    <x v="0"/>
    <s v="UK"/>
  </r>
  <r>
    <n v="287"/>
    <d v="1899-12-30T19:46:00"/>
    <x v="7"/>
    <s v="UK Calls"/>
    <s v="Sun 25 Aug"/>
    <x v="1"/>
    <d v="1899-12-30T00:00:00"/>
    <m/>
    <m/>
    <n v="0"/>
    <x v="0"/>
    <s v="UK"/>
  </r>
  <r>
    <n v="289"/>
    <d v="1899-12-30T10:29:00"/>
    <x v="7"/>
    <s v="UK Calls"/>
    <s v="Mon 26 Aug"/>
    <x v="0"/>
    <d v="1899-12-30T00:00:03"/>
    <m/>
    <m/>
    <n v="0"/>
    <x v="0"/>
    <s v="UK"/>
  </r>
  <r>
    <n v="290"/>
    <d v="1899-12-30T11:13:00"/>
    <x v="7"/>
    <s v="UK Calls"/>
    <s v="Mon 26 Aug"/>
    <x v="0"/>
    <d v="1899-12-30T00:00:02"/>
    <m/>
    <m/>
    <n v="0"/>
    <x v="0"/>
    <s v="UK"/>
  </r>
  <r>
    <n v="291"/>
    <d v="1899-12-30T11:32:00"/>
    <x v="7"/>
    <s v="UK Calls"/>
    <s v="Mon 26 Aug"/>
    <x v="1"/>
    <d v="1899-12-30T00:00:06"/>
    <m/>
    <m/>
    <n v="0"/>
    <x v="0"/>
    <s v="UK"/>
  </r>
  <r>
    <n v="292"/>
    <d v="1899-12-30T11:32:00"/>
    <x v="7"/>
    <s v="UK Calls"/>
    <s v="Mon 26 Aug"/>
    <x v="1"/>
    <d v="1899-12-30T00:00:02"/>
    <m/>
    <m/>
    <n v="0"/>
    <x v="0"/>
    <s v="UK"/>
  </r>
  <r>
    <n v="293"/>
    <d v="1899-12-30T12:02:00"/>
    <x v="7"/>
    <s v="UK Calls"/>
    <s v="Mon 26 Aug"/>
    <x v="0"/>
    <d v="1899-12-30T00:18:41"/>
    <m/>
    <m/>
    <n v="0"/>
    <x v="0"/>
    <s v="UK"/>
  </r>
  <r>
    <n v="294"/>
    <d v="1899-12-30T14:56:00"/>
    <x v="7"/>
    <s v="UK Calls"/>
    <s v="Mon 26 Aug"/>
    <x v="1"/>
    <d v="1899-12-30T00:00:07"/>
    <m/>
    <m/>
    <n v="0"/>
    <x v="0"/>
    <s v="UK"/>
  </r>
  <r>
    <n v="295"/>
    <d v="1899-12-30T14:57:00"/>
    <x v="7"/>
    <s v="UK Calls"/>
    <s v="Mon 26 Aug"/>
    <x v="0"/>
    <d v="1899-12-30T00:03:18"/>
    <m/>
    <m/>
    <n v="0"/>
    <x v="0"/>
    <s v="UK"/>
  </r>
  <r>
    <n v="296"/>
    <d v="1899-12-30T15:01:00"/>
    <x v="7"/>
    <s v="UK Calls"/>
    <s v="Mon 26 Aug"/>
    <x v="1"/>
    <d v="1899-12-30T00:00:02"/>
    <m/>
    <m/>
    <n v="0"/>
    <x v="0"/>
    <s v="UK"/>
  </r>
  <r>
    <n v="297"/>
    <d v="1899-12-30T21:34:00"/>
    <x v="7"/>
    <s v="UK Calls"/>
    <s v="Mon 26 Aug"/>
    <x v="1"/>
    <d v="1899-12-30T00:00:00"/>
    <m/>
    <m/>
    <n v="0"/>
    <x v="0"/>
    <s v="UK"/>
  </r>
  <r>
    <n v="299"/>
    <d v="1899-12-30T07:36:00"/>
    <x v="7"/>
    <s v="UK Calls"/>
    <s v="Tue 27 Aug"/>
    <x v="0"/>
    <d v="1899-12-30T00:00:15"/>
    <m/>
    <m/>
    <n v="0"/>
    <x v="0"/>
    <s v="UK"/>
  </r>
  <r>
    <n v="300"/>
    <d v="1899-12-30T08:10:00"/>
    <x v="7"/>
    <s v="UK Calls"/>
    <s v="Tue 27 Aug"/>
    <x v="0"/>
    <d v="1899-12-30T00:00:05"/>
    <m/>
    <m/>
    <n v="0"/>
    <x v="0"/>
    <s v="UK"/>
  </r>
  <r>
    <n v="301"/>
    <d v="1899-12-30T08:14:00"/>
    <x v="7"/>
    <s v="UK Calls"/>
    <s v="Tue 27 Aug"/>
    <x v="0"/>
    <d v="1899-12-30T00:00:02"/>
    <m/>
    <m/>
    <n v="0"/>
    <x v="0"/>
    <s v="UK"/>
  </r>
  <r>
    <n v="302"/>
    <d v="1899-12-30T10:02:00"/>
    <x v="7"/>
    <s v="UK Calls"/>
    <s v="Tue 27 Aug"/>
    <x v="0"/>
    <d v="1899-12-30T00:11:02"/>
    <m/>
    <m/>
    <n v="0"/>
    <x v="0"/>
    <s v="UK"/>
  </r>
  <r>
    <n v="303"/>
    <d v="1899-12-30T11:03:00"/>
    <x v="7"/>
    <s v="UK Calls"/>
    <s v="Tue 27 Aug"/>
    <x v="0"/>
    <d v="1899-12-30T00:25:44"/>
    <m/>
    <m/>
    <n v="0"/>
    <x v="0"/>
    <s v="UK"/>
  </r>
  <r>
    <n v="304"/>
    <d v="1899-12-30T12:09:00"/>
    <x v="7"/>
    <s v="UK Calls"/>
    <s v="Tue 27 Aug"/>
    <x v="0"/>
    <d v="1899-12-30T00:00:34"/>
    <m/>
    <m/>
    <n v="0"/>
    <x v="0"/>
    <s v="UK"/>
  </r>
  <r>
    <n v="305"/>
    <d v="1899-12-30T13:04:00"/>
    <x v="7"/>
    <s v="UK Calls"/>
    <s v="Tue 27 Aug"/>
    <x v="0"/>
    <d v="1899-12-30T00:00:02"/>
    <m/>
    <m/>
    <n v="0"/>
    <x v="0"/>
    <s v="UK"/>
  </r>
  <r>
    <n v="306"/>
    <d v="1899-12-30T13:05:00"/>
    <x v="7"/>
    <s v="UK Calls"/>
    <s v="Tue 27 Aug"/>
    <x v="0"/>
    <d v="1899-12-30T00:00:54"/>
    <m/>
    <m/>
    <n v="0"/>
    <x v="0"/>
    <s v="UK"/>
  </r>
  <r>
    <n v="307"/>
    <d v="1899-12-30T15:39:00"/>
    <x v="7"/>
    <s v="UK Calls"/>
    <s v="Tue 27 Aug"/>
    <x v="0"/>
    <d v="1899-12-30T00:00:50"/>
    <m/>
    <m/>
    <n v="0"/>
    <x v="0"/>
    <s v="UK"/>
  </r>
  <r>
    <n v="308"/>
    <d v="1899-12-30T16:44:00"/>
    <x v="7"/>
    <s v="UK Calls"/>
    <s v="Tue 27 Aug"/>
    <x v="1"/>
    <d v="1899-12-30T00:08:43"/>
    <m/>
    <m/>
    <n v="0"/>
    <x v="0"/>
    <s v="UK"/>
  </r>
  <r>
    <n v="309"/>
    <d v="1899-12-30T18:13:00"/>
    <x v="7"/>
    <s v="UK Calls"/>
    <s v="Tue 27 Aug"/>
    <x v="1"/>
    <d v="1899-12-30T00:00:53"/>
    <m/>
    <m/>
    <n v="0"/>
    <x v="0"/>
    <s v="UK"/>
  </r>
  <r>
    <n v="310"/>
    <d v="1899-12-30T18:14:00"/>
    <x v="7"/>
    <s v="UK Calls"/>
    <s v="Tue 27 Aug"/>
    <x v="1"/>
    <d v="1899-12-30T00:15:33"/>
    <m/>
    <m/>
    <n v="0"/>
    <x v="0"/>
    <s v="UK"/>
  </r>
  <r>
    <n v="311"/>
    <d v="1899-12-30T19:16:00"/>
    <x v="7"/>
    <s v="UK Calls"/>
    <s v="Tue 27 Aug"/>
    <x v="0"/>
    <d v="1899-12-30T00:00:03"/>
    <m/>
    <m/>
    <n v="0"/>
    <x v="0"/>
    <s v="UK"/>
  </r>
  <r>
    <n v="312"/>
    <d v="1899-12-30T19:17:00"/>
    <x v="7"/>
    <s v="UK Calls"/>
    <s v="Tue 27 Aug"/>
    <x v="0"/>
    <d v="1899-12-30T00:00:05"/>
    <m/>
    <m/>
    <n v="0"/>
    <x v="0"/>
    <s v="UK"/>
  </r>
  <r>
    <n v="313"/>
    <d v="1899-12-30T19:55:00"/>
    <x v="7"/>
    <s v="UK Calls"/>
    <s v="Tue 27 Aug"/>
    <x v="1"/>
    <d v="1899-12-30T00:00:01"/>
    <m/>
    <m/>
    <n v="0"/>
    <x v="0"/>
    <s v="UK"/>
  </r>
  <r>
    <n v="314"/>
    <d v="1899-12-30T20:47:00"/>
    <x v="7"/>
    <s v="UK Calls"/>
    <s v="Tue 27 Aug"/>
    <x v="0"/>
    <d v="1899-12-30T00:01:17"/>
    <m/>
    <m/>
    <n v="0"/>
    <x v="0"/>
    <s v="UK"/>
  </r>
  <r>
    <n v="315"/>
    <d v="1899-12-30T21:16:00"/>
    <x v="7"/>
    <s v="UK Calls"/>
    <s v="Tue 27 Aug"/>
    <x v="0"/>
    <d v="1899-12-30T00:00:00"/>
    <m/>
    <m/>
    <n v="0"/>
    <x v="0"/>
    <s v="UK"/>
  </r>
  <r>
    <n v="319"/>
    <d v="1899-12-30T10:05:00"/>
    <x v="7"/>
    <s v="UK Calls"/>
    <s v="Wed 28 Aug"/>
    <x v="0"/>
    <d v="1899-12-30T00:21:36"/>
    <m/>
    <m/>
    <n v="0"/>
    <x v="0"/>
    <s v="UK"/>
  </r>
  <r>
    <n v="320"/>
    <d v="1899-12-30T10:42:00"/>
    <x v="7"/>
    <s v="UK Calls"/>
    <s v="Wed 28 Aug"/>
    <x v="1"/>
    <d v="1899-12-30T00:06:07"/>
    <m/>
    <m/>
    <n v="0"/>
    <x v="0"/>
    <s v="UK"/>
  </r>
  <r>
    <n v="321"/>
    <d v="1899-12-30T12:23:00"/>
    <x v="7"/>
    <s v="UK Calls"/>
    <s v="Wed 28 Aug"/>
    <x v="0"/>
    <d v="1899-12-30T00:00:02"/>
    <m/>
    <m/>
    <n v="0"/>
    <x v="0"/>
    <s v="UK"/>
  </r>
  <r>
    <n v="322"/>
    <d v="1899-12-30T14:37:00"/>
    <x v="7"/>
    <s v="UK Calls"/>
    <s v="Wed 28 Aug"/>
    <x v="0"/>
    <d v="1899-12-30T00:00:02"/>
    <m/>
    <m/>
    <n v="0"/>
    <x v="0"/>
    <s v="UK"/>
  </r>
  <r>
    <n v="323"/>
    <d v="1899-12-30T16:35:00"/>
    <x v="7"/>
    <s v="UK Calls"/>
    <s v="Wed 28 Aug"/>
    <x v="0"/>
    <d v="1899-12-30T00:20:58"/>
    <m/>
    <m/>
    <n v="0"/>
    <x v="0"/>
    <s v="UK"/>
  </r>
  <r>
    <n v="324"/>
    <d v="1899-12-30T17:09:00"/>
    <x v="7"/>
    <s v="UK Calls"/>
    <s v="Wed 28 Aug"/>
    <x v="0"/>
    <d v="1899-12-30T00:00:02"/>
    <m/>
    <m/>
    <n v="0"/>
    <x v="0"/>
    <s v="UK"/>
  </r>
  <r>
    <n v="325"/>
    <d v="1899-12-30T18:03:00"/>
    <x v="7"/>
    <s v="UK Calls"/>
    <s v="Wed 28 Aug"/>
    <x v="0"/>
    <d v="1899-12-30T00:03:06"/>
    <m/>
    <m/>
    <n v="0"/>
    <x v="0"/>
    <s v="UK"/>
  </r>
  <r>
    <n v="326"/>
    <d v="1899-12-30T18:20:00"/>
    <x v="7"/>
    <s v="UK Calls"/>
    <s v="Wed 28 Aug"/>
    <x v="0"/>
    <d v="1899-12-30T00:05:14"/>
    <m/>
    <m/>
    <n v="0"/>
    <x v="0"/>
    <s v="UK"/>
  </r>
  <r>
    <n v="327"/>
    <d v="1899-12-30T18:26:00"/>
    <x v="7"/>
    <s v="UK Calls"/>
    <s v="Wed 28 Aug"/>
    <x v="0"/>
    <d v="1899-12-30T00:06:41"/>
    <m/>
    <m/>
    <n v="0"/>
    <x v="0"/>
    <s v="UK"/>
  </r>
  <r>
    <n v="328"/>
    <d v="1899-12-30T19:12:00"/>
    <x v="7"/>
    <s v="UK Calls"/>
    <s v="Wed 28 Aug"/>
    <x v="0"/>
    <d v="1899-12-30T00:00:03"/>
    <m/>
    <m/>
    <n v="0"/>
    <x v="0"/>
    <s v="UK"/>
  </r>
  <r>
    <n v="329"/>
    <d v="1899-12-30T21:39:00"/>
    <x v="7"/>
    <s v="UK Calls"/>
    <s v="Wed 28 Aug"/>
    <x v="0"/>
    <d v="1899-12-30T00:00:02"/>
    <m/>
    <m/>
    <n v="0"/>
    <x v="0"/>
    <s v="UK"/>
  </r>
  <r>
    <n v="330"/>
    <d v="1899-12-30T21:48:00"/>
    <x v="7"/>
    <s v="UK Calls"/>
    <s v="Wed 28 Aug"/>
    <x v="1"/>
    <d v="1899-12-30T00:00:02"/>
    <m/>
    <m/>
    <n v="0"/>
    <x v="0"/>
    <s v="UK"/>
  </r>
  <r>
    <n v="331"/>
    <d v="1899-12-30T21:49:00"/>
    <x v="7"/>
    <s v="UK Calls"/>
    <s v="Wed 28 Aug"/>
    <x v="0"/>
    <d v="1899-12-30T00:00:00"/>
    <m/>
    <m/>
    <n v="0"/>
    <x v="0"/>
    <s v="UK"/>
  </r>
  <r>
    <n v="333"/>
    <d v="1899-12-30T09:20:00"/>
    <x v="7"/>
    <s v="UK Calls"/>
    <s v="Thu 29 Aug"/>
    <x v="0"/>
    <d v="1899-12-30T00:00:01"/>
    <m/>
    <m/>
    <n v="0"/>
    <x v="0"/>
    <s v="UK"/>
  </r>
  <r>
    <n v="334"/>
    <d v="1899-12-30T09:26:00"/>
    <x v="7"/>
    <s v="UK Calls"/>
    <s v="Thu 29 Aug"/>
    <x v="3"/>
    <d v="1899-12-30T00:01:00"/>
    <m/>
    <m/>
    <n v="0"/>
    <x v="0"/>
    <s v="UK"/>
  </r>
  <r>
    <n v="335"/>
    <d v="1899-12-30T09:32:00"/>
    <x v="7"/>
    <s v="UK Calls"/>
    <s v="Thu 29 Aug"/>
    <x v="3"/>
    <d v="1899-12-30T00:03:16"/>
    <m/>
    <m/>
    <n v="0"/>
    <x v="0"/>
    <s v="UK"/>
  </r>
  <r>
    <n v="336"/>
    <d v="1899-12-30T09:35:00"/>
    <x v="7"/>
    <s v="UK Calls"/>
    <s v="Thu 29 Aug"/>
    <x v="3"/>
    <d v="1899-12-30T00:08:12"/>
    <m/>
    <m/>
    <n v="0"/>
    <x v="0"/>
    <s v="UK"/>
  </r>
  <r>
    <n v="337"/>
    <d v="1899-12-30T09:44:00"/>
    <x v="7"/>
    <s v="UK Calls"/>
    <s v="Thu 29 Aug"/>
    <x v="3"/>
    <d v="1899-12-30T00:07:07"/>
    <m/>
    <m/>
    <n v="0"/>
    <x v="0"/>
    <s v="UK"/>
  </r>
  <r>
    <n v="338"/>
    <d v="1899-12-30T11:06:00"/>
    <x v="7"/>
    <s v="UK Calls"/>
    <s v="Thu 29 Aug"/>
    <x v="0"/>
    <d v="1899-12-30T00:00:34"/>
    <m/>
    <m/>
    <n v="0"/>
    <x v="0"/>
    <s v="UK"/>
  </r>
  <r>
    <n v="339"/>
    <d v="1899-12-30T11:33:00"/>
    <x v="7"/>
    <s v="UK Calls"/>
    <s v="Thu 29 Aug"/>
    <x v="0"/>
    <d v="1899-12-30T00:09:20"/>
    <m/>
    <m/>
    <n v="0"/>
    <x v="0"/>
    <s v="UK"/>
  </r>
  <r>
    <n v="340"/>
    <d v="1899-12-30T12:57:00"/>
    <x v="7"/>
    <s v="UK Calls"/>
    <s v="Thu 29 Aug"/>
    <x v="0"/>
    <d v="1899-12-30T00:06:17"/>
    <m/>
    <m/>
    <n v="0"/>
    <x v="0"/>
    <s v="UK"/>
  </r>
  <r>
    <n v="341"/>
    <d v="1899-12-30T13:17:00"/>
    <x v="7"/>
    <s v="UK Calls"/>
    <s v="Thu 29 Aug"/>
    <x v="0"/>
    <d v="1899-12-30T00:05:57"/>
    <m/>
    <m/>
    <n v="0"/>
    <x v="0"/>
    <s v="UK"/>
  </r>
  <r>
    <n v="342"/>
    <d v="1899-12-30T13:47:00"/>
    <x v="7"/>
    <s v="UK Calls"/>
    <s v="Thu 29 Aug"/>
    <x v="0"/>
    <d v="1899-12-30T00:00:01"/>
    <m/>
    <m/>
    <n v="0"/>
    <x v="0"/>
    <s v="UK"/>
  </r>
  <r>
    <n v="343"/>
    <d v="1899-12-30T14:01:00"/>
    <x v="7"/>
    <s v="UK Calls"/>
    <s v="Thu 29 Aug"/>
    <x v="0"/>
    <d v="1899-12-30T00:20:11"/>
    <m/>
    <m/>
    <n v="0"/>
    <x v="0"/>
    <s v="UK"/>
  </r>
  <r>
    <n v="344"/>
    <d v="1899-12-30T16:04:00"/>
    <x v="7"/>
    <s v="UK Calls"/>
    <s v="Thu 29 Aug"/>
    <x v="1"/>
    <d v="1899-12-30T00:18:27"/>
    <m/>
    <m/>
    <n v="0"/>
    <x v="0"/>
    <s v="UK"/>
  </r>
  <r>
    <n v="345"/>
    <d v="1899-12-30T16:42:00"/>
    <x v="7"/>
    <s v="UK Calls"/>
    <s v="Thu 29 Aug"/>
    <x v="0"/>
    <d v="1899-12-30T00:22:22"/>
    <m/>
    <m/>
    <n v="0"/>
    <x v="0"/>
    <s v="UK"/>
  </r>
  <r>
    <n v="346"/>
    <d v="1899-12-30T18:07:00"/>
    <x v="7"/>
    <s v="UK Calls"/>
    <s v="Thu 29 Aug"/>
    <x v="32"/>
    <d v="1899-12-30T00:01:05"/>
    <m/>
    <m/>
    <n v="0"/>
    <x v="0"/>
    <s v="UK"/>
  </r>
  <r>
    <n v="347"/>
    <d v="1899-12-30T18:17:00"/>
    <x v="7"/>
    <s v="UK Calls"/>
    <s v="Thu 29 Aug"/>
    <x v="0"/>
    <d v="1899-12-30T00:00:03"/>
    <m/>
    <m/>
    <n v="0"/>
    <x v="0"/>
    <s v="UK"/>
  </r>
  <r>
    <n v="348"/>
    <d v="1899-12-30T18:18:00"/>
    <x v="7"/>
    <s v="UK Calls"/>
    <s v="Thu 29 Aug"/>
    <x v="0"/>
    <d v="1899-12-30T00:00:01"/>
    <m/>
    <m/>
    <n v="0"/>
    <x v="0"/>
    <s v="UK"/>
  </r>
  <r>
    <n v="349"/>
    <d v="1899-12-30T18:19:00"/>
    <x v="7"/>
    <s v="UK Calls"/>
    <s v="Thu 29 Aug"/>
    <x v="0"/>
    <d v="1899-12-30T00:00:02"/>
    <m/>
    <m/>
    <n v="0"/>
    <x v="0"/>
    <s v="UK"/>
  </r>
  <r>
    <n v="350"/>
    <d v="1899-12-30T18:24:00"/>
    <x v="7"/>
    <s v="UK Calls"/>
    <s v="Thu 29 Aug"/>
    <x v="1"/>
    <d v="1899-12-30T00:00:01"/>
    <m/>
    <m/>
    <n v="0"/>
    <x v="0"/>
    <s v="UK"/>
  </r>
  <r>
    <n v="351"/>
    <d v="1899-12-30T18:29:00"/>
    <x v="7"/>
    <s v="UK Calls"/>
    <s v="Thu 29 Aug"/>
    <x v="1"/>
    <d v="1899-12-30T00:00:01"/>
    <m/>
    <m/>
    <n v="0"/>
    <x v="0"/>
    <s v="UK"/>
  </r>
  <r>
    <n v="352"/>
    <d v="1899-12-30T18:29:00"/>
    <x v="7"/>
    <s v="UK Calls"/>
    <s v="Thu 29 Aug"/>
    <x v="0"/>
    <d v="1899-12-30T00:18:38"/>
    <m/>
    <m/>
    <n v="0"/>
    <x v="0"/>
    <s v="UK"/>
  </r>
  <r>
    <n v="353"/>
    <d v="1899-12-30T19:00:00"/>
    <x v="7"/>
    <s v="UK Calls"/>
    <s v="Thu 29 Aug"/>
    <x v="1"/>
    <d v="1899-12-30T00:00:00"/>
    <m/>
    <m/>
    <n v="0"/>
    <x v="0"/>
    <s v="UK"/>
  </r>
  <r>
    <n v="355"/>
    <d v="1899-12-30T10:09:00"/>
    <x v="7"/>
    <s v="UK Calls"/>
    <s v="Fri 30 Aug"/>
    <x v="0"/>
    <d v="1899-12-30T00:09:49"/>
    <m/>
    <m/>
    <n v="0"/>
    <x v="0"/>
    <s v="UK"/>
  </r>
  <r>
    <n v="356"/>
    <d v="1899-12-30T10:23:00"/>
    <x v="7"/>
    <s v="UK Calls"/>
    <s v="Fri 30 Aug"/>
    <x v="0"/>
    <d v="1899-12-30T00:00:01"/>
    <m/>
    <m/>
    <n v="0"/>
    <x v="0"/>
    <s v="UK"/>
  </r>
  <r>
    <n v="357"/>
    <d v="1899-12-30T10:23:00"/>
    <x v="7"/>
    <s v="UK Calls"/>
    <s v="Fri 30 Aug"/>
    <x v="0"/>
    <d v="1899-12-30T00:05:26"/>
    <m/>
    <m/>
    <n v="0"/>
    <x v="0"/>
    <s v="UK"/>
  </r>
  <r>
    <n v="358"/>
    <d v="1899-12-30T13:14:00"/>
    <x v="7"/>
    <s v="UK Calls"/>
    <s v="Fri 30 Aug"/>
    <x v="1"/>
    <d v="1899-12-30T00:07:56"/>
    <m/>
    <m/>
    <n v="0"/>
    <x v="0"/>
    <s v="UK"/>
  </r>
  <r>
    <n v="359"/>
    <d v="1899-12-30T16:10:00"/>
    <x v="7"/>
    <s v="UK Calls"/>
    <s v="Fri 30 Aug"/>
    <x v="3"/>
    <d v="1899-12-30T00:02:13"/>
    <m/>
    <m/>
    <n v="0"/>
    <x v="0"/>
    <s v="UK"/>
  </r>
  <r>
    <n v="360"/>
    <d v="1899-12-30T17:18:00"/>
    <x v="7"/>
    <s v="UK Calls"/>
    <s v="Fri 30 Aug"/>
    <x v="1"/>
    <d v="1899-12-30T00:00:13"/>
    <m/>
    <m/>
    <n v="0"/>
    <x v="0"/>
    <s v="UK"/>
  </r>
  <r>
    <n v="361"/>
    <d v="1899-12-30T19:26:00"/>
    <x v="7"/>
    <s v="UK Calls"/>
    <s v="Fri 30 Aug"/>
    <x v="0"/>
    <d v="1899-12-30T00:01:16"/>
    <m/>
    <m/>
    <n v="0"/>
    <x v="0"/>
    <s v="UK"/>
  </r>
  <r>
    <n v="362"/>
    <d v="1899-12-30T20:14:00"/>
    <x v="7"/>
    <s v="UK Calls"/>
    <s v="Fri 30 Aug"/>
    <x v="32"/>
    <d v="1899-12-30T00:02:35"/>
    <m/>
    <m/>
    <n v="0"/>
    <x v="0"/>
    <s v="UK"/>
  </r>
  <r>
    <n v="363"/>
    <d v="1899-12-30T21:35:00"/>
    <x v="7"/>
    <s v="UK Calls"/>
    <s v="Fri 30 Aug"/>
    <x v="1"/>
    <d v="1899-12-30T00:00:00"/>
    <m/>
    <m/>
    <n v="0"/>
    <x v="0"/>
    <s v="UK"/>
  </r>
  <r>
    <n v="365"/>
    <d v="1899-12-30T01:46:00"/>
    <x v="7"/>
    <s v="UK Calls"/>
    <s v="Sat 31 Aug"/>
    <x v="0"/>
    <d v="1899-12-30T00:01:09"/>
    <m/>
    <m/>
    <n v="0"/>
    <x v="0"/>
    <s v="UK"/>
  </r>
  <r>
    <n v="366"/>
    <d v="1899-12-30T12:26:00"/>
    <x v="7"/>
    <s v="UK Calls"/>
    <s v="Sat 31 Aug"/>
    <x v="0"/>
    <d v="1899-12-30T00:06:08"/>
    <m/>
    <m/>
    <n v="0"/>
    <x v="0"/>
    <s v="UK"/>
  </r>
  <r>
    <n v="367"/>
    <d v="1899-12-30T12:38:00"/>
    <x v="7"/>
    <s v="UK Calls"/>
    <s v="Sat 31 Aug"/>
    <x v="1"/>
    <d v="1899-12-30T00:00:01"/>
    <m/>
    <m/>
    <n v="0"/>
    <x v="0"/>
    <s v="UK"/>
  </r>
  <r>
    <n v="368"/>
    <d v="1899-12-30T12:51:00"/>
    <x v="7"/>
    <s v="UK Calls"/>
    <s v="Sat 31 Aug"/>
    <x v="1"/>
    <d v="1899-12-30T00:00:00"/>
    <m/>
    <m/>
    <n v="0"/>
    <x v="0"/>
    <s v="UK"/>
  </r>
  <r>
    <n v="373"/>
    <s v="-"/>
    <x v="7"/>
    <s v="UK Messaging, mobile internet"/>
    <s v="Thu 1 Aug"/>
    <x v="4"/>
    <d v="1899-12-30T00:00:00"/>
    <n v="397.666"/>
    <m/>
    <n v="0"/>
    <x v="0"/>
    <s v="UK"/>
  </r>
  <r>
    <n v="378"/>
    <s v="-"/>
    <x v="7"/>
    <s v="UK Messaging, mobile internet"/>
    <s v="Fri 2 Aug"/>
    <x v="4"/>
    <d v="1899-12-30T00:00:00"/>
    <n v="903.84299999999996"/>
    <m/>
    <n v="0"/>
    <x v="0"/>
    <s v="UK"/>
  </r>
  <r>
    <n v="380"/>
    <s v="-"/>
    <x v="7"/>
    <s v="UK Messaging, mobile internet"/>
    <s v="Sat 3 Aug"/>
    <x v="4"/>
    <d v="1899-12-30T00:00:00"/>
    <n v="13.471"/>
    <m/>
    <n v="0"/>
    <x v="0"/>
    <s v="UK"/>
  </r>
  <r>
    <n v="382"/>
    <s v="-"/>
    <x v="7"/>
    <s v="UK Messaging, mobile internet"/>
    <s v="Sun 4 Aug"/>
    <x v="4"/>
    <m/>
    <n v="14.074"/>
    <m/>
    <n v="0"/>
    <x v="0"/>
    <s v="UK"/>
  </r>
  <r>
    <n v="383"/>
    <d v="1899-12-30T18:04:00"/>
    <x v="7"/>
    <s v="UK Messaging, mobile internet"/>
    <s v="Sun 4 Aug"/>
    <x v="1"/>
    <d v="1899-12-30T00:00:00"/>
    <m/>
    <n v="1"/>
    <n v="0"/>
    <x v="0"/>
    <s v="UK"/>
  </r>
  <r>
    <n v="385"/>
    <s v="-"/>
    <x v="7"/>
    <s v="UK Messaging, mobile internet"/>
    <s v="Mon 5 Aug"/>
    <x v="4"/>
    <m/>
    <n v="904.64400000000001"/>
    <m/>
    <n v="0"/>
    <x v="0"/>
    <s v="UK"/>
  </r>
  <r>
    <n v="386"/>
    <s v="-"/>
    <x v="7"/>
    <s v="UK Messaging, mobile internet"/>
    <s v="Mon 5 Aug"/>
    <x v="4"/>
    <m/>
    <n v="701.08399999999995"/>
    <m/>
    <n v="0"/>
    <x v="0"/>
    <s v="UK"/>
  </r>
  <r>
    <n v="387"/>
    <s v="-"/>
    <x v="7"/>
    <s v="UK Messaging, mobile internet"/>
    <s v="Mon 5 Aug"/>
    <x v="4"/>
    <m/>
    <n v="696.44399999999996"/>
    <m/>
    <n v="0"/>
    <x v="0"/>
    <s v="UK"/>
  </r>
  <r>
    <n v="388"/>
    <s v="-"/>
    <x v="7"/>
    <s v="UK Messaging, mobile internet"/>
    <s v="Mon 5 Aug"/>
    <x v="1"/>
    <d v="1899-12-30T00:00:00"/>
    <m/>
    <n v="2"/>
    <n v="0"/>
    <x v="0"/>
    <s v="UK"/>
  </r>
  <r>
    <n v="390"/>
    <s v="-"/>
    <x v="7"/>
    <s v="UK Messaging, mobile internet"/>
    <s v="Tue 6 Aug"/>
    <x v="4"/>
    <d v="1899-12-30T00:00:00"/>
    <n v="839.27599999999995"/>
    <m/>
    <n v="0"/>
    <x v="0"/>
    <s v="UK"/>
  </r>
  <r>
    <n v="392"/>
    <s v="-"/>
    <x v="7"/>
    <s v="UK Messaging, mobile internet"/>
    <s v="Wed 7 Aug"/>
    <x v="4"/>
    <d v="1899-12-30T00:00:00"/>
    <n v="913.51499999999999"/>
    <m/>
    <n v="0"/>
    <x v="0"/>
    <s v="UK"/>
  </r>
  <r>
    <n v="394"/>
    <s v="-"/>
    <x v="7"/>
    <s v="UK Messaging, mobile internet"/>
    <s v="Thu 8 Aug"/>
    <x v="4"/>
    <d v="1899-12-30T00:00:00"/>
    <n v="280.245"/>
    <m/>
    <n v="0"/>
    <x v="0"/>
    <s v="UK"/>
  </r>
  <r>
    <n v="396"/>
    <s v="-"/>
    <x v="7"/>
    <s v="UK Messaging, mobile internet"/>
    <s v="Fri 9 Aug"/>
    <x v="4"/>
    <d v="1899-12-30T00:00:00"/>
    <n v="601.00599999999997"/>
    <m/>
    <n v="0"/>
    <x v="0"/>
    <s v="UK"/>
  </r>
  <r>
    <n v="398"/>
    <s v="-"/>
    <x v="7"/>
    <s v="UK Messaging, mobile internet"/>
    <s v="Sat 10 Aug"/>
    <x v="4"/>
    <d v="1899-12-30T00:00:00"/>
    <n v="874.36599999999999"/>
    <m/>
    <n v="0"/>
    <x v="0"/>
    <s v="UK"/>
  </r>
  <r>
    <n v="400"/>
    <s v="-"/>
    <x v="7"/>
    <s v="UK Messaging, mobile internet"/>
    <s v="Sun 11 Aug"/>
    <x v="4"/>
    <d v="1899-12-30T00:00:00"/>
    <n v="679.03899999999999"/>
    <m/>
    <n v="0"/>
    <x v="0"/>
    <s v="UK"/>
  </r>
  <r>
    <n v="402"/>
    <s v="-"/>
    <x v="7"/>
    <s v="UK Messaging, mobile internet"/>
    <s v="Mon 12 Aug"/>
    <x v="4"/>
    <d v="1899-12-30T00:00:00"/>
    <n v="62.911000000000001"/>
    <m/>
    <n v="0"/>
    <x v="0"/>
    <s v="UK"/>
  </r>
  <r>
    <n v="404"/>
    <s v="-"/>
    <x v="7"/>
    <s v="UK Messaging, mobile internet"/>
    <s v="Tue 13 Aug"/>
    <x v="4"/>
    <d v="1899-12-30T00:00:00"/>
    <n v="174.364"/>
    <m/>
    <n v="0"/>
    <x v="0"/>
    <s v="UK"/>
  </r>
  <r>
    <n v="406"/>
    <s v="-"/>
    <x v="7"/>
    <s v="UK Messaging, mobile internet"/>
    <s v="Wed 14 Aug"/>
    <x v="4"/>
    <d v="1899-12-30T00:00:00"/>
    <n v="130.56800000000001"/>
    <m/>
    <n v="0"/>
    <x v="0"/>
    <s v="UK"/>
  </r>
  <r>
    <n v="408"/>
    <s v="-"/>
    <x v="7"/>
    <s v="UK Messaging, mobile internet"/>
    <s v="Thu 15 Aug"/>
    <x v="4"/>
    <d v="1899-12-30T00:00:00"/>
    <n v="151.51499999999999"/>
    <m/>
    <n v="0"/>
    <x v="0"/>
    <s v="UK"/>
  </r>
  <r>
    <n v="410"/>
    <s v="-"/>
    <x v="7"/>
    <s v="UK Messaging, mobile internet"/>
    <s v="Fri 16 Aug"/>
    <x v="4"/>
    <d v="1899-12-30T00:00:00"/>
    <n v="151.869"/>
    <m/>
    <n v="0"/>
    <x v="0"/>
    <s v="UK"/>
  </r>
  <r>
    <n v="412"/>
    <s v="-"/>
    <x v="7"/>
    <s v="UK Messaging, mobile internet"/>
    <s v="Sat 17 Aug"/>
    <x v="4"/>
    <d v="1899-12-30T00:00:00"/>
    <n v="272.38900000000001"/>
    <m/>
    <n v="0"/>
    <x v="0"/>
    <s v="UK"/>
  </r>
  <r>
    <n v="414"/>
    <s v="-"/>
    <x v="7"/>
    <s v="UK Messaging, mobile internet"/>
    <s v="Sun 18 Aug"/>
    <x v="4"/>
    <d v="1899-12-30T00:00:00"/>
    <n v="721.66800000000001"/>
    <m/>
    <n v="0"/>
    <x v="0"/>
    <s v="UK"/>
  </r>
  <r>
    <n v="416"/>
    <s v="-"/>
    <x v="7"/>
    <s v="UK Messaging, mobile internet"/>
    <s v="Mon 19 Aug"/>
    <x v="4"/>
    <m/>
    <n v="358.83800000000002"/>
    <m/>
    <n v="0"/>
    <x v="0"/>
    <s v="UK"/>
  </r>
  <r>
    <n v="417"/>
    <s v="-"/>
    <x v="7"/>
    <s v="UK Messaging, mobile internet"/>
    <s v="Mon 19 Aug"/>
    <x v="4"/>
    <d v="1899-12-30T00:00:00"/>
    <n v="700.19200000000001"/>
    <m/>
    <n v="0"/>
    <x v="0"/>
    <s v="UK"/>
  </r>
  <r>
    <n v="419"/>
    <s v="-"/>
    <x v="7"/>
    <s v="UK Messaging, mobile internet"/>
    <s v="Tue 20 Aug"/>
    <x v="4"/>
    <d v="1899-12-30T00:00:00"/>
    <n v="314.476"/>
    <m/>
    <n v="0"/>
    <x v="0"/>
    <s v="UK"/>
  </r>
  <r>
    <n v="421"/>
    <s v="-"/>
    <x v="7"/>
    <s v="UK Messaging, mobile internet"/>
    <s v="Wed 21 Aug"/>
    <x v="4"/>
    <d v="1899-12-30T00:00:00"/>
    <n v="640.66200000000003"/>
    <m/>
    <n v="0"/>
    <x v="0"/>
    <s v="UK"/>
  </r>
  <r>
    <n v="423"/>
    <s v="-"/>
    <x v="7"/>
    <s v="UK Messaging, mobile internet"/>
    <s v="Thu 22 Aug"/>
    <x v="4"/>
    <d v="1899-12-30T00:00:00"/>
    <n v="958.61599999999999"/>
    <m/>
    <n v="0"/>
    <x v="0"/>
    <s v="UK"/>
  </r>
  <r>
    <n v="425"/>
    <s v="-"/>
    <x v="7"/>
    <s v="UK Messaging, mobile internet"/>
    <s v="Fri 23 Aug"/>
    <x v="4"/>
    <m/>
    <n v="565.37599999999998"/>
    <m/>
    <n v="0"/>
    <x v="0"/>
    <s v="UK"/>
  </r>
  <r>
    <n v="426"/>
    <d v="1899-12-30T12:14:00"/>
    <x v="7"/>
    <s v="UK Messaging, mobile internet"/>
    <s v="Fri 23 Aug"/>
    <x v="1"/>
    <d v="1899-12-30T00:00:00"/>
    <m/>
    <n v="1"/>
    <n v="0"/>
    <x v="0"/>
    <s v="UK"/>
  </r>
  <r>
    <n v="428"/>
    <s v="-"/>
    <x v="7"/>
    <s v="UK Messaging, mobile internet"/>
    <s v="Sat 24 Aug"/>
    <x v="4"/>
    <m/>
    <n v="985.18499999999995"/>
    <m/>
    <n v="0"/>
    <x v="0"/>
    <s v="UK"/>
  </r>
  <r>
    <n v="429"/>
    <s v="-"/>
    <x v="7"/>
    <s v="UK Messaging, mobile internet"/>
    <s v="Sat 24 Aug"/>
    <x v="4"/>
    <d v="1899-12-30T00:00:00"/>
    <n v="70.274000000000001"/>
    <m/>
    <n v="0"/>
    <x v="0"/>
    <s v="UK"/>
  </r>
  <r>
    <n v="431"/>
    <s v="-"/>
    <x v="7"/>
    <s v="UK Messaging, mobile internet"/>
    <s v="Sun 25 Aug"/>
    <x v="4"/>
    <m/>
    <n v="953.51499999999999"/>
    <m/>
    <n v="0"/>
    <x v="0"/>
    <s v="UK"/>
  </r>
  <r>
    <n v="432"/>
    <s v="-"/>
    <x v="7"/>
    <s v="UK Messaging, mobile internet"/>
    <s v="Sun 25 Aug"/>
    <x v="4"/>
    <m/>
    <n v="520.05999999999995"/>
    <m/>
    <n v="0"/>
    <x v="0"/>
    <s v="UK"/>
  </r>
  <r>
    <n v="433"/>
    <s v="-"/>
    <x v="7"/>
    <s v="UK Messaging, mobile internet"/>
    <s v="Sun 25 Aug"/>
    <x v="4"/>
    <d v="1899-12-30T00:00:00"/>
    <n v="765.05899999999997"/>
    <m/>
    <n v="0"/>
    <x v="0"/>
    <s v="UK"/>
  </r>
  <r>
    <n v="435"/>
    <s v="-"/>
    <x v="7"/>
    <s v="UK Messaging, mobile internet"/>
    <s v="Mon 26 Aug"/>
    <x v="4"/>
    <m/>
    <n v="873.45399999999995"/>
    <m/>
    <n v="0"/>
    <x v="0"/>
    <s v="UK"/>
  </r>
  <r>
    <n v="436"/>
    <s v="-"/>
    <x v="7"/>
    <s v="UK Messaging, mobile internet"/>
    <s v="Mon 26 Aug"/>
    <x v="4"/>
    <d v="1899-12-30T00:00:00"/>
    <n v="525.221"/>
    <m/>
    <n v="0"/>
    <x v="0"/>
    <s v="UK"/>
  </r>
  <r>
    <n v="438"/>
    <s v="-"/>
    <x v="7"/>
    <s v="UK Messaging, mobile internet"/>
    <s v="Tue 27 Aug"/>
    <x v="4"/>
    <m/>
    <n v="347.82900000000001"/>
    <m/>
    <n v="0"/>
    <x v="0"/>
    <s v="UK"/>
  </r>
  <r>
    <n v="439"/>
    <s v="-"/>
    <x v="7"/>
    <s v="UK Messaging, mobile internet"/>
    <s v="Tue 27 Aug"/>
    <x v="4"/>
    <d v="1899-12-30T00:00:00"/>
    <n v="792.803"/>
    <m/>
    <n v="0"/>
    <x v="0"/>
    <s v="UK"/>
  </r>
  <r>
    <n v="444"/>
    <s v="-"/>
    <x v="7"/>
    <s v="UK Messaging, mobile internet"/>
    <s v="Wed 28 Aug"/>
    <x v="4"/>
    <m/>
    <n v="474.98700000000002"/>
    <m/>
    <n v="0"/>
    <x v="0"/>
    <s v="UK"/>
  </r>
  <r>
    <n v="445"/>
    <s v="-"/>
    <x v="7"/>
    <s v="UK Messaging, mobile internet"/>
    <s v="Wed 28 Aug"/>
    <x v="1"/>
    <d v="1899-12-30T00:00:00"/>
    <m/>
    <n v="4"/>
    <n v="0"/>
    <x v="0"/>
    <s v="UK"/>
  </r>
  <r>
    <n v="447"/>
    <s v="-"/>
    <x v="7"/>
    <s v="UK Messaging, mobile internet"/>
    <s v="Thu 29 Aug"/>
    <x v="4"/>
    <m/>
    <n v="456.75299999999999"/>
    <m/>
    <n v="0"/>
    <x v="0"/>
    <s v="UK"/>
  </r>
  <r>
    <n v="448"/>
    <s v="-"/>
    <x v="7"/>
    <s v="UK Messaging, mobile internet"/>
    <s v="Thu 29 Aug"/>
    <x v="1"/>
    <d v="1899-12-30T00:00:00"/>
    <m/>
    <n v="10"/>
    <n v="0"/>
    <x v="0"/>
    <s v="UK"/>
  </r>
  <r>
    <n v="450"/>
    <s v="-"/>
    <x v="7"/>
    <s v="UK Messaging, mobile internet"/>
    <s v="Fri 30 Aug"/>
    <x v="4"/>
    <d v="1899-12-30T00:00:00"/>
    <n v="634.98599999999999"/>
    <m/>
    <n v="0"/>
    <x v="0"/>
    <s v="UK"/>
  </r>
  <r>
    <n v="452"/>
    <s v="-"/>
    <x v="7"/>
    <s v="UK Messaging, mobile internet"/>
    <s v="Sat 31 Aug"/>
    <x v="4"/>
    <d v="1899-12-30T00:00:00"/>
    <n v="495.54500000000002"/>
    <m/>
    <n v="0"/>
    <x v="0"/>
    <s v="UK"/>
  </r>
  <r>
    <n v="3"/>
    <d v="1899-12-30T09:15:00"/>
    <x v="8"/>
    <s v="UK Calls"/>
    <s v="Thu 1 Aug"/>
    <x v="3"/>
    <d v="1899-12-30T00:00:03"/>
    <m/>
    <m/>
    <n v="0"/>
    <x v="0"/>
    <s v="UK"/>
  </r>
  <r>
    <n v="4"/>
    <d v="1899-12-30T12:52:00"/>
    <x v="8"/>
    <s v="UK Calls"/>
    <s v="Thu 1 Aug"/>
    <x v="3"/>
    <d v="1899-12-30T00:01:18"/>
    <m/>
    <m/>
    <n v="0"/>
    <x v="0"/>
    <s v="UK"/>
  </r>
  <r>
    <n v="5"/>
    <d v="1899-12-30T14:17:00"/>
    <x v="8"/>
    <s v="UK Calls"/>
    <s v="Thu 1 Aug"/>
    <x v="18"/>
    <d v="1899-12-30T00:00:19"/>
    <m/>
    <m/>
    <n v="0"/>
    <x v="0"/>
    <s v="UK"/>
  </r>
  <r>
    <n v="6"/>
    <d v="1899-12-30T14:38:00"/>
    <x v="8"/>
    <s v="UK Calls"/>
    <s v="Thu 1 Aug"/>
    <x v="0"/>
    <d v="1899-12-30T00:00:36"/>
    <m/>
    <m/>
    <n v="0"/>
    <x v="0"/>
    <s v="UK"/>
  </r>
  <r>
    <n v="7"/>
    <d v="1899-12-30T15:35:00"/>
    <x v="8"/>
    <s v="UK Calls"/>
    <s v="Thu 1 Aug"/>
    <x v="18"/>
    <d v="1899-12-30T00:01:41"/>
    <m/>
    <m/>
    <n v="0"/>
    <x v="0"/>
    <s v="UK"/>
  </r>
  <r>
    <n v="8"/>
    <d v="1899-12-30T15:36:00"/>
    <x v="8"/>
    <s v="UK Calls"/>
    <s v="Thu 1 Aug"/>
    <x v="0"/>
    <d v="1899-12-30T00:00:00"/>
    <m/>
    <m/>
    <n v="0"/>
    <x v="0"/>
    <s v="UK"/>
  </r>
  <r>
    <n v="10"/>
    <d v="1899-12-30T15:37:00"/>
    <x v="8"/>
    <s v="UK Calls"/>
    <s v="Thu 1 Aug"/>
    <x v="18"/>
    <d v="1899-12-30T00:01:41"/>
    <m/>
    <m/>
    <n v="0"/>
    <x v="0"/>
    <s v="UK"/>
  </r>
  <r>
    <n v="11"/>
    <d v="1899-12-30T15:39:00"/>
    <x v="8"/>
    <s v="UK Calls"/>
    <s v="Thu 1 Aug"/>
    <x v="0"/>
    <d v="1899-12-30T00:00:03"/>
    <m/>
    <m/>
    <n v="0"/>
    <x v="0"/>
    <s v="UK"/>
  </r>
  <r>
    <n v="12"/>
    <d v="1899-12-30T16:21:00"/>
    <x v="8"/>
    <s v="UK Calls"/>
    <s v="Thu 1 Aug"/>
    <x v="1"/>
    <d v="1899-12-30T00:05:48"/>
    <m/>
    <m/>
    <n v="0"/>
    <x v="0"/>
    <s v="UK"/>
  </r>
  <r>
    <n v="13"/>
    <d v="1899-12-30T21:55:00"/>
    <x v="8"/>
    <s v="UK Calls"/>
    <s v="Thu 1 Aug"/>
    <x v="0"/>
    <d v="1899-12-30T00:00:00"/>
    <m/>
    <m/>
    <n v="0"/>
    <x v="0"/>
    <s v="UK"/>
  </r>
  <r>
    <n v="15"/>
    <d v="1899-12-30T12:08:00"/>
    <x v="8"/>
    <s v="UK Calls"/>
    <s v="Fri 2 Aug"/>
    <x v="35"/>
    <d v="1899-12-30T00:00:00"/>
    <m/>
    <m/>
    <n v="0"/>
    <x v="0"/>
    <s v="UK"/>
  </r>
  <r>
    <n v="17"/>
    <d v="1899-12-30T16:12:00"/>
    <x v="8"/>
    <s v="UK Calls"/>
    <s v="Sat 3 Aug"/>
    <x v="1"/>
    <d v="1899-12-30T00:01:05"/>
    <m/>
    <m/>
    <n v="0"/>
    <x v="0"/>
    <s v="UK"/>
  </r>
  <r>
    <n v="18"/>
    <d v="1899-12-30T20:39:00"/>
    <x v="8"/>
    <s v="UK Calls"/>
    <s v="Sat 3 Aug"/>
    <x v="0"/>
    <d v="1899-12-30T00:00:00"/>
    <m/>
    <m/>
    <n v="0"/>
    <x v="0"/>
    <s v="UK"/>
  </r>
  <r>
    <n v="20"/>
    <d v="1899-12-30T14:44:00"/>
    <x v="8"/>
    <s v="UK Calls"/>
    <s v="Sun 4 Aug"/>
    <x v="1"/>
    <d v="1899-12-30T00:00:00"/>
    <m/>
    <m/>
    <n v="0"/>
    <x v="0"/>
    <s v="UK"/>
  </r>
  <r>
    <n v="22"/>
    <d v="1899-12-30T11:52:00"/>
    <x v="8"/>
    <s v="UK Calls"/>
    <s v="Mon 5 Aug"/>
    <x v="18"/>
    <d v="1899-12-30T00:00:56"/>
    <m/>
    <m/>
    <n v="0"/>
    <x v="0"/>
    <s v="UK"/>
  </r>
  <r>
    <n v="23"/>
    <d v="1899-12-30T11:53:00"/>
    <x v="8"/>
    <s v="UK Calls"/>
    <s v="Mon 5 Aug"/>
    <x v="0"/>
    <d v="1899-12-30T00:00:00"/>
    <m/>
    <m/>
    <n v="0"/>
    <x v="0"/>
    <s v="UK"/>
  </r>
  <r>
    <n v="25"/>
    <d v="1899-12-30T12:02:00"/>
    <x v="8"/>
    <s v="UK Calls"/>
    <s v="Mon 5 Aug"/>
    <x v="0"/>
    <d v="1899-12-30T00:00:21"/>
    <m/>
    <m/>
    <n v="0"/>
    <x v="0"/>
    <s v="UK"/>
  </r>
  <r>
    <n v="26"/>
    <d v="1899-12-30T15:27:00"/>
    <x v="8"/>
    <s v="UK Calls"/>
    <s v="Mon 5 Aug"/>
    <x v="18"/>
    <d v="1899-12-30T00:06:05"/>
    <m/>
    <m/>
    <n v="0"/>
    <x v="0"/>
    <s v="UK"/>
  </r>
  <r>
    <n v="27"/>
    <d v="1899-12-30T15:27:00"/>
    <x v="8"/>
    <s v="UK Calls"/>
    <s v="Mon 5 Aug"/>
    <x v="36"/>
    <d v="1899-12-30T00:00:00"/>
    <m/>
    <m/>
    <n v="0"/>
    <x v="0"/>
    <s v="UK"/>
  </r>
  <r>
    <n v="29"/>
    <d v="1899-12-30T12:31:00"/>
    <x v="8"/>
    <s v="UK Calls"/>
    <s v="Tue 6 Aug"/>
    <x v="18"/>
    <d v="1899-12-30T00:00:24"/>
    <m/>
    <m/>
    <n v="0"/>
    <x v="0"/>
    <s v="UK"/>
  </r>
  <r>
    <n v="30"/>
    <d v="1899-12-30T12:32:00"/>
    <x v="8"/>
    <s v="UK Calls"/>
    <s v="Tue 6 Aug"/>
    <x v="3"/>
    <d v="1899-12-30T00:01:36"/>
    <m/>
    <m/>
    <n v="0"/>
    <x v="0"/>
    <s v="UK"/>
  </r>
  <r>
    <n v="31"/>
    <d v="1899-12-30T19:09:00"/>
    <x v="8"/>
    <s v="UK Calls"/>
    <s v="Tue 6 Aug"/>
    <x v="3"/>
    <d v="1899-12-30T00:00:00"/>
    <m/>
    <m/>
    <n v="0"/>
    <x v="0"/>
    <s v="UK"/>
  </r>
  <r>
    <n v="33"/>
    <d v="1899-12-30T09:45:00"/>
    <x v="8"/>
    <s v="UK Calls"/>
    <s v="Wed 7 Aug"/>
    <x v="3"/>
    <d v="1899-12-30T00:01:56"/>
    <m/>
    <m/>
    <n v="0"/>
    <x v="0"/>
    <s v="UK"/>
  </r>
  <r>
    <n v="34"/>
    <d v="1899-12-30T09:53:00"/>
    <x v="8"/>
    <s v="UK Calls"/>
    <s v="Wed 7 Aug"/>
    <x v="37"/>
    <d v="1899-12-30T00:00:27"/>
    <m/>
    <m/>
    <n v="0"/>
    <x v="0"/>
    <s v="UK"/>
  </r>
  <r>
    <n v="35"/>
    <d v="1899-12-30T09:54:00"/>
    <x v="8"/>
    <s v="UK Calls"/>
    <s v="Wed 7 Aug"/>
    <x v="37"/>
    <d v="1899-12-30T00:03:55"/>
    <m/>
    <m/>
    <n v="0"/>
    <x v="0"/>
    <s v="UK"/>
  </r>
  <r>
    <n v="36"/>
    <d v="1899-12-30T10:50:00"/>
    <x v="8"/>
    <s v="UK Calls"/>
    <s v="Wed 7 Aug"/>
    <x v="18"/>
    <d v="1899-12-30T00:00:47"/>
    <m/>
    <m/>
    <n v="0"/>
    <x v="0"/>
    <s v="UK"/>
  </r>
  <r>
    <n v="37"/>
    <d v="1899-12-30T11:07:00"/>
    <x v="8"/>
    <s v="UK Calls"/>
    <s v="Wed 7 Aug"/>
    <x v="0"/>
    <d v="1899-12-30T00:04:06"/>
    <m/>
    <m/>
    <n v="0"/>
    <x v="0"/>
    <s v="UK"/>
  </r>
  <r>
    <n v="38"/>
    <d v="1899-12-30T11:39:00"/>
    <x v="8"/>
    <s v="UK Calls"/>
    <s v="Wed 7 Aug"/>
    <x v="38"/>
    <d v="1899-12-30T00:02:17"/>
    <m/>
    <m/>
    <n v="0"/>
    <x v="0"/>
    <s v="UK"/>
  </r>
  <r>
    <n v="39"/>
    <d v="1899-12-30T11:41:00"/>
    <x v="8"/>
    <s v="UK Calls"/>
    <s v="Wed 7 Aug"/>
    <x v="0"/>
    <d v="1899-12-30T00:01:58"/>
    <m/>
    <m/>
    <n v="0"/>
    <x v="0"/>
    <s v="UK"/>
  </r>
  <r>
    <n v="40"/>
    <d v="1899-12-30T12:43:00"/>
    <x v="8"/>
    <s v="UK Calls"/>
    <s v="Wed 7 Aug"/>
    <x v="3"/>
    <d v="1899-12-30T00:00:42"/>
    <m/>
    <m/>
    <n v="0"/>
    <x v="0"/>
    <s v="UK"/>
  </r>
  <r>
    <n v="41"/>
    <d v="1899-12-30T12:44:00"/>
    <x v="8"/>
    <s v="UK Calls"/>
    <s v="Wed 7 Aug"/>
    <x v="3"/>
    <d v="1899-12-30T00:04:24"/>
    <m/>
    <m/>
    <n v="0"/>
    <x v="0"/>
    <s v="UK"/>
  </r>
  <r>
    <n v="42"/>
    <d v="1899-12-30T15:11:00"/>
    <x v="8"/>
    <s v="UK Calls"/>
    <s v="Wed 7 Aug"/>
    <x v="39"/>
    <d v="1899-12-30T00:03:45"/>
    <m/>
    <m/>
    <n v="0"/>
    <x v="0"/>
    <s v="UK"/>
  </r>
  <r>
    <n v="43"/>
    <d v="1899-12-30T16:00:00"/>
    <x v="8"/>
    <s v="UK Calls"/>
    <s v="Wed 7 Aug"/>
    <x v="3"/>
    <d v="1899-12-30T00:00:09"/>
    <m/>
    <m/>
    <n v="0"/>
    <x v="0"/>
    <s v="UK"/>
  </r>
  <r>
    <n v="44"/>
    <d v="1899-12-30T16:00:00"/>
    <x v="8"/>
    <s v="UK Calls"/>
    <s v="Wed 7 Aug"/>
    <x v="3"/>
    <d v="1899-12-30T00:00:00"/>
    <m/>
    <m/>
    <n v="0"/>
    <x v="0"/>
    <s v="UK"/>
  </r>
  <r>
    <n v="46"/>
    <d v="1899-12-30T13:41:00"/>
    <x v="8"/>
    <s v="UK Calls"/>
    <s v="Thu 8 Aug"/>
    <x v="1"/>
    <d v="1899-12-30T00:00:02"/>
    <m/>
    <m/>
    <n v="0"/>
    <x v="0"/>
    <s v="UK"/>
  </r>
  <r>
    <n v="47"/>
    <d v="1899-12-30T13:42:00"/>
    <x v="8"/>
    <s v="UK Calls"/>
    <s v="Thu 8 Aug"/>
    <x v="3"/>
    <d v="1899-12-30T00:01:16"/>
    <m/>
    <m/>
    <n v="0"/>
    <x v="0"/>
    <s v="UK"/>
  </r>
  <r>
    <n v="48"/>
    <d v="1899-12-30T14:08:00"/>
    <x v="8"/>
    <s v="UK Calls"/>
    <s v="Thu 8 Aug"/>
    <x v="3"/>
    <d v="1899-12-30T00:01:02"/>
    <m/>
    <m/>
    <n v="0"/>
    <x v="0"/>
    <s v="UK"/>
  </r>
  <r>
    <n v="49"/>
    <d v="1899-12-30T17:13:00"/>
    <x v="8"/>
    <s v="UK Calls"/>
    <s v="Thu 8 Aug"/>
    <x v="0"/>
    <d v="1899-12-30T00:00:34"/>
    <m/>
    <m/>
    <n v="0"/>
    <x v="0"/>
    <s v="UK"/>
  </r>
  <r>
    <n v="50"/>
    <d v="1899-12-30T19:27:00"/>
    <x v="8"/>
    <s v="UK Calls"/>
    <s v="Thu 8 Aug"/>
    <x v="1"/>
    <d v="1899-12-30T00:00:04"/>
    <m/>
    <m/>
    <n v="0"/>
    <x v="0"/>
    <s v="UK"/>
  </r>
  <r>
    <n v="51"/>
    <d v="1899-12-30T19:31:00"/>
    <x v="8"/>
    <s v="UK Calls"/>
    <s v="Thu 8 Aug"/>
    <x v="1"/>
    <d v="1899-12-30T00:00:02"/>
    <m/>
    <m/>
    <n v="0"/>
    <x v="0"/>
    <s v="UK"/>
  </r>
  <r>
    <n v="52"/>
    <d v="1899-12-30T19:32:00"/>
    <x v="8"/>
    <s v="UK Calls"/>
    <s v="Thu 8 Aug"/>
    <x v="1"/>
    <d v="1899-12-30T00:01:42"/>
    <m/>
    <m/>
    <n v="0"/>
    <x v="0"/>
    <s v="UK"/>
  </r>
  <r>
    <n v="53"/>
    <d v="1899-12-30T20:56:00"/>
    <x v="8"/>
    <s v="UK Calls"/>
    <s v="Thu 8 Aug"/>
    <x v="3"/>
    <d v="1899-12-30T00:00:00"/>
    <m/>
    <m/>
    <n v="0"/>
    <x v="0"/>
    <s v="UK"/>
  </r>
  <r>
    <n v="55"/>
    <d v="1899-12-30T12:47:00"/>
    <x v="8"/>
    <s v="UK Calls"/>
    <s v="Fri 9 Aug"/>
    <x v="1"/>
    <d v="1899-12-30T00:00:01"/>
    <m/>
    <m/>
    <n v="0"/>
    <x v="0"/>
    <s v="UK"/>
  </r>
  <r>
    <n v="56"/>
    <d v="1899-12-30T12:47:00"/>
    <x v="8"/>
    <s v="UK Calls"/>
    <s v="Fri 9 Aug"/>
    <x v="1"/>
    <d v="1899-12-30T00:00:15"/>
    <m/>
    <m/>
    <n v="0"/>
    <x v="0"/>
    <s v="UK"/>
  </r>
  <r>
    <n v="57"/>
    <d v="1899-12-30T12:48:00"/>
    <x v="8"/>
    <s v="UK Calls"/>
    <s v="Fri 9 Aug"/>
    <x v="0"/>
    <d v="1899-12-30T00:00:52"/>
    <m/>
    <m/>
    <n v="0"/>
    <x v="0"/>
    <s v="UK"/>
  </r>
  <r>
    <n v="58"/>
    <d v="1899-12-30T12:51:00"/>
    <x v="8"/>
    <s v="UK Calls"/>
    <s v="Fri 9 Aug"/>
    <x v="0"/>
    <d v="1899-12-30T00:00:30"/>
    <m/>
    <m/>
    <n v="0"/>
    <x v="0"/>
    <s v="UK"/>
  </r>
  <r>
    <n v="59"/>
    <d v="1899-12-30T13:22:00"/>
    <x v="8"/>
    <s v="UK Calls"/>
    <s v="Fri 9 Aug"/>
    <x v="0"/>
    <d v="1899-12-30T00:00:18"/>
    <m/>
    <m/>
    <n v="0"/>
    <x v="0"/>
    <s v="UK"/>
  </r>
  <r>
    <n v="60"/>
    <d v="1899-12-30T13:46:00"/>
    <x v="8"/>
    <s v="UK Calls"/>
    <s v="Fri 9 Aug"/>
    <x v="0"/>
    <d v="1899-12-30T00:00:00"/>
    <m/>
    <m/>
    <n v="0"/>
    <x v="0"/>
    <s v="UK"/>
  </r>
  <r>
    <n v="63"/>
    <d v="1899-12-30T16:02:00"/>
    <x v="8"/>
    <s v="UK Calls"/>
    <s v="Fri 9 Aug"/>
    <x v="1"/>
    <d v="1899-12-30T00:00:16"/>
    <m/>
    <m/>
    <n v="0"/>
    <x v="0"/>
    <s v="UK"/>
  </r>
  <r>
    <n v="64"/>
    <d v="1899-12-30T16:11:00"/>
    <x v="8"/>
    <s v="UK Calls"/>
    <s v="Fri 9 Aug"/>
    <x v="1"/>
    <d v="1899-12-30T00:00:29"/>
    <m/>
    <m/>
    <n v="0"/>
    <x v="0"/>
    <s v="UK"/>
  </r>
  <r>
    <n v="65"/>
    <d v="1899-12-30T16:12:00"/>
    <x v="8"/>
    <s v="UK Calls"/>
    <s v="Fri 9 Aug"/>
    <x v="1"/>
    <d v="1899-12-30T00:02:13"/>
    <m/>
    <m/>
    <n v="0"/>
    <x v="0"/>
    <s v="UK"/>
  </r>
  <r>
    <n v="66"/>
    <d v="1899-12-30T17:31:00"/>
    <x v="8"/>
    <s v="UK Calls"/>
    <s v="Fri 9 Aug"/>
    <x v="3"/>
    <d v="1899-12-30T00:03:23"/>
    <m/>
    <m/>
    <n v="0"/>
    <x v="0"/>
    <s v="UK"/>
  </r>
  <r>
    <n v="67"/>
    <d v="1899-12-30T19:59:00"/>
    <x v="8"/>
    <s v="UK Calls"/>
    <s v="Fri 9 Aug"/>
    <x v="0"/>
    <d v="1899-12-30T00:00:53"/>
    <m/>
    <m/>
    <n v="0"/>
    <x v="0"/>
    <s v="UK"/>
  </r>
  <r>
    <n v="68"/>
    <d v="1899-12-30T21:14:00"/>
    <x v="8"/>
    <s v="UK Calls"/>
    <s v="Fri 9 Aug"/>
    <x v="0"/>
    <d v="1899-12-30T00:00:29"/>
    <m/>
    <m/>
    <n v="0"/>
    <x v="0"/>
    <s v="UK"/>
  </r>
  <r>
    <n v="69"/>
    <d v="1899-12-30T22:42:00"/>
    <x v="8"/>
    <s v="UK Calls"/>
    <s v="Fri 9 Aug"/>
    <x v="1"/>
    <d v="1899-12-30T00:00:00"/>
    <m/>
    <m/>
    <n v="0"/>
    <x v="0"/>
    <s v="UK"/>
  </r>
  <r>
    <n v="71"/>
    <d v="1899-12-30T01:32:00"/>
    <x v="8"/>
    <s v="UK Calls"/>
    <s v="Sat 10 Aug"/>
    <x v="1"/>
    <d v="1899-12-30T00:00:02"/>
    <m/>
    <m/>
    <n v="0"/>
    <x v="0"/>
    <s v="UK"/>
  </r>
  <r>
    <n v="72"/>
    <d v="1899-12-30T01:48:00"/>
    <x v="8"/>
    <s v="UK Calls"/>
    <s v="Sat 10 Aug"/>
    <x v="0"/>
    <d v="1899-12-30T00:00:06"/>
    <m/>
    <m/>
    <n v="0"/>
    <x v="0"/>
    <s v="UK"/>
  </r>
  <r>
    <n v="73"/>
    <d v="1899-12-30T01:49:00"/>
    <x v="8"/>
    <s v="UK Calls"/>
    <s v="Sat 10 Aug"/>
    <x v="0"/>
    <d v="1899-12-30T00:00:02"/>
    <m/>
    <m/>
    <n v="0"/>
    <x v="0"/>
    <s v="UK"/>
  </r>
  <r>
    <n v="74"/>
    <d v="1899-12-30T02:17:00"/>
    <x v="8"/>
    <s v="UK Calls"/>
    <s v="Sat 10 Aug"/>
    <x v="1"/>
    <d v="1899-12-30T00:00:00"/>
    <m/>
    <m/>
    <n v="0"/>
    <x v="0"/>
    <s v="UK"/>
  </r>
  <r>
    <n v="76"/>
    <d v="1899-12-30T10:37:00"/>
    <x v="8"/>
    <s v="UK Calls"/>
    <s v="Sun 11 Aug"/>
    <x v="40"/>
    <d v="1899-12-30T00:01:26"/>
    <m/>
    <m/>
    <n v="0"/>
    <x v="0"/>
    <s v="UK"/>
  </r>
  <r>
    <n v="77"/>
    <d v="1899-12-30T10:39:00"/>
    <x v="8"/>
    <s v="UK Calls"/>
    <s v="Sun 11 Aug"/>
    <x v="40"/>
    <d v="1899-12-30T00:00:31"/>
    <m/>
    <m/>
    <n v="0"/>
    <x v="0"/>
    <s v="UK"/>
  </r>
  <r>
    <n v="78"/>
    <d v="1899-12-30T10:40:00"/>
    <x v="8"/>
    <s v="UK Calls"/>
    <s v="Sun 11 Aug"/>
    <x v="40"/>
    <d v="1899-12-30T00:00:31"/>
    <m/>
    <m/>
    <n v="0"/>
    <x v="0"/>
    <s v="UK"/>
  </r>
  <r>
    <n v="79"/>
    <d v="1899-12-30T12:56:00"/>
    <x v="8"/>
    <s v="UK Calls"/>
    <s v="Sun 11 Aug"/>
    <x v="0"/>
    <d v="1899-12-30T00:00:06"/>
    <m/>
    <m/>
    <n v="0"/>
    <x v="0"/>
    <s v="UK"/>
  </r>
  <r>
    <n v="80"/>
    <d v="1899-12-30T13:24:00"/>
    <x v="8"/>
    <s v="UK Calls"/>
    <s v="Sun 11 Aug"/>
    <x v="0"/>
    <d v="1899-12-30T00:00:02"/>
    <m/>
    <m/>
    <n v="0"/>
    <x v="0"/>
    <s v="UK"/>
  </r>
  <r>
    <n v="81"/>
    <d v="1899-12-30T13:25:00"/>
    <x v="8"/>
    <s v="UK Calls"/>
    <s v="Sun 11 Aug"/>
    <x v="0"/>
    <d v="1899-12-30T00:00:00"/>
    <m/>
    <m/>
    <n v="0"/>
    <x v="0"/>
    <s v="UK"/>
  </r>
  <r>
    <n v="83"/>
    <d v="1899-12-30T10:11:00"/>
    <x v="8"/>
    <s v="UK Calls"/>
    <s v="Tue 13 Aug"/>
    <x v="0"/>
    <d v="1899-12-30T00:00:04"/>
    <m/>
    <m/>
    <n v="0"/>
    <x v="0"/>
    <s v="UK"/>
  </r>
  <r>
    <n v="84"/>
    <d v="1899-12-30T20:19:00"/>
    <x v="8"/>
    <s v="UK Calls"/>
    <s v="Tue 13 Aug"/>
    <x v="3"/>
    <d v="1899-12-30T00:00:00"/>
    <m/>
    <m/>
    <n v="0"/>
    <x v="0"/>
    <s v="UK"/>
  </r>
  <r>
    <n v="86"/>
    <d v="1899-12-30T10:01:00"/>
    <x v="8"/>
    <s v="UK Calls"/>
    <s v="Wed 14 Aug"/>
    <x v="1"/>
    <d v="1899-12-30T00:06:15"/>
    <m/>
    <m/>
    <n v="0"/>
    <x v="0"/>
    <s v="UK"/>
  </r>
  <r>
    <n v="87"/>
    <d v="1899-12-30T16:12:00"/>
    <x v="8"/>
    <s v="UK Calls"/>
    <s v="Wed 14 Aug"/>
    <x v="1"/>
    <d v="1899-12-30T00:00:00"/>
    <m/>
    <m/>
    <n v="0"/>
    <x v="0"/>
    <s v="UK"/>
  </r>
  <r>
    <n v="89"/>
    <d v="1899-12-30T08:29:00"/>
    <x v="8"/>
    <s v="UK Calls"/>
    <s v="Thu 15 Aug"/>
    <x v="0"/>
    <d v="1899-12-30T00:00:12"/>
    <m/>
    <m/>
    <n v="0"/>
    <x v="0"/>
    <s v="UK"/>
  </r>
  <r>
    <n v="90"/>
    <d v="1899-12-30T11:52:00"/>
    <x v="8"/>
    <s v="UK Calls"/>
    <s v="Thu 15 Aug"/>
    <x v="3"/>
    <d v="1899-12-30T00:01:02"/>
    <m/>
    <m/>
    <n v="0"/>
    <x v="0"/>
    <s v="UK"/>
  </r>
  <r>
    <n v="91"/>
    <d v="1899-12-30T18:30:00"/>
    <x v="8"/>
    <s v="UK Calls"/>
    <s v="Thu 15 Aug"/>
    <x v="3"/>
    <d v="1899-12-30T00:02:08"/>
    <m/>
    <m/>
    <n v="0"/>
    <x v="0"/>
    <s v="UK"/>
  </r>
  <r>
    <n v="92"/>
    <d v="1899-12-30T18:37:00"/>
    <x v="8"/>
    <s v="UK Calls"/>
    <s v="Thu 15 Aug"/>
    <x v="3"/>
    <d v="1899-12-30T00:02:11"/>
    <m/>
    <m/>
    <n v="0"/>
    <x v="0"/>
    <s v="UK"/>
  </r>
  <r>
    <n v="93"/>
    <d v="1899-12-30T18:56:00"/>
    <x v="8"/>
    <s v="UK Calls"/>
    <s v="Thu 15 Aug"/>
    <x v="3"/>
    <d v="1899-12-30T00:01:07"/>
    <m/>
    <m/>
    <n v="0"/>
    <x v="0"/>
    <s v="UK"/>
  </r>
  <r>
    <n v="94"/>
    <d v="1899-12-30T19:01:00"/>
    <x v="8"/>
    <s v="UK Calls"/>
    <s v="Thu 15 Aug"/>
    <x v="3"/>
    <d v="1899-12-30T00:00:00"/>
    <m/>
    <m/>
    <n v="0"/>
    <x v="0"/>
    <s v="UK"/>
  </r>
  <r>
    <n v="96"/>
    <d v="1899-12-30T10:43:00"/>
    <x v="8"/>
    <s v="UK Calls"/>
    <s v="Fri 16 Aug"/>
    <x v="1"/>
    <d v="1899-12-30T00:00:04"/>
    <m/>
    <m/>
    <n v="0"/>
    <x v="0"/>
    <s v="UK"/>
  </r>
  <r>
    <n v="97"/>
    <d v="1899-12-30T15:31:00"/>
    <x v="8"/>
    <s v="UK Calls"/>
    <s v="Fri 16 Aug"/>
    <x v="41"/>
    <d v="1899-12-30T00:00:00"/>
    <m/>
    <m/>
    <n v="0"/>
    <x v="0"/>
    <s v="UK"/>
  </r>
  <r>
    <n v="99"/>
    <d v="1899-12-30T14:11:00"/>
    <x v="8"/>
    <s v="UK Calls"/>
    <s v="Sat 17 Aug"/>
    <x v="1"/>
    <d v="1899-12-30T00:00:14"/>
    <m/>
    <m/>
    <n v="0"/>
    <x v="0"/>
    <s v="UK"/>
  </r>
  <r>
    <n v="100"/>
    <d v="1899-12-30T16:03:00"/>
    <x v="8"/>
    <s v="UK Calls"/>
    <s v="Sat 17 Aug"/>
    <x v="1"/>
    <d v="1899-12-30T00:00:07"/>
    <m/>
    <m/>
    <n v="0"/>
    <x v="0"/>
    <s v="UK"/>
  </r>
  <r>
    <n v="101"/>
    <d v="1899-12-30T21:41:00"/>
    <x v="8"/>
    <s v="UK Calls"/>
    <s v="Sat 17 Aug"/>
    <x v="1"/>
    <d v="1899-12-30T00:00:03"/>
    <m/>
    <m/>
    <n v="0"/>
    <x v="0"/>
    <s v="UK"/>
  </r>
  <r>
    <n v="102"/>
    <d v="1899-12-30T22:19:00"/>
    <x v="8"/>
    <s v="UK Calls"/>
    <s v="Sat 17 Aug"/>
    <x v="0"/>
    <d v="1899-12-30T00:00:02"/>
    <m/>
    <m/>
    <n v="0"/>
    <x v="0"/>
    <s v="UK"/>
  </r>
  <r>
    <n v="103"/>
    <d v="1899-12-30T22:19:00"/>
    <x v="8"/>
    <s v="UK Calls"/>
    <s v="Sat 17 Aug"/>
    <x v="0"/>
    <d v="1899-12-30T00:00:03"/>
    <m/>
    <m/>
    <n v="0"/>
    <x v="0"/>
    <s v="UK"/>
  </r>
  <r>
    <n v="104"/>
    <d v="1899-12-30T22:58:00"/>
    <x v="8"/>
    <s v="UK Calls"/>
    <s v="Sat 17 Aug"/>
    <x v="1"/>
    <d v="1899-12-30T00:00:00"/>
    <m/>
    <m/>
    <n v="0"/>
    <x v="0"/>
    <s v="UK"/>
  </r>
  <r>
    <n v="106"/>
    <d v="1899-12-30T16:26:00"/>
    <x v="8"/>
    <s v="UK Calls"/>
    <s v="Mon 19 Aug"/>
    <x v="1"/>
    <d v="1899-12-30T00:00:00"/>
    <m/>
    <m/>
    <n v="0"/>
    <x v="0"/>
    <s v="UK"/>
  </r>
  <r>
    <n v="108"/>
    <d v="1899-12-30T16:55:00"/>
    <x v="8"/>
    <s v="UK Calls"/>
    <s v="Tue 20 Aug"/>
    <x v="3"/>
    <d v="1899-12-30T00:00:30"/>
    <m/>
    <m/>
    <n v="0"/>
    <x v="0"/>
    <s v="UK"/>
  </r>
  <r>
    <n v="109"/>
    <d v="1899-12-30T16:56:00"/>
    <x v="8"/>
    <s v="UK Calls"/>
    <s v="Tue 20 Aug"/>
    <x v="3"/>
    <d v="1899-12-30T00:00:00"/>
    <m/>
    <m/>
    <n v="0"/>
    <x v="0"/>
    <s v="UK"/>
  </r>
  <r>
    <n v="111"/>
    <d v="1899-12-30T10:02:00"/>
    <x v="8"/>
    <s v="UK Calls"/>
    <s v="Wed 21 Aug"/>
    <x v="42"/>
    <d v="1899-12-30T00:01:38"/>
    <m/>
    <m/>
    <n v="0"/>
    <x v="0"/>
    <s v="Netherlands"/>
  </r>
  <r>
    <n v="112"/>
    <d v="1899-12-30T16:53:00"/>
    <x v="8"/>
    <s v="UK Calls"/>
    <s v="Wed 21 Aug"/>
    <x v="0"/>
    <d v="1899-12-30T00:01:41"/>
    <m/>
    <m/>
    <n v="0"/>
    <x v="0"/>
    <s v="UK"/>
  </r>
  <r>
    <n v="113"/>
    <d v="1899-12-30T19:02:00"/>
    <x v="8"/>
    <s v="UK Calls"/>
    <s v="Wed 21 Aug"/>
    <x v="1"/>
    <d v="1899-12-30T00:00:02"/>
    <m/>
    <m/>
    <n v="0"/>
    <x v="0"/>
    <s v="UK"/>
  </r>
  <r>
    <n v="114"/>
    <d v="1899-12-30T19:03:00"/>
    <x v="8"/>
    <s v="UK Calls"/>
    <s v="Wed 21 Aug"/>
    <x v="1"/>
    <d v="1899-12-30T00:00:00"/>
    <m/>
    <m/>
    <n v="0"/>
    <x v="0"/>
    <s v="UK"/>
  </r>
  <r>
    <n v="116"/>
    <d v="1899-12-30T11:36:00"/>
    <x v="8"/>
    <s v="UK Calls"/>
    <s v="Thu 22 Aug"/>
    <x v="0"/>
    <d v="1899-12-30T00:00:17"/>
    <m/>
    <m/>
    <n v="0"/>
    <x v="0"/>
    <s v="UK"/>
  </r>
  <r>
    <n v="117"/>
    <d v="1899-12-30T16:46:00"/>
    <x v="8"/>
    <s v="UK Calls"/>
    <s v="Thu 22 Aug"/>
    <x v="0"/>
    <d v="1899-12-30T00:00:00"/>
    <m/>
    <m/>
    <n v="0"/>
    <x v="0"/>
    <s v="UK"/>
  </r>
  <r>
    <n v="119"/>
    <d v="1899-12-30T09:02:00"/>
    <x v="8"/>
    <s v="UK Calls"/>
    <s v="Fri 23 Aug"/>
    <x v="0"/>
    <d v="1899-12-30T00:00:03"/>
    <m/>
    <m/>
    <n v="0"/>
    <x v="0"/>
    <s v="UK"/>
  </r>
  <r>
    <n v="120"/>
    <d v="1899-12-30T09:21:00"/>
    <x v="8"/>
    <s v="UK Calls"/>
    <s v="Fri 23 Aug"/>
    <x v="0"/>
    <d v="1899-12-30T00:00:00"/>
    <m/>
    <m/>
    <n v="0"/>
    <x v="0"/>
    <s v="UK"/>
  </r>
  <r>
    <n v="123"/>
    <d v="1899-12-30T11:47:00"/>
    <x v="8"/>
    <s v="UK Calls"/>
    <s v="Fri 23 Aug"/>
    <x v="0"/>
    <d v="1899-12-30T00:00:48"/>
    <m/>
    <m/>
    <n v="0"/>
    <x v="0"/>
    <s v="UK"/>
  </r>
  <r>
    <n v="124"/>
    <d v="1899-12-30T14:39:00"/>
    <x v="8"/>
    <s v="UK Calls"/>
    <s v="Fri 23 Aug"/>
    <x v="1"/>
    <d v="1899-12-30T00:00:02"/>
    <m/>
    <m/>
    <n v="0"/>
    <x v="0"/>
    <s v="UK"/>
  </r>
  <r>
    <n v="125"/>
    <d v="1899-12-30T14:39:00"/>
    <x v="8"/>
    <s v="UK Calls"/>
    <s v="Fri 23 Aug"/>
    <x v="1"/>
    <d v="1899-12-30T00:00:05"/>
    <m/>
    <m/>
    <n v="0"/>
    <x v="0"/>
    <s v="UK"/>
  </r>
  <r>
    <n v="126"/>
    <d v="1899-12-30T15:05:00"/>
    <x v="8"/>
    <s v="UK Calls"/>
    <s v="Fri 23 Aug"/>
    <x v="1"/>
    <d v="1899-12-30T00:00:03"/>
    <m/>
    <m/>
    <n v="0"/>
    <x v="0"/>
    <s v="UK"/>
  </r>
  <r>
    <n v="127"/>
    <d v="1899-12-30T15:05:00"/>
    <x v="8"/>
    <s v="UK Calls"/>
    <s v="Fri 23 Aug"/>
    <x v="1"/>
    <d v="1899-12-30T00:00:02"/>
    <m/>
    <m/>
    <n v="0"/>
    <x v="0"/>
    <s v="UK"/>
  </r>
  <r>
    <n v="128"/>
    <d v="1899-12-30T15:58:00"/>
    <x v="8"/>
    <s v="UK Calls"/>
    <s v="Fri 23 Aug"/>
    <x v="0"/>
    <d v="1899-12-30T00:00:05"/>
    <m/>
    <m/>
    <n v="0"/>
    <x v="0"/>
    <s v="UK"/>
  </r>
  <r>
    <n v="129"/>
    <d v="1899-12-30T15:58:00"/>
    <x v="8"/>
    <s v="UK Calls"/>
    <s v="Fri 23 Aug"/>
    <x v="0"/>
    <d v="1899-12-30T00:00:04"/>
    <m/>
    <m/>
    <n v="0"/>
    <x v="0"/>
    <s v="UK"/>
  </r>
  <r>
    <n v="130"/>
    <d v="1899-12-30T16:00:00"/>
    <x v="8"/>
    <s v="UK Calls"/>
    <s v="Fri 23 Aug"/>
    <x v="0"/>
    <d v="1899-12-30T00:00:13"/>
    <m/>
    <m/>
    <n v="0"/>
    <x v="0"/>
    <s v="UK"/>
  </r>
  <r>
    <n v="131"/>
    <d v="1899-12-30T16:22:00"/>
    <x v="8"/>
    <s v="UK Calls"/>
    <s v="Fri 23 Aug"/>
    <x v="1"/>
    <d v="1899-12-30T00:00:03"/>
    <m/>
    <m/>
    <n v="0"/>
    <x v="0"/>
    <s v="UK"/>
  </r>
  <r>
    <n v="132"/>
    <d v="1899-12-30T16:22:00"/>
    <x v="8"/>
    <s v="UK Calls"/>
    <s v="Fri 23 Aug"/>
    <x v="1"/>
    <d v="1899-12-30T00:00:03"/>
    <m/>
    <m/>
    <n v="0"/>
    <x v="0"/>
    <s v="UK"/>
  </r>
  <r>
    <n v="133"/>
    <d v="1899-12-30T16:38:00"/>
    <x v="8"/>
    <s v="UK Calls"/>
    <s v="Fri 23 Aug"/>
    <x v="1"/>
    <d v="1899-12-30T00:00:02"/>
    <m/>
    <m/>
    <n v="0"/>
    <x v="0"/>
    <s v="UK"/>
  </r>
  <r>
    <n v="134"/>
    <d v="1899-12-30T16:57:00"/>
    <x v="8"/>
    <s v="UK Calls"/>
    <s v="Fri 23 Aug"/>
    <x v="1"/>
    <d v="1899-12-30T00:00:02"/>
    <m/>
    <m/>
    <n v="0"/>
    <x v="0"/>
    <s v="UK"/>
  </r>
  <r>
    <n v="135"/>
    <d v="1899-12-30T17:10:00"/>
    <x v="8"/>
    <s v="UK Calls"/>
    <s v="Fri 23 Aug"/>
    <x v="1"/>
    <d v="1899-12-30T00:00:03"/>
    <m/>
    <m/>
    <n v="0"/>
    <x v="0"/>
    <s v="UK"/>
  </r>
  <r>
    <n v="136"/>
    <d v="1899-12-30T17:23:00"/>
    <x v="8"/>
    <s v="UK Calls"/>
    <s v="Fri 23 Aug"/>
    <x v="1"/>
    <d v="1899-12-30T00:00:02"/>
    <m/>
    <m/>
    <n v="0"/>
    <x v="0"/>
    <s v="UK"/>
  </r>
  <r>
    <n v="137"/>
    <d v="1899-12-30T17:27:00"/>
    <x v="8"/>
    <s v="UK Calls"/>
    <s v="Fri 23 Aug"/>
    <x v="1"/>
    <d v="1899-12-30T00:00:07"/>
    <m/>
    <m/>
    <n v="0"/>
    <x v="0"/>
    <s v="UK"/>
  </r>
  <r>
    <n v="138"/>
    <d v="1899-12-30T17:27:00"/>
    <x v="8"/>
    <s v="UK Calls"/>
    <s v="Fri 23 Aug"/>
    <x v="1"/>
    <d v="1899-12-30T00:00:24"/>
    <m/>
    <m/>
    <n v="0"/>
    <x v="0"/>
    <s v="UK"/>
  </r>
  <r>
    <n v="139"/>
    <d v="1899-12-30T17:32:00"/>
    <x v="8"/>
    <s v="UK Calls"/>
    <s v="Fri 23 Aug"/>
    <x v="1"/>
    <d v="1899-12-30T00:00:09"/>
    <m/>
    <m/>
    <n v="0"/>
    <x v="0"/>
    <s v="UK"/>
  </r>
  <r>
    <n v="140"/>
    <d v="1899-12-30T22:18:00"/>
    <x v="8"/>
    <s v="UK Calls"/>
    <s v="Fri 23 Aug"/>
    <x v="1"/>
    <d v="1899-12-30T00:00:00"/>
    <m/>
    <m/>
    <n v="0"/>
    <x v="0"/>
    <s v="UK"/>
  </r>
  <r>
    <n v="142"/>
    <d v="1899-12-30T00:08:00"/>
    <x v="8"/>
    <s v="UK Calls"/>
    <s v="Sat 24 Aug"/>
    <x v="1"/>
    <d v="1899-12-30T00:00:15"/>
    <m/>
    <m/>
    <n v="0"/>
    <x v="0"/>
    <s v="UK"/>
  </r>
  <r>
    <n v="143"/>
    <d v="1899-12-30T00:16:00"/>
    <x v="8"/>
    <s v="UK Calls"/>
    <s v="Sat 24 Aug"/>
    <x v="1"/>
    <d v="1899-12-30T00:01:19"/>
    <m/>
    <m/>
    <n v="0"/>
    <x v="0"/>
    <s v="UK"/>
  </r>
  <r>
    <n v="144"/>
    <d v="1899-12-30T00:27:00"/>
    <x v="8"/>
    <s v="UK Calls"/>
    <s v="Sat 24 Aug"/>
    <x v="1"/>
    <d v="1899-12-30T00:00:04"/>
    <m/>
    <m/>
    <n v="0"/>
    <x v="0"/>
    <s v="UK"/>
  </r>
  <r>
    <n v="145"/>
    <d v="1899-12-30T00:28:00"/>
    <x v="8"/>
    <s v="UK Calls"/>
    <s v="Sat 24 Aug"/>
    <x v="1"/>
    <d v="1899-12-30T00:00:03"/>
    <m/>
    <m/>
    <n v="0"/>
    <x v="0"/>
    <s v="UK"/>
  </r>
  <r>
    <n v="146"/>
    <d v="1899-12-30T00:48:00"/>
    <x v="8"/>
    <s v="UK Calls"/>
    <s v="Sat 24 Aug"/>
    <x v="1"/>
    <d v="1899-12-30T00:00:03"/>
    <m/>
    <m/>
    <n v="0"/>
    <x v="0"/>
    <s v="UK"/>
  </r>
  <r>
    <n v="147"/>
    <d v="1899-12-30T00:49:00"/>
    <x v="8"/>
    <s v="UK Calls"/>
    <s v="Sat 24 Aug"/>
    <x v="1"/>
    <d v="1899-12-30T00:01:33"/>
    <m/>
    <m/>
    <n v="0"/>
    <x v="0"/>
    <s v="UK"/>
  </r>
  <r>
    <n v="148"/>
    <d v="1899-12-30T10:38:00"/>
    <x v="8"/>
    <s v="UK Calls"/>
    <s v="Sat 24 Aug"/>
    <x v="1"/>
    <d v="1899-12-30T00:00:03"/>
    <m/>
    <m/>
    <n v="0"/>
    <x v="0"/>
    <s v="UK"/>
  </r>
  <r>
    <n v="149"/>
    <d v="1899-12-30T10:49:00"/>
    <x v="8"/>
    <s v="UK Calls"/>
    <s v="Sat 24 Aug"/>
    <x v="1"/>
    <d v="1899-12-30T00:00:03"/>
    <m/>
    <m/>
    <n v="0"/>
    <x v="0"/>
    <s v="UK"/>
  </r>
  <r>
    <n v="150"/>
    <d v="1899-12-30T10:49:00"/>
    <x v="8"/>
    <s v="UK Calls"/>
    <s v="Sat 24 Aug"/>
    <x v="0"/>
    <d v="1899-12-30T00:00:03"/>
    <m/>
    <m/>
    <n v="0"/>
    <x v="0"/>
    <s v="UK"/>
  </r>
  <r>
    <n v="151"/>
    <d v="1899-12-30T10:50:00"/>
    <x v="8"/>
    <s v="UK Calls"/>
    <s v="Sat 24 Aug"/>
    <x v="1"/>
    <d v="1899-12-30T00:08:16"/>
    <m/>
    <m/>
    <n v="0"/>
    <x v="0"/>
    <s v="UK"/>
  </r>
  <r>
    <n v="152"/>
    <d v="1899-12-30T17:07:00"/>
    <x v="8"/>
    <s v="UK Calls"/>
    <s v="Sat 24 Aug"/>
    <x v="0"/>
    <d v="1899-12-30T00:00:25"/>
    <m/>
    <m/>
    <n v="0"/>
    <x v="0"/>
    <s v="UK"/>
  </r>
  <r>
    <n v="153"/>
    <d v="1899-12-30T18:44:00"/>
    <x v="8"/>
    <s v="UK Calls"/>
    <s v="Sat 24 Aug"/>
    <x v="1"/>
    <d v="1899-12-30T00:00:03"/>
    <m/>
    <m/>
    <n v="0"/>
    <x v="0"/>
    <s v="UK"/>
  </r>
  <r>
    <n v="154"/>
    <d v="1899-12-30T18:45:00"/>
    <x v="8"/>
    <s v="UK Calls"/>
    <s v="Sat 24 Aug"/>
    <x v="1"/>
    <d v="1899-12-30T00:00:02"/>
    <m/>
    <m/>
    <n v="0"/>
    <x v="0"/>
    <s v="UK"/>
  </r>
  <r>
    <n v="155"/>
    <d v="1899-12-30T19:02:00"/>
    <x v="8"/>
    <s v="UK Calls"/>
    <s v="Sat 24 Aug"/>
    <x v="0"/>
    <d v="1899-12-30T00:00:06"/>
    <m/>
    <m/>
    <n v="0"/>
    <x v="0"/>
    <s v="UK"/>
  </r>
  <r>
    <n v="156"/>
    <d v="1899-12-30T19:03:00"/>
    <x v="8"/>
    <s v="UK Calls"/>
    <s v="Sat 24 Aug"/>
    <x v="0"/>
    <d v="1899-12-30T00:00:12"/>
    <m/>
    <m/>
    <n v="0"/>
    <x v="0"/>
    <s v="UK"/>
  </r>
  <r>
    <n v="157"/>
    <d v="1899-12-30T19:05:00"/>
    <x v="8"/>
    <s v="UK Calls"/>
    <s v="Sat 24 Aug"/>
    <x v="0"/>
    <d v="1899-12-30T00:00:35"/>
    <m/>
    <m/>
    <n v="0"/>
    <x v="0"/>
    <s v="UK"/>
  </r>
  <r>
    <n v="158"/>
    <d v="1899-12-30T19:18:00"/>
    <x v="8"/>
    <s v="UK Calls"/>
    <s v="Sat 24 Aug"/>
    <x v="1"/>
    <d v="1899-12-30T00:00:02"/>
    <m/>
    <m/>
    <n v="0"/>
    <x v="0"/>
    <s v="UK"/>
  </r>
  <r>
    <n v="159"/>
    <d v="1899-12-30T19:18:00"/>
    <x v="8"/>
    <s v="UK Calls"/>
    <s v="Sat 24 Aug"/>
    <x v="1"/>
    <d v="1899-12-30T00:00:03"/>
    <m/>
    <m/>
    <n v="0"/>
    <x v="0"/>
    <s v="UK"/>
  </r>
  <r>
    <n v="160"/>
    <d v="1899-12-30T19:28:00"/>
    <x v="8"/>
    <s v="UK Calls"/>
    <s v="Sat 24 Aug"/>
    <x v="1"/>
    <d v="1899-12-30T00:00:03"/>
    <m/>
    <m/>
    <n v="0"/>
    <x v="0"/>
    <s v="UK"/>
  </r>
  <r>
    <n v="161"/>
    <d v="1899-12-30T21:02:00"/>
    <x v="8"/>
    <s v="UK Calls"/>
    <s v="Sat 24 Aug"/>
    <x v="0"/>
    <d v="1899-12-30T00:00:04"/>
    <m/>
    <m/>
    <n v="0"/>
    <x v="0"/>
    <s v="UK"/>
  </r>
  <r>
    <n v="162"/>
    <d v="1899-12-30T22:23:00"/>
    <x v="8"/>
    <s v="UK Calls"/>
    <s v="Sat 24 Aug"/>
    <x v="0"/>
    <d v="1899-12-30T00:00:34"/>
    <m/>
    <m/>
    <n v="0"/>
    <x v="0"/>
    <s v="UK"/>
  </r>
  <r>
    <n v="163"/>
    <d v="1899-12-30T22:37:00"/>
    <x v="8"/>
    <s v="UK Calls"/>
    <s v="Sat 24 Aug"/>
    <x v="1"/>
    <d v="1899-12-30T00:00:02"/>
    <m/>
    <m/>
    <n v="0"/>
    <x v="0"/>
    <s v="UK"/>
  </r>
  <r>
    <n v="164"/>
    <d v="1899-12-30T22:37:00"/>
    <x v="8"/>
    <s v="UK Calls"/>
    <s v="Sat 24 Aug"/>
    <x v="0"/>
    <d v="1899-12-30T00:00:04"/>
    <m/>
    <m/>
    <n v="0"/>
    <x v="0"/>
    <s v="UK"/>
  </r>
  <r>
    <n v="165"/>
    <d v="1899-12-30T22:38:00"/>
    <x v="8"/>
    <s v="UK Calls"/>
    <s v="Sat 24 Aug"/>
    <x v="1"/>
    <d v="1899-12-30T00:00:02"/>
    <m/>
    <m/>
    <n v="0"/>
    <x v="0"/>
    <s v="UK"/>
  </r>
  <r>
    <n v="166"/>
    <d v="1899-12-30T22:38:00"/>
    <x v="8"/>
    <s v="UK Calls"/>
    <s v="Sat 24 Aug"/>
    <x v="1"/>
    <d v="1899-12-30T00:01:24"/>
    <m/>
    <m/>
    <n v="0"/>
    <x v="0"/>
    <s v="UK"/>
  </r>
  <r>
    <n v="167"/>
    <d v="1899-12-30T23:03:00"/>
    <x v="8"/>
    <s v="UK Calls"/>
    <s v="Sat 24 Aug"/>
    <x v="1"/>
    <d v="1899-12-30T00:00:02"/>
    <m/>
    <m/>
    <n v="0"/>
    <x v="0"/>
    <s v="UK"/>
  </r>
  <r>
    <n v="168"/>
    <d v="1899-12-30T23:15:00"/>
    <x v="8"/>
    <s v="UK Calls"/>
    <s v="Sat 24 Aug"/>
    <x v="0"/>
    <d v="1899-12-30T00:00:09"/>
    <m/>
    <m/>
    <n v="0"/>
    <x v="0"/>
    <s v="UK"/>
  </r>
  <r>
    <n v="169"/>
    <d v="1899-12-30T23:16:00"/>
    <x v="8"/>
    <s v="UK Calls"/>
    <s v="Sat 24 Aug"/>
    <x v="1"/>
    <d v="1899-12-30T00:00:01"/>
    <m/>
    <m/>
    <n v="0"/>
    <x v="0"/>
    <s v="UK"/>
  </r>
  <r>
    <n v="170"/>
    <d v="1899-12-30T23:17:00"/>
    <x v="8"/>
    <s v="UK Calls"/>
    <s v="Sat 24 Aug"/>
    <x v="1"/>
    <d v="1899-12-30T00:00:03"/>
    <m/>
    <m/>
    <n v="0"/>
    <x v="0"/>
    <s v="UK"/>
  </r>
  <r>
    <n v="171"/>
    <d v="1899-12-30T23:18:00"/>
    <x v="8"/>
    <s v="UK Calls"/>
    <s v="Sat 24 Aug"/>
    <x v="1"/>
    <d v="1899-12-30T00:00:01"/>
    <m/>
    <m/>
    <n v="0"/>
    <x v="0"/>
    <s v="UK"/>
  </r>
  <r>
    <n v="172"/>
    <d v="1899-12-30T23:19:00"/>
    <x v="8"/>
    <s v="UK Calls"/>
    <s v="Sat 24 Aug"/>
    <x v="0"/>
    <d v="1899-12-30T00:00:03"/>
    <m/>
    <m/>
    <n v="0"/>
    <x v="0"/>
    <s v="UK"/>
  </r>
  <r>
    <n v="173"/>
    <d v="1899-12-30T23:44:00"/>
    <x v="8"/>
    <s v="UK Calls"/>
    <s v="Sat 24 Aug"/>
    <x v="1"/>
    <d v="1899-12-30T00:00:00"/>
    <m/>
    <m/>
    <n v="0"/>
    <x v="0"/>
    <s v="UK"/>
  </r>
  <r>
    <n v="175"/>
    <d v="1899-12-30T03:17:00"/>
    <x v="8"/>
    <s v="UK Calls"/>
    <s v="Sun 25 Aug"/>
    <x v="1"/>
    <d v="1899-12-30T00:00:02"/>
    <m/>
    <m/>
    <n v="0"/>
    <x v="0"/>
    <s v="UK"/>
  </r>
  <r>
    <n v="176"/>
    <d v="1899-12-30T11:04:00"/>
    <x v="8"/>
    <s v="UK Calls"/>
    <s v="Sun 25 Aug"/>
    <x v="1"/>
    <d v="1899-12-30T00:00:02"/>
    <m/>
    <m/>
    <n v="0"/>
    <x v="0"/>
    <s v="UK"/>
  </r>
  <r>
    <n v="177"/>
    <d v="1899-12-30T17:07:00"/>
    <x v="8"/>
    <s v="UK Calls"/>
    <s v="Sun 25 Aug"/>
    <x v="1"/>
    <d v="1899-12-30T00:00:02"/>
    <m/>
    <m/>
    <n v="0"/>
    <x v="0"/>
    <s v="UK"/>
  </r>
  <r>
    <n v="178"/>
    <d v="1899-12-30T18:06:00"/>
    <x v="8"/>
    <s v="UK Calls"/>
    <s v="Sun 25 Aug"/>
    <x v="0"/>
    <d v="1899-12-30T00:00:03"/>
    <m/>
    <m/>
    <n v="0"/>
    <x v="0"/>
    <s v="UK"/>
  </r>
  <r>
    <n v="179"/>
    <d v="1899-12-30T19:02:00"/>
    <x v="8"/>
    <s v="UK Calls"/>
    <s v="Sun 25 Aug"/>
    <x v="1"/>
    <d v="1899-12-30T00:00:04"/>
    <m/>
    <m/>
    <n v="0"/>
    <x v="0"/>
    <s v="UK"/>
  </r>
  <r>
    <n v="180"/>
    <d v="1899-12-30T19:11:00"/>
    <x v="8"/>
    <s v="UK Calls"/>
    <s v="Sun 25 Aug"/>
    <x v="1"/>
    <d v="1899-12-30T00:00:02"/>
    <m/>
    <m/>
    <n v="0"/>
    <x v="0"/>
    <s v="UK"/>
  </r>
  <r>
    <n v="181"/>
    <d v="1899-12-30T21:19:00"/>
    <x v="8"/>
    <s v="UK Calls"/>
    <s v="Sun 25 Aug"/>
    <x v="0"/>
    <d v="1899-12-30T00:00:01"/>
    <m/>
    <m/>
    <n v="0"/>
    <x v="0"/>
    <s v="UK"/>
  </r>
  <r>
    <n v="182"/>
    <d v="1899-12-30T21:27:00"/>
    <x v="8"/>
    <s v="UK Calls"/>
    <s v="Sun 25 Aug"/>
    <x v="0"/>
    <d v="1899-12-30T00:00:31"/>
    <m/>
    <m/>
    <n v="0"/>
    <x v="0"/>
    <s v="UK"/>
  </r>
  <r>
    <n v="183"/>
    <d v="1899-12-30T22:02:00"/>
    <x v="8"/>
    <s v="UK Calls"/>
    <s v="Sun 25 Aug"/>
    <x v="1"/>
    <d v="1899-12-30T00:06:08"/>
    <m/>
    <m/>
    <n v="0"/>
    <x v="0"/>
    <s v="UK"/>
  </r>
  <r>
    <n v="184"/>
    <d v="1899-12-30T22:13:00"/>
    <x v="8"/>
    <s v="UK Calls"/>
    <s v="Sun 25 Aug"/>
    <x v="1"/>
    <d v="1899-12-30T00:03:23"/>
    <m/>
    <m/>
    <n v="0"/>
    <x v="0"/>
    <s v="UK"/>
  </r>
  <r>
    <n v="185"/>
    <d v="1899-12-30T22:22:00"/>
    <x v="8"/>
    <s v="UK Calls"/>
    <s v="Sun 25 Aug"/>
    <x v="1"/>
    <d v="1899-12-30T00:00:02"/>
    <m/>
    <m/>
    <n v="0"/>
    <x v="0"/>
    <s v="UK"/>
  </r>
  <r>
    <n v="186"/>
    <d v="1899-12-30T22:23:00"/>
    <x v="8"/>
    <s v="UK Calls"/>
    <s v="Sun 25 Aug"/>
    <x v="0"/>
    <d v="1899-12-30T00:00:06"/>
    <m/>
    <m/>
    <n v="0"/>
    <x v="0"/>
    <s v="UK"/>
  </r>
  <r>
    <n v="187"/>
    <d v="1899-12-30T22:31:00"/>
    <x v="8"/>
    <s v="UK Calls"/>
    <s v="Sun 25 Aug"/>
    <x v="0"/>
    <d v="1899-12-30T00:00:05"/>
    <m/>
    <m/>
    <n v="0"/>
    <x v="0"/>
    <s v="UK"/>
  </r>
  <r>
    <n v="188"/>
    <d v="1899-12-30T22:33:00"/>
    <x v="8"/>
    <s v="UK Calls"/>
    <s v="Sun 25 Aug"/>
    <x v="1"/>
    <d v="1899-12-30T00:00:02"/>
    <m/>
    <m/>
    <n v="0"/>
    <x v="0"/>
    <s v="UK"/>
  </r>
  <r>
    <n v="189"/>
    <d v="1899-12-30T22:34:00"/>
    <x v="8"/>
    <s v="UK Calls"/>
    <s v="Sun 25 Aug"/>
    <x v="0"/>
    <d v="1899-12-30T00:00:00"/>
    <m/>
    <m/>
    <n v="0"/>
    <x v="0"/>
    <s v="UK"/>
  </r>
  <r>
    <n v="192"/>
    <d v="1899-12-30T22:39:00"/>
    <x v="8"/>
    <s v="UK Calls"/>
    <s v="Sun 25 Aug"/>
    <x v="0"/>
    <d v="1899-12-30T00:00:22"/>
    <m/>
    <m/>
    <n v="0"/>
    <x v="0"/>
    <s v="UK"/>
  </r>
  <r>
    <n v="193"/>
    <d v="1899-12-30T23:19:00"/>
    <x v="8"/>
    <s v="UK Calls"/>
    <s v="Sun 25 Aug"/>
    <x v="1"/>
    <d v="1899-12-30T00:00:03"/>
    <m/>
    <m/>
    <n v="0"/>
    <x v="0"/>
    <s v="UK"/>
  </r>
  <r>
    <n v="194"/>
    <d v="1899-12-30T23:20:00"/>
    <x v="8"/>
    <s v="UK Calls"/>
    <s v="Sun 25 Aug"/>
    <x v="0"/>
    <d v="1899-12-30T00:00:03"/>
    <m/>
    <m/>
    <n v="0"/>
    <x v="0"/>
    <s v="UK"/>
  </r>
  <r>
    <n v="195"/>
    <d v="1899-12-30T23:23:00"/>
    <x v="8"/>
    <s v="UK Calls"/>
    <s v="Sun 25 Aug"/>
    <x v="1"/>
    <d v="1899-12-30T00:00:02"/>
    <m/>
    <m/>
    <n v="0"/>
    <x v="0"/>
    <s v="UK"/>
  </r>
  <r>
    <n v="196"/>
    <d v="1899-12-30T23:23:00"/>
    <x v="8"/>
    <s v="UK Calls"/>
    <s v="Sun 25 Aug"/>
    <x v="0"/>
    <d v="1899-12-30T00:00:11"/>
    <m/>
    <m/>
    <n v="0"/>
    <x v="0"/>
    <s v="UK"/>
  </r>
  <r>
    <n v="197"/>
    <d v="1899-12-30T23:26:00"/>
    <x v="8"/>
    <s v="UK Calls"/>
    <s v="Sun 25 Aug"/>
    <x v="0"/>
    <d v="1899-12-30T00:00:00"/>
    <m/>
    <m/>
    <n v="0"/>
    <x v="0"/>
    <s v="UK"/>
  </r>
  <r>
    <n v="199"/>
    <d v="1899-12-30T01:07:00"/>
    <x v="8"/>
    <s v="UK Calls"/>
    <s v="Mon 26 Aug"/>
    <x v="1"/>
    <d v="1899-12-30T00:00:02"/>
    <m/>
    <m/>
    <n v="0"/>
    <x v="0"/>
    <s v="UK"/>
  </r>
  <r>
    <n v="200"/>
    <d v="1899-12-30T10:41:00"/>
    <x v="8"/>
    <s v="UK Calls"/>
    <s v="Mon 26 Aug"/>
    <x v="0"/>
    <d v="1899-12-30T00:00:44"/>
    <m/>
    <m/>
    <n v="0"/>
    <x v="0"/>
    <s v="UK"/>
  </r>
  <r>
    <n v="201"/>
    <d v="1899-12-30T10:50:00"/>
    <x v="8"/>
    <s v="UK Calls"/>
    <s v="Mon 26 Aug"/>
    <x v="1"/>
    <d v="1899-12-30T00:00:01"/>
    <m/>
    <m/>
    <n v="0"/>
    <x v="0"/>
    <s v="UK"/>
  </r>
  <r>
    <n v="202"/>
    <d v="1899-12-30T14:35:00"/>
    <x v="8"/>
    <s v="UK Calls"/>
    <s v="Mon 26 Aug"/>
    <x v="1"/>
    <d v="1899-12-30T00:00:02"/>
    <m/>
    <m/>
    <n v="0"/>
    <x v="0"/>
    <s v="UK"/>
  </r>
  <r>
    <n v="203"/>
    <d v="1899-12-30T14:35:00"/>
    <x v="8"/>
    <s v="UK Calls"/>
    <s v="Mon 26 Aug"/>
    <x v="1"/>
    <d v="1899-12-30T00:00:02"/>
    <m/>
    <m/>
    <n v="0"/>
    <x v="0"/>
    <s v="UK"/>
  </r>
  <r>
    <n v="204"/>
    <d v="1899-12-30T16:39:00"/>
    <x v="8"/>
    <s v="UK Calls"/>
    <s v="Mon 26 Aug"/>
    <x v="1"/>
    <d v="1899-12-30T00:00:00"/>
    <m/>
    <m/>
    <n v="0"/>
    <x v="0"/>
    <s v="UK"/>
  </r>
  <r>
    <n v="206"/>
    <d v="1899-12-30T14:36:00"/>
    <x v="8"/>
    <s v="UK Calls"/>
    <s v="Tue 27 Aug"/>
    <x v="0"/>
    <d v="1899-12-30T00:00:47"/>
    <m/>
    <m/>
    <n v="0"/>
    <x v="0"/>
    <s v="UK"/>
  </r>
  <r>
    <n v="207"/>
    <d v="1899-12-30T16:37:00"/>
    <x v="8"/>
    <s v="UK Calls"/>
    <s v="Tue 27 Aug"/>
    <x v="0"/>
    <d v="1899-12-30T00:00:03"/>
    <m/>
    <m/>
    <n v="0"/>
    <x v="0"/>
    <s v="UK"/>
  </r>
  <r>
    <n v="208"/>
    <d v="1899-12-30T16:38:00"/>
    <x v="8"/>
    <s v="UK Calls"/>
    <s v="Tue 27 Aug"/>
    <x v="41"/>
    <d v="1899-12-30T00:05:06"/>
    <m/>
    <m/>
    <n v="0"/>
    <x v="0"/>
    <s v="UK"/>
  </r>
  <r>
    <n v="209"/>
    <d v="1899-12-30T17:07:00"/>
    <x v="8"/>
    <s v="UK Calls"/>
    <s v="Tue 27 Aug"/>
    <x v="43"/>
    <d v="1899-12-30T00:00:00"/>
    <m/>
    <m/>
    <n v="0"/>
    <x v="0"/>
    <s v="UK"/>
  </r>
  <r>
    <n v="211"/>
    <d v="1899-12-30T09:18:00"/>
    <x v="8"/>
    <s v="UK Calls"/>
    <s v="Wed 28 Aug"/>
    <x v="0"/>
    <d v="1899-12-30T00:03:54"/>
    <m/>
    <m/>
    <n v="0"/>
    <x v="0"/>
    <s v="UK"/>
  </r>
  <r>
    <n v="212"/>
    <d v="1899-12-30T11:14:00"/>
    <x v="8"/>
    <s v="UK Calls"/>
    <s v="Wed 28 Aug"/>
    <x v="1"/>
    <d v="1899-12-30T00:05:48"/>
    <m/>
    <m/>
    <n v="0"/>
    <x v="0"/>
    <s v="UK"/>
  </r>
  <r>
    <n v="213"/>
    <d v="1899-12-30T17:21:00"/>
    <x v="8"/>
    <s v="UK Calls"/>
    <s v="Wed 28 Aug"/>
    <x v="1"/>
    <d v="1899-12-30T00:01:05"/>
    <m/>
    <m/>
    <n v="0"/>
    <x v="0"/>
    <s v="UK"/>
  </r>
  <r>
    <n v="214"/>
    <d v="1899-12-30T17:28:00"/>
    <x v="8"/>
    <s v="UK Calls"/>
    <s v="Wed 28 Aug"/>
    <x v="1"/>
    <d v="1899-12-30T00:00:00"/>
    <m/>
    <m/>
    <n v="0"/>
    <x v="0"/>
    <s v="UK"/>
  </r>
  <r>
    <n v="216"/>
    <d v="1899-12-30T15:00:00"/>
    <x v="8"/>
    <s v="UK Calls"/>
    <s v="Thu 29 Aug"/>
    <x v="0"/>
    <d v="1899-12-30T00:00:05"/>
    <m/>
    <m/>
    <n v="0"/>
    <x v="0"/>
    <s v="UK"/>
  </r>
  <r>
    <n v="217"/>
    <d v="1899-12-30T15:00:00"/>
    <x v="8"/>
    <s v="UK Calls"/>
    <s v="Thu 29 Aug"/>
    <x v="1"/>
    <d v="1899-12-30T00:00:04"/>
    <m/>
    <m/>
    <n v="0"/>
    <x v="0"/>
    <s v="UK"/>
  </r>
  <r>
    <n v="218"/>
    <d v="1899-12-30T22:07:00"/>
    <x v="8"/>
    <s v="UK Calls"/>
    <s v="Thu 29 Aug"/>
    <x v="0"/>
    <d v="1899-12-30T00:00:00"/>
    <m/>
    <m/>
    <n v="0"/>
    <x v="0"/>
    <s v="UK"/>
  </r>
  <r>
    <n v="220"/>
    <d v="1899-12-30T12:50:00"/>
    <x v="8"/>
    <s v="UK Calls"/>
    <s v="Fri 30 Aug"/>
    <x v="0"/>
    <d v="1899-12-30T00:00:00"/>
    <m/>
    <m/>
    <n v="0"/>
    <x v="0"/>
    <s v="UK"/>
  </r>
  <r>
    <n v="225"/>
    <s v="-"/>
    <x v="8"/>
    <s v="UK Messaging, mobile internet"/>
    <s v="Thu 1 Aug"/>
    <x v="4"/>
    <d v="1899-12-30T00:00:00"/>
    <n v="193.761"/>
    <m/>
    <n v="0"/>
    <x v="0"/>
    <s v="UK"/>
  </r>
  <r>
    <n v="227"/>
    <s v="-"/>
    <x v="8"/>
    <s v="UK Messaging, mobile internet"/>
    <s v="Fri 2 Aug"/>
    <x v="4"/>
    <d v="1899-12-30T00:00:00"/>
    <n v="459.56700000000001"/>
    <m/>
    <n v="0"/>
    <x v="0"/>
    <s v="UK"/>
  </r>
  <r>
    <n v="229"/>
    <s v="-"/>
    <x v="8"/>
    <s v="UK Messaging, mobile internet"/>
    <s v="Sat 3 Aug"/>
    <x v="4"/>
    <d v="1899-12-30T00:00:00"/>
    <n v="503.517"/>
    <m/>
    <n v="0"/>
    <x v="0"/>
    <s v="UK"/>
  </r>
  <r>
    <n v="231"/>
    <s v="-"/>
    <x v="8"/>
    <s v="UK Messaging, mobile internet"/>
    <s v="Sun 4 Aug"/>
    <x v="4"/>
    <d v="1899-12-30T00:00:00"/>
    <n v="360.75"/>
    <m/>
    <n v="0"/>
    <x v="0"/>
    <s v="UK"/>
  </r>
  <r>
    <n v="233"/>
    <s v="-"/>
    <x v="8"/>
    <s v="UK Messaging, mobile internet"/>
    <s v="Mon 5 Aug"/>
    <x v="4"/>
    <d v="1899-12-30T00:00:00"/>
    <n v="48.954000000000001"/>
    <m/>
    <n v="0"/>
    <x v="0"/>
    <s v="UK"/>
  </r>
  <r>
    <n v="235"/>
    <s v="-"/>
    <x v="8"/>
    <s v="UK Messaging, mobile internet"/>
    <s v="Tue 6 Aug"/>
    <x v="4"/>
    <d v="1899-12-30T00:00:00"/>
    <n v="423.54"/>
    <m/>
    <n v="0"/>
    <x v="0"/>
    <s v="UK"/>
  </r>
  <r>
    <n v="237"/>
    <s v="-"/>
    <x v="8"/>
    <s v="UK Messaging, mobile internet"/>
    <s v="Wed 7 Aug"/>
    <x v="4"/>
    <m/>
    <n v="209.435"/>
    <m/>
    <n v="0"/>
    <x v="0"/>
    <s v="UK"/>
  </r>
  <r>
    <n v="238"/>
    <d v="1899-12-30T18:18:00"/>
    <x v="8"/>
    <s v="UK Messaging, mobile internet"/>
    <s v="Wed 7 Aug"/>
    <x v="1"/>
    <d v="1899-12-30T00:00:00"/>
    <m/>
    <n v="1"/>
    <n v="0"/>
    <x v="0"/>
    <s v="UK"/>
  </r>
  <r>
    <n v="240"/>
    <s v="-"/>
    <x v="8"/>
    <s v="UK Messaging, mobile internet"/>
    <s v="Thu 8 Aug"/>
    <x v="4"/>
    <m/>
    <n v="353.815"/>
    <m/>
    <n v="0"/>
    <x v="0"/>
    <s v="UK"/>
  </r>
  <r>
    <n v="241"/>
    <s v="-"/>
    <x v="8"/>
    <s v="UK Messaging, mobile internet"/>
    <s v="Thu 8 Aug"/>
    <x v="1"/>
    <d v="1899-12-30T00:00:00"/>
    <m/>
    <n v="7"/>
    <n v="0"/>
    <x v="0"/>
    <s v="UK"/>
  </r>
  <r>
    <n v="243"/>
    <s v="-"/>
    <x v="8"/>
    <s v="UK Messaging, mobile internet"/>
    <s v="Fri 9 Aug"/>
    <x v="4"/>
    <m/>
    <n v="323.48399999999998"/>
    <m/>
    <n v="0"/>
    <x v="0"/>
    <s v="UK"/>
  </r>
  <r>
    <n v="244"/>
    <s v="-"/>
    <x v="8"/>
    <s v="UK Messaging, mobile internet"/>
    <s v="Fri 9 Aug"/>
    <x v="1"/>
    <m/>
    <m/>
    <n v="6"/>
    <n v="0"/>
    <x v="0"/>
    <s v="UK"/>
  </r>
  <r>
    <n v="245"/>
    <d v="1899-12-30T18:49:00"/>
    <x v="8"/>
    <s v="UK Messaging, mobile internet"/>
    <s v="Fri 9 Aug"/>
    <x v="1"/>
    <d v="1899-12-30T00:00:00"/>
    <m/>
    <n v="1"/>
    <n v="0"/>
    <x v="0"/>
    <s v="UK"/>
  </r>
  <r>
    <n v="247"/>
    <s v="-"/>
    <x v="8"/>
    <s v="UK Messaging, mobile internet"/>
    <s v="Sat 10 Aug"/>
    <x v="4"/>
    <d v="1899-12-30T00:00:00"/>
    <n v="305.36099999999999"/>
    <m/>
    <n v="0"/>
    <x v="0"/>
    <s v="UK"/>
  </r>
  <r>
    <n v="249"/>
    <s v="-"/>
    <x v="8"/>
    <s v="UK Messaging, mobile internet"/>
    <s v="Sun 11 Aug"/>
    <x v="4"/>
    <d v="1899-12-30T00:00:00"/>
    <n v="108.251"/>
    <m/>
    <n v="0"/>
    <x v="0"/>
    <s v="UK"/>
  </r>
  <r>
    <n v="251"/>
    <s v="-"/>
    <x v="8"/>
    <s v="UK Messaging, mobile internet"/>
    <s v="Mon 12 Aug"/>
    <x v="4"/>
    <m/>
    <n v="217.40299999999999"/>
    <m/>
    <n v="0"/>
    <x v="0"/>
    <s v="UK"/>
  </r>
  <r>
    <n v="252"/>
    <s v="-"/>
    <x v="8"/>
    <s v="UK Messaging, mobile internet"/>
    <s v="Mon 12 Aug"/>
    <x v="1"/>
    <d v="1899-12-30T00:00:00"/>
    <m/>
    <n v="4"/>
    <n v="0"/>
    <x v="0"/>
    <s v="UK"/>
  </r>
  <r>
    <n v="254"/>
    <s v="-"/>
    <x v="8"/>
    <s v="UK Messaging, mobile internet"/>
    <s v="Tue 13 Aug"/>
    <x v="4"/>
    <d v="1899-12-30T00:00:00"/>
    <n v="952.58699999999999"/>
    <m/>
    <n v="0"/>
    <x v="0"/>
    <s v="UK"/>
  </r>
  <r>
    <n v="259"/>
    <s v="-"/>
    <x v="8"/>
    <s v="UK Messaging, mobile internet"/>
    <s v="Wed 14 Aug"/>
    <x v="4"/>
    <d v="1899-12-30T00:00:00"/>
    <n v="320.73099999999999"/>
    <m/>
    <n v="0"/>
    <x v="0"/>
    <s v="UK"/>
  </r>
  <r>
    <n v="261"/>
    <s v="-"/>
    <x v="8"/>
    <s v="UK Messaging, mobile internet"/>
    <s v="Thu 15 Aug"/>
    <x v="4"/>
    <d v="1899-12-30T00:00:00"/>
    <n v="247.238"/>
    <m/>
    <n v="0"/>
    <x v="0"/>
    <s v="UK"/>
  </r>
  <r>
    <n v="263"/>
    <s v="-"/>
    <x v="8"/>
    <s v="UK Messaging, mobile internet"/>
    <s v="Fri 16 Aug"/>
    <x v="4"/>
    <d v="1899-12-30T00:00:00"/>
    <n v="119.387"/>
    <m/>
    <n v="0"/>
    <x v="0"/>
    <s v="UK"/>
  </r>
  <r>
    <n v="265"/>
    <s v="-"/>
    <x v="8"/>
    <s v="UK Messaging, mobile internet"/>
    <s v="Sat 17 Aug"/>
    <x v="4"/>
    <m/>
    <n v="326.37700000000001"/>
    <m/>
    <n v="0"/>
    <x v="0"/>
    <s v="UK"/>
  </r>
  <r>
    <n v="266"/>
    <s v="-"/>
    <x v="8"/>
    <s v="UK Messaging, mobile internet"/>
    <s v="Sat 17 Aug"/>
    <x v="1"/>
    <m/>
    <m/>
    <n v="4"/>
    <n v="0"/>
    <x v="0"/>
    <s v="UK"/>
  </r>
  <r>
    <n v="267"/>
    <s v="-"/>
    <x v="8"/>
    <s v="UK Messaging, mobile internet"/>
    <s v="Sat 17 Aug"/>
    <x v="1"/>
    <m/>
    <m/>
    <n v="2"/>
    <n v="0"/>
    <x v="0"/>
    <s v="UK"/>
  </r>
  <r>
    <n v="268"/>
    <s v="-"/>
    <x v="8"/>
    <s v="UK Messaging, mobile internet"/>
    <s v="Sat 17 Aug"/>
    <x v="1"/>
    <d v="1899-12-30T00:00:00"/>
    <m/>
    <n v="7"/>
    <n v="0"/>
    <x v="0"/>
    <s v="UK"/>
  </r>
  <r>
    <n v="270"/>
    <s v="-"/>
    <x v="8"/>
    <s v="UK Messaging, mobile internet"/>
    <s v="Sun 18 Aug"/>
    <x v="4"/>
    <d v="1899-12-30T00:00:00"/>
    <n v="116.22499999999999"/>
    <m/>
    <n v="0"/>
    <x v="0"/>
    <s v="UK"/>
  </r>
  <r>
    <n v="272"/>
    <s v="-"/>
    <x v="8"/>
    <s v="UK Messaging, mobile internet"/>
    <s v="Mon 19 Aug"/>
    <x v="4"/>
    <d v="1899-12-30T00:00:00"/>
    <n v="591.726"/>
    <m/>
    <n v="0"/>
    <x v="0"/>
    <s v="UK"/>
  </r>
  <r>
    <n v="274"/>
    <s v="-"/>
    <x v="8"/>
    <s v="UK Messaging, mobile internet"/>
    <s v="Tue 20 Aug"/>
    <x v="4"/>
    <d v="1899-12-30T00:00:00"/>
    <n v="804.07100000000003"/>
    <m/>
    <n v="0"/>
    <x v="0"/>
    <s v="UK"/>
  </r>
  <r>
    <n v="276"/>
    <s v="-"/>
    <x v="8"/>
    <s v="UK Messaging, mobile internet"/>
    <s v="Wed 21 Aug"/>
    <x v="4"/>
    <d v="1899-12-30T00:00:00"/>
    <n v="136.643"/>
    <m/>
    <n v="0"/>
    <x v="0"/>
    <s v="UK"/>
  </r>
  <r>
    <n v="278"/>
    <s v="-"/>
    <x v="8"/>
    <s v="UK Messaging, mobile internet"/>
    <s v="Thu 22 Aug"/>
    <x v="4"/>
    <m/>
    <n v="100.952"/>
    <m/>
    <n v="0"/>
    <x v="0"/>
    <s v="UK"/>
  </r>
  <r>
    <n v="279"/>
    <d v="1899-12-30T18:30:00"/>
    <x v="8"/>
    <s v="UK Messaging, mobile internet"/>
    <s v="Thu 22 Aug"/>
    <x v="1"/>
    <m/>
    <m/>
    <n v="1"/>
    <n v="0"/>
    <x v="0"/>
    <s v="UK"/>
  </r>
  <r>
    <n v="280"/>
    <s v="-"/>
    <x v="8"/>
    <s v="UK Messaging, mobile internet"/>
    <s v="Thu 22 Aug"/>
    <x v="1"/>
    <d v="1899-12-30T00:00:00"/>
    <m/>
    <n v="4"/>
    <n v="0"/>
    <x v="0"/>
    <s v="UK"/>
  </r>
  <r>
    <n v="282"/>
    <s v="-"/>
    <x v="8"/>
    <s v="UK Messaging, mobile internet"/>
    <s v="Fri 23 Aug"/>
    <x v="4"/>
    <m/>
    <n v="43.027000000000001"/>
    <m/>
    <n v="0"/>
    <x v="0"/>
    <s v="UK"/>
  </r>
  <r>
    <n v="283"/>
    <s v="-"/>
    <x v="8"/>
    <s v="UK Messaging, mobile internet"/>
    <s v="Fri 23 Aug"/>
    <x v="1"/>
    <m/>
    <m/>
    <n v="2"/>
    <n v="0"/>
    <x v="0"/>
    <s v="UK"/>
  </r>
  <r>
    <n v="284"/>
    <d v="1899-12-30T17:11:00"/>
    <x v="8"/>
    <s v="UK Messaging, mobile internet"/>
    <s v="Fri 23 Aug"/>
    <x v="1"/>
    <d v="1899-12-30T00:00:00"/>
    <m/>
    <n v="1"/>
    <n v="0"/>
    <x v="0"/>
    <s v="UK"/>
  </r>
  <r>
    <n v="286"/>
    <s v="-"/>
    <x v="8"/>
    <s v="UK Messaging, mobile internet"/>
    <s v="Sat 24 Aug"/>
    <x v="4"/>
    <d v="1899-12-30T00:00:00"/>
    <n v="39.023000000000003"/>
    <m/>
    <n v="0"/>
    <x v="0"/>
    <s v="UK"/>
  </r>
  <r>
    <n v="288"/>
    <s v="-"/>
    <x v="8"/>
    <s v="UK Messaging, mobile internet"/>
    <s v="Sun 25 Aug"/>
    <x v="4"/>
    <m/>
    <n v="37.695999999999998"/>
    <m/>
    <n v="0"/>
    <x v="0"/>
    <s v="UK"/>
  </r>
  <r>
    <n v="289"/>
    <s v="-"/>
    <x v="8"/>
    <s v="UK Messaging, mobile internet"/>
    <s v="Sun 25 Aug"/>
    <x v="1"/>
    <m/>
    <m/>
    <n v="5"/>
    <n v="0"/>
    <x v="0"/>
    <s v="UK"/>
  </r>
  <r>
    <n v="290"/>
    <d v="1899-12-30T23:00:00"/>
    <x v="8"/>
    <s v="UK Messaging, mobile internet"/>
    <s v="Sun 25 Aug"/>
    <x v="1"/>
    <m/>
    <m/>
    <n v="1"/>
    <n v="0"/>
    <x v="0"/>
    <s v="UK"/>
  </r>
  <r>
    <n v="291"/>
    <d v="1899-12-30T23:00:00"/>
    <x v="8"/>
    <s v="UK Messaging, mobile internet"/>
    <s v="Sun 25 Aug"/>
    <x v="1"/>
    <d v="1899-12-30T00:00:00"/>
    <m/>
    <n v="1"/>
    <n v="0"/>
    <x v="0"/>
    <s v="UK"/>
  </r>
  <r>
    <n v="293"/>
    <s v="-"/>
    <x v="8"/>
    <s v="UK Messaging, mobile internet"/>
    <s v="Mon 26 Aug"/>
    <x v="4"/>
    <m/>
    <n v="200.995"/>
    <m/>
    <n v="0"/>
    <x v="0"/>
    <s v="UK"/>
  </r>
  <r>
    <n v="294"/>
    <d v="1899-12-30T16:39:00"/>
    <x v="8"/>
    <s v="UK Messaging, mobile internet"/>
    <s v="Mon 26 Aug"/>
    <x v="1"/>
    <d v="1899-12-30T00:00:00"/>
    <m/>
    <n v="1"/>
    <n v="0"/>
    <x v="0"/>
    <s v="UK"/>
  </r>
  <r>
    <n v="296"/>
    <s v="-"/>
    <x v="8"/>
    <s v="UK Messaging, mobile internet"/>
    <s v="Tue 27 Aug"/>
    <x v="4"/>
    <d v="1899-12-30T00:00:00"/>
    <n v="65.293000000000006"/>
    <m/>
    <n v="0"/>
    <x v="0"/>
    <s v="UK"/>
  </r>
  <r>
    <n v="298"/>
    <s v="-"/>
    <x v="8"/>
    <s v="UK Messaging, mobile internet"/>
    <s v="Wed 28 Aug"/>
    <x v="4"/>
    <d v="1899-12-30T00:00:00"/>
    <n v="142.19800000000001"/>
    <m/>
    <n v="0"/>
    <x v="0"/>
    <s v="UK"/>
  </r>
  <r>
    <n v="300"/>
    <s v="-"/>
    <x v="8"/>
    <s v="UK Messaging, mobile internet"/>
    <s v="Thu 29 Aug"/>
    <x v="4"/>
    <d v="1899-12-30T00:00:00"/>
    <n v="74.322999999999993"/>
    <m/>
    <n v="0"/>
    <x v="0"/>
    <s v="UK"/>
  </r>
  <r>
    <n v="302"/>
    <s v="-"/>
    <x v="8"/>
    <s v="UK Messaging, mobile internet"/>
    <s v="Fri 30 Aug"/>
    <x v="4"/>
    <d v="1899-12-30T00:00:00"/>
    <n v="154.13800000000001"/>
    <m/>
    <n v="0"/>
    <x v="0"/>
    <s v="UK"/>
  </r>
  <r>
    <n v="304"/>
    <s v="-"/>
    <x v="8"/>
    <s v="UK Messaging, mobile internet"/>
    <s v="Sat 31 Aug"/>
    <x v="4"/>
    <d v="1899-12-30T00:00:00"/>
    <n v="528.64800000000002"/>
    <m/>
    <n v="0"/>
    <x v="0"/>
    <s v="UK"/>
  </r>
  <r>
    <n v="4"/>
    <d v="1899-12-30T19:42:00"/>
    <x v="9"/>
    <s v="UK Calls"/>
    <s v="Fri 2 Aug"/>
    <x v="0"/>
    <d v="1899-12-30T00:00:00"/>
    <m/>
    <m/>
    <n v="0"/>
    <x v="0"/>
    <s v="UK"/>
  </r>
  <r>
    <n v="6"/>
    <d v="1899-12-30T09:05:00"/>
    <x v="9"/>
    <s v="UK Calls"/>
    <s v="Sun 4 Aug"/>
    <x v="18"/>
    <d v="1899-12-30T00:00:53"/>
    <m/>
    <m/>
    <n v="0"/>
    <x v="0"/>
    <s v="UK"/>
  </r>
  <r>
    <n v="7"/>
    <d v="1899-12-30T13:39:00"/>
    <x v="9"/>
    <s v="UK Calls"/>
    <s v="Sun 4 Aug"/>
    <x v="44"/>
    <d v="1899-12-30T00:00:02"/>
    <m/>
    <m/>
    <n v="0.5"/>
    <x v="0"/>
    <s v="Australia"/>
  </r>
  <r>
    <n v="8"/>
    <d v="1899-12-30T13:39:00"/>
    <x v="9"/>
    <s v="UK Calls"/>
    <s v="Sun 4 Aug"/>
    <x v="1"/>
    <d v="1899-12-30T00:00:27"/>
    <m/>
    <m/>
    <n v="0"/>
    <x v="0"/>
    <s v="UK"/>
  </r>
  <r>
    <n v="9"/>
    <d v="1899-12-30T13:40:00"/>
    <x v="9"/>
    <s v="UK Calls"/>
    <s v="Sun 4 Aug"/>
    <x v="1"/>
    <d v="1899-12-30T00:00:00"/>
    <m/>
    <m/>
    <n v="0"/>
    <x v="0"/>
    <s v="UK"/>
  </r>
  <r>
    <n v="11"/>
    <d v="1899-12-30T15:14:00"/>
    <x v="9"/>
    <s v="UK Calls"/>
    <s v="Mon 5 Aug"/>
    <x v="1"/>
    <d v="1899-12-30T00:00:47"/>
    <m/>
    <m/>
    <n v="0"/>
    <x v="0"/>
    <s v="UK"/>
  </r>
  <r>
    <n v="12"/>
    <d v="1899-12-30T16:55:00"/>
    <x v="9"/>
    <s v="UK Calls"/>
    <s v="Mon 5 Aug"/>
    <x v="45"/>
    <d v="1899-12-30T00:00:00"/>
    <m/>
    <m/>
    <n v="0"/>
    <x v="0"/>
    <s v="UK"/>
  </r>
  <r>
    <n v="14"/>
    <d v="1899-12-30T10:06:00"/>
    <x v="9"/>
    <s v="UK Calls"/>
    <s v="Wed 7 Aug"/>
    <x v="3"/>
    <d v="1899-12-30T00:02:01"/>
    <m/>
    <m/>
    <n v="0"/>
    <x v="0"/>
    <s v="UK"/>
  </r>
  <r>
    <n v="15"/>
    <d v="1899-12-30T10:10:00"/>
    <x v="9"/>
    <s v="UK Calls"/>
    <s v="Wed 7 Aug"/>
    <x v="3"/>
    <d v="1899-12-30T00:01:47"/>
    <m/>
    <m/>
    <n v="0"/>
    <x v="0"/>
    <s v="UK"/>
  </r>
  <r>
    <n v="16"/>
    <d v="1899-12-30T10:25:00"/>
    <x v="9"/>
    <s v="UK Calls"/>
    <s v="Wed 7 Aug"/>
    <x v="3"/>
    <d v="1899-12-30T00:00:00"/>
    <m/>
    <m/>
    <n v="0"/>
    <x v="0"/>
    <s v="UK"/>
  </r>
  <r>
    <n v="18"/>
    <d v="1899-12-30T14:48:00"/>
    <x v="9"/>
    <s v="UK Calls"/>
    <s v="Thu 8 Aug"/>
    <x v="1"/>
    <d v="1899-12-30T00:00:00"/>
    <m/>
    <m/>
    <n v="0"/>
    <x v="0"/>
    <s v="UK"/>
  </r>
  <r>
    <n v="20"/>
    <d v="1899-12-30T08:16:00"/>
    <x v="9"/>
    <s v="UK Calls"/>
    <s v="Fri 9 Aug"/>
    <x v="0"/>
    <d v="1899-12-30T00:00:35"/>
    <m/>
    <m/>
    <n v="0"/>
    <x v="0"/>
    <s v="UK"/>
  </r>
  <r>
    <n v="21"/>
    <d v="1899-12-30T11:33:00"/>
    <x v="9"/>
    <s v="UK Calls"/>
    <s v="Fri 9 Aug"/>
    <x v="1"/>
    <d v="1899-12-30T00:00:03"/>
    <m/>
    <m/>
    <n v="0"/>
    <x v="0"/>
    <s v="UK"/>
  </r>
  <r>
    <n v="22"/>
    <d v="1899-12-30T11:36:00"/>
    <x v="9"/>
    <s v="UK Calls"/>
    <s v="Fri 9 Aug"/>
    <x v="1"/>
    <d v="1899-12-30T00:00:00"/>
    <m/>
    <m/>
    <n v="0"/>
    <x v="0"/>
    <s v="UK"/>
  </r>
  <r>
    <n v="24"/>
    <d v="1899-12-30T09:34:00"/>
    <x v="9"/>
    <s v="UK Calls"/>
    <s v="Tue 13 Aug"/>
    <x v="0"/>
    <d v="1899-12-30T00:00:39"/>
    <m/>
    <m/>
    <n v="0"/>
    <x v="0"/>
    <s v="UK"/>
  </r>
  <r>
    <n v="25"/>
    <d v="1899-12-30T16:59:00"/>
    <x v="9"/>
    <s v="UK Calls"/>
    <s v="Tue 13 Aug"/>
    <x v="0"/>
    <d v="1899-12-30T00:00:00"/>
    <m/>
    <m/>
    <n v="0"/>
    <x v="0"/>
    <s v="UK"/>
  </r>
  <r>
    <n v="27"/>
    <d v="1899-12-30T13:59:00"/>
    <x v="9"/>
    <s v="UK Calls"/>
    <s v="Wed 14 Aug"/>
    <x v="1"/>
    <d v="1899-12-30T00:00:00"/>
    <m/>
    <m/>
    <n v="0"/>
    <x v="0"/>
    <s v="UK"/>
  </r>
  <r>
    <n v="29"/>
    <d v="1899-12-30T13:08:00"/>
    <x v="9"/>
    <s v="UK Calls"/>
    <s v="Sat 17 Aug"/>
    <x v="1"/>
    <d v="1899-12-30T00:00:14"/>
    <m/>
    <m/>
    <n v="0"/>
    <x v="0"/>
    <s v="UK"/>
  </r>
  <r>
    <n v="30"/>
    <d v="1899-12-30T18:02:00"/>
    <x v="9"/>
    <s v="UK Calls"/>
    <s v="Sat 17 Aug"/>
    <x v="18"/>
    <d v="1899-12-30T00:00:00"/>
    <m/>
    <m/>
    <n v="0"/>
    <x v="0"/>
    <s v="UK"/>
  </r>
  <r>
    <n v="32"/>
    <d v="1899-12-30T15:58:00"/>
    <x v="9"/>
    <s v="UK Calls"/>
    <s v="Tue 20 Aug"/>
    <x v="46"/>
    <d v="1899-12-30T00:00:00"/>
    <m/>
    <m/>
    <n v="0"/>
    <x v="0"/>
    <s v="UK"/>
  </r>
  <r>
    <n v="34"/>
    <d v="1899-12-30T05:56:00"/>
    <x v="9"/>
    <s v="UK Calls"/>
    <s v="Thu 22 Aug"/>
    <x v="47"/>
    <d v="1899-12-30T00:01:00"/>
    <m/>
    <m/>
    <n v="0"/>
    <x v="0"/>
    <s v="UK"/>
  </r>
  <r>
    <n v="35"/>
    <d v="1899-12-30T05:58:00"/>
    <x v="9"/>
    <s v="UK Calls"/>
    <s v="Thu 22 Aug"/>
    <x v="47"/>
    <d v="1899-12-30T00:00:00"/>
    <m/>
    <m/>
    <n v="0"/>
    <x v="0"/>
    <s v="UK"/>
  </r>
  <r>
    <n v="37"/>
    <d v="1899-12-30T11:01:00"/>
    <x v="9"/>
    <s v="UK Calls"/>
    <s v="Mon 26 Aug"/>
    <x v="0"/>
    <d v="1899-12-30T00:03:05"/>
    <m/>
    <m/>
    <n v="0"/>
    <x v="0"/>
    <s v="UK"/>
  </r>
  <r>
    <n v="38"/>
    <d v="1899-12-30T11:25:00"/>
    <x v="9"/>
    <s v="UK Calls"/>
    <s v="Mon 26 Aug"/>
    <x v="0"/>
    <d v="1899-12-30T00:00:02"/>
    <m/>
    <m/>
    <n v="0"/>
    <x v="0"/>
    <s v="UK"/>
  </r>
  <r>
    <n v="39"/>
    <d v="1899-12-30T11:49:00"/>
    <x v="9"/>
    <s v="UK Calls"/>
    <s v="Mon 26 Aug"/>
    <x v="1"/>
    <d v="1899-12-30T00:00:00"/>
    <m/>
    <m/>
    <n v="0"/>
    <x v="0"/>
    <s v="UK"/>
  </r>
  <r>
    <n v="41"/>
    <d v="1899-12-30T18:04:00"/>
    <x v="9"/>
    <s v="UK Calls"/>
    <s v="Tue 27 Aug"/>
    <x v="1"/>
    <d v="1899-12-30T00:00:00"/>
    <m/>
    <m/>
    <n v="0"/>
    <x v="0"/>
    <s v="UK"/>
  </r>
  <r>
    <n v="43"/>
    <d v="1899-12-30T09:32:00"/>
    <x v="9"/>
    <s v="UK Calls"/>
    <s v="Wed 28 Aug"/>
    <x v="1"/>
    <d v="1899-12-30T00:00:23"/>
    <m/>
    <m/>
    <n v="0"/>
    <x v="0"/>
    <s v="UK"/>
  </r>
  <r>
    <n v="44"/>
    <d v="1899-12-30T09:33:00"/>
    <x v="9"/>
    <s v="UK Calls"/>
    <s v="Wed 28 Aug"/>
    <x v="1"/>
    <d v="1899-12-30T00:09:11"/>
    <m/>
    <m/>
    <n v="0"/>
    <x v="0"/>
    <s v="UK"/>
  </r>
  <r>
    <n v="45"/>
    <d v="1899-12-30T09:43:00"/>
    <x v="9"/>
    <s v="UK Calls"/>
    <s v="Wed 28 Aug"/>
    <x v="1"/>
    <d v="1899-12-30T00:01:16"/>
    <m/>
    <m/>
    <n v="0"/>
    <x v="0"/>
    <s v="UK"/>
  </r>
  <r>
    <n v="46"/>
    <d v="1899-12-30T12:21:00"/>
    <x v="9"/>
    <s v="UK Calls"/>
    <s v="Wed 28 Aug"/>
    <x v="1"/>
    <d v="1899-12-30T00:00:04"/>
    <m/>
    <m/>
    <n v="0"/>
    <x v="0"/>
    <s v="UK"/>
  </r>
  <r>
    <n v="47"/>
    <d v="1899-12-30T12:28:00"/>
    <x v="9"/>
    <s v="UK Calls"/>
    <s v="Wed 28 Aug"/>
    <x v="1"/>
    <d v="1899-12-30T00:12:54"/>
    <m/>
    <m/>
    <n v="0"/>
    <x v="0"/>
    <s v="UK"/>
  </r>
  <r>
    <n v="48"/>
    <d v="1899-12-30T15:23:00"/>
    <x v="9"/>
    <s v="UK Calls"/>
    <s v="Wed 28 Aug"/>
    <x v="1"/>
    <d v="1899-12-30T00:00:00"/>
    <m/>
    <m/>
    <n v="0"/>
    <x v="0"/>
    <s v="UK"/>
  </r>
  <r>
    <n v="50"/>
    <d v="1899-12-30T21:29:00"/>
    <x v="9"/>
    <s v="UK Calls"/>
    <s v="Thu 29 Aug"/>
    <x v="0"/>
    <d v="1899-12-30T00:01:00"/>
    <m/>
    <m/>
    <n v="0"/>
    <x v="0"/>
    <s v="UK"/>
  </r>
  <r>
    <n v="51"/>
    <d v="1899-12-30T21:52:00"/>
    <x v="9"/>
    <s v="UK Calls"/>
    <s v="Thu 29 Aug"/>
    <x v="0"/>
    <d v="1899-12-30T00:00:00"/>
    <m/>
    <m/>
    <n v="0"/>
    <x v="0"/>
    <s v="UK"/>
  </r>
  <r>
    <n v="53"/>
    <d v="1899-12-30T11:43:00"/>
    <x v="9"/>
    <s v="UK Calls"/>
    <s v="Fri 30 Aug"/>
    <x v="3"/>
    <d v="1899-12-30T00:00:00"/>
    <m/>
    <m/>
    <n v="0"/>
    <x v="0"/>
    <s v="UK"/>
  </r>
  <r>
    <n v="60"/>
    <d v="1899-12-30T12:07:00"/>
    <x v="9"/>
    <s v="Overseas Calls"/>
    <s v="Thu 22 Aug"/>
    <x v="15"/>
    <d v="1899-12-30T00:00:00"/>
    <m/>
    <m/>
    <n v="0"/>
    <x v="1"/>
    <s v="UK"/>
  </r>
  <r>
    <n v="62"/>
    <d v="1899-12-30T09:57:00"/>
    <x v="9"/>
    <s v="Overseas Calls"/>
    <s v="Sat 24 Aug"/>
    <x v="15"/>
    <d v="1899-12-30T00:00:00"/>
    <m/>
    <m/>
    <n v="0"/>
    <x v="1"/>
    <s v="UK"/>
  </r>
  <r>
    <n v="68"/>
    <d v="1899-12-30T12:50:00"/>
    <x v="9"/>
    <s v="Received Calls Overseas"/>
    <s v="Sat 24 Aug"/>
    <x v="48"/>
    <d v="1899-12-30T00:00:03"/>
    <m/>
    <m/>
    <n v="0"/>
    <x v="1"/>
    <s v="UK"/>
  </r>
  <r>
    <n v="69"/>
    <d v="1899-12-30T20:08:00"/>
    <x v="9"/>
    <s v="Received Calls Overseas"/>
    <s v="Sat 24 Aug"/>
    <x v="48"/>
    <d v="1899-12-30T00:00:00"/>
    <m/>
    <m/>
    <n v="0"/>
    <x v="1"/>
    <s v="UK"/>
  </r>
  <r>
    <n v="77"/>
    <s v="-"/>
    <x v="9"/>
    <s v="UK Messaging, mobile internet"/>
    <s v="Thu 1 Aug"/>
    <x v="4"/>
    <d v="1899-12-30T00:00:00"/>
    <n v="495.55399999999997"/>
    <m/>
    <n v="0"/>
    <x v="0"/>
    <s v="UK"/>
  </r>
  <r>
    <n v="79"/>
    <s v="-"/>
    <x v="9"/>
    <s v="UK Messaging, mobile internet"/>
    <s v="Fri 2 Aug"/>
    <x v="4"/>
    <d v="1899-12-30T00:00:00"/>
    <n v="342.84300000000002"/>
    <m/>
    <n v="0"/>
    <x v="0"/>
    <s v="UK"/>
  </r>
  <r>
    <n v="81"/>
    <s v="-"/>
    <x v="9"/>
    <s v="UK Messaging, mobile internet"/>
    <s v="Sat 3 Aug"/>
    <x v="4"/>
    <d v="1899-12-30T00:00:00"/>
    <n v="461.86200000000002"/>
    <m/>
    <n v="0"/>
    <x v="0"/>
    <s v="UK"/>
  </r>
  <r>
    <n v="83"/>
    <s v="-"/>
    <x v="9"/>
    <s v="UK Messaging, mobile internet"/>
    <s v="Sun 4 Aug"/>
    <x v="4"/>
    <m/>
    <n v="958.51099999999997"/>
    <m/>
    <n v="0"/>
    <x v="0"/>
    <s v="UK"/>
  </r>
  <r>
    <n v="84"/>
    <s v="-"/>
    <x v="9"/>
    <s v="UK Messaging, mobile internet"/>
    <s v="Sun 4 Aug"/>
    <x v="4"/>
    <d v="1899-12-30T00:00:00"/>
    <n v="163.33699999999999"/>
    <m/>
    <n v="0"/>
    <x v="0"/>
    <s v="UK"/>
  </r>
  <r>
    <n v="86"/>
    <s v="-"/>
    <x v="9"/>
    <s v="UK Messaging, mobile internet"/>
    <s v="Mon 5 Aug"/>
    <x v="4"/>
    <m/>
    <n v="279.27800000000002"/>
    <m/>
    <n v="0"/>
    <x v="0"/>
    <s v="UK"/>
  </r>
  <r>
    <n v="87"/>
    <d v="1899-12-30T11:01:00"/>
    <x v="9"/>
    <s v="UK Messaging, mobile internet"/>
    <s v="Mon 5 Aug"/>
    <x v="49"/>
    <m/>
    <m/>
    <n v="1"/>
    <n v="0"/>
    <x v="0"/>
    <s v="UK"/>
  </r>
  <r>
    <n v="88"/>
    <d v="1899-12-30T15:19:00"/>
    <x v="9"/>
    <s v="UK Messaging, mobile internet"/>
    <s v="Mon 5 Aug"/>
    <x v="50"/>
    <d v="1899-12-30T00:00:00"/>
    <m/>
    <n v="1"/>
    <n v="0"/>
    <x v="0"/>
    <s v="UK"/>
  </r>
  <r>
    <n v="90"/>
    <s v="-"/>
    <x v="9"/>
    <s v="UK Messaging, mobile internet"/>
    <s v="Tue 6 Aug"/>
    <x v="4"/>
    <d v="1899-12-30T00:00:00"/>
    <n v="464.29700000000003"/>
    <m/>
    <n v="0"/>
    <x v="0"/>
    <s v="UK"/>
  </r>
  <r>
    <n v="92"/>
    <s v="-"/>
    <x v="9"/>
    <s v="UK Messaging, mobile internet"/>
    <s v="Wed 7 Aug"/>
    <x v="4"/>
    <d v="1899-12-30T00:00:00"/>
    <n v="76.305000000000007"/>
    <m/>
    <n v="0"/>
    <x v="0"/>
    <s v="UK"/>
  </r>
  <r>
    <n v="94"/>
    <s v="-"/>
    <x v="9"/>
    <s v="UK Messaging, mobile internet"/>
    <s v="Thu 8 Aug"/>
    <x v="4"/>
    <d v="1899-12-30T00:00:00"/>
    <n v="290.00299999999999"/>
    <m/>
    <n v="0"/>
    <x v="0"/>
    <s v="UK"/>
  </r>
  <r>
    <n v="96"/>
    <s v="-"/>
    <x v="9"/>
    <s v="UK Messaging, mobile internet"/>
    <s v="Fri 9 Aug"/>
    <x v="4"/>
    <d v="1899-12-30T00:00:00"/>
    <n v="451.04899999999998"/>
    <m/>
    <n v="0"/>
    <x v="0"/>
    <s v="UK"/>
  </r>
  <r>
    <n v="98"/>
    <s v="-"/>
    <x v="9"/>
    <s v="UK Messaging, mobile internet"/>
    <s v="Sat 10 Aug"/>
    <x v="4"/>
    <d v="1899-12-30T00:00:00"/>
    <n v="257.47000000000003"/>
    <m/>
    <n v="0"/>
    <x v="0"/>
    <s v="UK"/>
  </r>
  <r>
    <n v="100"/>
    <s v="-"/>
    <x v="9"/>
    <s v="UK Messaging, mobile internet"/>
    <s v="Sun 11 Aug"/>
    <x v="4"/>
    <d v="1899-12-30T00:00:00"/>
    <n v="24.788"/>
    <m/>
    <n v="0"/>
    <x v="0"/>
    <s v="UK"/>
  </r>
  <r>
    <n v="102"/>
    <s v="-"/>
    <x v="9"/>
    <s v="UK Messaging, mobile internet"/>
    <s v="Mon 12 Aug"/>
    <x v="4"/>
    <d v="1899-12-30T00:00:00"/>
    <n v="229.55699999999999"/>
    <m/>
    <n v="0"/>
    <x v="0"/>
    <s v="UK"/>
  </r>
  <r>
    <n v="104"/>
    <s v="-"/>
    <x v="9"/>
    <s v="UK Messaging, mobile internet"/>
    <s v="Tue 13 Aug"/>
    <x v="4"/>
    <m/>
    <n v="693.86599999999999"/>
    <m/>
    <n v="0"/>
    <x v="0"/>
    <s v="UK"/>
  </r>
  <r>
    <n v="105"/>
    <s v="-"/>
    <x v="9"/>
    <s v="UK Messaging, mobile internet"/>
    <s v="Tue 13 Aug"/>
    <x v="4"/>
    <d v="1899-12-30T00:00:00"/>
    <n v="819.15800000000002"/>
    <m/>
    <n v="0"/>
    <x v="0"/>
    <s v="UK"/>
  </r>
  <r>
    <n v="107"/>
    <s v="-"/>
    <x v="9"/>
    <s v="UK Messaging, mobile internet"/>
    <s v="Wed 14 Aug"/>
    <x v="4"/>
    <d v="1899-12-30T00:00:00"/>
    <n v="367.745"/>
    <m/>
    <n v="0"/>
    <x v="0"/>
    <s v="UK"/>
  </r>
  <r>
    <n v="112"/>
    <s v="-"/>
    <x v="9"/>
    <s v="UK Messaging, mobile internet"/>
    <s v="Thu 15 Aug"/>
    <x v="4"/>
    <d v="1899-12-30T00:00:00"/>
    <n v="77.397999999999996"/>
    <m/>
    <n v="0"/>
    <x v="0"/>
    <s v="UK"/>
  </r>
  <r>
    <n v="114"/>
    <s v="-"/>
    <x v="9"/>
    <s v="UK Messaging, mobile internet"/>
    <s v="Fri 16 Aug"/>
    <x v="4"/>
    <d v="1899-12-30T00:00:00"/>
    <n v="520.04"/>
    <m/>
    <n v="0"/>
    <x v="0"/>
    <s v="UK"/>
  </r>
  <r>
    <n v="116"/>
    <s v="-"/>
    <x v="9"/>
    <s v="UK Messaging, mobile internet"/>
    <s v="Sat 17 Aug"/>
    <x v="4"/>
    <d v="1899-12-30T00:00:00"/>
    <n v="203.23500000000001"/>
    <m/>
    <n v="0"/>
    <x v="0"/>
    <s v="UK"/>
  </r>
  <r>
    <n v="118"/>
    <s v="-"/>
    <x v="9"/>
    <s v="UK Messaging, mobile internet"/>
    <s v="Sun 18 Aug"/>
    <x v="4"/>
    <d v="1899-12-30T00:00:00"/>
    <n v="130.81299999999999"/>
    <m/>
    <n v="0"/>
    <x v="0"/>
    <s v="UK"/>
  </r>
  <r>
    <n v="120"/>
    <s v="-"/>
    <x v="9"/>
    <s v="UK Messaging, mobile internet"/>
    <s v="Mon 19 Aug"/>
    <x v="4"/>
    <d v="1899-12-30T00:00:00"/>
    <n v="340.55399999999997"/>
    <m/>
    <n v="0"/>
    <x v="0"/>
    <s v="UK"/>
  </r>
  <r>
    <n v="122"/>
    <s v="-"/>
    <x v="9"/>
    <s v="UK Messaging, mobile internet"/>
    <s v="Tue 20 Aug"/>
    <x v="4"/>
    <d v="1899-12-30T00:00:00"/>
    <n v="86.513000000000005"/>
    <m/>
    <n v="0"/>
    <x v="0"/>
    <s v="UK"/>
  </r>
  <r>
    <n v="124"/>
    <s v="-"/>
    <x v="9"/>
    <s v="UK Messaging, mobile internet"/>
    <s v="Wed 21 Aug"/>
    <x v="4"/>
    <d v="1899-12-30T00:00:00"/>
    <n v="193.142"/>
    <m/>
    <n v="0"/>
    <x v="0"/>
    <s v="UK"/>
  </r>
  <r>
    <n v="126"/>
    <s v="-"/>
    <x v="9"/>
    <s v="UK Messaging, mobile internet"/>
    <s v="Thu 22 Aug"/>
    <x v="4"/>
    <d v="1899-12-30T00:00:00"/>
    <n v="258.80799999999999"/>
    <m/>
    <n v="0"/>
    <x v="0"/>
    <s v="UK"/>
  </r>
  <r>
    <n v="128"/>
    <s v="-"/>
    <x v="9"/>
    <s v="UK Messaging, mobile internet"/>
    <s v="Mon 26 Aug"/>
    <x v="4"/>
    <d v="1899-12-30T00:00:00"/>
    <n v="380.18400000000003"/>
    <m/>
    <n v="0"/>
    <x v="0"/>
    <s v="UK"/>
  </r>
  <r>
    <n v="130"/>
    <s v="-"/>
    <x v="9"/>
    <s v="UK Messaging, mobile internet"/>
    <s v="Tue 27 Aug"/>
    <x v="4"/>
    <d v="1899-12-30T00:00:00"/>
    <n v="92.638000000000005"/>
    <m/>
    <n v="0"/>
    <x v="0"/>
    <s v="UK"/>
  </r>
  <r>
    <n v="132"/>
    <s v="-"/>
    <x v="9"/>
    <s v="UK Messaging, mobile internet"/>
    <s v="Wed 28 Aug"/>
    <x v="4"/>
    <d v="1899-12-30T00:00:00"/>
    <n v="281.80900000000003"/>
    <m/>
    <n v="0"/>
    <x v="0"/>
    <s v="UK"/>
  </r>
  <r>
    <n v="134"/>
    <s v="-"/>
    <x v="9"/>
    <s v="UK Messaging, mobile internet"/>
    <s v="Thu 29 Aug"/>
    <x v="4"/>
    <d v="1899-12-30T00:00:00"/>
    <n v="257.44499999999999"/>
    <m/>
    <n v="0"/>
    <x v="0"/>
    <s v="UK"/>
  </r>
  <r>
    <n v="136"/>
    <s v="-"/>
    <x v="9"/>
    <s v="UK Messaging, mobile internet"/>
    <s v="Fri 30 Aug"/>
    <x v="4"/>
    <d v="1899-12-30T00:00:00"/>
    <n v="42.039000000000001"/>
    <m/>
    <n v="0"/>
    <x v="0"/>
    <s v="UK"/>
  </r>
  <r>
    <n v="138"/>
    <s v="-"/>
    <x v="9"/>
    <s v="UK Messaging, mobile internet"/>
    <s v="Sat 31 Aug"/>
    <x v="4"/>
    <d v="1899-12-30T00:00:00"/>
    <n v="137.05500000000001"/>
    <m/>
    <n v="0"/>
    <x v="0"/>
    <s v="UK"/>
  </r>
  <r>
    <n v="145"/>
    <s v="-"/>
    <x v="9"/>
    <s v="Overseas Mobile Internet"/>
    <s v="Thu 22 Aug"/>
    <x v="51"/>
    <m/>
    <n v="329.51799999999997"/>
    <m/>
    <n v="0"/>
    <x v="1"/>
    <s v="UK"/>
  </r>
  <r>
    <n v="146"/>
    <s v="-"/>
    <x v="9"/>
    <s v="Overseas Mobile Internet"/>
    <s v="Thu 22 Aug"/>
    <x v="52"/>
    <m/>
    <n v="16.038"/>
    <m/>
    <n v="0"/>
    <x v="1"/>
    <s v="France"/>
  </r>
  <r>
    <n v="147"/>
    <s v="-"/>
    <x v="9"/>
    <s v="Overseas Mobile Internet"/>
    <s v="Thu 22 Aug"/>
    <x v="53"/>
    <d v="1899-12-30T00:00:00"/>
    <n v="2.415"/>
    <m/>
    <n v="0"/>
    <x v="1"/>
    <s v="France"/>
  </r>
  <r>
    <n v="149"/>
    <s v="-"/>
    <x v="9"/>
    <s v="Overseas Mobile Internet"/>
    <s v="Fri 23 Aug"/>
    <x v="51"/>
    <m/>
    <n v="416.50799999999998"/>
    <m/>
    <n v="0"/>
    <x v="1"/>
    <s v="UK"/>
  </r>
  <r>
    <n v="150"/>
    <s v="-"/>
    <x v="9"/>
    <s v="Overseas Mobile Internet"/>
    <s v="Fri 23 Aug"/>
    <x v="52"/>
    <m/>
    <n v="10.436999999999999"/>
    <m/>
    <n v="0"/>
    <x v="1"/>
    <s v="France"/>
  </r>
  <r>
    <n v="151"/>
    <s v="-"/>
    <x v="9"/>
    <s v="Overseas Mobile Internet"/>
    <s v="Fri 23 Aug"/>
    <x v="53"/>
    <d v="1899-12-30T00:00:00"/>
    <n v="0.69299900000000003"/>
    <m/>
    <n v="0"/>
    <x v="1"/>
    <s v="France"/>
  </r>
  <r>
    <n v="153"/>
    <s v="-"/>
    <x v="9"/>
    <s v="Overseas Mobile Internet"/>
    <s v="Sat 24 Aug"/>
    <x v="51"/>
    <d v="1899-12-30T00:00:00"/>
    <n v="369.83100000000002"/>
    <m/>
    <n v="0"/>
    <x v="1"/>
    <s v="UK"/>
  </r>
  <r>
    <n v="155"/>
    <s v="-"/>
    <x v="9"/>
    <s v="Overseas Mobile Internet"/>
    <s v="Sun 25 Aug"/>
    <x v="51"/>
    <m/>
    <n v="304.79300000000001"/>
    <m/>
    <n v="0"/>
    <x v="1"/>
    <s v="UK"/>
  </r>
  <r>
    <n v="156"/>
    <s v="-"/>
    <x v="9"/>
    <s v="Overseas Mobile Internet"/>
    <s v="Sun 25 Aug"/>
    <x v="52"/>
    <d v="1899-12-30T00:00:00"/>
    <n v="4.7640000000000002"/>
    <m/>
    <n v="0"/>
    <x v="1"/>
    <s v="France"/>
  </r>
  <r>
    <n v="158"/>
    <s v="-"/>
    <x v="9"/>
    <s v="Overseas Mobile Internet"/>
    <s v="Mon 26 Aug"/>
    <x v="51"/>
    <d v="1899-12-30T00:00:00"/>
    <n v="64.81"/>
    <m/>
    <n v="0"/>
    <x v="1"/>
    <s v="UK"/>
  </r>
  <r>
    <n v="165"/>
    <s v="-"/>
    <x v="9"/>
    <s v="Overseas Texts Received"/>
    <s v="Thu 22 Aug"/>
    <x v="48"/>
    <d v="1899-12-30T00:00:00"/>
    <m/>
    <n v="5"/>
    <n v="0"/>
    <x v="1"/>
    <s v="UK"/>
  </r>
  <r>
    <n v="167"/>
    <s v="-"/>
    <x v="9"/>
    <s v="Overseas Texts Received"/>
    <s v="Sun 25 Aug"/>
    <x v="48"/>
    <d v="1899-12-30T00:00:00"/>
    <m/>
    <n v="3"/>
    <n v="0"/>
    <x v="1"/>
    <s v="UK"/>
  </r>
  <r>
    <n v="172"/>
    <d v="1899-12-30T00:20:00"/>
    <x v="9"/>
    <s v="UK Messaging, mobile internet"/>
    <s v="Mon 26 Aug"/>
    <x v="48"/>
    <d v="1899-12-30T00:00:00"/>
    <m/>
    <n v="1"/>
    <n v="0"/>
    <x v="0"/>
    <s v="UK"/>
  </r>
  <r>
    <n v="4"/>
    <d v="1899-12-30T16:54:00"/>
    <x v="10"/>
    <s v="UK Calls"/>
    <s v="Thu 1 Aug"/>
    <x v="3"/>
    <d v="1899-12-30T00:02:25"/>
    <m/>
    <m/>
    <n v="0"/>
    <x v="0"/>
    <s v="UK"/>
  </r>
  <r>
    <n v="5"/>
    <d v="1899-12-30T16:57:00"/>
    <x v="10"/>
    <s v="UK Calls"/>
    <s v="Thu 1 Aug"/>
    <x v="3"/>
    <d v="1899-12-30T00:03:22"/>
    <m/>
    <m/>
    <n v="0"/>
    <x v="0"/>
    <s v="UK"/>
  </r>
  <r>
    <n v="6"/>
    <d v="1899-12-30T17:15:00"/>
    <x v="10"/>
    <s v="UK Calls"/>
    <s v="Thu 1 Aug"/>
    <x v="32"/>
    <d v="1899-12-30T00:00:00"/>
    <m/>
    <m/>
    <n v="0"/>
    <x v="0"/>
    <s v="UK"/>
  </r>
  <r>
    <n v="8"/>
    <d v="1899-12-30T11:10:00"/>
    <x v="10"/>
    <s v="UK Calls"/>
    <s v="Fri 2 Aug"/>
    <x v="18"/>
    <d v="1899-12-30T00:01:36"/>
    <m/>
    <m/>
    <n v="0"/>
    <x v="0"/>
    <s v="UK"/>
  </r>
  <r>
    <n v="9"/>
    <d v="1899-12-30T13:03:00"/>
    <x v="10"/>
    <s v="UK Calls"/>
    <s v="Fri 2 Aug"/>
    <x v="3"/>
    <d v="1899-12-30T00:00:00"/>
    <m/>
    <m/>
    <n v="0"/>
    <x v="0"/>
    <s v="UK"/>
  </r>
  <r>
    <n v="11"/>
    <d v="1899-12-30T13:09:00"/>
    <x v="10"/>
    <s v="UK Calls"/>
    <s v="Sat 3 Aug"/>
    <x v="0"/>
    <d v="1899-12-30T00:01:03"/>
    <m/>
    <m/>
    <n v="0"/>
    <x v="0"/>
    <s v="UK"/>
  </r>
  <r>
    <n v="12"/>
    <d v="1899-12-30T14:21:00"/>
    <x v="10"/>
    <s v="UK Calls"/>
    <s v="Sat 3 Aug"/>
    <x v="0"/>
    <d v="1899-12-30T00:00:02"/>
    <m/>
    <m/>
    <n v="0"/>
    <x v="0"/>
    <s v="UK"/>
  </r>
  <r>
    <n v="13"/>
    <d v="1899-12-30T15:22:00"/>
    <x v="10"/>
    <s v="UK Calls"/>
    <s v="Sat 3 Aug"/>
    <x v="32"/>
    <d v="1899-12-30T00:00:00"/>
    <m/>
    <m/>
    <n v="0"/>
    <x v="0"/>
    <s v="UK"/>
  </r>
  <r>
    <n v="16"/>
    <d v="1899-12-30T11:44:00"/>
    <x v="10"/>
    <s v="UK Calls"/>
    <s v="Mon 5 Aug"/>
    <x v="3"/>
    <d v="1899-12-30T00:01:57"/>
    <m/>
    <m/>
    <n v="0"/>
    <x v="0"/>
    <s v="UK"/>
  </r>
  <r>
    <n v="17"/>
    <d v="1899-12-30T16:29:00"/>
    <x v="10"/>
    <s v="UK Calls"/>
    <s v="Mon 5 Aug"/>
    <x v="0"/>
    <d v="1899-12-30T00:00:00"/>
    <m/>
    <m/>
    <n v="0"/>
    <x v="0"/>
    <s v="UK"/>
  </r>
  <r>
    <n v="19"/>
    <d v="1899-12-30T15:31:00"/>
    <x v="10"/>
    <s v="UK Calls"/>
    <s v="Wed 7 Aug"/>
    <x v="3"/>
    <d v="1899-12-30T00:00:00"/>
    <m/>
    <m/>
    <n v="0"/>
    <x v="0"/>
    <s v="UK"/>
  </r>
  <r>
    <n v="21"/>
    <d v="1899-12-30T10:02:00"/>
    <x v="10"/>
    <s v="UK Calls"/>
    <s v="Thu 8 Aug"/>
    <x v="0"/>
    <d v="1899-12-30T00:10:01"/>
    <m/>
    <m/>
    <n v="0"/>
    <x v="0"/>
    <s v="UK"/>
  </r>
  <r>
    <n v="22"/>
    <d v="1899-12-30T15:01:00"/>
    <x v="10"/>
    <s v="UK Calls"/>
    <s v="Thu 8 Aug"/>
    <x v="0"/>
    <d v="1899-12-30T00:00:00"/>
    <m/>
    <m/>
    <n v="0"/>
    <x v="0"/>
    <s v="UK"/>
  </r>
  <r>
    <n v="24"/>
    <d v="1899-12-30T10:06:00"/>
    <x v="10"/>
    <s v="UK Calls"/>
    <s v="Fri 9 Aug"/>
    <x v="0"/>
    <d v="1899-12-30T00:09:07"/>
    <m/>
    <m/>
    <n v="0"/>
    <x v="0"/>
    <s v="UK"/>
  </r>
  <r>
    <n v="25"/>
    <d v="1899-12-30T17:28:00"/>
    <x v="10"/>
    <s v="UK Calls"/>
    <s v="Fri 9 Aug"/>
    <x v="1"/>
    <d v="1899-12-30T00:00:04"/>
    <m/>
    <m/>
    <n v="0"/>
    <x v="0"/>
    <s v="UK"/>
  </r>
  <r>
    <n v="26"/>
    <d v="1899-12-30T17:30:00"/>
    <x v="10"/>
    <s v="UK Calls"/>
    <s v="Fri 9 Aug"/>
    <x v="1"/>
    <d v="1899-12-30T00:00:00"/>
    <m/>
    <m/>
    <n v="0"/>
    <x v="0"/>
    <s v="UK"/>
  </r>
  <r>
    <n v="28"/>
    <d v="1899-12-30T02:26:00"/>
    <x v="10"/>
    <s v="UK Calls"/>
    <s v="Sat 10 Aug"/>
    <x v="0"/>
    <d v="1899-12-30T00:00:02"/>
    <m/>
    <m/>
    <n v="0"/>
    <x v="0"/>
    <s v="UK"/>
  </r>
  <r>
    <n v="29"/>
    <d v="1899-12-30T02:30:00"/>
    <x v="10"/>
    <s v="UK Calls"/>
    <s v="Sat 10 Aug"/>
    <x v="0"/>
    <d v="1899-12-30T00:00:02"/>
    <m/>
    <m/>
    <n v="0"/>
    <x v="0"/>
    <s v="UK"/>
  </r>
  <r>
    <n v="30"/>
    <d v="1899-12-30T08:59:00"/>
    <x v="10"/>
    <s v="UK Calls"/>
    <s v="Sat 10 Aug"/>
    <x v="0"/>
    <d v="1899-12-30T00:00:00"/>
    <m/>
    <m/>
    <n v="0"/>
    <x v="0"/>
    <s v="UK"/>
  </r>
  <r>
    <n v="32"/>
    <d v="1899-12-30T18:39:00"/>
    <x v="10"/>
    <s v="UK Calls"/>
    <s v="Sun 11 Aug"/>
    <x v="0"/>
    <d v="1899-12-30T00:02:02"/>
    <m/>
    <m/>
    <n v="0"/>
    <x v="0"/>
    <s v="UK"/>
  </r>
  <r>
    <n v="33"/>
    <d v="1899-12-30T18:49:00"/>
    <x v="10"/>
    <s v="UK Calls"/>
    <s v="Sun 11 Aug"/>
    <x v="0"/>
    <d v="1899-12-30T00:00:00"/>
    <m/>
    <m/>
    <n v="0"/>
    <x v="0"/>
    <s v="UK"/>
  </r>
  <r>
    <n v="35"/>
    <d v="1899-12-30T11:00:00"/>
    <x v="10"/>
    <s v="UK Calls"/>
    <s v="Mon 12 Aug"/>
    <x v="17"/>
    <d v="1899-12-30T00:00:06"/>
    <m/>
    <m/>
    <n v="0"/>
    <x v="0"/>
    <s v="US or Canada"/>
  </r>
  <r>
    <n v="36"/>
    <d v="1899-12-30T11:00:00"/>
    <x v="10"/>
    <s v="UK Calls"/>
    <s v="Mon 12 Aug"/>
    <x v="17"/>
    <d v="1899-12-30T00:13:12"/>
    <m/>
    <m/>
    <n v="0"/>
    <x v="0"/>
    <s v="US or Canada"/>
  </r>
  <r>
    <n v="37"/>
    <d v="1899-12-30T12:49:00"/>
    <x v="10"/>
    <s v="UK Calls"/>
    <s v="Mon 12 Aug"/>
    <x v="1"/>
    <d v="1899-12-30T00:06:11"/>
    <m/>
    <m/>
    <n v="0"/>
    <x v="0"/>
    <s v="UK"/>
  </r>
  <r>
    <n v="38"/>
    <d v="1899-12-30T16:00:00"/>
    <x v="10"/>
    <s v="UK Calls"/>
    <s v="Mon 12 Aug"/>
    <x v="0"/>
    <d v="1899-12-30T00:00:00"/>
    <m/>
    <m/>
    <n v="0"/>
    <x v="0"/>
    <s v="UK"/>
  </r>
  <r>
    <n v="40"/>
    <d v="1899-12-30T09:30:00"/>
    <x v="10"/>
    <s v="UK Calls"/>
    <s v="Tue 13 Aug"/>
    <x v="0"/>
    <d v="1899-12-30T00:20:41"/>
    <m/>
    <m/>
    <n v="0"/>
    <x v="0"/>
    <s v="UK"/>
  </r>
  <r>
    <n v="41"/>
    <d v="1899-12-30T10:34:00"/>
    <x v="10"/>
    <s v="UK Calls"/>
    <s v="Tue 13 Aug"/>
    <x v="0"/>
    <d v="1899-12-30T00:21:22"/>
    <m/>
    <m/>
    <n v="0"/>
    <x v="0"/>
    <s v="UK"/>
  </r>
  <r>
    <n v="42"/>
    <d v="1899-12-30T12:45:00"/>
    <x v="10"/>
    <s v="UK Calls"/>
    <s v="Tue 13 Aug"/>
    <x v="3"/>
    <d v="1899-12-30T00:01:54"/>
    <m/>
    <m/>
    <n v="0"/>
    <x v="0"/>
    <s v="UK"/>
  </r>
  <r>
    <n v="43"/>
    <d v="1899-12-30T15:30:00"/>
    <x v="10"/>
    <s v="UK Calls"/>
    <s v="Tue 13 Aug"/>
    <x v="0"/>
    <d v="1899-12-30T00:25:20"/>
    <m/>
    <m/>
    <n v="0"/>
    <x v="0"/>
    <s v="UK"/>
  </r>
  <r>
    <n v="44"/>
    <d v="1899-12-30T16:00:00"/>
    <x v="10"/>
    <s v="UK Calls"/>
    <s v="Tue 13 Aug"/>
    <x v="0"/>
    <d v="1899-12-30T00:18:10"/>
    <m/>
    <m/>
    <n v="0"/>
    <x v="0"/>
    <s v="UK"/>
  </r>
  <r>
    <n v="45"/>
    <d v="1899-12-30T16:29:00"/>
    <x v="10"/>
    <s v="UK Calls"/>
    <s v="Tue 13 Aug"/>
    <x v="0"/>
    <d v="1899-12-30T00:28:41"/>
    <m/>
    <m/>
    <n v="0"/>
    <x v="0"/>
    <s v="UK"/>
  </r>
  <r>
    <n v="46"/>
    <d v="1899-12-30T17:02:00"/>
    <x v="10"/>
    <s v="UK Calls"/>
    <s v="Tue 13 Aug"/>
    <x v="0"/>
    <d v="1899-12-30T00:00:00"/>
    <m/>
    <m/>
    <n v="0"/>
    <x v="0"/>
    <s v="UK"/>
  </r>
  <r>
    <n v="48"/>
    <d v="1899-12-30T12:05:00"/>
    <x v="10"/>
    <s v="UK Calls"/>
    <s v="Wed 14 Aug"/>
    <x v="0"/>
    <d v="1899-12-30T00:08:51"/>
    <m/>
    <m/>
    <n v="0"/>
    <x v="0"/>
    <s v="UK"/>
  </r>
  <r>
    <n v="49"/>
    <d v="1899-12-30T14:21:00"/>
    <x v="10"/>
    <s v="UK Calls"/>
    <s v="Wed 14 Aug"/>
    <x v="1"/>
    <d v="1899-12-30T00:27:36"/>
    <m/>
    <m/>
    <n v="0"/>
    <x v="0"/>
    <s v="UK"/>
  </r>
  <r>
    <n v="50"/>
    <d v="1899-12-30T15:03:00"/>
    <x v="10"/>
    <s v="UK Calls"/>
    <s v="Wed 14 Aug"/>
    <x v="0"/>
    <d v="1899-12-30T00:24:02"/>
    <m/>
    <m/>
    <n v="0"/>
    <x v="0"/>
    <s v="UK"/>
  </r>
  <r>
    <n v="51"/>
    <d v="1899-12-30T18:10:00"/>
    <x v="10"/>
    <s v="UK Calls"/>
    <s v="Wed 14 Aug"/>
    <x v="0"/>
    <d v="1899-12-30T00:00:00"/>
    <m/>
    <m/>
    <n v="0"/>
    <x v="0"/>
    <s v="UK"/>
  </r>
  <r>
    <n v="53"/>
    <d v="1899-12-30T09:35:00"/>
    <x v="10"/>
    <s v="UK Calls"/>
    <s v="Fri 16 Aug"/>
    <x v="1"/>
    <d v="1899-12-30T00:16:44"/>
    <m/>
    <m/>
    <n v="0"/>
    <x v="0"/>
    <s v="UK"/>
  </r>
  <r>
    <n v="54"/>
    <d v="1899-12-30T11:34:00"/>
    <x v="10"/>
    <s v="UK Calls"/>
    <s v="Fri 16 Aug"/>
    <x v="0"/>
    <d v="1899-12-30T00:18:33"/>
    <m/>
    <m/>
    <n v="0"/>
    <x v="0"/>
    <s v="UK"/>
  </r>
  <r>
    <n v="55"/>
    <d v="1899-12-30T12:34:00"/>
    <x v="10"/>
    <s v="UK Calls"/>
    <s v="Fri 16 Aug"/>
    <x v="0"/>
    <d v="1899-12-30T00:15:31"/>
    <m/>
    <m/>
    <n v="0"/>
    <x v="0"/>
    <s v="UK"/>
  </r>
  <r>
    <n v="56"/>
    <d v="1899-12-30T13:00:00"/>
    <x v="10"/>
    <s v="UK Calls"/>
    <s v="Fri 16 Aug"/>
    <x v="0"/>
    <d v="1899-12-30T00:00:10"/>
    <m/>
    <m/>
    <n v="0"/>
    <x v="0"/>
    <s v="UK"/>
  </r>
  <r>
    <n v="57"/>
    <d v="1899-12-30T13:01:00"/>
    <x v="10"/>
    <s v="UK Calls"/>
    <s v="Fri 16 Aug"/>
    <x v="0"/>
    <d v="1899-12-30T00:21:01"/>
    <m/>
    <m/>
    <n v="0"/>
    <x v="0"/>
    <s v="UK"/>
  </r>
  <r>
    <n v="58"/>
    <d v="1899-12-30T14:30:00"/>
    <x v="10"/>
    <s v="UK Calls"/>
    <s v="Fri 16 Aug"/>
    <x v="0"/>
    <d v="1899-12-30T00:22:06"/>
    <m/>
    <m/>
    <n v="0"/>
    <x v="0"/>
    <s v="UK"/>
  </r>
  <r>
    <n v="59"/>
    <d v="1899-12-30T15:10:00"/>
    <x v="10"/>
    <s v="UK Calls"/>
    <s v="Fri 16 Aug"/>
    <x v="0"/>
    <d v="1899-12-30T00:00:00"/>
    <m/>
    <m/>
    <n v="0"/>
    <x v="0"/>
    <s v="UK"/>
  </r>
  <r>
    <n v="62"/>
    <d v="1899-12-30T15:12:00"/>
    <x v="10"/>
    <s v="UK Calls"/>
    <s v="Fri 16 Aug"/>
    <x v="3"/>
    <d v="1899-12-30T00:00:00"/>
    <m/>
    <m/>
    <n v="0"/>
    <x v="0"/>
    <s v="UK"/>
  </r>
  <r>
    <n v="64"/>
    <d v="1899-12-30T09:19:00"/>
    <x v="10"/>
    <s v="UK Calls"/>
    <s v="Sat 17 Aug"/>
    <x v="0"/>
    <d v="1899-12-30T00:00:00"/>
    <m/>
    <m/>
    <n v="0"/>
    <x v="0"/>
    <s v="UK"/>
  </r>
  <r>
    <n v="66"/>
    <d v="1899-12-30T17:57:00"/>
    <x v="10"/>
    <s v="UK Calls"/>
    <s v="Mon 19 Aug"/>
    <x v="0"/>
    <d v="1899-12-30T00:00:00"/>
    <m/>
    <m/>
    <n v="0"/>
    <x v="0"/>
    <s v="UK"/>
  </r>
  <r>
    <n v="68"/>
    <d v="1899-12-30T14:00:00"/>
    <x v="10"/>
    <s v="UK Calls"/>
    <s v="Wed 21 Aug"/>
    <x v="0"/>
    <d v="1899-12-30T00:16:14"/>
    <m/>
    <m/>
    <n v="0"/>
    <x v="0"/>
    <s v="UK"/>
  </r>
  <r>
    <n v="69"/>
    <d v="1899-12-30T14:29:00"/>
    <x v="10"/>
    <s v="UK Calls"/>
    <s v="Wed 21 Aug"/>
    <x v="0"/>
    <d v="1899-12-30T00:05:17"/>
    <m/>
    <m/>
    <n v="0"/>
    <x v="0"/>
    <s v="UK"/>
  </r>
  <r>
    <n v="70"/>
    <d v="1899-12-30T15:01:00"/>
    <x v="10"/>
    <s v="UK Calls"/>
    <s v="Wed 21 Aug"/>
    <x v="1"/>
    <d v="1899-12-30T00:16:39"/>
    <m/>
    <m/>
    <n v="0"/>
    <x v="0"/>
    <s v="UK"/>
  </r>
  <r>
    <n v="71"/>
    <d v="1899-12-30T16:32:00"/>
    <x v="10"/>
    <s v="UK Calls"/>
    <s v="Wed 21 Aug"/>
    <x v="0"/>
    <d v="1899-12-30T00:01:20"/>
    <m/>
    <m/>
    <n v="0"/>
    <x v="0"/>
    <s v="UK"/>
  </r>
  <r>
    <n v="72"/>
    <d v="1899-12-30T16:34:00"/>
    <x v="10"/>
    <s v="UK Calls"/>
    <s v="Wed 21 Aug"/>
    <x v="3"/>
    <d v="1899-12-30T00:00:00"/>
    <m/>
    <m/>
    <n v="0"/>
    <x v="0"/>
    <s v="UK"/>
  </r>
  <r>
    <n v="74"/>
    <d v="1899-12-30T15:53:00"/>
    <x v="10"/>
    <s v="UK Calls"/>
    <s v="Thu 22 Aug"/>
    <x v="0"/>
    <d v="1899-12-30T00:00:00"/>
    <m/>
    <m/>
    <n v="0"/>
    <x v="0"/>
    <s v="UK"/>
  </r>
  <r>
    <n v="76"/>
    <d v="1899-12-30T09:01:00"/>
    <x v="10"/>
    <s v="UK Calls"/>
    <s v="Fri 23 Aug"/>
    <x v="3"/>
    <d v="1899-12-30T00:17:36"/>
    <m/>
    <m/>
    <n v="0"/>
    <x v="0"/>
    <s v="UK"/>
  </r>
  <r>
    <n v="77"/>
    <d v="1899-12-30T14:57:00"/>
    <x v="10"/>
    <s v="UK Calls"/>
    <s v="Fri 23 Aug"/>
    <x v="0"/>
    <d v="1899-12-30T00:00:02"/>
    <m/>
    <m/>
    <n v="0"/>
    <x v="0"/>
    <s v="UK"/>
  </r>
  <r>
    <n v="78"/>
    <d v="1899-12-30T15:04:00"/>
    <x v="10"/>
    <s v="UK Calls"/>
    <s v="Fri 23 Aug"/>
    <x v="3"/>
    <d v="1899-12-30T00:00:00"/>
    <m/>
    <m/>
    <n v="0"/>
    <x v="0"/>
    <s v="UK"/>
  </r>
  <r>
    <n v="80"/>
    <d v="1899-12-30T12:29:00"/>
    <x v="10"/>
    <s v="UK Calls"/>
    <s v="Thu 29 Aug"/>
    <x v="3"/>
    <d v="1899-12-30T00:01:45"/>
    <m/>
    <m/>
    <n v="0"/>
    <x v="0"/>
    <s v="UK"/>
  </r>
  <r>
    <n v="81"/>
    <d v="1899-12-30T15:36:00"/>
    <x v="10"/>
    <s v="UK Calls"/>
    <s v="Thu 29 Aug"/>
    <x v="3"/>
    <d v="1899-12-30T00:00:00"/>
    <m/>
    <m/>
    <n v="0"/>
    <x v="0"/>
    <s v="UK"/>
  </r>
  <r>
    <n v="83"/>
    <d v="1899-12-30T13:53:00"/>
    <x v="10"/>
    <s v="UK Calls"/>
    <s v="Fri 30 Aug"/>
    <x v="0"/>
    <d v="1899-12-30T00:00:00"/>
    <m/>
    <m/>
    <n v="0"/>
    <x v="0"/>
    <s v="UK"/>
  </r>
  <r>
    <n v="89"/>
    <d v="1899-12-30T14:38:00"/>
    <x v="10"/>
    <s v="Overseas Calls"/>
    <s v="Tue 27 Aug"/>
    <x v="54"/>
    <d v="1899-12-30T00:02:56"/>
    <m/>
    <m/>
    <n v="0"/>
    <x v="1"/>
    <s v="Poland"/>
  </r>
  <r>
    <n v="90"/>
    <d v="1899-12-30T14:42:00"/>
    <x v="10"/>
    <s v="Overseas Calls"/>
    <s v="Tue 27 Aug"/>
    <x v="54"/>
    <d v="1899-12-30T00:00:00"/>
    <m/>
    <m/>
    <n v="0"/>
    <x v="1"/>
    <s v="Poland"/>
  </r>
  <r>
    <n v="97"/>
    <s v="-"/>
    <x v="10"/>
    <s v="UK Mobile Internet"/>
    <s v="Thu 1 Aug"/>
    <x v="4"/>
    <d v="1899-12-30T00:00:00"/>
    <n v="17.21"/>
    <m/>
    <n v="0"/>
    <x v="0"/>
    <s v="UK"/>
  </r>
  <r>
    <n v="99"/>
    <s v="-"/>
    <x v="10"/>
    <s v="UK Mobile Internet"/>
    <s v="Fri 2 Aug"/>
    <x v="4"/>
    <d v="1899-12-30T00:00:00"/>
    <n v="1.9770000000000001"/>
    <m/>
    <n v="0"/>
    <x v="0"/>
    <s v="UK"/>
  </r>
  <r>
    <n v="101"/>
    <s v="-"/>
    <x v="10"/>
    <s v="UK Mobile Internet"/>
    <s v="Sat 3 Aug"/>
    <x v="4"/>
    <d v="1899-12-30T00:00:00"/>
    <n v="84.652000000000001"/>
    <m/>
    <n v="0"/>
    <x v="0"/>
    <s v="UK"/>
  </r>
  <r>
    <n v="103"/>
    <s v="-"/>
    <x v="10"/>
    <s v="UK Mobile Internet"/>
    <s v="Sun 4 Aug"/>
    <x v="4"/>
    <d v="1899-12-30T00:00:00"/>
    <n v="229.37100000000001"/>
    <m/>
    <n v="0"/>
    <x v="0"/>
    <s v="UK"/>
  </r>
  <r>
    <n v="105"/>
    <s v="-"/>
    <x v="10"/>
    <s v="UK Mobile Internet"/>
    <s v="Mon 5 Aug"/>
    <x v="4"/>
    <d v="1899-12-30T00:00:00"/>
    <n v="134.85900000000001"/>
    <m/>
    <n v="0"/>
    <x v="0"/>
    <s v="UK"/>
  </r>
  <r>
    <n v="107"/>
    <s v="-"/>
    <x v="10"/>
    <s v="UK Mobile Internet"/>
    <s v="Tue 6 Aug"/>
    <x v="4"/>
    <d v="1899-12-30T00:00:00"/>
    <n v="222.35400000000001"/>
    <m/>
    <n v="0"/>
    <x v="0"/>
    <s v="UK"/>
  </r>
  <r>
    <n v="109"/>
    <s v="-"/>
    <x v="10"/>
    <s v="UK Mobile Internet"/>
    <s v="Wed 7 Aug"/>
    <x v="4"/>
    <d v="1899-12-30T00:00:00"/>
    <n v="49.429000000000002"/>
    <m/>
    <n v="0"/>
    <x v="0"/>
    <s v="UK"/>
  </r>
  <r>
    <n v="111"/>
    <s v="-"/>
    <x v="10"/>
    <s v="UK Mobile Internet"/>
    <s v="Thu 8 Aug"/>
    <x v="4"/>
    <d v="1899-12-30T00:00:00"/>
    <n v="670.53899999999999"/>
    <m/>
    <n v="0"/>
    <x v="0"/>
    <s v="UK"/>
  </r>
  <r>
    <n v="113"/>
    <s v="-"/>
    <x v="10"/>
    <s v="UK Mobile Internet"/>
    <s v="Fri 9 Aug"/>
    <x v="4"/>
    <d v="1899-12-30T00:00:00"/>
    <n v="73.709999999999994"/>
    <m/>
    <n v="0"/>
    <x v="0"/>
    <s v="UK"/>
  </r>
  <r>
    <n v="118"/>
    <s v="-"/>
    <x v="10"/>
    <s v="UK Messaging, mobile internet"/>
    <s v="Sat 10 Aug"/>
    <x v="4"/>
    <d v="1899-12-30T00:00:00"/>
    <n v="32.637999999999998"/>
    <m/>
    <n v="0"/>
    <x v="0"/>
    <s v="UK"/>
  </r>
  <r>
    <n v="120"/>
    <s v="-"/>
    <x v="10"/>
    <s v="UK Messaging, mobile internet"/>
    <s v="Sun 11 Aug"/>
    <x v="4"/>
    <d v="1899-12-30T00:00:00"/>
    <n v="2.6230000000000002"/>
    <m/>
    <n v="0"/>
    <x v="0"/>
    <s v="UK"/>
  </r>
  <r>
    <n v="122"/>
    <s v="-"/>
    <x v="10"/>
    <s v="UK Messaging, mobile internet"/>
    <s v="Mon 12 Aug"/>
    <x v="4"/>
    <d v="1899-12-30T00:00:00"/>
    <n v="32.005000000000003"/>
    <m/>
    <n v="0"/>
    <x v="0"/>
    <s v="UK"/>
  </r>
  <r>
    <n v="124"/>
    <s v="-"/>
    <x v="10"/>
    <s v="UK Messaging, mobile internet"/>
    <s v="Tue 13 Aug"/>
    <x v="4"/>
    <d v="1899-12-30T00:00:00"/>
    <n v="242.86199999999999"/>
    <m/>
    <n v="0"/>
    <x v="0"/>
    <s v="UK"/>
  </r>
  <r>
    <n v="126"/>
    <s v="-"/>
    <x v="10"/>
    <s v="UK Messaging, mobile internet"/>
    <s v="Wed 14 Aug"/>
    <x v="4"/>
    <d v="1899-12-30T00:00:00"/>
    <n v="12.217000000000001"/>
    <m/>
    <n v="0"/>
    <x v="0"/>
    <s v="UK"/>
  </r>
  <r>
    <n v="128"/>
    <s v="-"/>
    <x v="10"/>
    <s v="UK Messaging, mobile internet"/>
    <s v="Thu 15 Aug"/>
    <x v="4"/>
    <d v="1899-12-30T00:00:00"/>
    <n v="58.326000000000001"/>
    <m/>
    <n v="0"/>
    <x v="0"/>
    <s v="UK"/>
  </r>
  <r>
    <n v="130"/>
    <s v="-"/>
    <x v="10"/>
    <s v="UK Messaging, mobile internet"/>
    <s v="Fri 16 Aug"/>
    <x v="4"/>
    <d v="1899-12-30T00:00:00"/>
    <n v="185.92099999999999"/>
    <m/>
    <n v="0"/>
    <x v="0"/>
    <s v="UK"/>
  </r>
  <r>
    <n v="132"/>
    <s v="-"/>
    <x v="10"/>
    <s v="UK Messaging, mobile internet"/>
    <s v="Sat 17 Aug"/>
    <x v="4"/>
    <d v="1899-12-30T00:00:00"/>
    <n v="107.11499999999999"/>
    <m/>
    <n v="0"/>
    <x v="0"/>
    <s v="UK"/>
  </r>
  <r>
    <n v="134"/>
    <s v="-"/>
    <x v="10"/>
    <s v="UK Messaging, mobile internet"/>
    <s v="Sun 18 Aug"/>
    <x v="4"/>
    <d v="1899-12-30T00:00:00"/>
    <n v="315.16800000000001"/>
    <m/>
    <n v="0"/>
    <x v="0"/>
    <s v="UK"/>
  </r>
  <r>
    <n v="136"/>
    <s v="-"/>
    <x v="10"/>
    <s v="UK Messaging, mobile internet"/>
    <s v="Mon 19 Aug"/>
    <x v="4"/>
    <d v="1899-12-30T00:00:00"/>
    <n v="389.67399999999998"/>
    <m/>
    <n v="0"/>
    <x v="0"/>
    <s v="UK"/>
  </r>
  <r>
    <n v="138"/>
    <s v="-"/>
    <x v="10"/>
    <s v="UK Messaging, mobile internet"/>
    <s v="Tue 20 Aug"/>
    <x v="4"/>
    <d v="1899-12-30T00:00:00"/>
    <n v="493.315"/>
    <m/>
    <n v="0"/>
    <x v="0"/>
    <s v="UK"/>
  </r>
  <r>
    <n v="140"/>
    <s v="-"/>
    <x v="10"/>
    <s v="UK Messaging, mobile internet"/>
    <s v="Wed 21 Aug"/>
    <x v="4"/>
    <d v="1899-12-30T00:00:00"/>
    <n v="108.36499999999999"/>
    <m/>
    <n v="0"/>
    <x v="0"/>
    <s v="UK"/>
  </r>
  <r>
    <n v="142"/>
    <s v="-"/>
    <x v="10"/>
    <s v="UK Messaging, mobile internet"/>
    <s v="Thu 22 Aug"/>
    <x v="4"/>
    <d v="1899-12-30T00:00:00"/>
    <n v="134.08500000000001"/>
    <m/>
    <n v="0"/>
    <x v="0"/>
    <s v="UK"/>
  </r>
  <r>
    <n v="144"/>
    <s v="-"/>
    <x v="10"/>
    <s v="UK Messaging, mobile internet"/>
    <s v="Fri 23 Aug"/>
    <x v="4"/>
    <d v="1899-12-30T00:00:00"/>
    <n v="31.527000000000001"/>
    <m/>
    <n v="0"/>
    <x v="0"/>
    <s v="UK"/>
  </r>
  <r>
    <n v="146"/>
    <s v="-"/>
    <x v="10"/>
    <s v="UK Messaging, mobile internet"/>
    <s v="Sat 24 Aug"/>
    <x v="4"/>
    <d v="1899-12-30T00:00:00"/>
    <n v="190.761"/>
    <m/>
    <n v="0"/>
    <x v="0"/>
    <s v="UK"/>
  </r>
  <r>
    <n v="148"/>
    <s v="-"/>
    <x v="10"/>
    <s v="UK Messaging, mobile internet"/>
    <s v="Sun 25 Aug"/>
    <x v="4"/>
    <d v="1899-12-30T00:00:00"/>
    <n v="596.22199999999998"/>
    <m/>
    <n v="0"/>
    <x v="0"/>
    <s v="UK"/>
  </r>
  <r>
    <n v="150"/>
    <s v="-"/>
    <x v="10"/>
    <s v="UK Messaging, mobile internet"/>
    <s v="Mon 26 Aug"/>
    <x v="4"/>
    <m/>
    <n v="119.639"/>
    <m/>
    <n v="0"/>
    <x v="0"/>
    <s v="UK"/>
  </r>
  <r>
    <n v="151"/>
    <s v="-"/>
    <x v="10"/>
    <s v="UK Messaging, mobile internet"/>
    <s v="Mon 26 Aug"/>
    <x v="4"/>
    <d v="1899-12-30T00:00:00"/>
    <n v="953.51499999999999"/>
    <m/>
    <n v="0"/>
    <x v="0"/>
    <s v="UK"/>
  </r>
  <r>
    <n v="153"/>
    <s v="-"/>
    <x v="10"/>
    <s v="UK Messaging, mobile internet"/>
    <s v="Tue 27 Aug"/>
    <x v="4"/>
    <d v="1899-12-30T00:00:00"/>
    <n v="52.756999999999998"/>
    <m/>
    <n v="0"/>
    <x v="0"/>
    <s v="UK"/>
  </r>
  <r>
    <n v="155"/>
    <s v="-"/>
    <x v="10"/>
    <s v="UK Messaging, mobile internet"/>
    <s v="Wed 28 Aug"/>
    <x v="4"/>
    <d v="1899-12-30T00:00:00"/>
    <n v="356.07499999999999"/>
    <m/>
    <n v="0"/>
    <x v="0"/>
    <s v="UK"/>
  </r>
  <r>
    <n v="157"/>
    <s v="-"/>
    <x v="10"/>
    <s v="UK Messaging, mobile internet"/>
    <s v="Thu 29 Aug"/>
    <x v="4"/>
    <d v="1899-12-30T00:00:00"/>
    <n v="430.983"/>
    <m/>
    <n v="0"/>
    <x v="0"/>
    <s v="UK"/>
  </r>
  <r>
    <n v="159"/>
    <s v="-"/>
    <x v="10"/>
    <s v="UK Messaging, mobile internet"/>
    <s v="Fri 30 Aug"/>
    <x v="4"/>
    <d v="1899-12-30T00:00:00"/>
    <n v="4.92"/>
    <m/>
    <n v="0"/>
    <x v="0"/>
    <s v="UK"/>
  </r>
  <r>
    <n v="161"/>
    <s v="-"/>
    <x v="10"/>
    <s v="UK Messaging, mobile internet"/>
    <s v="Sat 31 Aug"/>
    <x v="4"/>
    <d v="1899-12-30T00:00:00"/>
    <n v="339.54700000000003"/>
    <m/>
    <n v="0"/>
    <x v="0"/>
    <s v="UK"/>
  </r>
  <r>
    <n v="168"/>
    <s v="-"/>
    <x v="10"/>
    <s v="Overseas Mobile Internet"/>
    <s v="Tue 27 Aug"/>
    <x v="54"/>
    <d v="1899-12-30T00:00:00"/>
    <n v="46.262999999999998"/>
    <m/>
    <n v="0"/>
    <x v="1"/>
    <s v="Poland"/>
  </r>
  <r>
    <n v="170"/>
    <s v="-"/>
    <x v="10"/>
    <s v="Overseas Mobile Internet"/>
    <s v="Wed 28 Aug"/>
    <x v="54"/>
    <d v="1899-12-30T00:00:00"/>
    <n v="538.65800000000002"/>
    <m/>
    <n v="0"/>
    <x v="1"/>
    <s v="Poland"/>
  </r>
  <r>
    <n v="177"/>
    <s v="-"/>
    <x v="10"/>
    <s v="Overseas Texts Received"/>
    <s v="Tue 27 Aug"/>
    <x v="55"/>
    <d v="1899-12-30T00:00:00"/>
    <m/>
    <n v="7"/>
    <n v="0"/>
    <x v="1"/>
    <s v="Poland"/>
  </r>
  <r>
    <n v="182"/>
    <s v="-"/>
    <x v="10"/>
    <s v="UK Messaging, mobile internet"/>
    <s v="Wed 28 Aug"/>
    <x v="55"/>
    <d v="1899-12-30T00:00:00"/>
    <m/>
    <n v="2"/>
    <n v="0"/>
    <x v="0"/>
    <s v="Poland"/>
  </r>
  <r>
    <n v="185"/>
    <s v="mobile"/>
    <x v="10"/>
    <s v="UK Messaging, mobile internet"/>
    <s v="Wed 28 Aug"/>
    <x v="16"/>
    <d v="1899-12-30T00:00:00"/>
    <m/>
    <m/>
    <s v="£0.000"/>
    <x v="0"/>
    <s v="UK"/>
  </r>
  <r>
    <n v="189"/>
    <d v="1899-12-30T09:30:00"/>
    <x v="10"/>
    <s v="Purchases"/>
    <s v="Thu 29 Aug"/>
    <x v="56"/>
    <d v="1899-12-30T00:00:00"/>
    <m/>
    <m/>
    <n v="9.99"/>
    <x v="0"/>
    <s v="UK"/>
  </r>
  <r>
    <n v="4"/>
    <d v="1899-12-30T08:52:00"/>
    <x v="11"/>
    <s v="UK Calls"/>
    <s v="Thu 1 Aug"/>
    <x v="1"/>
    <d v="1899-12-30T00:08:34"/>
    <m/>
    <m/>
    <n v="0"/>
    <x v="0"/>
    <s v="UK"/>
  </r>
  <r>
    <n v="5"/>
    <d v="1899-12-30T09:18:00"/>
    <x v="11"/>
    <s v="UK Calls"/>
    <s v="Thu 1 Aug"/>
    <x v="1"/>
    <d v="1899-12-30T00:01:09"/>
    <m/>
    <m/>
    <n v="0"/>
    <x v="0"/>
    <s v="UK"/>
  </r>
  <r>
    <n v="6"/>
    <d v="1899-12-30T10:31:00"/>
    <x v="11"/>
    <s v="UK Calls"/>
    <s v="Thu 1 Aug"/>
    <x v="0"/>
    <d v="1899-12-30T00:00:39"/>
    <m/>
    <m/>
    <n v="0"/>
    <x v="0"/>
    <s v="UK"/>
  </r>
  <r>
    <n v="7"/>
    <d v="1899-12-30T11:13:00"/>
    <x v="11"/>
    <s v="UK Calls"/>
    <s v="Thu 1 Aug"/>
    <x v="1"/>
    <d v="1899-12-30T00:00:09"/>
    <m/>
    <m/>
    <n v="0"/>
    <x v="0"/>
    <s v="UK"/>
  </r>
  <r>
    <n v="8"/>
    <d v="1899-12-30T11:14:00"/>
    <x v="11"/>
    <s v="UK Calls"/>
    <s v="Thu 1 Aug"/>
    <x v="1"/>
    <d v="1899-12-30T00:00:06"/>
    <m/>
    <m/>
    <n v="0"/>
    <x v="0"/>
    <s v="UK"/>
  </r>
  <r>
    <n v="9"/>
    <d v="1899-12-30T16:01:00"/>
    <x v="11"/>
    <s v="UK Calls"/>
    <s v="Thu 1 Aug"/>
    <x v="1"/>
    <d v="1899-12-30T00:00:05"/>
    <m/>
    <m/>
    <n v="0"/>
    <x v="0"/>
    <s v="UK"/>
  </r>
  <r>
    <n v="10"/>
    <d v="1899-12-30T16:31:00"/>
    <x v="11"/>
    <s v="UK Calls"/>
    <s v="Thu 1 Aug"/>
    <x v="0"/>
    <d v="1899-12-30T00:01:44"/>
    <m/>
    <m/>
    <n v="0"/>
    <x v="0"/>
    <s v="UK"/>
  </r>
  <r>
    <n v="11"/>
    <d v="1899-12-30T18:30:00"/>
    <x v="11"/>
    <s v="UK Calls"/>
    <s v="Thu 1 Aug"/>
    <x v="0"/>
    <d v="1899-12-30T00:00:00"/>
    <m/>
    <m/>
    <n v="0"/>
    <x v="0"/>
    <s v="UK"/>
  </r>
  <r>
    <n v="13"/>
    <d v="1899-12-30T15:16:00"/>
    <x v="11"/>
    <s v="UK Calls"/>
    <s v="Sat 3 Aug"/>
    <x v="3"/>
    <d v="1899-12-30T00:01:24"/>
    <m/>
    <m/>
    <n v="0"/>
    <x v="0"/>
    <s v="UK"/>
  </r>
  <r>
    <n v="14"/>
    <d v="1899-12-30T15:22:00"/>
    <x v="11"/>
    <s v="UK Calls"/>
    <s v="Sat 3 Aug"/>
    <x v="3"/>
    <d v="1899-12-30T00:00:27"/>
    <m/>
    <m/>
    <n v="0"/>
    <x v="0"/>
    <s v="UK"/>
  </r>
  <r>
    <n v="15"/>
    <d v="1899-12-30T16:14:00"/>
    <x v="11"/>
    <s v="UK Calls"/>
    <s v="Sat 3 Aug"/>
    <x v="0"/>
    <d v="1899-12-30T00:00:00"/>
    <m/>
    <m/>
    <n v="0"/>
    <x v="0"/>
    <s v="UK"/>
  </r>
  <r>
    <n v="17"/>
    <d v="1899-12-30T19:21:00"/>
    <x v="11"/>
    <s v="UK Calls"/>
    <s v="Sun 4 Aug"/>
    <x v="1"/>
    <d v="1899-12-30T00:00:00"/>
    <m/>
    <m/>
    <n v="0"/>
    <x v="0"/>
    <s v="UK"/>
  </r>
  <r>
    <n v="19"/>
    <d v="1899-12-30T17:18:00"/>
    <x v="11"/>
    <s v="UK Calls"/>
    <s v="Tue 6 Aug"/>
    <x v="1"/>
    <d v="1899-12-30T00:00:00"/>
    <m/>
    <m/>
    <n v="0"/>
    <x v="0"/>
    <s v="UK"/>
  </r>
  <r>
    <n v="21"/>
    <d v="1899-12-30T12:28:00"/>
    <x v="11"/>
    <s v="UK Calls"/>
    <s v="Wed 7 Aug"/>
    <x v="0"/>
    <d v="1899-12-30T00:00:02"/>
    <m/>
    <m/>
    <n v="0"/>
    <x v="0"/>
    <s v="UK"/>
  </r>
  <r>
    <n v="22"/>
    <d v="1899-12-30T18:39:00"/>
    <x v="11"/>
    <s v="UK Calls"/>
    <s v="Wed 7 Aug"/>
    <x v="3"/>
    <d v="1899-12-30T00:00:00"/>
    <m/>
    <m/>
    <n v="0"/>
    <x v="0"/>
    <s v="UK"/>
  </r>
  <r>
    <n v="24"/>
    <d v="1899-12-30T09:06:00"/>
    <x v="11"/>
    <s v="UK Calls"/>
    <s v="Fri 9 Aug"/>
    <x v="0"/>
    <d v="1899-12-30T00:09:54"/>
    <m/>
    <m/>
    <n v="0"/>
    <x v="0"/>
    <s v="UK"/>
  </r>
  <r>
    <n v="25"/>
    <d v="1899-12-30T09:18:00"/>
    <x v="11"/>
    <s v="UK Calls"/>
    <s v="Fri 9 Aug"/>
    <x v="3"/>
    <d v="1899-12-30T00:02:17"/>
    <m/>
    <m/>
    <n v="0"/>
    <x v="0"/>
    <s v="UK"/>
  </r>
  <r>
    <n v="26"/>
    <d v="1899-12-30T09:24:00"/>
    <x v="11"/>
    <s v="UK Calls"/>
    <s v="Fri 9 Aug"/>
    <x v="3"/>
    <d v="1899-12-30T00:00:24"/>
    <m/>
    <m/>
    <n v="0"/>
    <x v="0"/>
    <s v="UK"/>
  </r>
  <r>
    <n v="27"/>
    <d v="1899-12-30T09:45:00"/>
    <x v="11"/>
    <s v="UK Calls"/>
    <s v="Fri 9 Aug"/>
    <x v="1"/>
    <d v="1899-12-30T00:07:34"/>
    <m/>
    <m/>
    <n v="0"/>
    <x v="0"/>
    <s v="UK"/>
  </r>
  <r>
    <n v="28"/>
    <d v="1899-12-30T10:30:00"/>
    <x v="11"/>
    <s v="UK Calls"/>
    <s v="Fri 9 Aug"/>
    <x v="3"/>
    <d v="1899-12-30T00:00:53"/>
    <m/>
    <m/>
    <n v="0"/>
    <x v="0"/>
    <s v="UK"/>
  </r>
  <r>
    <n v="29"/>
    <d v="1899-12-30T11:58:00"/>
    <x v="11"/>
    <s v="UK Calls"/>
    <s v="Fri 9 Aug"/>
    <x v="0"/>
    <d v="1899-12-30T00:00:20"/>
    <m/>
    <m/>
    <n v="0"/>
    <x v="0"/>
    <s v="UK"/>
  </r>
  <r>
    <n v="30"/>
    <d v="1899-12-30T12:13:00"/>
    <x v="11"/>
    <s v="UK Calls"/>
    <s v="Fri 9 Aug"/>
    <x v="0"/>
    <d v="1899-12-30T00:07:35"/>
    <m/>
    <m/>
    <n v="0"/>
    <x v="0"/>
    <s v="UK"/>
  </r>
  <r>
    <n v="31"/>
    <d v="1899-12-30T12:21:00"/>
    <x v="11"/>
    <s v="UK Calls"/>
    <s v="Fri 9 Aug"/>
    <x v="0"/>
    <d v="1899-12-30T00:00:50"/>
    <m/>
    <m/>
    <n v="0"/>
    <x v="0"/>
    <s v="UK"/>
  </r>
  <r>
    <n v="32"/>
    <d v="1899-12-30T12:22:00"/>
    <x v="11"/>
    <s v="UK Calls"/>
    <s v="Fri 9 Aug"/>
    <x v="0"/>
    <d v="1899-12-30T00:00:00"/>
    <m/>
    <m/>
    <n v="0"/>
    <x v="0"/>
    <s v="UK"/>
  </r>
  <r>
    <n v="34"/>
    <d v="1899-12-30T16:04:00"/>
    <x v="11"/>
    <s v="UK Calls"/>
    <s v="Sun 11 Aug"/>
    <x v="0"/>
    <d v="1899-12-30T00:00:03"/>
    <m/>
    <m/>
    <n v="0"/>
    <x v="0"/>
    <s v="UK"/>
  </r>
  <r>
    <n v="35"/>
    <d v="1899-12-30T19:38:00"/>
    <x v="11"/>
    <s v="UK Calls"/>
    <s v="Sun 11 Aug"/>
    <x v="0"/>
    <d v="1899-12-30T00:00:07"/>
    <m/>
    <m/>
    <n v="0"/>
    <x v="0"/>
    <s v="UK"/>
  </r>
  <r>
    <n v="36"/>
    <d v="1899-12-30T19:52:00"/>
    <x v="11"/>
    <s v="UK Calls"/>
    <s v="Sun 11 Aug"/>
    <x v="0"/>
    <d v="1899-12-30T00:00:00"/>
    <m/>
    <m/>
    <n v="0"/>
    <x v="0"/>
    <s v="UK"/>
  </r>
  <r>
    <n v="38"/>
    <d v="1899-12-30T09:04:00"/>
    <x v="11"/>
    <s v="UK Calls"/>
    <s v="Mon 12 Aug"/>
    <x v="1"/>
    <d v="1899-12-30T00:00:14"/>
    <m/>
    <m/>
    <n v="0"/>
    <x v="0"/>
    <s v="UK"/>
  </r>
  <r>
    <n v="39"/>
    <d v="1899-12-30T11:13:00"/>
    <x v="11"/>
    <s v="UK Calls"/>
    <s v="Mon 12 Aug"/>
    <x v="0"/>
    <d v="1899-12-30T00:03:59"/>
    <m/>
    <m/>
    <n v="0"/>
    <x v="0"/>
    <s v="UK"/>
  </r>
  <r>
    <n v="40"/>
    <d v="1899-12-30T11:54:00"/>
    <x v="11"/>
    <s v="UK Calls"/>
    <s v="Mon 12 Aug"/>
    <x v="0"/>
    <d v="1899-12-30T00:09:29"/>
    <m/>
    <m/>
    <n v="0"/>
    <x v="0"/>
    <s v="UK"/>
  </r>
  <r>
    <n v="41"/>
    <d v="1899-12-30T15:02:00"/>
    <x v="11"/>
    <s v="UK Calls"/>
    <s v="Mon 12 Aug"/>
    <x v="0"/>
    <d v="1899-12-30T00:03:06"/>
    <m/>
    <m/>
    <n v="0"/>
    <x v="0"/>
    <s v="UK"/>
  </r>
  <r>
    <n v="42"/>
    <d v="1899-12-30T15:22:00"/>
    <x v="11"/>
    <s v="UK Calls"/>
    <s v="Mon 12 Aug"/>
    <x v="0"/>
    <d v="1899-12-30T00:02:48"/>
    <m/>
    <m/>
    <n v="0"/>
    <x v="0"/>
    <s v="UK"/>
  </r>
  <r>
    <n v="43"/>
    <d v="1899-12-30T15:40:00"/>
    <x v="11"/>
    <s v="UK Calls"/>
    <s v="Mon 12 Aug"/>
    <x v="0"/>
    <d v="1899-12-30T00:01:34"/>
    <m/>
    <m/>
    <n v="0"/>
    <x v="0"/>
    <s v="UK"/>
  </r>
  <r>
    <n v="44"/>
    <d v="1899-12-30T16:03:00"/>
    <x v="11"/>
    <s v="UK Calls"/>
    <s v="Mon 12 Aug"/>
    <x v="1"/>
    <d v="1899-12-30T00:00:10"/>
    <m/>
    <m/>
    <n v="0"/>
    <x v="0"/>
    <s v="UK"/>
  </r>
  <r>
    <n v="45"/>
    <d v="1899-12-30T16:05:00"/>
    <x v="11"/>
    <s v="UK Calls"/>
    <s v="Mon 12 Aug"/>
    <x v="1"/>
    <d v="1899-12-30T00:00:02"/>
    <m/>
    <m/>
    <n v="0"/>
    <x v="0"/>
    <s v="UK"/>
  </r>
  <r>
    <n v="46"/>
    <d v="1899-12-30T18:01:00"/>
    <x v="11"/>
    <s v="UK Calls"/>
    <s v="Mon 12 Aug"/>
    <x v="0"/>
    <d v="1899-12-30T00:00:02"/>
    <m/>
    <m/>
    <n v="0"/>
    <x v="0"/>
    <s v="UK"/>
  </r>
  <r>
    <n v="47"/>
    <d v="1899-12-30T18:21:00"/>
    <x v="11"/>
    <s v="UK Calls"/>
    <s v="Mon 12 Aug"/>
    <x v="57"/>
    <d v="1899-12-30T00:00:02"/>
    <m/>
    <m/>
    <n v="0"/>
    <x v="0"/>
    <s v="France"/>
  </r>
  <r>
    <n v="48"/>
    <d v="1899-12-30T19:38:00"/>
    <x v="11"/>
    <s v="UK Calls"/>
    <s v="Mon 12 Aug"/>
    <x v="1"/>
    <d v="1899-12-30T00:00:17"/>
    <m/>
    <m/>
    <n v="0"/>
    <x v="0"/>
    <s v="UK"/>
  </r>
  <r>
    <n v="49"/>
    <d v="1899-12-30T20:10:00"/>
    <x v="11"/>
    <s v="UK Calls"/>
    <s v="Mon 12 Aug"/>
    <x v="0"/>
    <d v="1899-12-30T00:00:00"/>
    <m/>
    <m/>
    <n v="0"/>
    <x v="0"/>
    <s v="UK"/>
  </r>
  <r>
    <n v="51"/>
    <d v="1899-12-30T10:29:00"/>
    <x v="11"/>
    <s v="UK Calls"/>
    <s v="Tue 13 Aug"/>
    <x v="3"/>
    <d v="1899-12-30T00:00:11"/>
    <m/>
    <m/>
    <n v="0"/>
    <x v="0"/>
    <s v="UK"/>
  </r>
  <r>
    <n v="52"/>
    <d v="1899-12-30T10:30:00"/>
    <x v="11"/>
    <s v="UK Calls"/>
    <s v="Tue 13 Aug"/>
    <x v="3"/>
    <d v="1899-12-30T00:06:48"/>
    <m/>
    <m/>
    <n v="0"/>
    <x v="0"/>
    <s v="UK"/>
  </r>
  <r>
    <n v="53"/>
    <d v="1899-12-30T17:24:00"/>
    <x v="11"/>
    <s v="UK Calls"/>
    <s v="Tue 13 Aug"/>
    <x v="1"/>
    <d v="1899-12-30T00:07:54"/>
    <m/>
    <m/>
    <n v="0"/>
    <x v="0"/>
    <s v="UK"/>
  </r>
  <r>
    <n v="54"/>
    <d v="1899-12-30T18:27:00"/>
    <x v="11"/>
    <s v="UK Calls"/>
    <s v="Tue 13 Aug"/>
    <x v="0"/>
    <d v="1899-12-30T00:00:00"/>
    <m/>
    <m/>
    <n v="0"/>
    <x v="0"/>
    <s v="UK"/>
  </r>
  <r>
    <n v="56"/>
    <d v="1899-12-30T11:31:00"/>
    <x v="11"/>
    <s v="UK Calls"/>
    <s v="Wed 14 Aug"/>
    <x v="0"/>
    <d v="1899-12-30T00:05:28"/>
    <m/>
    <m/>
    <n v="0"/>
    <x v="0"/>
    <s v="UK"/>
  </r>
  <r>
    <n v="57"/>
    <d v="1899-12-30T17:33:00"/>
    <x v="11"/>
    <s v="UK Calls"/>
    <s v="Wed 14 Aug"/>
    <x v="1"/>
    <d v="1899-12-30T00:00:55"/>
    <m/>
    <m/>
    <n v="0"/>
    <x v="0"/>
    <s v="UK"/>
  </r>
  <r>
    <n v="58"/>
    <d v="1899-12-30T19:02:00"/>
    <x v="11"/>
    <s v="UK Calls"/>
    <s v="Wed 14 Aug"/>
    <x v="1"/>
    <d v="1899-12-30T00:00:00"/>
    <m/>
    <m/>
    <n v="0"/>
    <x v="0"/>
    <s v="UK"/>
  </r>
  <r>
    <n v="62"/>
    <d v="1899-12-30T18:22:00"/>
    <x v="11"/>
    <s v="UK Calls"/>
    <s v="Thu 15 Aug"/>
    <x v="0"/>
    <d v="1899-12-30T00:00:00"/>
    <m/>
    <m/>
    <n v="0"/>
    <x v="0"/>
    <s v="UK"/>
  </r>
  <r>
    <n v="64"/>
    <d v="1899-12-30T09:02:00"/>
    <x v="11"/>
    <s v="UK Calls"/>
    <s v="Fri 16 Aug"/>
    <x v="1"/>
    <d v="1899-12-30T00:00:18"/>
    <m/>
    <m/>
    <n v="0"/>
    <x v="0"/>
    <s v="UK"/>
  </r>
  <r>
    <n v="65"/>
    <d v="1899-12-30T18:27:00"/>
    <x v="11"/>
    <s v="UK Calls"/>
    <s v="Fri 16 Aug"/>
    <x v="0"/>
    <d v="1899-12-30T00:00:00"/>
    <m/>
    <m/>
    <n v="0"/>
    <x v="0"/>
    <s v="UK"/>
  </r>
  <r>
    <n v="67"/>
    <d v="1899-12-30T20:35:00"/>
    <x v="11"/>
    <s v="UK Calls"/>
    <s v="Sat 17 Aug"/>
    <x v="0"/>
    <d v="1899-12-30T00:00:01"/>
    <m/>
    <m/>
    <n v="0"/>
    <x v="0"/>
    <s v="UK"/>
  </r>
  <r>
    <n v="68"/>
    <d v="1899-12-30T20:36:00"/>
    <x v="11"/>
    <s v="UK Calls"/>
    <s v="Sat 17 Aug"/>
    <x v="0"/>
    <d v="1899-12-30T00:00:00"/>
    <m/>
    <m/>
    <n v="0"/>
    <x v="0"/>
    <s v="UK"/>
  </r>
  <r>
    <n v="70"/>
    <d v="1899-12-30T18:07:00"/>
    <x v="11"/>
    <s v="UK Calls"/>
    <s v="Sun 18 Aug"/>
    <x v="0"/>
    <d v="1899-12-30T00:00:00"/>
    <m/>
    <m/>
    <n v="0"/>
    <x v="0"/>
    <s v="UK"/>
  </r>
  <r>
    <n v="72"/>
    <d v="1899-12-30T14:27:00"/>
    <x v="11"/>
    <s v="UK Calls"/>
    <s v="Mon 19 Aug"/>
    <x v="0"/>
    <d v="1899-12-30T00:00:00"/>
    <m/>
    <m/>
    <n v="0"/>
    <x v="0"/>
    <s v="UK"/>
  </r>
  <r>
    <n v="74"/>
    <d v="1899-12-30T09:29:00"/>
    <x v="11"/>
    <s v="UK Calls"/>
    <s v="Tue 20 Aug"/>
    <x v="0"/>
    <d v="1899-12-30T00:00:03"/>
    <m/>
    <m/>
    <n v="0"/>
    <x v="0"/>
    <s v="UK"/>
  </r>
  <r>
    <n v="75"/>
    <d v="1899-12-30T16:01:00"/>
    <x v="11"/>
    <s v="UK Calls"/>
    <s v="Tue 20 Aug"/>
    <x v="0"/>
    <d v="1899-12-30T00:00:00"/>
    <m/>
    <m/>
    <n v="0"/>
    <x v="0"/>
    <s v="UK"/>
  </r>
  <r>
    <n v="77"/>
    <d v="1899-12-30T10:57:00"/>
    <x v="11"/>
    <s v="UK Calls"/>
    <s v="Tue 27 Aug"/>
    <x v="58"/>
    <d v="1899-12-30T00:03:16"/>
    <m/>
    <m/>
    <n v="0"/>
    <x v="0"/>
    <s v="UK"/>
  </r>
  <r>
    <n v="78"/>
    <d v="1899-12-30T14:32:00"/>
    <x v="11"/>
    <s v="UK Calls"/>
    <s v="Tue 27 Aug"/>
    <x v="1"/>
    <d v="1899-12-30T00:08:12"/>
    <m/>
    <m/>
    <n v="0"/>
    <x v="0"/>
    <s v="UK"/>
  </r>
  <r>
    <n v="79"/>
    <d v="1899-12-30T15:09:00"/>
    <x v="11"/>
    <s v="UK Calls"/>
    <s v="Tue 27 Aug"/>
    <x v="1"/>
    <d v="1899-12-30T00:00:06"/>
    <m/>
    <m/>
    <n v="0"/>
    <x v="0"/>
    <s v="UK"/>
  </r>
  <r>
    <n v="80"/>
    <d v="1899-12-30T15:52:00"/>
    <x v="11"/>
    <s v="UK Calls"/>
    <s v="Tue 27 Aug"/>
    <x v="59"/>
    <d v="1899-12-30T00:00:08"/>
    <m/>
    <m/>
    <n v="0"/>
    <x v="0"/>
    <s v="UK"/>
  </r>
  <r>
    <n v="81"/>
    <d v="1899-12-30T15:52:00"/>
    <x v="11"/>
    <s v="UK Calls"/>
    <s v="Tue 27 Aug"/>
    <x v="1"/>
    <d v="1899-12-30T00:00:03"/>
    <m/>
    <m/>
    <n v="0"/>
    <x v="0"/>
    <s v="UK"/>
  </r>
  <r>
    <n v="82"/>
    <d v="1899-12-30T16:11:00"/>
    <x v="11"/>
    <s v="UK Calls"/>
    <s v="Tue 27 Aug"/>
    <x v="0"/>
    <d v="1899-12-30T00:00:42"/>
    <m/>
    <m/>
    <n v="0"/>
    <x v="0"/>
    <s v="UK"/>
  </r>
  <r>
    <n v="83"/>
    <d v="1899-12-30T16:15:00"/>
    <x v="11"/>
    <s v="UK Calls"/>
    <s v="Tue 27 Aug"/>
    <x v="10"/>
    <d v="1899-12-30T00:01:32"/>
    <m/>
    <m/>
    <n v="0"/>
    <x v="0"/>
    <s v="UK"/>
  </r>
  <r>
    <n v="84"/>
    <d v="1899-12-30T16:20:00"/>
    <x v="11"/>
    <s v="UK Calls"/>
    <s v="Tue 27 Aug"/>
    <x v="10"/>
    <d v="1899-12-30T00:00:00"/>
    <m/>
    <m/>
    <n v="0"/>
    <x v="0"/>
    <s v="UK"/>
  </r>
  <r>
    <n v="86"/>
    <d v="1899-12-30T13:30:00"/>
    <x v="11"/>
    <s v="UK Calls"/>
    <s v="Wed 28 Aug"/>
    <x v="3"/>
    <d v="1899-12-30T00:04:31"/>
    <m/>
    <m/>
    <n v="0"/>
    <x v="0"/>
    <s v="UK"/>
  </r>
  <r>
    <n v="87"/>
    <d v="1899-12-30T15:30:00"/>
    <x v="11"/>
    <s v="UK Calls"/>
    <s v="Wed 28 Aug"/>
    <x v="3"/>
    <d v="1899-12-30T00:30:02"/>
    <m/>
    <m/>
    <n v="0"/>
    <x v="0"/>
    <s v="UK"/>
  </r>
  <r>
    <n v="88"/>
    <d v="1899-12-30T17:07:00"/>
    <x v="11"/>
    <s v="UK Calls"/>
    <s v="Wed 28 Aug"/>
    <x v="18"/>
    <d v="1899-12-30T00:00:14"/>
    <m/>
    <m/>
    <n v="0"/>
    <x v="0"/>
    <s v="UK"/>
  </r>
  <r>
    <n v="89"/>
    <d v="1899-12-30T19:44:00"/>
    <x v="11"/>
    <s v="UK Calls"/>
    <s v="Wed 28 Aug"/>
    <x v="0"/>
    <d v="1899-12-30T00:00:00"/>
    <m/>
    <m/>
    <n v="0"/>
    <x v="0"/>
    <s v="UK"/>
  </r>
  <r>
    <n v="91"/>
    <d v="1899-12-30T11:46:00"/>
    <x v="11"/>
    <s v="UK Calls"/>
    <s v="Thu 29 Aug"/>
    <x v="1"/>
    <d v="1899-12-30T00:00:02"/>
    <m/>
    <m/>
    <n v="0"/>
    <x v="0"/>
    <s v="UK"/>
  </r>
  <r>
    <n v="92"/>
    <d v="1899-12-30T14:16:00"/>
    <x v="11"/>
    <s v="UK Calls"/>
    <s v="Thu 29 Aug"/>
    <x v="1"/>
    <d v="1899-12-30T00:00:00"/>
    <m/>
    <m/>
    <n v="0"/>
    <x v="0"/>
    <s v="UK"/>
  </r>
  <r>
    <n v="94"/>
    <d v="1899-12-30T10:05:00"/>
    <x v="11"/>
    <s v="UK Calls"/>
    <s v="Sat 31 Aug"/>
    <x v="0"/>
    <d v="1899-12-30T00:00:00"/>
    <m/>
    <m/>
    <n v="0"/>
    <x v="0"/>
    <s v="UK"/>
  </r>
  <r>
    <n v="100"/>
    <d v="1899-12-30T12:59:00"/>
    <x v="11"/>
    <s v="Overseas Calls"/>
    <s v="Sat 24 Aug"/>
    <x v="60"/>
    <d v="1899-12-30T00:00:00"/>
    <m/>
    <m/>
    <n v="0"/>
    <x v="1"/>
    <s v="US or Canada"/>
  </r>
  <r>
    <n v="106"/>
    <d v="1899-12-30T09:53:00"/>
    <x v="11"/>
    <s v="Received Calls Overseas"/>
    <s v="Sat 24 Aug"/>
    <x v="61"/>
    <d v="1899-12-30T00:19:43"/>
    <m/>
    <m/>
    <n v="0"/>
    <x v="1"/>
    <s v="US or Canada"/>
  </r>
  <r>
    <n v="107"/>
    <d v="1899-12-30T12:57:00"/>
    <x v="11"/>
    <s v="Received Calls Overseas"/>
    <s v="Sat 24 Aug"/>
    <x v="61"/>
    <d v="1899-12-30T00:00:30"/>
    <m/>
    <m/>
    <n v="0"/>
    <x v="1"/>
    <s v="US or Canada"/>
  </r>
  <r>
    <n v="108"/>
    <d v="1899-12-30T13:12:00"/>
    <x v="11"/>
    <s v="Received Calls Overseas"/>
    <s v="Sat 24 Aug"/>
    <x v="61"/>
    <d v="1899-12-30T00:00:00"/>
    <m/>
    <m/>
    <n v="0"/>
    <x v="1"/>
    <s v="US or Canada"/>
  </r>
  <r>
    <n v="116"/>
    <s v="-"/>
    <x v="11"/>
    <s v="UK Messaging, mobile internet"/>
    <s v="Thu 1 Aug"/>
    <x v="4"/>
    <m/>
    <n v="405.05900000000003"/>
    <m/>
    <n v="0"/>
    <x v="0"/>
    <s v="UK"/>
  </r>
  <r>
    <n v="117"/>
    <s v="-"/>
    <x v="11"/>
    <s v="UK Messaging, mobile internet"/>
    <s v="Thu 1 Aug"/>
    <x v="1"/>
    <d v="1899-12-30T00:00:00"/>
    <m/>
    <n v="2"/>
    <n v="0"/>
    <x v="0"/>
    <s v="UK"/>
  </r>
  <r>
    <n v="119"/>
    <s v="-"/>
    <x v="11"/>
    <s v="UK Messaging, mobile internet"/>
    <s v="Fri 2 Aug"/>
    <x v="4"/>
    <m/>
    <n v="41.828000000000003"/>
    <m/>
    <n v="0"/>
    <x v="0"/>
    <s v="UK"/>
  </r>
  <r>
    <n v="120"/>
    <s v="-"/>
    <x v="11"/>
    <s v="UK Messaging, mobile internet"/>
    <s v="Fri 2 Aug"/>
    <x v="1"/>
    <d v="1899-12-30T00:00:00"/>
    <m/>
    <n v="2"/>
    <n v="0"/>
    <x v="0"/>
    <s v="UK"/>
  </r>
  <r>
    <n v="122"/>
    <s v="-"/>
    <x v="11"/>
    <s v="UK Messaging, mobile internet"/>
    <s v="Sat 3 Aug"/>
    <x v="4"/>
    <d v="1899-12-30T00:00:00"/>
    <n v="229.65799999999999"/>
    <m/>
    <n v="0"/>
    <x v="0"/>
    <s v="UK"/>
  </r>
  <r>
    <n v="124"/>
    <s v="-"/>
    <x v="11"/>
    <s v="UK Messaging, mobile internet"/>
    <s v="Sun 4 Aug"/>
    <x v="4"/>
    <d v="1899-12-30T00:00:00"/>
    <n v="145.197"/>
    <m/>
    <n v="0"/>
    <x v="0"/>
    <s v="UK"/>
  </r>
  <r>
    <n v="126"/>
    <s v="-"/>
    <x v="11"/>
    <s v="UK Messaging, mobile internet"/>
    <s v="Mon 5 Aug"/>
    <x v="4"/>
    <d v="1899-12-30T00:00:00"/>
    <n v="103.37"/>
    <m/>
    <n v="0"/>
    <x v="0"/>
    <s v="UK"/>
  </r>
  <r>
    <n v="128"/>
    <s v="-"/>
    <x v="11"/>
    <s v="UK Messaging, mobile internet"/>
    <s v="Tue 6 Aug"/>
    <x v="4"/>
    <d v="1899-12-30T00:00:00"/>
    <n v="58.066000000000003"/>
    <m/>
    <n v="0"/>
    <x v="0"/>
    <s v="UK"/>
  </r>
  <r>
    <n v="130"/>
    <s v="-"/>
    <x v="11"/>
    <s v="UK Messaging, mobile internet"/>
    <s v="Wed 7 Aug"/>
    <x v="4"/>
    <m/>
    <n v="160.792"/>
    <m/>
    <n v="0"/>
    <x v="0"/>
    <s v="UK"/>
  </r>
  <r>
    <n v="131"/>
    <d v="1899-12-30T12:34:00"/>
    <x v="11"/>
    <s v="UK Messaging, mobile internet"/>
    <s v="Wed 7 Aug"/>
    <x v="1"/>
    <d v="1899-12-30T00:00:00"/>
    <m/>
    <n v="1"/>
    <n v="0"/>
    <x v="0"/>
    <s v="UK"/>
  </r>
  <r>
    <n v="133"/>
    <s v="-"/>
    <x v="11"/>
    <s v="UK Messaging, mobile internet"/>
    <s v="Thu 8 Aug"/>
    <x v="4"/>
    <m/>
    <n v="180.666"/>
    <m/>
    <n v="0"/>
    <x v="0"/>
    <s v="UK"/>
  </r>
  <r>
    <n v="134"/>
    <d v="1899-12-30T10:49:00"/>
    <x v="11"/>
    <s v="UK Messaging, mobile internet"/>
    <s v="Thu 8 Aug"/>
    <x v="1"/>
    <d v="1899-12-30T00:00:00"/>
    <m/>
    <n v="1"/>
    <n v="0"/>
    <x v="0"/>
    <s v="UK"/>
  </r>
  <r>
    <n v="136"/>
    <s v="-"/>
    <x v="11"/>
    <s v="UK Messaging, mobile internet"/>
    <s v="Fri 9 Aug"/>
    <x v="4"/>
    <d v="1899-12-30T00:00:00"/>
    <n v="133.92599999999999"/>
    <m/>
    <n v="0"/>
    <x v="0"/>
    <s v="UK"/>
  </r>
  <r>
    <n v="138"/>
    <s v="-"/>
    <x v="11"/>
    <s v="UK Messaging, mobile internet"/>
    <s v="Sat 10 Aug"/>
    <x v="4"/>
    <d v="1899-12-30T00:00:00"/>
    <n v="58.496000000000002"/>
    <m/>
    <n v="0"/>
    <x v="0"/>
    <s v="UK"/>
  </r>
  <r>
    <n v="140"/>
    <s v="-"/>
    <x v="11"/>
    <s v="UK Messaging, mobile internet"/>
    <s v="Sun 11 Aug"/>
    <x v="4"/>
    <d v="1899-12-30T00:00:00"/>
    <n v="43.634"/>
    <m/>
    <n v="0"/>
    <x v="0"/>
    <s v="UK"/>
  </r>
  <r>
    <n v="142"/>
    <s v="-"/>
    <x v="11"/>
    <s v="UK Messaging, mobile internet"/>
    <s v="Mon 12 Aug"/>
    <x v="4"/>
    <d v="1899-12-30T00:00:00"/>
    <n v="51.283000000000001"/>
    <m/>
    <n v="0"/>
    <x v="0"/>
    <s v="UK"/>
  </r>
  <r>
    <n v="144"/>
    <s v="-"/>
    <x v="11"/>
    <s v="UK Messaging, mobile internet"/>
    <s v="Tue 13 Aug"/>
    <x v="4"/>
    <d v="1899-12-30T00:00:00"/>
    <n v="343.67500000000001"/>
    <m/>
    <n v="0"/>
    <x v="0"/>
    <s v="UK"/>
  </r>
  <r>
    <n v="146"/>
    <s v="-"/>
    <x v="11"/>
    <s v="UK Messaging, mobile internet"/>
    <s v="Wed 14 Aug"/>
    <x v="4"/>
    <d v="1899-12-30T00:00:00"/>
    <n v="124.54300000000001"/>
    <m/>
    <n v="0"/>
    <x v="0"/>
    <s v="UK"/>
  </r>
  <r>
    <n v="148"/>
    <s v="-"/>
    <x v="11"/>
    <s v="UK Messaging, mobile internet"/>
    <s v="Thu 15 Aug"/>
    <x v="4"/>
    <d v="1899-12-30T00:00:00"/>
    <n v="63.268999999999998"/>
    <m/>
    <n v="0"/>
    <x v="0"/>
    <s v="UK"/>
  </r>
  <r>
    <n v="150"/>
    <s v="-"/>
    <x v="11"/>
    <s v="UK Messaging, mobile internet"/>
    <s v="Fri 16 Aug"/>
    <x v="4"/>
    <d v="1899-12-30T00:00:00"/>
    <n v="307.31299999999999"/>
    <m/>
    <n v="0"/>
    <x v="0"/>
    <s v="UK"/>
  </r>
  <r>
    <n v="152"/>
    <s v="-"/>
    <x v="11"/>
    <s v="UK Messaging, mobile internet"/>
    <s v="Sat 17 Aug"/>
    <x v="4"/>
    <d v="1899-12-30T00:00:00"/>
    <n v="505.75799999999998"/>
    <m/>
    <n v="0"/>
    <x v="0"/>
    <s v="UK"/>
  </r>
  <r>
    <n v="154"/>
    <s v="-"/>
    <x v="11"/>
    <s v="UK Messaging, mobile internet"/>
    <s v="Sun 18 Aug"/>
    <x v="4"/>
    <d v="1899-12-30T00:00:00"/>
    <n v="71.063999999999993"/>
    <m/>
    <n v="0"/>
    <x v="0"/>
    <s v="UK"/>
  </r>
  <r>
    <n v="156"/>
    <s v="-"/>
    <x v="11"/>
    <s v="UK Messaging, mobile internet"/>
    <s v="Mon 19 Aug"/>
    <x v="4"/>
    <d v="1899-12-30T00:00:00"/>
    <n v="346.74900000000002"/>
    <m/>
    <n v="0"/>
    <x v="0"/>
    <s v="UK"/>
  </r>
  <r>
    <n v="158"/>
    <s v="-"/>
    <x v="11"/>
    <s v="UK Messaging, mobile internet"/>
    <s v="Tue 20 Aug"/>
    <x v="4"/>
    <d v="1899-12-30T00:00:00"/>
    <n v="374.12900000000002"/>
    <m/>
    <n v="0"/>
    <x v="0"/>
    <s v="UK"/>
  </r>
  <r>
    <n v="160"/>
    <s v="-"/>
    <x v="11"/>
    <s v="UK Messaging, mobile internet"/>
    <s v="Wed 21 Aug"/>
    <x v="4"/>
    <d v="1899-12-30T00:00:00"/>
    <n v="413.483"/>
    <m/>
    <n v="0"/>
    <x v="0"/>
    <s v="UK"/>
  </r>
  <r>
    <n v="162"/>
    <s v="-"/>
    <x v="11"/>
    <s v="UK Messaging, mobile internet"/>
    <s v="Thu 22 Aug"/>
    <x v="4"/>
    <d v="1899-12-30T00:00:00"/>
    <n v="155.88200000000001"/>
    <m/>
    <n v="0"/>
    <x v="0"/>
    <s v="UK"/>
  </r>
  <r>
    <n v="164"/>
    <s v="-"/>
    <x v="11"/>
    <s v="UK Messaging, mobile internet"/>
    <s v="Mon 26 Aug"/>
    <x v="4"/>
    <m/>
    <n v="30.51"/>
    <m/>
    <n v="0"/>
    <x v="0"/>
    <s v="UK"/>
  </r>
  <r>
    <n v="165"/>
    <s v="-"/>
    <x v="11"/>
    <s v="UK Messaging, mobile internet"/>
    <s v="Mon 26 Aug"/>
    <x v="1"/>
    <d v="1899-12-30T00:00:00"/>
    <m/>
    <n v="2"/>
    <n v="0"/>
    <x v="0"/>
    <s v="UK"/>
  </r>
  <r>
    <n v="167"/>
    <s v="-"/>
    <x v="11"/>
    <s v="UK Messaging, mobile internet"/>
    <s v="Tue 27 Aug"/>
    <x v="4"/>
    <d v="1899-12-30T00:00:00"/>
    <n v="149.69499999999999"/>
    <m/>
    <n v="0"/>
    <x v="0"/>
    <s v="UK"/>
  </r>
  <r>
    <n v="169"/>
    <s v="-"/>
    <x v="11"/>
    <s v="UK Messaging, mobile internet"/>
    <s v="Wed 28 Aug"/>
    <x v="4"/>
    <d v="1899-12-30T00:00:00"/>
    <n v="30.427"/>
    <m/>
    <n v="0"/>
    <x v="0"/>
    <s v="UK"/>
  </r>
  <r>
    <n v="171"/>
    <s v="-"/>
    <x v="11"/>
    <s v="UK Messaging, mobile internet"/>
    <s v="Thu 29 Aug"/>
    <x v="4"/>
    <d v="1899-12-30T00:00:00"/>
    <n v="66.876999999999995"/>
    <m/>
    <n v="0"/>
    <x v="0"/>
    <s v="UK"/>
  </r>
  <r>
    <n v="173"/>
    <s v="-"/>
    <x v="11"/>
    <s v="UK Messaging, mobile internet"/>
    <s v="Fri 30 Aug"/>
    <x v="4"/>
    <d v="1899-12-30T00:00:00"/>
    <n v="30.234999999999999"/>
    <m/>
    <n v="0"/>
    <x v="0"/>
    <s v="UK"/>
  </r>
  <r>
    <n v="175"/>
    <s v="-"/>
    <x v="11"/>
    <s v="UK Messaging, mobile internet"/>
    <s v="Sat 31 Aug"/>
    <x v="4"/>
    <d v="1899-12-30T00:00:00"/>
    <n v="202.398"/>
    <m/>
    <n v="0"/>
    <x v="0"/>
    <s v="UK"/>
  </r>
  <r>
    <n v="184"/>
    <s v="-"/>
    <x v="11"/>
    <s v="Overseas Mobile Internet"/>
    <s v="Wed 21 Aug"/>
    <x v="60"/>
    <d v="1899-12-30T00:00:00"/>
    <n v="0.46746900000000002"/>
    <m/>
    <n v="5"/>
    <x v="1"/>
    <s v="US or Canada"/>
  </r>
  <r>
    <n v="186"/>
    <s v="-"/>
    <x v="11"/>
    <s v="Overseas Mobile Internet"/>
    <s v="Thu 22 Aug"/>
    <x v="60"/>
    <m/>
    <n v="156.54900000000001"/>
    <m/>
    <n v="0"/>
    <x v="1"/>
    <s v="US or Canada"/>
  </r>
  <r>
    <n v="187"/>
    <s v="-"/>
    <x v="11"/>
    <s v="Overseas Mobile Internet"/>
    <s v="Thu 22 Aug"/>
    <x v="62"/>
    <m/>
    <n v="8.5559999999999992"/>
    <m/>
    <n v="5"/>
    <x v="1"/>
    <s v="US or Canada"/>
  </r>
  <r>
    <n v="188"/>
    <s v="-"/>
    <x v="11"/>
    <s v="Overseas Mobile Internet"/>
    <s v="Thu 22 Aug"/>
    <x v="62"/>
    <d v="1899-12-30T00:00:00"/>
    <n v="0.83936699999999997"/>
    <m/>
    <n v="0"/>
    <x v="1"/>
    <s v="US or Canada"/>
  </r>
  <r>
    <n v="190"/>
    <s v="-"/>
    <x v="11"/>
    <s v="Overseas Mobile Internet"/>
    <s v="Fri 23 Aug"/>
    <x v="60"/>
    <m/>
    <n v="1.1479999999999999"/>
    <m/>
    <n v="5"/>
    <x v="1"/>
    <s v="US or Canada"/>
  </r>
  <r>
    <n v="191"/>
    <s v="-"/>
    <x v="11"/>
    <s v="Overseas Mobile Internet"/>
    <s v="Fri 23 Aug"/>
    <x v="60"/>
    <d v="1899-12-30T00:00:00"/>
    <n v="84.774000000000001"/>
    <m/>
    <n v="0"/>
    <x v="1"/>
    <s v="US or Canada"/>
  </r>
  <r>
    <n v="193"/>
    <s v="-"/>
    <x v="11"/>
    <s v="Overseas Mobile Internet"/>
    <s v="Sat 24 Aug"/>
    <x v="60"/>
    <m/>
    <n v="2.8250000000000002"/>
    <m/>
    <n v="5"/>
    <x v="1"/>
    <s v="US or Canada"/>
  </r>
  <r>
    <n v="194"/>
    <s v="-"/>
    <x v="11"/>
    <s v="Overseas Mobile Internet"/>
    <s v="Sat 24 Aug"/>
    <x v="60"/>
    <m/>
    <n v="214.85900000000001"/>
    <m/>
    <n v="0"/>
    <x v="1"/>
    <s v="US or Canada"/>
  </r>
  <r>
    <n v="195"/>
    <s v="-"/>
    <x v="11"/>
    <s v="Overseas Mobile Internet"/>
    <s v="Sat 24 Aug"/>
    <x v="62"/>
    <d v="1899-12-30T00:00:00"/>
    <n v="3.8174E-2"/>
    <m/>
    <n v="0"/>
    <x v="1"/>
    <s v="US or Canada"/>
  </r>
  <r>
    <n v="197"/>
    <s v="-"/>
    <x v="11"/>
    <s v="Overseas Mobile Internet"/>
    <s v="Sun 25 Aug"/>
    <x v="60"/>
    <m/>
    <n v="134.511"/>
    <m/>
    <n v="5"/>
    <x v="1"/>
    <s v="US or Canada"/>
  </r>
  <r>
    <n v="198"/>
    <s v="-"/>
    <x v="11"/>
    <s v="Overseas Mobile Internet"/>
    <s v="Sun 25 Aug"/>
    <x v="60"/>
    <d v="1899-12-30T00:00:00"/>
    <n v="629.54499999999996"/>
    <m/>
    <n v="0"/>
    <x v="1"/>
    <s v="US or Canada"/>
  </r>
  <r>
    <n v="202"/>
    <s v="mobile"/>
    <x v="11"/>
    <s v="Overseas Mobile Internet"/>
    <s v="Sun 25 Aug"/>
    <x v="16"/>
    <d v="1899-12-30T00:00:00"/>
    <m/>
    <m/>
    <s v="£25.000"/>
    <x v="1"/>
    <s v="UK"/>
  </r>
  <r>
    <n v="3"/>
    <d v="1899-12-30T10:36:00"/>
    <x v="12"/>
    <s v="UK Calls"/>
    <s v="Thu 1 Aug"/>
    <x v="1"/>
    <d v="1899-12-30T00:00:00"/>
    <m/>
    <m/>
    <n v="0"/>
    <x v="0"/>
    <s v="UK"/>
  </r>
  <r>
    <n v="5"/>
    <d v="1899-12-30T08:35:00"/>
    <x v="12"/>
    <s v="UK Calls"/>
    <s v="Fri 2 Aug"/>
    <x v="0"/>
    <d v="1899-12-30T00:16:34"/>
    <m/>
    <m/>
    <n v="0"/>
    <x v="0"/>
    <s v="UK"/>
  </r>
  <r>
    <n v="6"/>
    <d v="1899-12-30T10:03:00"/>
    <x v="12"/>
    <s v="UK Calls"/>
    <s v="Fri 2 Aug"/>
    <x v="0"/>
    <d v="1899-12-30T00:42:23"/>
    <m/>
    <m/>
    <n v="0"/>
    <x v="0"/>
    <s v="UK"/>
  </r>
  <r>
    <n v="7"/>
    <d v="1899-12-30T12:43:00"/>
    <x v="12"/>
    <s v="UK Calls"/>
    <s v="Fri 2 Aug"/>
    <x v="1"/>
    <d v="1899-12-30T00:16:43"/>
    <m/>
    <m/>
    <n v="0"/>
    <x v="0"/>
    <s v="UK"/>
  </r>
  <r>
    <n v="8"/>
    <d v="1899-12-30T13:21:00"/>
    <x v="12"/>
    <s v="UK Calls"/>
    <s v="Fri 2 Aug"/>
    <x v="1"/>
    <d v="1899-12-30T00:18:30"/>
    <m/>
    <m/>
    <n v="0"/>
    <x v="0"/>
    <s v="UK"/>
  </r>
  <r>
    <n v="9"/>
    <d v="1899-12-30T14:03:00"/>
    <x v="12"/>
    <s v="UK Calls"/>
    <s v="Fri 2 Aug"/>
    <x v="0"/>
    <d v="1899-12-30T00:00:00"/>
    <m/>
    <m/>
    <n v="0"/>
    <x v="0"/>
    <s v="UK"/>
  </r>
  <r>
    <n v="11"/>
    <d v="1899-12-30T10:15:00"/>
    <x v="12"/>
    <s v="UK Calls"/>
    <s v="Sat 3 Aug"/>
    <x v="41"/>
    <d v="1899-12-30T00:03:27"/>
    <m/>
    <m/>
    <n v="0"/>
    <x v="0"/>
    <s v="UK"/>
  </r>
  <r>
    <n v="12"/>
    <d v="1899-12-30T16:14:00"/>
    <x v="12"/>
    <s v="UK Calls"/>
    <s v="Sat 3 Aug"/>
    <x v="1"/>
    <d v="1899-12-30T00:00:30"/>
    <m/>
    <m/>
    <n v="0"/>
    <x v="0"/>
    <s v="UK"/>
  </r>
  <r>
    <n v="13"/>
    <d v="1899-12-30T16:37:00"/>
    <x v="12"/>
    <s v="UK Calls"/>
    <s v="Sat 3 Aug"/>
    <x v="1"/>
    <d v="1899-12-30T00:00:00"/>
    <m/>
    <m/>
    <n v="0"/>
    <x v="0"/>
    <s v="UK"/>
  </r>
  <r>
    <n v="15"/>
    <d v="1899-12-30T10:31:00"/>
    <x v="12"/>
    <s v="UK Calls"/>
    <s v="Sun 4 Aug"/>
    <x v="41"/>
    <d v="1899-12-30T00:00:28"/>
    <m/>
    <m/>
    <n v="0"/>
    <x v="0"/>
    <s v="UK"/>
  </r>
  <r>
    <n v="16"/>
    <d v="1899-12-30T15:24:00"/>
    <x v="12"/>
    <s v="UK Calls"/>
    <s v="Sun 4 Aug"/>
    <x v="0"/>
    <d v="1899-12-30T00:00:02"/>
    <m/>
    <m/>
    <n v="0"/>
    <x v="0"/>
    <s v="UK"/>
  </r>
  <r>
    <n v="17"/>
    <d v="1899-12-30T15:25:00"/>
    <x v="12"/>
    <s v="UK Calls"/>
    <s v="Sun 4 Aug"/>
    <x v="0"/>
    <d v="1899-12-30T00:00:03"/>
    <m/>
    <m/>
    <n v="0"/>
    <x v="0"/>
    <s v="UK"/>
  </r>
  <r>
    <n v="18"/>
    <d v="1899-12-30T15:25:00"/>
    <x v="12"/>
    <s v="UK Calls"/>
    <s v="Sun 4 Aug"/>
    <x v="0"/>
    <d v="1899-12-30T00:03:26"/>
    <m/>
    <m/>
    <n v="0"/>
    <x v="0"/>
    <s v="UK"/>
  </r>
  <r>
    <n v="19"/>
    <d v="1899-12-30T16:22:00"/>
    <x v="12"/>
    <s v="UK Calls"/>
    <s v="Sun 4 Aug"/>
    <x v="0"/>
    <d v="1899-12-30T00:00:02"/>
    <m/>
    <m/>
    <n v="0"/>
    <x v="0"/>
    <s v="UK"/>
  </r>
  <r>
    <n v="20"/>
    <d v="1899-12-30T16:23:00"/>
    <x v="12"/>
    <s v="UK Calls"/>
    <s v="Sun 4 Aug"/>
    <x v="41"/>
    <d v="1899-12-30T00:00:00"/>
    <m/>
    <m/>
    <n v="0"/>
    <x v="0"/>
    <s v="UK"/>
  </r>
  <r>
    <n v="22"/>
    <d v="1899-12-30T13:06:00"/>
    <x v="12"/>
    <s v="UK Calls"/>
    <s v="Mon 5 Aug"/>
    <x v="1"/>
    <d v="1899-12-30T00:04:28"/>
    <m/>
    <m/>
    <n v="0"/>
    <x v="0"/>
    <s v="UK"/>
  </r>
  <r>
    <n v="23"/>
    <d v="1899-12-30T13:21:00"/>
    <x v="12"/>
    <s v="UK Calls"/>
    <s v="Mon 5 Aug"/>
    <x v="1"/>
    <d v="1899-12-30T00:00:00"/>
    <m/>
    <m/>
    <n v="0"/>
    <x v="0"/>
    <s v="UK"/>
  </r>
  <r>
    <n v="25"/>
    <d v="1899-12-30T15:16:00"/>
    <x v="12"/>
    <s v="UK Calls"/>
    <s v="Wed 7 Aug"/>
    <x v="1"/>
    <d v="1899-12-30T00:00:03"/>
    <m/>
    <m/>
    <n v="0"/>
    <x v="0"/>
    <s v="UK"/>
  </r>
  <r>
    <n v="26"/>
    <d v="1899-12-30T20:26:00"/>
    <x v="12"/>
    <s v="UK Calls"/>
    <s v="Wed 7 Aug"/>
    <x v="0"/>
    <d v="1899-12-30T00:00:00"/>
    <m/>
    <m/>
    <n v="0"/>
    <x v="0"/>
    <s v="UK"/>
  </r>
  <r>
    <n v="28"/>
    <d v="1899-12-30T10:32:00"/>
    <x v="12"/>
    <s v="UK Calls"/>
    <s v="Thu 8 Aug"/>
    <x v="0"/>
    <d v="1899-12-30T00:00:00"/>
    <m/>
    <m/>
    <n v="0"/>
    <x v="0"/>
    <s v="UK"/>
  </r>
  <r>
    <n v="33"/>
    <s v="-"/>
    <x v="12"/>
    <s v="UK Messaging, mobile internet"/>
    <s v="Thu 1 Aug"/>
    <x v="4"/>
    <d v="1899-12-30T00:00:00"/>
    <n v="602.70399999999995"/>
    <m/>
    <n v="0"/>
    <x v="0"/>
    <s v="UK"/>
  </r>
  <r>
    <n v="35"/>
    <s v="-"/>
    <x v="12"/>
    <s v="UK Messaging, mobile internet"/>
    <s v="Fri 2 Aug"/>
    <x v="4"/>
    <d v="1899-12-30T00:00:00"/>
    <n v="947.67399999999998"/>
    <m/>
    <n v="0"/>
    <x v="0"/>
    <s v="UK"/>
  </r>
  <r>
    <n v="37"/>
    <s v="-"/>
    <x v="12"/>
    <s v="UK Messaging, mobile internet"/>
    <s v="Sat 3 Aug"/>
    <x v="4"/>
    <d v="1899-12-30T00:00:00"/>
    <n v="683.05"/>
    <m/>
    <n v="0"/>
    <x v="0"/>
    <s v="UK"/>
  </r>
  <r>
    <n v="39"/>
    <s v="-"/>
    <x v="12"/>
    <s v="UK Messaging, mobile internet"/>
    <s v="Sun 4 Aug"/>
    <x v="4"/>
    <m/>
    <n v="150.761"/>
    <m/>
    <n v="0"/>
    <x v="0"/>
    <s v="UK"/>
  </r>
  <r>
    <n v="40"/>
    <s v="-"/>
    <x v="12"/>
    <s v="UK Messaging, mobile internet"/>
    <s v="Sun 4 Aug"/>
    <x v="4"/>
    <m/>
    <n v="887.61400000000003"/>
    <m/>
    <n v="0"/>
    <x v="0"/>
    <s v="UK"/>
  </r>
  <r>
    <n v="41"/>
    <s v="-"/>
    <x v="12"/>
    <s v="UK Messaging, mobile internet"/>
    <s v="Sun 4 Aug"/>
    <x v="4"/>
    <d v="1899-12-30T00:00:00"/>
    <n v="497.54300000000001"/>
    <m/>
    <n v="0"/>
    <x v="0"/>
    <s v="UK"/>
  </r>
  <r>
    <n v="43"/>
    <s v="-"/>
    <x v="12"/>
    <s v="UK Messaging, mobile internet"/>
    <s v="Mon 5 Aug"/>
    <x v="4"/>
    <m/>
    <n v="455.09100000000001"/>
    <m/>
    <n v="0"/>
    <x v="0"/>
    <s v="UK"/>
  </r>
  <r>
    <n v="44"/>
    <s v="-"/>
    <x v="12"/>
    <s v="UK Messaging, mobile internet"/>
    <s v="Mon 5 Aug"/>
    <x v="63"/>
    <d v="1899-12-30T00:00:00"/>
    <m/>
    <n v="2"/>
    <n v="0"/>
    <x v="0"/>
    <s v="UK"/>
  </r>
  <r>
    <n v="46"/>
    <s v="-"/>
    <x v="12"/>
    <s v="UK Messaging, mobile internet"/>
    <s v="Tue 6 Aug"/>
    <x v="4"/>
    <d v="1899-12-30T00:00:00"/>
    <n v="379.81700000000001"/>
    <m/>
    <n v="0"/>
    <x v="0"/>
    <s v="UK"/>
  </r>
  <r>
    <n v="48"/>
    <s v="-"/>
    <x v="12"/>
    <s v="UK Messaging, mobile internet"/>
    <s v="Wed 7 Aug"/>
    <x v="4"/>
    <d v="1899-12-30T00:00:00"/>
    <n v="662.70600000000002"/>
    <m/>
    <n v="0"/>
    <x v="0"/>
    <s v="UK"/>
  </r>
  <r>
    <n v="50"/>
    <s v="-"/>
    <x v="12"/>
    <s v="UK Messaging, mobile internet"/>
    <s v="Thu 8 Aug"/>
    <x v="4"/>
    <d v="1899-12-30T00:00:00"/>
    <n v="418.29599999999999"/>
    <m/>
    <n v="0"/>
    <x v="0"/>
    <s v="UK"/>
  </r>
  <r>
    <n v="52"/>
    <s v="-"/>
    <x v="12"/>
    <s v="UK Messaging, mobile internet"/>
    <s v="Fri 9 Aug"/>
    <x v="4"/>
    <d v="1899-12-30T00:00:00"/>
    <n v="1.4912E-2"/>
    <m/>
    <n v="0"/>
    <x v="0"/>
    <s v="UK"/>
  </r>
  <r>
    <n v="3"/>
    <d v="1899-12-30T10:18:00"/>
    <x v="13"/>
    <s v="UK Calls"/>
    <s v="Thu 1 Aug"/>
    <x v="1"/>
    <d v="1899-12-30T00:00:07"/>
    <m/>
    <m/>
    <n v="0"/>
    <x v="0"/>
    <s v="UK"/>
  </r>
  <r>
    <n v="4"/>
    <d v="1899-12-30T19:01:00"/>
    <x v="13"/>
    <s v="UK Calls"/>
    <s v="Thu 1 Aug"/>
    <x v="0"/>
    <d v="1899-12-30T00:00:00"/>
    <m/>
    <m/>
    <n v="0"/>
    <x v="0"/>
    <s v="UK"/>
  </r>
  <r>
    <n v="6"/>
    <d v="1899-12-30T09:17:00"/>
    <x v="13"/>
    <s v="UK Calls"/>
    <s v="Fri 2 Aug"/>
    <x v="0"/>
    <d v="1899-12-30T00:08:11"/>
    <m/>
    <m/>
    <n v="0"/>
    <x v="0"/>
    <s v="UK"/>
  </r>
  <r>
    <n v="7"/>
    <d v="1899-12-30T13:01:00"/>
    <x v="13"/>
    <s v="UK Calls"/>
    <s v="Fri 2 Aug"/>
    <x v="0"/>
    <d v="1899-12-30T00:02:51"/>
    <m/>
    <m/>
    <n v="0"/>
    <x v="0"/>
    <s v="UK"/>
  </r>
  <r>
    <n v="8"/>
    <d v="1899-12-30T16:37:00"/>
    <x v="13"/>
    <s v="UK Calls"/>
    <s v="Fri 2 Aug"/>
    <x v="1"/>
    <d v="1899-12-30T00:00:02"/>
    <m/>
    <m/>
    <n v="0"/>
    <x v="0"/>
    <s v="UK"/>
  </r>
  <r>
    <n v="9"/>
    <d v="1899-12-30T19:23:00"/>
    <x v="13"/>
    <s v="UK Calls"/>
    <s v="Fri 2 Aug"/>
    <x v="0"/>
    <d v="1899-12-30T00:01:35"/>
    <m/>
    <m/>
    <n v="0"/>
    <x v="0"/>
    <s v="UK"/>
  </r>
  <r>
    <n v="10"/>
    <d v="1899-12-30T19:54:00"/>
    <x v="13"/>
    <s v="UK Calls"/>
    <s v="Fri 2 Aug"/>
    <x v="0"/>
    <d v="1899-12-30T00:00:02"/>
    <m/>
    <m/>
    <n v="0"/>
    <x v="0"/>
    <s v="UK"/>
  </r>
  <r>
    <n v="11"/>
    <d v="1899-12-30T20:21:00"/>
    <x v="13"/>
    <s v="UK Calls"/>
    <s v="Fri 2 Aug"/>
    <x v="0"/>
    <d v="1899-12-30T00:00:02"/>
    <m/>
    <m/>
    <n v="0"/>
    <x v="0"/>
    <s v="UK"/>
  </r>
  <r>
    <n v="12"/>
    <d v="1899-12-30T20:55:00"/>
    <x v="13"/>
    <s v="UK Calls"/>
    <s v="Fri 2 Aug"/>
    <x v="0"/>
    <d v="1899-12-30T00:02:17"/>
    <m/>
    <m/>
    <n v="0"/>
    <x v="0"/>
    <s v="UK"/>
  </r>
  <r>
    <n v="13"/>
    <d v="1899-12-30T20:59:00"/>
    <x v="13"/>
    <s v="UK Calls"/>
    <s v="Fri 2 Aug"/>
    <x v="0"/>
    <d v="1899-12-30T00:00:06"/>
    <m/>
    <m/>
    <n v="0"/>
    <x v="0"/>
    <s v="UK"/>
  </r>
  <r>
    <n v="14"/>
    <d v="1899-12-30T22:23:00"/>
    <x v="13"/>
    <s v="UK Calls"/>
    <s v="Fri 2 Aug"/>
    <x v="1"/>
    <d v="1899-12-30T00:00:00"/>
    <m/>
    <m/>
    <n v="0"/>
    <x v="0"/>
    <s v="UK"/>
  </r>
  <r>
    <n v="16"/>
    <d v="1899-12-30T01:11:00"/>
    <x v="13"/>
    <s v="UK Calls"/>
    <s v="Sat 3 Aug"/>
    <x v="0"/>
    <d v="1899-12-30T00:00:07"/>
    <m/>
    <m/>
    <n v="0"/>
    <x v="0"/>
    <s v="UK"/>
  </r>
  <r>
    <n v="17"/>
    <d v="1899-12-30T02:56:00"/>
    <x v="13"/>
    <s v="UK Calls"/>
    <s v="Sat 3 Aug"/>
    <x v="1"/>
    <d v="1899-12-30T00:00:30"/>
    <m/>
    <m/>
    <n v="0"/>
    <x v="0"/>
    <s v="UK"/>
  </r>
  <r>
    <n v="18"/>
    <d v="1899-12-30T03:01:00"/>
    <x v="13"/>
    <s v="UK Calls"/>
    <s v="Sat 3 Aug"/>
    <x v="1"/>
    <d v="1899-12-30T00:00:23"/>
    <m/>
    <m/>
    <n v="0"/>
    <x v="0"/>
    <s v="UK"/>
  </r>
  <r>
    <n v="19"/>
    <d v="1899-12-30T03:10:00"/>
    <x v="13"/>
    <s v="UK Calls"/>
    <s v="Sat 3 Aug"/>
    <x v="1"/>
    <d v="1899-12-30T00:00:00"/>
    <m/>
    <m/>
    <n v="0"/>
    <x v="0"/>
    <s v="UK"/>
  </r>
  <r>
    <n v="21"/>
    <d v="1899-12-30T11:21:00"/>
    <x v="13"/>
    <s v="UK Calls"/>
    <s v="Sun 4 Aug"/>
    <x v="0"/>
    <d v="1899-12-30T00:00:00"/>
    <m/>
    <m/>
    <n v="0"/>
    <x v="0"/>
    <s v="UK"/>
  </r>
  <r>
    <n v="23"/>
    <d v="1899-12-30T09:00:00"/>
    <x v="13"/>
    <s v="UK Calls"/>
    <s v="Mon 5 Aug"/>
    <x v="0"/>
    <d v="1899-12-30T00:06:21"/>
    <m/>
    <m/>
    <n v="0"/>
    <x v="0"/>
    <s v="UK"/>
  </r>
  <r>
    <n v="24"/>
    <d v="1899-12-30T14:45:00"/>
    <x v="13"/>
    <s v="UK Calls"/>
    <s v="Mon 5 Aug"/>
    <x v="0"/>
    <d v="1899-12-30T00:00:02"/>
    <m/>
    <m/>
    <n v="0"/>
    <x v="0"/>
    <s v="UK"/>
  </r>
  <r>
    <n v="25"/>
    <d v="1899-12-30T14:47:00"/>
    <x v="13"/>
    <s v="UK Calls"/>
    <s v="Mon 5 Aug"/>
    <x v="0"/>
    <d v="1899-12-30T00:00:02"/>
    <m/>
    <m/>
    <n v="0"/>
    <x v="0"/>
    <s v="UK"/>
  </r>
  <r>
    <n v="26"/>
    <d v="1899-12-30T14:48:00"/>
    <x v="13"/>
    <s v="UK Calls"/>
    <s v="Mon 5 Aug"/>
    <x v="0"/>
    <d v="1899-12-30T00:00:00"/>
    <m/>
    <m/>
    <n v="0"/>
    <x v="0"/>
    <s v="UK"/>
  </r>
  <r>
    <n v="28"/>
    <d v="1899-12-30T10:05:00"/>
    <x v="13"/>
    <s v="UK Calls"/>
    <s v="Tue 6 Aug"/>
    <x v="0"/>
    <d v="1899-12-30T00:17:42"/>
    <m/>
    <m/>
    <n v="0"/>
    <x v="0"/>
    <s v="UK"/>
  </r>
  <r>
    <n v="29"/>
    <d v="1899-12-30T11:27:00"/>
    <x v="13"/>
    <s v="UK Calls"/>
    <s v="Tue 6 Aug"/>
    <x v="17"/>
    <d v="1899-12-30T00:22:42"/>
    <m/>
    <m/>
    <n v="0"/>
    <x v="0"/>
    <s v="US or Canada"/>
  </r>
  <r>
    <n v="30"/>
    <d v="1899-12-30T12:27:00"/>
    <x v="13"/>
    <s v="UK Calls"/>
    <s v="Tue 6 Aug"/>
    <x v="1"/>
    <d v="1899-12-30T00:00:02"/>
    <m/>
    <m/>
    <n v="0"/>
    <x v="0"/>
    <s v="UK"/>
  </r>
  <r>
    <n v="31"/>
    <d v="1899-12-30T14:55:00"/>
    <x v="13"/>
    <s v="UK Calls"/>
    <s v="Tue 6 Aug"/>
    <x v="1"/>
    <d v="1899-12-30T00:00:43"/>
    <m/>
    <m/>
    <n v="0"/>
    <x v="0"/>
    <s v="UK"/>
  </r>
  <r>
    <n v="32"/>
    <d v="1899-12-30T14:56:00"/>
    <x v="13"/>
    <s v="UK Calls"/>
    <s v="Tue 6 Aug"/>
    <x v="1"/>
    <d v="1899-12-30T00:05:20"/>
    <m/>
    <m/>
    <n v="0"/>
    <x v="0"/>
    <s v="UK"/>
  </r>
  <r>
    <n v="33"/>
    <d v="1899-12-30T20:26:00"/>
    <x v="13"/>
    <s v="UK Calls"/>
    <s v="Tue 6 Aug"/>
    <x v="64"/>
    <d v="1899-12-30T00:00:00"/>
    <m/>
    <m/>
    <n v="0"/>
    <x v="0"/>
    <s v="UK"/>
  </r>
  <r>
    <n v="35"/>
    <d v="1899-12-30T16:32:00"/>
    <x v="13"/>
    <s v="UK Calls"/>
    <s v="Wed 7 Aug"/>
    <x v="0"/>
    <d v="1899-12-30T00:01:29"/>
    <m/>
    <m/>
    <n v="0"/>
    <x v="0"/>
    <s v="UK"/>
  </r>
  <r>
    <n v="36"/>
    <d v="1899-12-30T17:18:00"/>
    <x v="13"/>
    <s v="UK Calls"/>
    <s v="Wed 7 Aug"/>
    <x v="18"/>
    <d v="1899-12-30T00:03:05"/>
    <m/>
    <m/>
    <n v="0"/>
    <x v="0"/>
    <s v="UK"/>
  </r>
  <r>
    <n v="37"/>
    <d v="1899-12-30T18:25:00"/>
    <x v="13"/>
    <s v="UK Calls"/>
    <s v="Wed 7 Aug"/>
    <x v="0"/>
    <d v="1899-12-30T00:00:02"/>
    <m/>
    <m/>
    <n v="0"/>
    <x v="0"/>
    <s v="UK"/>
  </r>
  <r>
    <n v="38"/>
    <d v="1899-12-30T19:05:00"/>
    <x v="13"/>
    <s v="UK Calls"/>
    <s v="Wed 7 Aug"/>
    <x v="0"/>
    <d v="1899-12-30T00:00:00"/>
    <m/>
    <m/>
    <n v="0"/>
    <x v="0"/>
    <s v="UK"/>
  </r>
  <r>
    <n v="40"/>
    <d v="1899-12-30T15:00:00"/>
    <x v="13"/>
    <s v="UK Calls"/>
    <s v="Thu 8 Aug"/>
    <x v="0"/>
    <d v="1899-12-30T00:00:00"/>
    <m/>
    <m/>
    <n v="0"/>
    <x v="0"/>
    <s v="UK"/>
  </r>
  <r>
    <n v="42"/>
    <d v="1899-12-30T09:00:00"/>
    <x v="13"/>
    <s v="UK Calls"/>
    <s v="Fri 9 Aug"/>
    <x v="1"/>
    <d v="1899-12-30T00:00:09"/>
    <m/>
    <m/>
    <n v="0"/>
    <x v="0"/>
    <s v="UK"/>
  </r>
  <r>
    <n v="43"/>
    <d v="1899-12-30T09:30:00"/>
    <x v="13"/>
    <s v="UK Calls"/>
    <s v="Fri 9 Aug"/>
    <x v="0"/>
    <d v="1899-12-30T00:18:54"/>
    <m/>
    <m/>
    <n v="0"/>
    <x v="0"/>
    <s v="UK"/>
  </r>
  <r>
    <n v="44"/>
    <d v="1899-12-30T16:40:00"/>
    <x v="13"/>
    <s v="UK Calls"/>
    <s v="Fri 9 Aug"/>
    <x v="1"/>
    <d v="1899-12-30T00:00:18"/>
    <m/>
    <m/>
    <n v="0"/>
    <x v="0"/>
    <s v="UK"/>
  </r>
  <r>
    <n v="45"/>
    <d v="1899-12-30T16:47:00"/>
    <x v="13"/>
    <s v="UK Calls"/>
    <s v="Fri 9 Aug"/>
    <x v="1"/>
    <d v="1899-12-30T00:00:02"/>
    <m/>
    <m/>
    <n v="0"/>
    <x v="0"/>
    <s v="UK"/>
  </r>
  <r>
    <n v="46"/>
    <d v="1899-12-30T16:54:00"/>
    <x v="13"/>
    <s v="UK Calls"/>
    <s v="Fri 9 Aug"/>
    <x v="1"/>
    <d v="1899-12-30T00:00:10"/>
    <m/>
    <m/>
    <n v="0"/>
    <x v="0"/>
    <s v="UK"/>
  </r>
  <r>
    <n v="47"/>
    <d v="1899-12-30T16:55:00"/>
    <x v="13"/>
    <s v="UK Calls"/>
    <s v="Fri 9 Aug"/>
    <x v="1"/>
    <d v="1899-12-30T00:00:09"/>
    <m/>
    <m/>
    <n v="0"/>
    <x v="0"/>
    <s v="UK"/>
  </r>
  <r>
    <n v="48"/>
    <d v="1899-12-30T16:56:00"/>
    <x v="13"/>
    <s v="UK Calls"/>
    <s v="Fri 9 Aug"/>
    <x v="1"/>
    <d v="1899-12-30T00:00:29"/>
    <m/>
    <m/>
    <n v="0"/>
    <x v="0"/>
    <s v="UK"/>
  </r>
  <r>
    <n v="49"/>
    <d v="1899-12-30T23:09:00"/>
    <x v="13"/>
    <s v="UK Calls"/>
    <s v="Fri 9 Aug"/>
    <x v="0"/>
    <d v="1899-12-30T00:00:00"/>
    <m/>
    <m/>
    <n v="0"/>
    <x v="0"/>
    <s v="UK"/>
  </r>
  <r>
    <n v="51"/>
    <d v="1899-12-30T11:24:00"/>
    <x v="13"/>
    <s v="UK Calls"/>
    <s v="Sun 11 Aug"/>
    <x v="0"/>
    <d v="1899-12-30T00:00:00"/>
    <m/>
    <m/>
    <n v="0"/>
    <x v="0"/>
    <s v="UK"/>
  </r>
  <r>
    <n v="53"/>
    <d v="1899-12-30T18:14:00"/>
    <x v="13"/>
    <s v="UK Calls"/>
    <s v="Mon 12 Aug"/>
    <x v="0"/>
    <d v="1899-12-30T00:00:04"/>
    <m/>
    <m/>
    <n v="0"/>
    <x v="0"/>
    <s v="UK"/>
  </r>
  <r>
    <n v="54"/>
    <d v="1899-12-30T18:19:00"/>
    <x v="13"/>
    <s v="UK Calls"/>
    <s v="Mon 12 Aug"/>
    <x v="0"/>
    <d v="1899-12-30T00:00:00"/>
    <m/>
    <m/>
    <n v="0"/>
    <x v="0"/>
    <s v="UK"/>
  </r>
  <r>
    <n v="56"/>
    <d v="1899-12-30T19:38:00"/>
    <x v="13"/>
    <s v="UK Calls"/>
    <s v="Tue 13 Aug"/>
    <x v="64"/>
    <d v="1899-12-30T00:36:04"/>
    <m/>
    <m/>
    <n v="0"/>
    <x v="0"/>
    <s v="UK"/>
  </r>
  <r>
    <n v="57"/>
    <d v="1899-12-30T20:15:00"/>
    <x v="13"/>
    <s v="UK Calls"/>
    <s v="Tue 13 Aug"/>
    <x v="64"/>
    <d v="1899-12-30T00:00:00"/>
    <m/>
    <m/>
    <n v="0"/>
    <x v="0"/>
    <s v="UK"/>
  </r>
  <r>
    <n v="61"/>
    <d v="1899-12-30T09:32:00"/>
    <x v="13"/>
    <s v="UK Calls"/>
    <s v="Wed 14 Aug"/>
    <x v="1"/>
    <d v="1899-12-30T00:01:19"/>
    <m/>
    <m/>
    <n v="0"/>
    <x v="0"/>
    <s v="UK"/>
  </r>
  <r>
    <n v="62"/>
    <d v="1899-12-30T15:02:00"/>
    <x v="13"/>
    <s v="UK Calls"/>
    <s v="Wed 14 Aug"/>
    <x v="1"/>
    <d v="1899-12-30T00:00:00"/>
    <m/>
    <m/>
    <n v="0"/>
    <x v="0"/>
    <s v="UK"/>
  </r>
  <r>
    <n v="64"/>
    <d v="1899-12-30T11:03:00"/>
    <x v="13"/>
    <s v="UK Calls"/>
    <s v="Thu 15 Aug"/>
    <x v="1"/>
    <d v="1899-12-30T00:00:02"/>
    <m/>
    <m/>
    <n v="0"/>
    <x v="0"/>
    <s v="UK"/>
  </r>
  <r>
    <n v="65"/>
    <d v="1899-12-30T16:31:00"/>
    <x v="13"/>
    <s v="UK Calls"/>
    <s v="Thu 15 Aug"/>
    <x v="65"/>
    <d v="1899-12-30T00:00:05"/>
    <m/>
    <m/>
    <n v="0"/>
    <x v="0"/>
    <s v="UK"/>
  </r>
  <r>
    <n v="66"/>
    <d v="1899-12-30T16:37:00"/>
    <x v="13"/>
    <s v="UK Calls"/>
    <s v="Thu 15 Aug"/>
    <x v="65"/>
    <d v="1899-12-30T00:00:00"/>
    <m/>
    <m/>
    <n v="0"/>
    <x v="0"/>
    <s v="UK"/>
  </r>
  <r>
    <n v="68"/>
    <d v="1899-12-30T13:55:00"/>
    <x v="13"/>
    <s v="UK Calls"/>
    <s v="Fri 16 Aug"/>
    <x v="64"/>
    <d v="1899-12-30T00:06:46"/>
    <m/>
    <m/>
    <n v="0"/>
    <x v="0"/>
    <s v="UK"/>
  </r>
  <r>
    <n v="69"/>
    <d v="1899-12-30T21:55:00"/>
    <x v="13"/>
    <s v="UK Calls"/>
    <s v="Fri 16 Aug"/>
    <x v="64"/>
    <d v="1899-12-30T00:00:27"/>
    <m/>
    <m/>
    <n v="0"/>
    <x v="0"/>
    <s v="UK"/>
  </r>
  <r>
    <n v="70"/>
    <d v="1899-12-30T21:56:00"/>
    <x v="13"/>
    <s v="UK Calls"/>
    <s v="Fri 16 Aug"/>
    <x v="64"/>
    <d v="1899-12-30T00:00:00"/>
    <m/>
    <m/>
    <n v="0"/>
    <x v="0"/>
    <s v="UK"/>
  </r>
  <r>
    <n v="72"/>
    <d v="1899-12-30T11:20:00"/>
    <x v="13"/>
    <s v="UK Calls"/>
    <s v="Sat 17 Aug"/>
    <x v="0"/>
    <d v="1899-12-30T00:00:06"/>
    <m/>
    <m/>
    <n v="0"/>
    <x v="0"/>
    <s v="UK"/>
  </r>
  <r>
    <n v="73"/>
    <d v="1899-12-30T11:34:00"/>
    <x v="13"/>
    <s v="UK Calls"/>
    <s v="Sat 17 Aug"/>
    <x v="0"/>
    <d v="1899-12-30T00:01:18"/>
    <m/>
    <m/>
    <n v="0"/>
    <x v="0"/>
    <s v="UK"/>
  </r>
  <r>
    <n v="74"/>
    <d v="1899-12-30T12:10:00"/>
    <x v="13"/>
    <s v="UK Calls"/>
    <s v="Sat 17 Aug"/>
    <x v="0"/>
    <d v="1899-12-30T00:01:15"/>
    <m/>
    <m/>
    <n v="0"/>
    <x v="0"/>
    <s v="UK"/>
  </r>
  <r>
    <n v="75"/>
    <d v="1899-12-30T12:34:00"/>
    <x v="13"/>
    <s v="UK Calls"/>
    <s v="Sat 17 Aug"/>
    <x v="0"/>
    <d v="1899-12-30T00:00:00"/>
    <m/>
    <m/>
    <n v="0"/>
    <x v="0"/>
    <s v="UK"/>
  </r>
  <r>
    <n v="77"/>
    <d v="1899-12-30T20:07:00"/>
    <x v="13"/>
    <s v="UK Calls"/>
    <s v="Sun 18 Aug"/>
    <x v="64"/>
    <d v="1899-12-30T00:00:48"/>
    <m/>
    <m/>
    <n v="0"/>
    <x v="0"/>
    <s v="UK"/>
  </r>
  <r>
    <n v="78"/>
    <d v="1899-12-30T20:08:00"/>
    <x v="13"/>
    <s v="UK Calls"/>
    <s v="Sun 18 Aug"/>
    <x v="0"/>
    <d v="1899-12-30T00:00:00"/>
    <m/>
    <m/>
    <n v="0"/>
    <x v="0"/>
    <s v="UK"/>
  </r>
  <r>
    <n v="80"/>
    <d v="1899-12-30T08:56:00"/>
    <x v="13"/>
    <s v="UK Calls"/>
    <s v="Mon 19 Aug"/>
    <x v="3"/>
    <d v="1899-12-30T00:05:56"/>
    <m/>
    <m/>
    <n v="0"/>
    <x v="0"/>
    <s v="UK"/>
  </r>
  <r>
    <n v="81"/>
    <d v="1899-12-30T11:00:00"/>
    <x v="13"/>
    <s v="UK Calls"/>
    <s v="Mon 19 Aug"/>
    <x v="65"/>
    <d v="1899-12-30T00:00:00"/>
    <m/>
    <m/>
    <n v="0"/>
    <x v="0"/>
    <s v="UK"/>
  </r>
  <r>
    <n v="83"/>
    <d v="1899-12-30T10:56:00"/>
    <x v="13"/>
    <s v="UK Calls"/>
    <s v="Tue 20 Aug"/>
    <x v="1"/>
    <d v="1899-12-30T00:00:00"/>
    <m/>
    <m/>
    <n v="0"/>
    <x v="0"/>
    <s v="UK"/>
  </r>
  <r>
    <n v="85"/>
    <d v="1899-12-30T13:00:00"/>
    <x v="13"/>
    <s v="UK Calls"/>
    <s v="Wed 21 Aug"/>
    <x v="66"/>
    <d v="1899-12-30T00:01:12"/>
    <m/>
    <m/>
    <n v="0"/>
    <x v="0"/>
    <s v="UK"/>
  </r>
  <r>
    <n v="86"/>
    <d v="1899-12-30T13:02:00"/>
    <x v="13"/>
    <s v="UK Calls"/>
    <s v="Wed 21 Aug"/>
    <x v="66"/>
    <d v="1899-12-30T00:24:21"/>
    <m/>
    <m/>
    <n v="0"/>
    <x v="0"/>
    <s v="UK"/>
  </r>
  <r>
    <n v="87"/>
    <d v="1899-12-30T17:38:00"/>
    <x v="13"/>
    <s v="UK Calls"/>
    <s v="Wed 21 Aug"/>
    <x v="1"/>
    <d v="1899-12-30T00:00:51"/>
    <m/>
    <m/>
    <n v="0"/>
    <x v="0"/>
    <s v="UK"/>
  </r>
  <r>
    <n v="88"/>
    <d v="1899-12-30T18:27:00"/>
    <x v="13"/>
    <s v="UK Calls"/>
    <s v="Wed 21 Aug"/>
    <x v="0"/>
    <d v="1899-12-30T00:01:02"/>
    <m/>
    <m/>
    <n v="0"/>
    <x v="0"/>
    <s v="UK"/>
  </r>
  <r>
    <n v="89"/>
    <d v="1899-12-30T18:44:00"/>
    <x v="13"/>
    <s v="UK Calls"/>
    <s v="Wed 21 Aug"/>
    <x v="0"/>
    <d v="1899-12-30T00:01:09"/>
    <m/>
    <m/>
    <n v="0"/>
    <x v="0"/>
    <s v="UK"/>
  </r>
  <r>
    <n v="90"/>
    <d v="1899-12-30T18:59:00"/>
    <x v="13"/>
    <s v="UK Calls"/>
    <s v="Wed 21 Aug"/>
    <x v="0"/>
    <d v="1899-12-30T00:02:05"/>
    <m/>
    <m/>
    <n v="0"/>
    <x v="0"/>
    <s v="UK"/>
  </r>
  <r>
    <n v="91"/>
    <d v="1899-12-30T19:10:00"/>
    <x v="13"/>
    <s v="UK Calls"/>
    <s v="Wed 21 Aug"/>
    <x v="1"/>
    <d v="1899-12-30T00:01:10"/>
    <m/>
    <m/>
    <n v="0"/>
    <x v="0"/>
    <s v="UK"/>
  </r>
  <r>
    <n v="92"/>
    <d v="1899-12-30T21:38:00"/>
    <x v="13"/>
    <s v="UK Calls"/>
    <s v="Wed 21 Aug"/>
    <x v="0"/>
    <d v="1899-12-30T00:00:00"/>
    <m/>
    <m/>
    <n v="0"/>
    <x v="0"/>
    <s v="UK"/>
  </r>
  <r>
    <n v="94"/>
    <d v="1899-12-30T11:00:00"/>
    <x v="13"/>
    <s v="UK Calls"/>
    <s v="Thu 22 Aug"/>
    <x v="0"/>
    <d v="1899-12-30T00:00:07"/>
    <m/>
    <m/>
    <n v="0"/>
    <x v="0"/>
    <s v="UK"/>
  </r>
  <r>
    <n v="95"/>
    <d v="1899-12-30T17:05:00"/>
    <x v="13"/>
    <s v="UK Calls"/>
    <s v="Thu 22 Aug"/>
    <x v="0"/>
    <d v="1899-12-30T00:00:00"/>
    <m/>
    <m/>
    <n v="0"/>
    <x v="0"/>
    <s v="UK"/>
  </r>
  <r>
    <n v="97"/>
    <d v="1899-12-30T10:53:00"/>
    <x v="13"/>
    <s v="UK Calls"/>
    <s v="Fri 23 Aug"/>
    <x v="0"/>
    <d v="1899-12-30T00:00:11"/>
    <m/>
    <m/>
    <n v="0"/>
    <x v="0"/>
    <s v="UK"/>
  </r>
  <r>
    <n v="98"/>
    <d v="1899-12-30T10:54:00"/>
    <x v="13"/>
    <s v="UK Calls"/>
    <s v="Fri 23 Aug"/>
    <x v="0"/>
    <d v="1899-12-30T00:00:03"/>
    <m/>
    <m/>
    <n v="0"/>
    <x v="0"/>
    <s v="UK"/>
  </r>
  <r>
    <n v="99"/>
    <d v="1899-12-30T10:55:00"/>
    <x v="13"/>
    <s v="UK Calls"/>
    <s v="Fri 23 Aug"/>
    <x v="0"/>
    <d v="1899-12-30T00:02:44"/>
    <m/>
    <m/>
    <n v="0"/>
    <x v="0"/>
    <s v="UK"/>
  </r>
  <r>
    <n v="100"/>
    <d v="1899-12-30T12:06:00"/>
    <x v="13"/>
    <s v="UK Calls"/>
    <s v="Fri 23 Aug"/>
    <x v="0"/>
    <d v="1899-12-30T00:03:59"/>
    <m/>
    <m/>
    <n v="0"/>
    <x v="0"/>
    <s v="UK"/>
  </r>
  <r>
    <n v="101"/>
    <d v="1899-12-30T16:48:00"/>
    <x v="13"/>
    <s v="UK Calls"/>
    <s v="Fri 23 Aug"/>
    <x v="0"/>
    <d v="1899-12-30T00:00:39"/>
    <m/>
    <m/>
    <n v="0"/>
    <x v="0"/>
    <s v="UK"/>
  </r>
  <r>
    <n v="102"/>
    <d v="1899-12-30T16:59:00"/>
    <x v="13"/>
    <s v="UK Calls"/>
    <s v="Fri 23 Aug"/>
    <x v="0"/>
    <d v="1899-12-30T00:00:05"/>
    <m/>
    <m/>
    <n v="0"/>
    <x v="0"/>
    <s v="UK"/>
  </r>
  <r>
    <n v="103"/>
    <d v="1899-12-30T17:44:00"/>
    <x v="13"/>
    <s v="UK Calls"/>
    <s v="Fri 23 Aug"/>
    <x v="0"/>
    <d v="1899-12-30T00:00:01"/>
    <m/>
    <m/>
    <n v="0"/>
    <x v="0"/>
    <s v="UK"/>
  </r>
  <r>
    <n v="104"/>
    <d v="1899-12-30T18:17:00"/>
    <x v="13"/>
    <s v="UK Calls"/>
    <s v="Fri 23 Aug"/>
    <x v="0"/>
    <d v="1899-12-30T00:00:00"/>
    <m/>
    <m/>
    <n v="0"/>
    <x v="0"/>
    <s v="UK"/>
  </r>
  <r>
    <n v="106"/>
    <d v="1899-12-30T12:33:00"/>
    <x v="13"/>
    <s v="UK Calls"/>
    <s v="Sat 24 Aug"/>
    <x v="0"/>
    <d v="1899-12-30T00:01:04"/>
    <m/>
    <m/>
    <n v="0"/>
    <x v="0"/>
    <s v="UK"/>
  </r>
  <r>
    <n v="107"/>
    <d v="1899-12-30T19:20:00"/>
    <x v="13"/>
    <s v="UK Calls"/>
    <s v="Sat 24 Aug"/>
    <x v="0"/>
    <d v="1899-12-30T00:00:03"/>
    <m/>
    <m/>
    <n v="0"/>
    <x v="0"/>
    <s v="UK"/>
  </r>
  <r>
    <n v="108"/>
    <d v="1899-12-30T19:23:00"/>
    <x v="13"/>
    <s v="UK Calls"/>
    <s v="Sat 24 Aug"/>
    <x v="0"/>
    <d v="1899-12-30T00:00:03"/>
    <m/>
    <m/>
    <n v="0"/>
    <x v="0"/>
    <s v="UK"/>
  </r>
  <r>
    <n v="109"/>
    <d v="1899-12-30T19:25:00"/>
    <x v="13"/>
    <s v="UK Calls"/>
    <s v="Sat 24 Aug"/>
    <x v="0"/>
    <d v="1899-12-30T00:00:00"/>
    <m/>
    <m/>
    <n v="0"/>
    <x v="0"/>
    <s v="UK"/>
  </r>
  <r>
    <n v="111"/>
    <d v="1899-12-30T10:57:00"/>
    <x v="13"/>
    <s v="UK Calls"/>
    <s v="Sun 25 Aug"/>
    <x v="1"/>
    <d v="1899-12-30T00:01:00"/>
    <m/>
    <m/>
    <n v="0"/>
    <x v="0"/>
    <s v="UK"/>
  </r>
  <r>
    <n v="112"/>
    <d v="1899-12-30T11:10:00"/>
    <x v="13"/>
    <s v="UK Calls"/>
    <s v="Sun 25 Aug"/>
    <x v="1"/>
    <d v="1899-12-30T00:00:03"/>
    <m/>
    <m/>
    <n v="0"/>
    <x v="0"/>
    <s v="UK"/>
  </r>
  <r>
    <n v="113"/>
    <d v="1899-12-30T11:14:00"/>
    <x v="13"/>
    <s v="UK Calls"/>
    <s v="Sun 25 Aug"/>
    <x v="1"/>
    <d v="1899-12-30T00:00:00"/>
    <m/>
    <m/>
    <n v="0"/>
    <x v="0"/>
    <s v="UK"/>
  </r>
  <r>
    <n v="115"/>
    <d v="1899-12-30T10:06:00"/>
    <x v="13"/>
    <s v="UK Calls"/>
    <s v="Tue 27 Aug"/>
    <x v="0"/>
    <d v="1899-12-30T00:00:00"/>
    <m/>
    <m/>
    <n v="0"/>
    <x v="0"/>
    <s v="UK"/>
  </r>
  <r>
    <n v="119"/>
    <d v="1899-12-30T08:55:00"/>
    <x v="13"/>
    <s v="UK Calls"/>
    <s v="Wed 28 Aug"/>
    <x v="1"/>
    <d v="1899-12-30T00:06:41"/>
    <m/>
    <m/>
    <n v="0"/>
    <x v="0"/>
    <s v="UK"/>
  </r>
  <r>
    <n v="120"/>
    <d v="1899-12-30T13:21:00"/>
    <x v="13"/>
    <s v="UK Calls"/>
    <s v="Wed 28 Aug"/>
    <x v="0"/>
    <d v="1899-12-30T00:06:05"/>
    <m/>
    <m/>
    <n v="0"/>
    <x v="0"/>
    <s v="UK"/>
  </r>
  <r>
    <n v="121"/>
    <d v="1899-12-30T13:27:00"/>
    <x v="13"/>
    <s v="UK Calls"/>
    <s v="Wed 28 Aug"/>
    <x v="0"/>
    <d v="1899-12-30T00:04:46"/>
    <m/>
    <m/>
    <n v="0"/>
    <x v="0"/>
    <s v="UK"/>
  </r>
  <r>
    <n v="122"/>
    <d v="1899-12-30T13:32:00"/>
    <x v="13"/>
    <s v="UK Calls"/>
    <s v="Wed 28 Aug"/>
    <x v="0"/>
    <d v="1899-12-30T00:00:00"/>
    <m/>
    <m/>
    <n v="0"/>
    <x v="0"/>
    <s v="UK"/>
  </r>
  <r>
    <n v="124"/>
    <d v="1899-12-30T22:04:00"/>
    <x v="13"/>
    <s v="UK Calls"/>
    <s v="Fri 30 Aug"/>
    <x v="1"/>
    <d v="1899-12-30T00:00:00"/>
    <m/>
    <m/>
    <n v="0"/>
    <x v="0"/>
    <s v="UK"/>
  </r>
  <r>
    <n v="126"/>
    <d v="1899-12-30T00:02:00"/>
    <x v="13"/>
    <s v="UK Calls"/>
    <s v="Sat 31 Aug"/>
    <x v="1"/>
    <d v="1899-12-30T00:00:13"/>
    <m/>
    <m/>
    <n v="0"/>
    <x v="0"/>
    <s v="UK"/>
  </r>
  <r>
    <n v="127"/>
    <d v="1899-12-30T00:03:00"/>
    <x v="13"/>
    <s v="UK Calls"/>
    <s v="Sat 31 Aug"/>
    <x v="1"/>
    <d v="1899-12-30T00:00:07"/>
    <m/>
    <m/>
    <n v="0"/>
    <x v="0"/>
    <s v="UK"/>
  </r>
  <r>
    <n v="128"/>
    <d v="1899-12-30T00:04:00"/>
    <x v="13"/>
    <s v="UK Calls"/>
    <s v="Sat 31 Aug"/>
    <x v="1"/>
    <d v="1899-12-30T00:00:05"/>
    <m/>
    <m/>
    <n v="0"/>
    <x v="0"/>
    <s v="UK"/>
  </r>
  <r>
    <n v="129"/>
    <d v="1899-12-30T00:04:00"/>
    <x v="13"/>
    <s v="UK Calls"/>
    <s v="Sat 31 Aug"/>
    <x v="1"/>
    <d v="1899-12-30T00:00:02"/>
    <m/>
    <m/>
    <n v="0"/>
    <x v="0"/>
    <s v="UK"/>
  </r>
  <r>
    <n v="130"/>
    <d v="1899-12-30T01:28:00"/>
    <x v="13"/>
    <s v="UK Calls"/>
    <s v="Sat 31 Aug"/>
    <x v="1"/>
    <d v="1899-12-30T00:00:30"/>
    <m/>
    <m/>
    <n v="0"/>
    <x v="0"/>
    <s v="UK"/>
  </r>
  <r>
    <n v="131"/>
    <d v="1899-12-30T01:57:00"/>
    <x v="13"/>
    <s v="UK Calls"/>
    <s v="Sat 31 Aug"/>
    <x v="0"/>
    <d v="1899-12-30T00:00:03"/>
    <m/>
    <m/>
    <n v="0"/>
    <x v="0"/>
    <s v="UK"/>
  </r>
  <r>
    <n v="132"/>
    <d v="1899-12-30T01:58:00"/>
    <x v="13"/>
    <s v="UK Calls"/>
    <s v="Sat 31 Aug"/>
    <x v="0"/>
    <d v="1899-12-30T00:01:22"/>
    <m/>
    <m/>
    <n v="0"/>
    <x v="0"/>
    <s v="UK"/>
  </r>
  <r>
    <n v="133"/>
    <d v="1899-12-30T02:07:00"/>
    <x v="13"/>
    <s v="UK Calls"/>
    <s v="Sat 31 Aug"/>
    <x v="0"/>
    <d v="1899-12-30T00:00:00"/>
    <m/>
    <m/>
    <n v="0"/>
    <x v="0"/>
    <s v="UK"/>
  </r>
  <r>
    <n v="138"/>
    <s v="-"/>
    <x v="13"/>
    <s v="UK Messaging, mobile internet"/>
    <s v="Thu 1 Aug"/>
    <x v="4"/>
    <m/>
    <n v="769.50199999999995"/>
    <m/>
    <n v="0"/>
    <x v="0"/>
    <s v="UK"/>
  </r>
  <r>
    <n v="139"/>
    <s v="-"/>
    <x v="13"/>
    <s v="UK Messaging, mobile internet"/>
    <s v="Thu 1 Aug"/>
    <x v="4"/>
    <d v="1899-12-30T00:00:00"/>
    <n v="421.87900000000002"/>
    <m/>
    <n v="0"/>
    <x v="0"/>
    <s v="UK"/>
  </r>
  <r>
    <n v="141"/>
    <s v="-"/>
    <x v="13"/>
    <s v="UK Messaging, mobile internet"/>
    <s v="Fri 2 Aug"/>
    <x v="4"/>
    <m/>
    <n v="135.947"/>
    <m/>
    <n v="0"/>
    <x v="0"/>
    <s v="UK"/>
  </r>
  <r>
    <n v="142"/>
    <s v="-"/>
    <x v="13"/>
    <s v="UK Messaging, mobile internet"/>
    <s v="Fri 2 Aug"/>
    <x v="1"/>
    <d v="1899-12-30T00:00:00"/>
    <m/>
    <n v="2"/>
    <n v="0"/>
    <x v="0"/>
    <s v="UK"/>
  </r>
  <r>
    <n v="144"/>
    <s v="-"/>
    <x v="13"/>
    <s v="UK Messaging, mobile internet"/>
    <s v="Sat 3 Aug"/>
    <x v="4"/>
    <m/>
    <n v="691.13900000000001"/>
    <m/>
    <n v="0"/>
    <x v="0"/>
    <s v="UK"/>
  </r>
  <r>
    <n v="145"/>
    <s v="-"/>
    <x v="13"/>
    <s v="UK Messaging, mobile internet"/>
    <s v="Sat 3 Aug"/>
    <x v="1"/>
    <d v="1899-12-30T00:00:00"/>
    <m/>
    <n v="5"/>
    <n v="0"/>
    <x v="0"/>
    <s v="UK"/>
  </r>
  <r>
    <n v="147"/>
    <s v="-"/>
    <x v="13"/>
    <s v="UK Messaging, mobile internet"/>
    <s v="Sun 4 Aug"/>
    <x v="4"/>
    <m/>
    <n v="623.84400000000005"/>
    <m/>
    <n v="0"/>
    <x v="0"/>
    <s v="UK"/>
  </r>
  <r>
    <n v="148"/>
    <s v="-"/>
    <x v="13"/>
    <s v="UK Messaging, mobile internet"/>
    <s v="Sun 4 Aug"/>
    <x v="4"/>
    <m/>
    <n v="526.47199999999998"/>
    <m/>
    <n v="0"/>
    <x v="0"/>
    <s v="UK"/>
  </r>
  <r>
    <n v="149"/>
    <s v="-"/>
    <x v="13"/>
    <s v="UK Messaging, mobile internet"/>
    <s v="Sun 4 Aug"/>
    <x v="1"/>
    <d v="1899-12-30T00:00:00"/>
    <m/>
    <n v="3"/>
    <n v="0"/>
    <x v="0"/>
    <s v="UK"/>
  </r>
  <r>
    <n v="151"/>
    <s v="-"/>
    <x v="13"/>
    <s v="UK Messaging, mobile internet"/>
    <s v="Mon 5 Aug"/>
    <x v="4"/>
    <d v="1899-12-30T00:00:00"/>
    <n v="500.75700000000001"/>
    <m/>
    <n v="0"/>
    <x v="0"/>
    <s v="UK"/>
  </r>
  <r>
    <n v="153"/>
    <s v="-"/>
    <x v="13"/>
    <s v="UK Messaging, mobile internet"/>
    <s v="Tue 6 Aug"/>
    <x v="4"/>
    <m/>
    <n v="835.74199999999996"/>
    <m/>
    <n v="0"/>
    <x v="0"/>
    <s v="UK"/>
  </r>
  <r>
    <n v="154"/>
    <s v="-"/>
    <x v="13"/>
    <s v="UK Messaging, mobile internet"/>
    <s v="Tue 6 Aug"/>
    <x v="4"/>
    <m/>
    <n v="760.17"/>
    <m/>
    <n v="0"/>
    <x v="0"/>
    <s v="UK"/>
  </r>
  <r>
    <n v="155"/>
    <s v="-"/>
    <x v="13"/>
    <s v="UK Messaging, mobile internet"/>
    <s v="Tue 6 Aug"/>
    <x v="1"/>
    <d v="1899-12-30T00:00:00"/>
    <m/>
    <n v="2"/>
    <n v="0"/>
    <x v="0"/>
    <s v="UK"/>
  </r>
  <r>
    <n v="157"/>
    <s v="-"/>
    <x v="13"/>
    <s v="UK Messaging, mobile internet"/>
    <s v="Wed 7 Aug"/>
    <x v="4"/>
    <m/>
    <n v="364.76600000000002"/>
    <m/>
    <n v="0"/>
    <x v="0"/>
    <s v="UK"/>
  </r>
  <r>
    <n v="158"/>
    <d v="1899-12-30T23:11:00"/>
    <x v="13"/>
    <s v="UK Messaging, mobile internet"/>
    <s v="Wed 7 Aug"/>
    <x v="1"/>
    <d v="1899-12-30T00:00:00"/>
    <m/>
    <n v="1"/>
    <n v="0"/>
    <x v="0"/>
    <s v="UK"/>
  </r>
  <r>
    <n v="160"/>
    <s v="-"/>
    <x v="13"/>
    <s v="UK Messaging, mobile internet"/>
    <s v="Thu 8 Aug"/>
    <x v="4"/>
    <m/>
    <n v="526.15700000000004"/>
    <m/>
    <n v="0"/>
    <x v="0"/>
    <s v="UK"/>
  </r>
  <r>
    <n v="161"/>
    <s v="-"/>
    <x v="13"/>
    <s v="UK Messaging, mobile internet"/>
    <s v="Thu 8 Aug"/>
    <x v="4"/>
    <m/>
    <n v="804.13400000000001"/>
    <m/>
    <n v="0"/>
    <x v="0"/>
    <s v="UK"/>
  </r>
  <r>
    <n v="162"/>
    <s v="-"/>
    <x v="13"/>
    <s v="UK Messaging, mobile internet"/>
    <s v="Thu 8 Aug"/>
    <x v="4"/>
    <d v="1899-12-30T00:00:00"/>
    <n v="716.35799999999995"/>
    <m/>
    <n v="0"/>
    <x v="0"/>
    <s v="UK"/>
  </r>
  <r>
    <n v="164"/>
    <s v="-"/>
    <x v="13"/>
    <s v="UK Messaging, mobile internet"/>
    <s v="Fri 9 Aug"/>
    <x v="4"/>
    <d v="1899-12-30T00:00:00"/>
    <n v="748.52300000000002"/>
    <m/>
    <n v="0"/>
    <x v="0"/>
    <s v="UK"/>
  </r>
  <r>
    <n v="166"/>
    <s v="-"/>
    <x v="13"/>
    <s v="UK Messaging, mobile internet"/>
    <s v="Sat 10 Aug"/>
    <x v="4"/>
    <m/>
    <n v="579.68200000000002"/>
    <m/>
    <n v="0"/>
    <x v="0"/>
    <s v="UK"/>
  </r>
  <r>
    <n v="167"/>
    <s v="-"/>
    <x v="13"/>
    <s v="UK Messaging, mobile internet"/>
    <s v="Sat 10 Aug"/>
    <x v="4"/>
    <m/>
    <n v="953.51499999999999"/>
    <m/>
    <n v="0"/>
    <x v="0"/>
    <s v="UK"/>
  </r>
  <r>
    <n v="168"/>
    <s v="-"/>
    <x v="13"/>
    <s v="UK Messaging, mobile internet"/>
    <s v="Sat 10 Aug"/>
    <x v="4"/>
    <m/>
    <n v="365.14400000000001"/>
    <m/>
    <n v="0"/>
    <x v="0"/>
    <s v="UK"/>
  </r>
  <r>
    <n v="169"/>
    <s v="-"/>
    <x v="13"/>
    <s v="UK Messaging, mobile internet"/>
    <s v="Sat 10 Aug"/>
    <x v="4"/>
    <m/>
    <n v="953.51499999999999"/>
    <m/>
    <n v="0"/>
    <x v="0"/>
    <s v="UK"/>
  </r>
  <r>
    <n v="170"/>
    <s v="-"/>
    <x v="13"/>
    <s v="UK Messaging, mobile internet"/>
    <s v="Sat 10 Aug"/>
    <x v="4"/>
    <m/>
    <n v="474.85500000000002"/>
    <m/>
    <n v="0"/>
    <x v="0"/>
    <s v="UK"/>
  </r>
  <r>
    <n v="171"/>
    <d v="1899-12-30T23:18:00"/>
    <x v="13"/>
    <s v="UK Messaging, mobile internet"/>
    <s v="Sat 10 Aug"/>
    <x v="1"/>
    <d v="1899-12-30T00:00:00"/>
    <m/>
    <n v="1"/>
    <n v="0"/>
    <x v="0"/>
    <s v="UK"/>
  </r>
  <r>
    <n v="173"/>
    <s v="-"/>
    <x v="13"/>
    <s v="UK Messaging, mobile internet"/>
    <s v="Sun 11 Aug"/>
    <x v="4"/>
    <m/>
    <n v="953.51499999999999"/>
    <m/>
    <n v="0"/>
    <x v="0"/>
    <s v="UK"/>
  </r>
  <r>
    <n v="174"/>
    <s v="-"/>
    <x v="13"/>
    <s v="UK Messaging, mobile internet"/>
    <s v="Sun 11 Aug"/>
    <x v="4"/>
    <m/>
    <n v="562.78899999999999"/>
    <m/>
    <n v="0"/>
    <x v="0"/>
    <s v="UK"/>
  </r>
  <r>
    <n v="175"/>
    <s v="-"/>
    <x v="13"/>
    <s v="UK Messaging, mobile internet"/>
    <s v="Sun 11 Aug"/>
    <x v="4"/>
    <d v="1899-12-30T00:00:00"/>
    <n v="849.68399999999997"/>
    <m/>
    <n v="0"/>
    <x v="0"/>
    <s v="UK"/>
  </r>
  <r>
    <n v="177"/>
    <s v="-"/>
    <x v="13"/>
    <s v="UK Messaging, mobile internet"/>
    <s v="Mon 12 Aug"/>
    <x v="4"/>
    <d v="1899-12-30T00:00:00"/>
    <n v="261.334"/>
    <m/>
    <n v="0"/>
    <x v="0"/>
    <s v="UK"/>
  </r>
  <r>
    <n v="179"/>
    <s v="-"/>
    <x v="13"/>
    <s v="UK Messaging, mobile internet"/>
    <s v="Tue 13 Aug"/>
    <x v="4"/>
    <d v="1899-12-30T00:00:00"/>
    <n v="927.13400000000001"/>
    <m/>
    <n v="0"/>
    <x v="0"/>
    <s v="UK"/>
  </r>
  <r>
    <n v="181"/>
    <s v="-"/>
    <x v="13"/>
    <s v="UK Messaging, mobile internet"/>
    <s v="Wed 14 Aug"/>
    <x v="4"/>
    <d v="1899-12-30T00:00:00"/>
    <n v="854.93899999999996"/>
    <m/>
    <n v="0"/>
    <x v="0"/>
    <s v="UK"/>
  </r>
  <r>
    <n v="186"/>
    <s v="-"/>
    <x v="13"/>
    <s v="UK Messaging, mobile internet"/>
    <s v="Thu 15 Aug"/>
    <x v="4"/>
    <m/>
    <n v="507.98700000000002"/>
    <m/>
    <n v="0"/>
    <x v="0"/>
    <s v="UK"/>
  </r>
  <r>
    <n v="187"/>
    <s v="-"/>
    <x v="13"/>
    <s v="UK Messaging, mobile internet"/>
    <s v="Thu 15 Aug"/>
    <x v="4"/>
    <d v="1899-12-30T00:00:00"/>
    <n v="530.14599999999996"/>
    <m/>
    <n v="0"/>
    <x v="0"/>
    <s v="UK"/>
  </r>
  <r>
    <n v="189"/>
    <s v="-"/>
    <x v="13"/>
    <s v="UK Messaging, mobile internet"/>
    <s v="Fri 16 Aug"/>
    <x v="4"/>
    <m/>
    <n v="403.35700000000003"/>
    <m/>
    <n v="0"/>
    <x v="0"/>
    <s v="UK"/>
  </r>
  <r>
    <n v="190"/>
    <s v="-"/>
    <x v="13"/>
    <s v="UK Messaging, mobile internet"/>
    <s v="Fri 16 Aug"/>
    <x v="4"/>
    <d v="1899-12-30T00:00:00"/>
    <n v="682.64499999999998"/>
    <m/>
    <n v="0"/>
    <x v="0"/>
    <s v="UK"/>
  </r>
  <r>
    <n v="192"/>
    <s v="-"/>
    <x v="13"/>
    <s v="UK Messaging, mobile internet"/>
    <s v="Sat 17 Aug"/>
    <x v="4"/>
    <m/>
    <n v="781.51800000000003"/>
    <m/>
    <n v="0"/>
    <x v="0"/>
    <s v="UK"/>
  </r>
  <r>
    <n v="193"/>
    <s v="-"/>
    <x v="13"/>
    <s v="UK Messaging, mobile internet"/>
    <s v="Sat 17 Aug"/>
    <x v="4"/>
    <d v="1899-12-30T00:00:00"/>
    <n v="607.33000000000004"/>
    <m/>
    <n v="0"/>
    <x v="0"/>
    <s v="UK"/>
  </r>
  <r>
    <n v="195"/>
    <s v="-"/>
    <x v="13"/>
    <s v="UK Messaging, mobile internet"/>
    <s v="Sun 18 Aug"/>
    <x v="4"/>
    <m/>
    <n v="238.26400000000001"/>
    <m/>
    <n v="0"/>
    <x v="0"/>
    <s v="UK"/>
  </r>
  <r>
    <n v="196"/>
    <s v="-"/>
    <x v="13"/>
    <s v="UK Messaging, mobile internet"/>
    <s v="Sun 18 Aug"/>
    <x v="4"/>
    <m/>
    <n v="884.18499999999995"/>
    <m/>
    <n v="0"/>
    <x v="0"/>
    <s v="UK"/>
  </r>
  <r>
    <n v="197"/>
    <s v="-"/>
    <x v="13"/>
    <s v="UK Messaging, mobile internet"/>
    <s v="Sun 18 Aug"/>
    <x v="4"/>
    <d v="1899-12-30T00:00:00"/>
    <n v="119.80200000000001"/>
    <m/>
    <n v="0"/>
    <x v="0"/>
    <s v="UK"/>
  </r>
  <r>
    <n v="199"/>
    <s v="-"/>
    <x v="13"/>
    <s v="UK Messaging, mobile internet"/>
    <s v="Mon 19 Aug"/>
    <x v="4"/>
    <m/>
    <n v="245.01"/>
    <m/>
    <n v="0"/>
    <x v="0"/>
    <s v="UK"/>
  </r>
  <r>
    <n v="200"/>
    <s v="-"/>
    <x v="13"/>
    <s v="UK Messaging, mobile internet"/>
    <s v="Mon 19 Aug"/>
    <x v="4"/>
    <d v="1899-12-30T00:00:00"/>
    <n v="825.90200000000004"/>
    <m/>
    <n v="0"/>
    <x v="0"/>
    <s v="UK"/>
  </r>
  <r>
    <n v="202"/>
    <s v="-"/>
    <x v="13"/>
    <s v="UK Messaging, mobile internet"/>
    <s v="Tue 20 Aug"/>
    <x v="4"/>
    <d v="1899-12-30T00:00:00"/>
    <n v="536.18700000000001"/>
    <m/>
    <n v="0"/>
    <x v="0"/>
    <s v="UK"/>
  </r>
  <r>
    <n v="204"/>
    <s v="-"/>
    <x v="13"/>
    <s v="UK Messaging, mobile internet"/>
    <s v="Wed 21 Aug"/>
    <x v="4"/>
    <d v="1899-12-30T00:00:00"/>
    <n v="779.46600000000001"/>
    <m/>
    <n v="0"/>
    <x v="0"/>
    <s v="UK"/>
  </r>
  <r>
    <n v="206"/>
    <s v="-"/>
    <x v="13"/>
    <s v="UK Messaging, mobile internet"/>
    <s v="Thu 22 Aug"/>
    <x v="4"/>
    <d v="1899-12-30T00:00:00"/>
    <n v="514.94299999999998"/>
    <m/>
    <n v="0"/>
    <x v="0"/>
    <s v="UK"/>
  </r>
  <r>
    <n v="208"/>
    <s v="-"/>
    <x v="13"/>
    <s v="UK Messaging, mobile internet"/>
    <s v="Fri 23 Aug"/>
    <x v="4"/>
    <m/>
    <n v="759.04100000000005"/>
    <m/>
    <n v="0"/>
    <x v="0"/>
    <s v="UK"/>
  </r>
  <r>
    <n v="209"/>
    <s v="-"/>
    <x v="13"/>
    <s v="UK Messaging, mobile internet"/>
    <s v="Fri 23 Aug"/>
    <x v="4"/>
    <m/>
    <n v="953.51499999999999"/>
    <m/>
    <n v="0"/>
    <x v="0"/>
    <s v="UK"/>
  </r>
  <r>
    <n v="210"/>
    <s v="-"/>
    <x v="13"/>
    <s v="UK Messaging, mobile internet"/>
    <s v="Fri 23 Aug"/>
    <x v="4"/>
    <d v="1899-12-30T00:00:00"/>
    <n v="336.46699999999998"/>
    <m/>
    <n v="0"/>
    <x v="0"/>
    <s v="UK"/>
  </r>
  <r>
    <n v="212"/>
    <s v="-"/>
    <x v="13"/>
    <s v="UK Messaging, mobile internet"/>
    <s v="Sat 24 Aug"/>
    <x v="4"/>
    <d v="1899-12-30T00:00:00"/>
    <n v="64.421999999999997"/>
    <m/>
    <n v="0"/>
    <x v="0"/>
    <s v="UK"/>
  </r>
  <r>
    <n v="214"/>
    <s v="-"/>
    <x v="13"/>
    <s v="UK Messaging, mobile internet"/>
    <s v="Sun 25 Aug"/>
    <x v="4"/>
    <m/>
    <n v="578.322"/>
    <m/>
    <n v="0"/>
    <x v="0"/>
    <s v="UK"/>
  </r>
  <r>
    <n v="215"/>
    <s v="-"/>
    <x v="13"/>
    <s v="UK Messaging, mobile internet"/>
    <s v="Sun 25 Aug"/>
    <x v="4"/>
    <d v="1899-12-30T00:00:00"/>
    <n v="746.24400000000003"/>
    <m/>
    <n v="0"/>
    <x v="0"/>
    <s v="UK"/>
  </r>
  <r>
    <n v="217"/>
    <s v="-"/>
    <x v="13"/>
    <s v="UK Messaging, mobile internet"/>
    <s v="Mon 26 Aug"/>
    <x v="4"/>
    <m/>
    <n v="953.51499999999999"/>
    <m/>
    <n v="0"/>
    <x v="0"/>
    <s v="UK"/>
  </r>
  <r>
    <n v="218"/>
    <s v="-"/>
    <x v="13"/>
    <s v="UK Messaging, mobile internet"/>
    <s v="Mon 26 Aug"/>
    <x v="4"/>
    <d v="1899-12-30T00:00:00"/>
    <n v="360.69600000000003"/>
    <m/>
    <n v="0"/>
    <x v="0"/>
    <s v="UK"/>
  </r>
  <r>
    <n v="220"/>
    <s v="-"/>
    <x v="13"/>
    <s v="UK Messaging, mobile internet"/>
    <s v="Tue 27 Aug"/>
    <x v="4"/>
    <d v="1899-12-30T00:00:00"/>
    <n v="621.27099999999996"/>
    <m/>
    <n v="0"/>
    <x v="0"/>
    <s v="UK"/>
  </r>
  <r>
    <n v="222"/>
    <s v="-"/>
    <x v="13"/>
    <s v="UK Messaging, mobile internet"/>
    <s v="Wed 28 Aug"/>
    <x v="4"/>
    <d v="1899-12-30T00:00:00"/>
    <n v="1284.3579999999999"/>
    <m/>
    <n v="0"/>
    <x v="0"/>
    <s v="UK"/>
  </r>
  <r>
    <n v="224"/>
    <s v="-"/>
    <x v="13"/>
    <s v="UK Messaging, mobile internet"/>
    <s v="Thu 29 Aug"/>
    <x v="4"/>
    <m/>
    <n v="493.47300000000001"/>
    <m/>
    <n v="0"/>
    <x v="0"/>
    <s v="UK"/>
  </r>
  <r>
    <n v="225"/>
    <s v="-"/>
    <x v="13"/>
    <s v="UK Messaging, mobile internet"/>
    <s v="Thu 29 Aug"/>
    <x v="4"/>
    <m/>
    <n v="673.74099999999999"/>
    <m/>
    <n v="0"/>
    <x v="0"/>
    <s v="UK"/>
  </r>
  <r>
    <n v="226"/>
    <s v="-"/>
    <x v="13"/>
    <s v="UK Messaging, mobile internet"/>
    <s v="Thu 29 Aug"/>
    <x v="4"/>
    <m/>
    <n v="953.51499999999999"/>
    <m/>
    <n v="0"/>
    <x v="0"/>
    <s v="UK"/>
  </r>
  <r>
    <n v="227"/>
    <s v="-"/>
    <x v="13"/>
    <s v="UK Messaging, mobile internet"/>
    <s v="Thu 29 Aug"/>
    <x v="4"/>
    <d v="1899-12-30T00:00:00"/>
    <n v="814.91"/>
    <m/>
    <n v="0"/>
    <x v="0"/>
    <s v="UK"/>
  </r>
  <r>
    <n v="229"/>
    <s v="-"/>
    <x v="13"/>
    <s v="UK Messaging, mobile internet"/>
    <s v="Fri 30 Aug"/>
    <x v="4"/>
    <d v="1899-12-30T00:00:00"/>
    <n v="593.73500000000001"/>
    <m/>
    <n v="0"/>
    <x v="0"/>
    <s v="UK"/>
  </r>
  <r>
    <n v="231"/>
    <s v="-"/>
    <x v="13"/>
    <s v="UK Messaging, mobile internet"/>
    <s v="Sat 31 Aug"/>
    <x v="4"/>
    <d v="1899-12-30T00:00:00"/>
    <n v="365.33800000000002"/>
    <m/>
    <n v="0"/>
    <x v="0"/>
    <s v="UK"/>
  </r>
  <r>
    <n v="3"/>
    <d v="1899-12-30T13:58:00"/>
    <x v="14"/>
    <s v="UK Calls"/>
    <s v="Thu 1 Aug"/>
    <x v="1"/>
    <d v="1899-12-30T00:00:03"/>
    <m/>
    <m/>
    <n v="0"/>
    <x v="0"/>
    <s v="UK"/>
  </r>
  <r>
    <n v="4"/>
    <d v="1899-12-30T14:31:00"/>
    <x v="14"/>
    <s v="UK Calls"/>
    <s v="Thu 1 Aug"/>
    <x v="1"/>
    <d v="1899-12-30T00:16:52"/>
    <m/>
    <m/>
    <n v="0"/>
    <x v="0"/>
    <s v="UK"/>
  </r>
  <r>
    <n v="5"/>
    <d v="1899-12-30T15:39:00"/>
    <x v="14"/>
    <s v="UK Calls"/>
    <s v="Thu 1 Aug"/>
    <x v="1"/>
    <d v="1899-12-30T00:04:24"/>
    <m/>
    <m/>
    <n v="0"/>
    <x v="0"/>
    <s v="UK"/>
  </r>
  <r>
    <n v="6"/>
    <d v="1899-12-30T15:48:00"/>
    <x v="14"/>
    <s v="UK Calls"/>
    <s v="Thu 1 Aug"/>
    <x v="1"/>
    <d v="1899-12-30T00:07:16"/>
    <m/>
    <m/>
    <n v="0"/>
    <x v="0"/>
    <s v="UK"/>
  </r>
  <r>
    <n v="7"/>
    <d v="1899-12-30T16:01:00"/>
    <x v="14"/>
    <s v="UK Calls"/>
    <s v="Thu 1 Aug"/>
    <x v="3"/>
    <d v="1899-12-30T00:00:00"/>
    <m/>
    <m/>
    <n v="0"/>
    <x v="0"/>
    <s v="UK"/>
  </r>
  <r>
    <n v="9"/>
    <d v="1899-12-30T09:44:00"/>
    <x v="14"/>
    <s v="UK Calls"/>
    <s v="Fri 2 Aug"/>
    <x v="0"/>
    <d v="1899-12-30T00:00:05"/>
    <m/>
    <m/>
    <n v="0"/>
    <x v="0"/>
    <s v="UK"/>
  </r>
  <r>
    <n v="10"/>
    <d v="1899-12-30T14:00:00"/>
    <x v="14"/>
    <s v="UK Calls"/>
    <s v="Fri 2 Aug"/>
    <x v="0"/>
    <d v="1899-12-30T00:00:00"/>
    <m/>
    <m/>
    <n v="0"/>
    <x v="0"/>
    <s v="UK"/>
  </r>
  <r>
    <n v="12"/>
    <d v="1899-12-30T15:17:00"/>
    <x v="14"/>
    <s v="UK Calls"/>
    <s v="Tue 6 Aug"/>
    <x v="0"/>
    <d v="1899-12-30T00:00:00"/>
    <m/>
    <m/>
    <n v="0"/>
    <x v="0"/>
    <s v="UK"/>
  </r>
  <r>
    <n v="14"/>
    <d v="1899-12-30T17:14:00"/>
    <x v="14"/>
    <s v="UK Calls"/>
    <s v="Wed 7 Aug"/>
    <x v="0"/>
    <d v="1899-12-30T00:01:58"/>
    <m/>
    <m/>
    <n v="0"/>
    <x v="0"/>
    <s v="UK"/>
  </r>
  <r>
    <n v="15"/>
    <d v="1899-12-30T17:54:00"/>
    <x v="14"/>
    <s v="UK Calls"/>
    <s v="Wed 7 Aug"/>
    <x v="0"/>
    <d v="1899-12-30T00:00:00"/>
    <m/>
    <m/>
    <n v="0"/>
    <x v="0"/>
    <s v="UK"/>
  </r>
  <r>
    <n v="17"/>
    <d v="1899-12-30T16:20:00"/>
    <x v="14"/>
    <s v="UK Calls"/>
    <s v="Thu 8 Aug"/>
    <x v="0"/>
    <d v="1899-12-30T00:04:02"/>
    <m/>
    <m/>
    <n v="0"/>
    <x v="0"/>
    <s v="UK"/>
  </r>
  <r>
    <n v="18"/>
    <d v="1899-12-30T16:25:00"/>
    <x v="14"/>
    <s v="UK Calls"/>
    <s v="Thu 8 Aug"/>
    <x v="1"/>
    <d v="1899-12-30T00:00:03"/>
    <m/>
    <m/>
    <n v="0"/>
    <x v="0"/>
    <s v="UK"/>
  </r>
  <r>
    <n v="19"/>
    <d v="1899-12-30T16:25:00"/>
    <x v="14"/>
    <s v="UK Calls"/>
    <s v="Thu 8 Aug"/>
    <x v="1"/>
    <d v="1899-12-30T00:00:00"/>
    <m/>
    <m/>
    <n v="0"/>
    <x v="0"/>
    <s v="UK"/>
  </r>
  <r>
    <n v="21"/>
    <d v="1899-12-30T09:07:00"/>
    <x v="14"/>
    <s v="UK Calls"/>
    <s v="Fri 9 Aug"/>
    <x v="1"/>
    <d v="1899-12-30T00:00:04"/>
    <m/>
    <m/>
    <n v="0"/>
    <x v="0"/>
    <s v="UK"/>
  </r>
  <r>
    <n v="22"/>
    <d v="1899-12-30T12:52:00"/>
    <x v="14"/>
    <s v="UK Calls"/>
    <s v="Fri 9 Aug"/>
    <x v="1"/>
    <d v="1899-12-30T00:00:02"/>
    <m/>
    <m/>
    <n v="0"/>
    <x v="0"/>
    <s v="UK"/>
  </r>
  <r>
    <n v="23"/>
    <d v="1899-12-30T13:07:00"/>
    <x v="14"/>
    <s v="UK Calls"/>
    <s v="Fri 9 Aug"/>
    <x v="1"/>
    <d v="1899-12-30T00:00:49"/>
    <m/>
    <m/>
    <n v="0"/>
    <x v="0"/>
    <s v="UK"/>
  </r>
  <r>
    <n v="24"/>
    <d v="1899-12-30T13:09:00"/>
    <x v="14"/>
    <s v="UK Calls"/>
    <s v="Fri 9 Aug"/>
    <x v="0"/>
    <d v="1899-12-30T00:03:18"/>
    <m/>
    <m/>
    <n v="0"/>
    <x v="0"/>
    <s v="UK"/>
  </r>
  <r>
    <n v="25"/>
    <d v="1899-12-30T13:13:00"/>
    <x v="14"/>
    <s v="UK Calls"/>
    <s v="Fri 9 Aug"/>
    <x v="1"/>
    <d v="1899-12-30T00:00:31"/>
    <m/>
    <m/>
    <n v="0"/>
    <x v="0"/>
    <s v="UK"/>
  </r>
  <r>
    <n v="26"/>
    <d v="1899-12-30T14:18:00"/>
    <x v="14"/>
    <s v="UK Calls"/>
    <s v="Fri 9 Aug"/>
    <x v="0"/>
    <d v="1899-12-30T00:00:00"/>
    <m/>
    <m/>
    <n v="0"/>
    <x v="0"/>
    <s v="UK"/>
  </r>
  <r>
    <n v="28"/>
    <d v="1899-12-30T21:15:00"/>
    <x v="14"/>
    <s v="UK Calls"/>
    <s v="Sun 11 Aug"/>
    <x v="1"/>
    <d v="1899-12-30T00:00:00"/>
    <m/>
    <m/>
    <n v="0"/>
    <x v="0"/>
    <s v="UK"/>
  </r>
  <r>
    <n v="30"/>
    <d v="1899-12-30T17:15:00"/>
    <x v="14"/>
    <s v="UK Calls"/>
    <s v="Mon 12 Aug"/>
    <x v="1"/>
    <d v="1899-12-30T00:00:11"/>
    <m/>
    <m/>
    <n v="0"/>
    <x v="0"/>
    <s v="UK"/>
  </r>
  <r>
    <n v="31"/>
    <d v="1899-12-30T18:42:00"/>
    <x v="14"/>
    <s v="UK Calls"/>
    <s v="Mon 12 Aug"/>
    <x v="18"/>
    <d v="1899-12-30T00:00:00"/>
    <m/>
    <m/>
    <n v="0"/>
    <x v="0"/>
    <s v="UK"/>
  </r>
  <r>
    <n v="33"/>
    <d v="1899-12-30T10:38:00"/>
    <x v="14"/>
    <s v="UK Calls"/>
    <s v="Tue 13 Aug"/>
    <x v="1"/>
    <d v="1899-12-30T00:00:00"/>
    <m/>
    <m/>
    <n v="0"/>
    <x v="0"/>
    <s v="UK"/>
  </r>
  <r>
    <n v="35"/>
    <d v="1899-12-30T15:33:00"/>
    <x v="14"/>
    <s v="UK Calls"/>
    <s v="Wed 14 Aug"/>
    <x v="1"/>
    <d v="1899-12-30T00:00:03"/>
    <m/>
    <m/>
    <n v="0"/>
    <x v="0"/>
    <s v="UK"/>
  </r>
  <r>
    <n v="36"/>
    <d v="1899-12-30T17:03:00"/>
    <x v="14"/>
    <s v="UK Calls"/>
    <s v="Wed 14 Aug"/>
    <x v="1"/>
    <d v="1899-12-30T00:00:02"/>
    <m/>
    <m/>
    <n v="0"/>
    <x v="0"/>
    <s v="UK"/>
  </r>
  <r>
    <n v="37"/>
    <d v="1899-12-30T17:17:00"/>
    <x v="14"/>
    <s v="UK Calls"/>
    <s v="Wed 14 Aug"/>
    <x v="3"/>
    <d v="1899-12-30T00:00:00"/>
    <m/>
    <m/>
    <n v="0"/>
    <x v="0"/>
    <s v="UK"/>
  </r>
  <r>
    <n v="39"/>
    <d v="1899-12-30T12:44:00"/>
    <x v="14"/>
    <s v="UK Calls"/>
    <s v="Thu 15 Aug"/>
    <x v="1"/>
    <d v="1899-12-30T00:01:13"/>
    <m/>
    <m/>
    <n v="0"/>
    <x v="0"/>
    <s v="UK"/>
  </r>
  <r>
    <n v="40"/>
    <d v="1899-12-30T14:35:00"/>
    <x v="14"/>
    <s v="UK Calls"/>
    <s v="Thu 15 Aug"/>
    <x v="1"/>
    <d v="1899-12-30T00:24:08"/>
    <m/>
    <m/>
    <n v="0"/>
    <x v="0"/>
    <s v="UK"/>
  </r>
  <r>
    <n v="41"/>
    <d v="1899-12-30T17:36:00"/>
    <x v="14"/>
    <s v="UK Calls"/>
    <s v="Thu 15 Aug"/>
    <x v="1"/>
    <d v="1899-12-30T00:00:00"/>
    <m/>
    <m/>
    <n v="0"/>
    <x v="0"/>
    <s v="UK"/>
  </r>
  <r>
    <n v="43"/>
    <d v="1899-12-30T10:32:00"/>
    <x v="14"/>
    <s v="UK Calls"/>
    <s v="Fri 16 Aug"/>
    <x v="17"/>
    <d v="1899-12-30T00:13:35"/>
    <m/>
    <m/>
    <n v="0"/>
    <x v="0"/>
    <s v="US or Canada"/>
  </r>
  <r>
    <n v="44"/>
    <d v="1899-12-30T10:56:00"/>
    <x v="14"/>
    <s v="UK Calls"/>
    <s v="Fri 16 Aug"/>
    <x v="1"/>
    <d v="1899-12-30T00:00:03"/>
    <m/>
    <m/>
    <n v="0"/>
    <x v="0"/>
    <s v="UK"/>
  </r>
  <r>
    <n v="45"/>
    <d v="1899-12-30T11:05:00"/>
    <x v="14"/>
    <s v="UK Calls"/>
    <s v="Fri 16 Aug"/>
    <x v="0"/>
    <d v="1899-12-30T00:00:03"/>
    <m/>
    <m/>
    <n v="0"/>
    <x v="0"/>
    <s v="UK"/>
  </r>
  <r>
    <n v="46"/>
    <d v="1899-12-30T11:05:00"/>
    <x v="14"/>
    <s v="UK Calls"/>
    <s v="Fri 16 Aug"/>
    <x v="0"/>
    <d v="1899-12-30T00:00:02"/>
    <m/>
    <m/>
    <n v="0"/>
    <x v="0"/>
    <s v="UK"/>
  </r>
  <r>
    <n v="47"/>
    <d v="1899-12-30T11:15:00"/>
    <x v="14"/>
    <s v="UK Calls"/>
    <s v="Fri 16 Aug"/>
    <x v="0"/>
    <d v="1899-12-30T00:00:09"/>
    <m/>
    <m/>
    <n v="0"/>
    <x v="0"/>
    <s v="UK"/>
  </r>
  <r>
    <n v="48"/>
    <d v="1899-12-30T13:02:00"/>
    <x v="14"/>
    <s v="UK Calls"/>
    <s v="Fri 16 Aug"/>
    <x v="3"/>
    <d v="1899-12-30T00:02:24"/>
    <m/>
    <m/>
    <n v="0"/>
    <x v="0"/>
    <s v="UK"/>
  </r>
  <r>
    <n v="49"/>
    <d v="1899-12-30T13:21:00"/>
    <x v="14"/>
    <s v="UK Calls"/>
    <s v="Fri 16 Aug"/>
    <x v="1"/>
    <d v="1899-12-30T00:00:00"/>
    <m/>
    <m/>
    <n v="0"/>
    <x v="0"/>
    <s v="UK"/>
  </r>
  <r>
    <n v="51"/>
    <d v="1899-12-30T10:31:00"/>
    <x v="14"/>
    <s v="UK Calls"/>
    <s v="Tue 20 Aug"/>
    <x v="3"/>
    <d v="1899-12-30T00:00:00"/>
    <m/>
    <m/>
    <n v="0"/>
    <x v="0"/>
    <s v="UK"/>
  </r>
  <r>
    <n v="53"/>
    <d v="1899-12-30T08:37:00"/>
    <x v="14"/>
    <s v="UK Calls"/>
    <s v="Wed 21 Aug"/>
    <x v="1"/>
    <d v="1899-12-30T00:02:20"/>
    <m/>
    <m/>
    <n v="0"/>
    <x v="0"/>
    <s v="UK"/>
  </r>
  <r>
    <n v="54"/>
    <d v="1899-12-30T11:47:00"/>
    <x v="14"/>
    <s v="UK Calls"/>
    <s v="Wed 21 Aug"/>
    <x v="1"/>
    <d v="1899-12-30T00:00:04"/>
    <m/>
    <m/>
    <n v="0"/>
    <x v="0"/>
    <s v="UK"/>
  </r>
  <r>
    <n v="55"/>
    <d v="1899-12-30T15:01:00"/>
    <x v="14"/>
    <s v="UK Calls"/>
    <s v="Wed 21 Aug"/>
    <x v="17"/>
    <d v="1899-12-30T00:00:33"/>
    <m/>
    <m/>
    <n v="0"/>
    <x v="0"/>
    <s v="US or Canada"/>
  </r>
  <r>
    <n v="56"/>
    <d v="1899-12-30T15:02:00"/>
    <x v="14"/>
    <s v="UK Calls"/>
    <s v="Wed 21 Aug"/>
    <x v="17"/>
    <d v="1899-12-30T00:00:20"/>
    <m/>
    <m/>
    <n v="0"/>
    <x v="0"/>
    <s v="US or Canada"/>
  </r>
  <r>
    <n v="57"/>
    <d v="1899-12-30T15:03:00"/>
    <x v="14"/>
    <s v="UK Calls"/>
    <s v="Wed 21 Aug"/>
    <x v="17"/>
    <d v="1899-12-30T00:01:05"/>
    <m/>
    <m/>
    <n v="0"/>
    <x v="0"/>
    <s v="US or Canada"/>
  </r>
  <r>
    <n v="58"/>
    <d v="1899-12-30T15:08:00"/>
    <x v="14"/>
    <s v="UK Calls"/>
    <s v="Wed 21 Aug"/>
    <x v="1"/>
    <d v="1899-12-30T00:25:23"/>
    <m/>
    <m/>
    <n v="0"/>
    <x v="0"/>
    <s v="UK"/>
  </r>
  <r>
    <n v="59"/>
    <d v="1899-12-30T15:38:00"/>
    <x v="14"/>
    <s v="UK Calls"/>
    <s v="Wed 21 Aug"/>
    <x v="1"/>
    <d v="1899-12-30T00:00:00"/>
    <m/>
    <m/>
    <n v="0"/>
    <x v="0"/>
    <s v="UK"/>
  </r>
  <r>
    <n v="62"/>
    <d v="1899-12-30T16:05:00"/>
    <x v="14"/>
    <s v="UK Calls"/>
    <s v="Wed 21 Aug"/>
    <x v="1"/>
    <d v="1899-12-30T00:12:59"/>
    <m/>
    <m/>
    <n v="0"/>
    <x v="0"/>
    <s v="UK"/>
  </r>
  <r>
    <n v="63"/>
    <d v="1899-12-30T17:36:00"/>
    <x v="14"/>
    <s v="UK Calls"/>
    <s v="Wed 21 Aug"/>
    <x v="1"/>
    <d v="1899-12-30T00:00:00"/>
    <m/>
    <m/>
    <n v="0"/>
    <x v="0"/>
    <s v="UK"/>
  </r>
  <r>
    <n v="65"/>
    <d v="1899-12-30T14:31:00"/>
    <x v="14"/>
    <s v="UK Calls"/>
    <s v="Thu 22 Aug"/>
    <x v="3"/>
    <d v="1899-12-30T00:00:00"/>
    <m/>
    <m/>
    <n v="0"/>
    <x v="0"/>
    <s v="UK"/>
  </r>
  <r>
    <n v="67"/>
    <d v="1899-12-30T14:31:00"/>
    <x v="14"/>
    <s v="UK Calls"/>
    <s v="Wed 28 Aug"/>
    <x v="17"/>
    <d v="1899-12-30T00:12:44"/>
    <m/>
    <m/>
    <n v="0"/>
    <x v="0"/>
    <s v="US or Canada"/>
  </r>
  <r>
    <n v="68"/>
    <d v="1899-12-30T16:02:00"/>
    <x v="14"/>
    <s v="UK Calls"/>
    <s v="Wed 28 Aug"/>
    <x v="0"/>
    <d v="1899-12-30T00:00:00"/>
    <m/>
    <m/>
    <n v="0"/>
    <x v="0"/>
    <s v="UK"/>
  </r>
  <r>
    <n v="70"/>
    <d v="1899-12-30T00:25:00"/>
    <x v="14"/>
    <s v="UK Calls"/>
    <s v="Thu 29 Aug"/>
    <x v="1"/>
    <d v="1899-12-30T00:00:00"/>
    <m/>
    <m/>
    <n v="0"/>
    <x v="0"/>
    <s v="UK"/>
  </r>
  <r>
    <n v="72"/>
    <d v="1899-12-30T09:31:00"/>
    <x v="14"/>
    <s v="UK Calls"/>
    <s v="Fri 30 Aug"/>
    <x v="3"/>
    <d v="1899-12-30T00:04:41"/>
    <m/>
    <m/>
    <n v="0"/>
    <x v="0"/>
    <s v="UK"/>
  </r>
  <r>
    <n v="73"/>
    <d v="1899-12-30T09:36:00"/>
    <x v="14"/>
    <s v="UK Calls"/>
    <s v="Fri 30 Aug"/>
    <x v="3"/>
    <d v="1899-12-30T00:01:46"/>
    <m/>
    <m/>
    <n v="0"/>
    <x v="0"/>
    <s v="UK"/>
  </r>
  <r>
    <n v="74"/>
    <d v="1899-12-30T09:38:00"/>
    <x v="14"/>
    <s v="UK Calls"/>
    <s v="Fri 30 Aug"/>
    <x v="3"/>
    <d v="1899-12-30T00:16:10"/>
    <m/>
    <m/>
    <n v="0"/>
    <x v="0"/>
    <s v="UK"/>
  </r>
  <r>
    <n v="75"/>
    <d v="1899-12-30T09:54:00"/>
    <x v="14"/>
    <s v="UK Calls"/>
    <s v="Fri 30 Aug"/>
    <x v="3"/>
    <d v="1899-12-30T00:19:59"/>
    <m/>
    <m/>
    <n v="0"/>
    <x v="0"/>
    <s v="UK"/>
  </r>
  <r>
    <n v="76"/>
    <d v="1899-12-30T13:01:00"/>
    <x v="14"/>
    <s v="UK Calls"/>
    <s v="Fri 30 Aug"/>
    <x v="0"/>
    <d v="1899-12-30T00:02:29"/>
    <m/>
    <m/>
    <n v="0"/>
    <x v="0"/>
    <s v="UK"/>
  </r>
  <r>
    <n v="77"/>
    <d v="1899-12-30T14:04:00"/>
    <x v="14"/>
    <s v="UK Calls"/>
    <s v="Fri 30 Aug"/>
    <x v="1"/>
    <d v="1899-12-30T00:00:00"/>
    <m/>
    <m/>
    <n v="0"/>
    <x v="0"/>
    <s v="UK"/>
  </r>
  <r>
    <n v="82"/>
    <s v="-"/>
    <x v="14"/>
    <s v="UK Calls"/>
    <s v="Thu 1 Aug"/>
    <x v="4"/>
    <d v="1899-12-30T00:00:00"/>
    <n v="32.982999999999997"/>
    <m/>
    <n v="0"/>
    <x v="0"/>
    <s v="UK"/>
  </r>
  <r>
    <n v="84"/>
    <s v="-"/>
    <x v="14"/>
    <s v="UK Calls"/>
    <s v="Fri 2 Aug"/>
    <x v="4"/>
    <d v="1899-12-30T00:00:00"/>
    <n v="217.374"/>
    <m/>
    <n v="0"/>
    <x v="0"/>
    <s v="UK"/>
  </r>
  <r>
    <n v="86"/>
    <s v="-"/>
    <x v="14"/>
    <s v="UK Calls"/>
    <s v="Sat 3 Aug"/>
    <x v="4"/>
    <d v="1899-12-30T00:00:00"/>
    <n v="137.429"/>
    <m/>
    <n v="0"/>
    <x v="0"/>
    <s v="UK"/>
  </r>
  <r>
    <n v="88"/>
    <s v="-"/>
    <x v="14"/>
    <s v="UK Calls"/>
    <s v="Sun 4 Aug"/>
    <x v="4"/>
    <d v="1899-12-30T00:00:00"/>
    <n v="28.83"/>
    <m/>
    <n v="0"/>
    <x v="0"/>
    <s v="UK"/>
  </r>
  <r>
    <n v="90"/>
    <s v="-"/>
    <x v="14"/>
    <s v="UK Calls"/>
    <s v="Mon 5 Aug"/>
    <x v="4"/>
    <d v="1899-12-30T00:00:00"/>
    <n v="52.085000000000001"/>
    <m/>
    <n v="0"/>
    <x v="0"/>
    <s v="UK"/>
  </r>
  <r>
    <n v="92"/>
    <s v="-"/>
    <x v="14"/>
    <s v="UK Calls"/>
    <s v="Tue 6 Aug"/>
    <x v="4"/>
    <d v="1899-12-30T00:00:00"/>
    <n v="181.94399999999999"/>
    <m/>
    <n v="0"/>
    <x v="0"/>
    <s v="UK"/>
  </r>
  <r>
    <n v="94"/>
    <s v="-"/>
    <x v="14"/>
    <s v="UK Calls"/>
    <s v="Wed 7 Aug"/>
    <x v="4"/>
    <d v="1899-12-30T00:00:00"/>
    <n v="255.00299999999999"/>
    <m/>
    <n v="0"/>
    <x v="0"/>
    <s v="UK"/>
  </r>
  <r>
    <n v="96"/>
    <s v="-"/>
    <x v="14"/>
    <s v="UK Calls"/>
    <s v="Thu 8 Aug"/>
    <x v="4"/>
    <d v="1899-12-30T00:00:00"/>
    <n v="381.72399999999999"/>
    <m/>
    <n v="0"/>
    <x v="0"/>
    <s v="UK"/>
  </r>
  <r>
    <n v="98"/>
    <s v="-"/>
    <x v="14"/>
    <s v="UK Calls"/>
    <s v="Fri 9 Aug"/>
    <x v="4"/>
    <d v="1899-12-30T00:00:00"/>
    <n v="426.09300000000002"/>
    <m/>
    <n v="0"/>
    <x v="0"/>
    <s v="UK"/>
  </r>
  <r>
    <n v="100"/>
    <s v="-"/>
    <x v="14"/>
    <s v="UK Calls"/>
    <s v="Sat 10 Aug"/>
    <x v="4"/>
    <d v="1899-12-30T00:00:00"/>
    <n v="274.666"/>
    <m/>
    <n v="0"/>
    <x v="0"/>
    <s v="UK"/>
  </r>
  <r>
    <n v="102"/>
    <s v="-"/>
    <x v="14"/>
    <s v="UK Calls"/>
    <s v="Sun 11 Aug"/>
    <x v="4"/>
    <d v="1899-12-30T00:00:00"/>
    <n v="349.97199999999998"/>
    <m/>
    <n v="0"/>
    <x v="0"/>
    <s v="UK"/>
  </r>
  <r>
    <n v="104"/>
    <s v="-"/>
    <x v="14"/>
    <s v="UK Calls"/>
    <s v="Mon 12 Aug"/>
    <x v="4"/>
    <d v="1899-12-30T00:00:00"/>
    <n v="1.855"/>
    <m/>
    <n v="0"/>
    <x v="0"/>
    <s v="UK"/>
  </r>
  <r>
    <n v="106"/>
    <s v="-"/>
    <x v="14"/>
    <s v="UK Calls"/>
    <s v="Tue 13 Aug"/>
    <x v="4"/>
    <d v="1899-12-30T00:00:00"/>
    <n v="307.15499999999997"/>
    <m/>
    <n v="0"/>
    <x v="0"/>
    <s v="UK"/>
  </r>
  <r>
    <n v="108"/>
    <s v="-"/>
    <x v="14"/>
    <s v="UK Calls"/>
    <s v="Wed 14 Aug"/>
    <x v="4"/>
    <d v="1899-12-30T00:00:00"/>
    <n v="98.185000000000002"/>
    <m/>
    <n v="0"/>
    <x v="0"/>
    <s v="UK"/>
  </r>
  <r>
    <n v="110"/>
    <s v="-"/>
    <x v="14"/>
    <s v="UK Calls"/>
    <s v="Thu 15 Aug"/>
    <x v="4"/>
    <d v="1899-12-30T00:00:00"/>
    <n v="89.86"/>
    <m/>
    <n v="0"/>
    <x v="0"/>
    <s v="UK"/>
  </r>
  <r>
    <n v="112"/>
    <s v="-"/>
    <x v="14"/>
    <s v="UK Calls"/>
    <s v="Fri 16 Aug"/>
    <x v="4"/>
    <d v="1899-12-30T00:00:00"/>
    <n v="286.83100000000002"/>
    <m/>
    <n v="0"/>
    <x v="0"/>
    <s v="UK"/>
  </r>
  <r>
    <n v="114"/>
    <s v="-"/>
    <x v="14"/>
    <s v="UK Calls"/>
    <s v="Sat 17 Aug"/>
    <x v="4"/>
    <d v="1899-12-30T00:00:00"/>
    <n v="10.648999999999999"/>
    <m/>
    <n v="0"/>
    <x v="0"/>
    <s v="UK"/>
  </r>
  <r>
    <n v="116"/>
    <s v="-"/>
    <x v="14"/>
    <s v="UK Calls"/>
    <s v="Sun 18 Aug"/>
    <x v="4"/>
    <d v="1899-12-30T00:00:00"/>
    <n v="1.5680000000000001"/>
    <m/>
    <n v="0"/>
    <x v="0"/>
    <s v="UK"/>
  </r>
  <r>
    <n v="120"/>
    <s v="-"/>
    <x v="14"/>
    <s v="UK Calls"/>
    <s v="Mon 19 Aug"/>
    <x v="4"/>
    <d v="1899-12-30T00:00:00"/>
    <n v="589.09199999999998"/>
    <m/>
    <n v="0"/>
    <x v="0"/>
    <s v="UK"/>
  </r>
  <r>
    <n v="122"/>
    <s v="-"/>
    <x v="14"/>
    <s v="UK Calls"/>
    <s v="Tue 20 Aug"/>
    <x v="4"/>
    <m/>
    <n v="1080.357"/>
    <m/>
    <n v="0"/>
    <x v="0"/>
    <s v="UK"/>
  </r>
  <r>
    <n v="123"/>
    <s v="-"/>
    <x v="14"/>
    <s v="UK Calls"/>
    <s v="Tue 20 Aug"/>
    <x v="4"/>
    <d v="1899-12-30T00:00:00"/>
    <n v="151.73699999999999"/>
    <m/>
    <n v="0"/>
    <x v="0"/>
    <s v="UK"/>
  </r>
  <r>
    <n v="125"/>
    <s v="-"/>
    <x v="14"/>
    <s v="UK Calls"/>
    <s v="Wed 21 Aug"/>
    <x v="4"/>
    <d v="1899-12-30T00:00:00"/>
    <n v="579.5"/>
    <m/>
    <n v="0"/>
    <x v="0"/>
    <s v="UK"/>
  </r>
  <r>
    <n v="127"/>
    <s v="-"/>
    <x v="14"/>
    <s v="UK Calls"/>
    <s v="Thu 22 Aug"/>
    <x v="4"/>
    <m/>
    <n v="83.864999999999995"/>
    <m/>
    <n v="0"/>
    <x v="0"/>
    <s v="UK"/>
  </r>
  <r>
    <n v="128"/>
    <s v="-"/>
    <x v="14"/>
    <s v="UK Calls"/>
    <s v="Thu 22 Aug"/>
    <x v="4"/>
    <m/>
    <n v="953.51499999999999"/>
    <m/>
    <n v="0"/>
    <x v="0"/>
    <s v="UK"/>
  </r>
  <r>
    <n v="129"/>
    <s v="-"/>
    <x v="14"/>
    <s v="UK Calls"/>
    <s v="Thu 22 Aug"/>
    <x v="4"/>
    <d v="1899-12-30T00:00:00"/>
    <n v="313.36200000000002"/>
    <m/>
    <n v="0"/>
    <x v="0"/>
    <s v="UK"/>
  </r>
  <r>
    <n v="131"/>
    <s v="-"/>
    <x v="14"/>
    <s v="UK Calls"/>
    <s v="Fri 23 Aug"/>
    <x v="4"/>
    <d v="1899-12-30T00:00:00"/>
    <n v="369.798"/>
    <m/>
    <n v="0"/>
    <x v="0"/>
    <s v="UK"/>
  </r>
  <r>
    <n v="133"/>
    <s v="-"/>
    <x v="14"/>
    <s v="UK Calls"/>
    <s v="Sat 24 Aug"/>
    <x v="4"/>
    <d v="1899-12-30T00:00:00"/>
    <n v="2.67"/>
    <m/>
    <n v="0"/>
    <x v="0"/>
    <s v="UK"/>
  </r>
  <r>
    <n v="135"/>
    <s v="-"/>
    <x v="14"/>
    <s v="UK Calls"/>
    <s v="Sun 25 Aug"/>
    <x v="4"/>
    <d v="1899-12-30T00:00:00"/>
    <n v="1.7410000000000001"/>
    <m/>
    <n v="0"/>
    <x v="0"/>
    <s v="UK"/>
  </r>
  <r>
    <n v="137"/>
    <s v="-"/>
    <x v="14"/>
    <s v="UK Calls"/>
    <s v="Mon 26 Aug"/>
    <x v="4"/>
    <d v="1899-12-30T00:00:00"/>
    <n v="94.703000000000003"/>
    <m/>
    <n v="0"/>
    <x v="0"/>
    <s v="UK"/>
  </r>
  <r>
    <n v="139"/>
    <s v="-"/>
    <x v="14"/>
    <s v="UK Calls"/>
    <s v="Tue 27 Aug"/>
    <x v="4"/>
    <d v="1899-12-30T00:00:00"/>
    <n v="866.21"/>
    <m/>
    <n v="0"/>
    <x v="0"/>
    <s v="UK"/>
  </r>
  <r>
    <n v="141"/>
    <s v="-"/>
    <x v="14"/>
    <s v="UK Calls"/>
    <s v="Wed 28 Aug"/>
    <x v="4"/>
    <d v="1899-12-30T00:00:00"/>
    <n v="262.70999999999998"/>
    <m/>
    <n v="0"/>
    <x v="0"/>
    <s v="UK"/>
  </r>
  <r>
    <n v="143"/>
    <s v="-"/>
    <x v="14"/>
    <s v="UK Calls"/>
    <s v="Thu 29 Aug"/>
    <x v="4"/>
    <d v="1899-12-30T00:00:00"/>
    <n v="330.00200000000001"/>
    <m/>
    <n v="0"/>
    <x v="0"/>
    <s v="UK"/>
  </r>
  <r>
    <n v="145"/>
    <s v="-"/>
    <x v="14"/>
    <s v="UK Calls"/>
    <s v="Fri 30 Aug"/>
    <x v="4"/>
    <d v="1899-12-30T00:00:00"/>
    <n v="15.88"/>
    <m/>
    <n v="0"/>
    <x v="0"/>
    <s v="UK"/>
  </r>
  <r>
    <n v="147"/>
    <s v="-"/>
    <x v="14"/>
    <s v="UK Calls"/>
    <s v="Sat 31 Aug"/>
    <x v="4"/>
    <d v="1899-12-30T00:00:00"/>
    <n v="40.423999999999999"/>
    <m/>
    <n v="0"/>
    <x v="0"/>
    <s v="UK"/>
  </r>
  <r>
    <n v="4"/>
    <d v="1899-12-30T10:23:00"/>
    <x v="15"/>
    <s v="UK Calls"/>
    <s v="Thu 1 Aug"/>
    <x v="0"/>
    <d v="1899-12-30T00:02:00"/>
    <m/>
    <m/>
    <n v="0"/>
    <x v="0"/>
    <s v="UK"/>
  </r>
  <r>
    <n v="5"/>
    <d v="1899-12-30T12:28:00"/>
    <x v="15"/>
    <s v="UK Calls"/>
    <s v="Thu 1 Aug"/>
    <x v="1"/>
    <d v="1899-12-30T00:00:48"/>
    <m/>
    <m/>
    <n v="0"/>
    <x v="0"/>
    <s v="UK"/>
  </r>
  <r>
    <n v="6"/>
    <d v="1899-12-30T13:31:00"/>
    <x v="15"/>
    <s v="UK Calls"/>
    <s v="Thu 1 Aug"/>
    <x v="0"/>
    <d v="1899-12-30T00:01:52"/>
    <m/>
    <m/>
    <n v="0"/>
    <x v="0"/>
    <s v="UK"/>
  </r>
  <r>
    <n v="7"/>
    <d v="1899-12-30T14:37:00"/>
    <x v="15"/>
    <s v="UK Calls"/>
    <s v="Thu 1 Aug"/>
    <x v="1"/>
    <d v="1899-12-30T00:03:24"/>
    <m/>
    <m/>
    <n v="0"/>
    <x v="0"/>
    <s v="UK"/>
  </r>
  <r>
    <n v="8"/>
    <d v="1899-12-30T20:30:00"/>
    <x v="15"/>
    <s v="UK Calls"/>
    <s v="Thu 1 Aug"/>
    <x v="0"/>
    <d v="1899-12-30T00:00:03"/>
    <m/>
    <m/>
    <n v="0"/>
    <x v="0"/>
    <s v="UK"/>
  </r>
  <r>
    <n v="9"/>
    <d v="1899-12-30T20:31:00"/>
    <x v="15"/>
    <s v="UK Calls"/>
    <s v="Thu 1 Aug"/>
    <x v="0"/>
    <d v="1899-12-30T00:00:02"/>
    <m/>
    <m/>
    <n v="0"/>
    <x v="0"/>
    <s v="UK"/>
  </r>
  <r>
    <n v="10"/>
    <d v="1899-12-30T20:31:00"/>
    <x v="15"/>
    <s v="UK Calls"/>
    <s v="Thu 1 Aug"/>
    <x v="0"/>
    <d v="1899-12-30T00:00:00"/>
    <m/>
    <m/>
    <n v="0"/>
    <x v="0"/>
    <s v="UK"/>
  </r>
  <r>
    <n v="12"/>
    <d v="1899-12-30T16:19:00"/>
    <x v="15"/>
    <s v="UK Calls"/>
    <s v="Fri 2 Aug"/>
    <x v="0"/>
    <d v="1899-12-30T00:00:16"/>
    <m/>
    <m/>
    <n v="0"/>
    <x v="0"/>
    <s v="UK"/>
  </r>
  <r>
    <n v="13"/>
    <d v="1899-12-30T17:32:00"/>
    <x v="15"/>
    <s v="UK Calls"/>
    <s v="Fri 2 Aug"/>
    <x v="18"/>
    <d v="1899-12-30T00:00:00"/>
    <m/>
    <m/>
    <n v="0"/>
    <x v="0"/>
    <s v="UK"/>
  </r>
  <r>
    <n v="15"/>
    <d v="1899-12-30T13:09:00"/>
    <x v="15"/>
    <s v="UK Calls"/>
    <s v="Sat 3 Aug"/>
    <x v="0"/>
    <d v="1899-12-30T00:00:44"/>
    <m/>
    <m/>
    <n v="0"/>
    <x v="0"/>
    <s v="UK"/>
  </r>
  <r>
    <n v="16"/>
    <d v="1899-12-30T13:10:00"/>
    <x v="15"/>
    <s v="UK Calls"/>
    <s v="Sat 3 Aug"/>
    <x v="0"/>
    <d v="1899-12-30T00:00:41"/>
    <m/>
    <m/>
    <n v="0"/>
    <x v="0"/>
    <s v="UK"/>
  </r>
  <r>
    <n v="17"/>
    <d v="1899-12-30T18:11:00"/>
    <x v="15"/>
    <s v="UK Calls"/>
    <s v="Sat 3 Aug"/>
    <x v="0"/>
    <d v="1899-12-30T00:00:00"/>
    <m/>
    <m/>
    <n v="0"/>
    <x v="0"/>
    <s v="UK"/>
  </r>
  <r>
    <n v="19"/>
    <d v="1899-12-30T15:40:00"/>
    <x v="15"/>
    <s v="UK Calls"/>
    <s v="Sun 4 Aug"/>
    <x v="41"/>
    <d v="1899-12-30T00:00:00"/>
    <m/>
    <m/>
    <n v="0"/>
    <x v="0"/>
    <s v="UK"/>
  </r>
  <r>
    <n v="21"/>
    <d v="1899-12-30T10:38:00"/>
    <x v="15"/>
    <s v="UK Calls"/>
    <s v="Tue 6 Aug"/>
    <x v="0"/>
    <d v="1899-12-30T00:00:47"/>
    <m/>
    <m/>
    <n v="0"/>
    <x v="0"/>
    <s v="UK"/>
  </r>
  <r>
    <n v="22"/>
    <d v="1899-12-30T16:15:00"/>
    <x v="15"/>
    <s v="UK Calls"/>
    <s v="Tue 6 Aug"/>
    <x v="41"/>
    <d v="1899-12-30T00:00:32"/>
    <m/>
    <m/>
    <n v="0"/>
    <x v="0"/>
    <s v="UK"/>
  </r>
  <r>
    <n v="23"/>
    <d v="1899-12-30T20:41:00"/>
    <x v="15"/>
    <s v="UK Calls"/>
    <s v="Tue 6 Aug"/>
    <x v="0"/>
    <d v="1899-12-30T00:00:00"/>
    <m/>
    <m/>
    <n v="0"/>
    <x v="0"/>
    <s v="UK"/>
  </r>
  <r>
    <n v="25"/>
    <d v="1899-12-30T11:53:00"/>
    <x v="15"/>
    <s v="UK Calls"/>
    <s v="Wed 7 Aug"/>
    <x v="0"/>
    <d v="1899-12-30T00:00:02"/>
    <m/>
    <m/>
    <n v="0"/>
    <x v="0"/>
    <s v="UK"/>
  </r>
  <r>
    <n v="26"/>
    <d v="1899-12-30T12:47:00"/>
    <x v="15"/>
    <s v="UK Calls"/>
    <s v="Wed 7 Aug"/>
    <x v="0"/>
    <d v="1899-12-30T00:00:02"/>
    <m/>
    <m/>
    <n v="0"/>
    <x v="0"/>
    <s v="UK"/>
  </r>
  <r>
    <n v="27"/>
    <d v="1899-12-30T12:50:00"/>
    <x v="15"/>
    <s v="UK Calls"/>
    <s v="Wed 7 Aug"/>
    <x v="0"/>
    <d v="1899-12-30T00:02:12"/>
    <m/>
    <m/>
    <n v="0"/>
    <x v="0"/>
    <s v="UK"/>
  </r>
  <r>
    <n v="28"/>
    <d v="1899-12-30T14:08:00"/>
    <x v="15"/>
    <s v="UK Calls"/>
    <s v="Wed 7 Aug"/>
    <x v="0"/>
    <d v="1899-12-30T00:00:00"/>
    <m/>
    <m/>
    <n v="0"/>
    <x v="0"/>
    <s v="UK"/>
  </r>
  <r>
    <n v="30"/>
    <d v="1899-12-30T20:15:00"/>
    <x v="15"/>
    <s v="UK Calls"/>
    <s v="Thu 8 Aug"/>
    <x v="0"/>
    <d v="1899-12-30T00:00:00"/>
    <m/>
    <m/>
    <n v="0"/>
    <x v="0"/>
    <s v="UK"/>
  </r>
  <r>
    <n v="32"/>
    <d v="1899-12-30T01:00:00"/>
    <x v="15"/>
    <s v="UK Calls"/>
    <s v="Fri 9 Aug"/>
    <x v="0"/>
    <d v="1899-12-30T00:01:41"/>
    <m/>
    <m/>
    <n v="0"/>
    <x v="0"/>
    <s v="UK"/>
  </r>
  <r>
    <n v="33"/>
    <d v="1899-12-30T22:12:00"/>
    <x v="15"/>
    <s v="UK Calls"/>
    <s v="Fri 9 Aug"/>
    <x v="0"/>
    <d v="1899-12-30T00:00:00"/>
    <m/>
    <m/>
    <n v="0"/>
    <x v="0"/>
    <s v="UK"/>
  </r>
  <r>
    <n v="35"/>
    <d v="1899-12-30T00:49:00"/>
    <x v="15"/>
    <s v="UK Calls"/>
    <s v="Sat 10 Aug"/>
    <x v="0"/>
    <d v="1899-12-30T00:00:04"/>
    <m/>
    <m/>
    <n v="0"/>
    <x v="0"/>
    <s v="UK"/>
  </r>
  <r>
    <n v="36"/>
    <d v="1899-12-30T00:53:00"/>
    <x v="15"/>
    <s v="UK Calls"/>
    <s v="Sat 10 Aug"/>
    <x v="0"/>
    <d v="1899-12-30T00:04:38"/>
    <m/>
    <m/>
    <n v="0"/>
    <x v="0"/>
    <s v="UK"/>
  </r>
  <r>
    <n v="37"/>
    <d v="1899-12-30T01:57:00"/>
    <x v="15"/>
    <s v="UK Calls"/>
    <s v="Sat 10 Aug"/>
    <x v="0"/>
    <d v="1899-12-30T00:00:32"/>
    <m/>
    <m/>
    <n v="0"/>
    <x v="0"/>
    <s v="UK"/>
  </r>
  <r>
    <n v="38"/>
    <d v="1899-12-30T02:01:00"/>
    <x v="15"/>
    <s v="UK Calls"/>
    <s v="Sat 10 Aug"/>
    <x v="1"/>
    <d v="1899-12-30T00:00:00"/>
    <m/>
    <m/>
    <n v="0"/>
    <x v="0"/>
    <s v="UK"/>
  </r>
  <r>
    <n v="40"/>
    <d v="1899-12-30T12:42:00"/>
    <x v="15"/>
    <s v="UK Calls"/>
    <s v="Sun 11 Aug"/>
    <x v="0"/>
    <d v="1899-12-30T00:00:01"/>
    <m/>
    <m/>
    <n v="0"/>
    <x v="0"/>
    <s v="UK"/>
  </r>
  <r>
    <n v="41"/>
    <d v="1899-12-30T12:43:00"/>
    <x v="15"/>
    <s v="UK Calls"/>
    <s v="Sun 11 Aug"/>
    <x v="0"/>
    <d v="1899-12-30T00:00:02"/>
    <m/>
    <m/>
    <n v="0"/>
    <x v="0"/>
    <s v="UK"/>
  </r>
  <r>
    <n v="42"/>
    <d v="1899-12-30T12:43:00"/>
    <x v="15"/>
    <s v="UK Calls"/>
    <s v="Sun 11 Aug"/>
    <x v="0"/>
    <d v="1899-12-30T00:00:00"/>
    <m/>
    <m/>
    <n v="0"/>
    <x v="0"/>
    <s v="UK"/>
  </r>
  <r>
    <n v="44"/>
    <d v="1899-12-30T12:31:00"/>
    <x v="15"/>
    <s v="UK Calls"/>
    <s v="Mon 12 Aug"/>
    <x v="3"/>
    <d v="1899-12-30T00:01:37"/>
    <m/>
    <m/>
    <n v="0"/>
    <x v="0"/>
    <s v="UK"/>
  </r>
  <r>
    <n v="45"/>
    <d v="1899-12-30T20:37:00"/>
    <x v="15"/>
    <s v="UK Calls"/>
    <s v="Mon 12 Aug"/>
    <x v="0"/>
    <d v="1899-12-30T00:02:11"/>
    <m/>
    <m/>
    <n v="0"/>
    <x v="0"/>
    <s v="UK"/>
  </r>
  <r>
    <n v="46"/>
    <d v="1899-12-30T20:42:00"/>
    <x v="15"/>
    <s v="UK Calls"/>
    <s v="Mon 12 Aug"/>
    <x v="0"/>
    <d v="1899-12-30T00:00:00"/>
    <m/>
    <m/>
    <n v="0"/>
    <x v="0"/>
    <s v="UK"/>
  </r>
  <r>
    <n v="48"/>
    <d v="1899-12-30T11:24:00"/>
    <x v="15"/>
    <s v="UK Calls"/>
    <s v="Tue 13 Aug"/>
    <x v="1"/>
    <d v="1899-12-30T00:00:00"/>
    <m/>
    <m/>
    <n v="0"/>
    <x v="0"/>
    <s v="UK"/>
  </r>
  <r>
    <n v="50"/>
    <d v="1899-12-30T11:29:00"/>
    <x v="15"/>
    <s v="UK Calls"/>
    <s v="Wed 14 Aug"/>
    <x v="3"/>
    <d v="1899-12-30T00:01:24"/>
    <m/>
    <m/>
    <n v="0"/>
    <x v="0"/>
    <s v="UK"/>
  </r>
  <r>
    <n v="51"/>
    <d v="1899-12-30T20:42:00"/>
    <x v="15"/>
    <s v="UK Calls"/>
    <s v="Wed 14 Aug"/>
    <x v="3"/>
    <d v="1899-12-30T00:02:31"/>
    <m/>
    <m/>
    <n v="0"/>
    <x v="0"/>
    <s v="UK"/>
  </r>
  <r>
    <n v="52"/>
    <d v="1899-12-30T14:50:00"/>
    <x v="15"/>
    <s v="UK Calls"/>
    <s v="Fri 16 Aug"/>
    <x v="1"/>
    <d v="1899-12-30T00:11:14"/>
    <m/>
    <m/>
    <n v="0"/>
    <x v="0"/>
    <s v="UK"/>
  </r>
  <r>
    <n v="53"/>
    <d v="1899-12-30T15:01:00"/>
    <x v="15"/>
    <s v="UK Calls"/>
    <s v="Fri 16 Aug"/>
    <x v="1"/>
    <d v="1899-12-30T00:05:50"/>
    <m/>
    <m/>
    <n v="0"/>
    <x v="0"/>
    <s v="UK"/>
  </r>
  <r>
    <n v="54"/>
    <d v="1899-12-30T15:13:00"/>
    <x v="15"/>
    <s v="UK Calls"/>
    <s v="Fri 16 Aug"/>
    <x v="1"/>
    <d v="1899-12-30T00:00:00"/>
    <m/>
    <m/>
    <n v="0"/>
    <x v="0"/>
    <s v="UK"/>
  </r>
  <r>
    <n v="56"/>
    <d v="1899-12-30T12:58:00"/>
    <x v="15"/>
    <s v="UK Calls"/>
    <s v="Sat 17 Aug"/>
    <x v="3"/>
    <d v="1899-12-30T00:00:17"/>
    <m/>
    <m/>
    <n v="0"/>
    <x v="0"/>
    <s v="UK"/>
  </r>
  <r>
    <n v="57"/>
    <d v="1899-12-30T14:14:00"/>
    <x v="15"/>
    <s v="UK Calls"/>
    <s v="Sat 17 Aug"/>
    <x v="1"/>
    <d v="1899-12-30T00:00:22"/>
    <m/>
    <m/>
    <n v="0"/>
    <x v="0"/>
    <s v="UK"/>
  </r>
  <r>
    <n v="58"/>
    <d v="1899-12-30T14:15:00"/>
    <x v="15"/>
    <s v="UK Calls"/>
    <s v="Sat 17 Aug"/>
    <x v="1"/>
    <d v="1899-12-30T00:00:00"/>
    <m/>
    <m/>
    <n v="0"/>
    <x v="0"/>
    <s v="UK"/>
  </r>
  <r>
    <n v="61"/>
    <d v="1899-12-30T22:17:00"/>
    <x v="15"/>
    <s v="UK Calls"/>
    <s v="Sat 17 Aug"/>
    <x v="3"/>
    <d v="1899-12-30T00:01:11"/>
    <m/>
    <m/>
    <n v="0"/>
    <x v="0"/>
    <s v="UK"/>
  </r>
  <r>
    <n v="62"/>
    <d v="1899-12-30T22:19:00"/>
    <x v="15"/>
    <s v="UK Calls"/>
    <s v="Sat 17 Aug"/>
    <x v="3"/>
    <d v="1899-12-30T00:00:00"/>
    <m/>
    <m/>
    <n v="0"/>
    <x v="0"/>
    <s v="UK"/>
  </r>
  <r>
    <n v="64"/>
    <d v="1899-12-30T11:16:00"/>
    <x v="15"/>
    <s v="UK Calls"/>
    <s v="Mon 19 Aug"/>
    <x v="3"/>
    <d v="1899-12-30T00:00:00"/>
    <m/>
    <m/>
    <n v="0"/>
    <x v="0"/>
    <s v="UK"/>
  </r>
  <r>
    <n v="66"/>
    <d v="1899-12-30T08:51:00"/>
    <x v="15"/>
    <s v="UK Calls"/>
    <s v="Tue 20 Aug"/>
    <x v="3"/>
    <d v="1899-12-30T00:01:00"/>
    <m/>
    <m/>
    <n v="0"/>
    <x v="0"/>
    <s v="UK"/>
  </r>
  <r>
    <n v="67"/>
    <d v="1899-12-30T09:33:00"/>
    <x v="15"/>
    <s v="UK Calls"/>
    <s v="Tue 20 Aug"/>
    <x v="1"/>
    <d v="1899-12-30T00:04:36"/>
    <m/>
    <m/>
    <n v="0"/>
    <x v="0"/>
    <s v="UK"/>
  </r>
  <r>
    <n v="68"/>
    <d v="1899-12-30T10:37:00"/>
    <x v="15"/>
    <s v="UK Calls"/>
    <s v="Tue 20 Aug"/>
    <x v="0"/>
    <d v="1899-12-30T00:02:21"/>
    <m/>
    <m/>
    <n v="0"/>
    <x v="0"/>
    <s v="UK"/>
  </r>
  <r>
    <n v="69"/>
    <d v="1899-12-30T16:56:00"/>
    <x v="15"/>
    <s v="UK Calls"/>
    <s v="Tue 20 Aug"/>
    <x v="3"/>
    <d v="1899-12-30T00:00:51"/>
    <m/>
    <m/>
    <n v="0"/>
    <x v="0"/>
    <s v="UK"/>
  </r>
  <r>
    <n v="70"/>
    <d v="1899-12-30T19:58:00"/>
    <x v="15"/>
    <s v="UK Calls"/>
    <s v="Tue 20 Aug"/>
    <x v="0"/>
    <d v="1899-12-30T00:00:00"/>
    <m/>
    <m/>
    <n v="0"/>
    <x v="0"/>
    <s v="UK"/>
  </r>
  <r>
    <n v="72"/>
    <d v="1899-12-30T11:25:00"/>
    <x v="15"/>
    <s v="UK Calls"/>
    <s v="Wed 21 Aug"/>
    <x v="0"/>
    <d v="1899-12-30T00:02:50"/>
    <m/>
    <m/>
    <n v="0"/>
    <x v="0"/>
    <s v="UK"/>
  </r>
  <r>
    <n v="73"/>
    <d v="1899-12-30T17:16:00"/>
    <x v="15"/>
    <s v="UK Calls"/>
    <s v="Wed 21 Aug"/>
    <x v="3"/>
    <d v="1899-12-30T00:00:00"/>
    <m/>
    <m/>
    <n v="0"/>
    <x v="0"/>
    <s v="UK"/>
  </r>
  <r>
    <n v="75"/>
    <d v="1899-12-30T10:40:00"/>
    <x v="15"/>
    <s v="UK Calls"/>
    <s v="Thu 22 Aug"/>
    <x v="1"/>
    <d v="1899-12-30T00:00:47"/>
    <m/>
    <m/>
    <n v="0"/>
    <x v="0"/>
    <s v="UK"/>
  </r>
  <r>
    <n v="76"/>
    <d v="1899-12-30T11:12:00"/>
    <x v="15"/>
    <s v="UK Calls"/>
    <s v="Thu 22 Aug"/>
    <x v="3"/>
    <d v="1899-12-30T00:01:31"/>
    <m/>
    <m/>
    <n v="0"/>
    <x v="0"/>
    <s v="UK"/>
  </r>
  <r>
    <n v="77"/>
    <d v="1899-12-30T12:29:00"/>
    <x v="15"/>
    <s v="UK Calls"/>
    <s v="Thu 22 Aug"/>
    <x v="0"/>
    <d v="1899-12-30T00:00:00"/>
    <m/>
    <m/>
    <n v="0"/>
    <x v="0"/>
    <s v="UK"/>
  </r>
  <r>
    <n v="79"/>
    <d v="1899-12-30T22:08:00"/>
    <x v="15"/>
    <s v="UK Calls"/>
    <s v="Fri 23 Aug"/>
    <x v="0"/>
    <d v="1899-12-30T00:11:39"/>
    <m/>
    <m/>
    <n v="0"/>
    <x v="0"/>
    <s v="UK"/>
  </r>
  <r>
    <n v="80"/>
    <d v="1899-12-30T22:52:00"/>
    <x v="15"/>
    <s v="UK Calls"/>
    <s v="Fri 23 Aug"/>
    <x v="0"/>
    <d v="1899-12-30T00:00:00"/>
    <m/>
    <m/>
    <n v="0"/>
    <x v="0"/>
    <s v="UK"/>
  </r>
  <r>
    <n v="82"/>
    <d v="1899-12-30T15:18:00"/>
    <x v="15"/>
    <s v="UK Calls"/>
    <s v="Sat 24 Aug"/>
    <x v="3"/>
    <d v="1899-12-30T00:00:17"/>
    <m/>
    <m/>
    <n v="0"/>
    <x v="0"/>
    <s v="UK"/>
  </r>
  <r>
    <n v="83"/>
    <d v="1899-12-30T18:13:00"/>
    <x v="15"/>
    <s v="UK Calls"/>
    <s v="Sat 24 Aug"/>
    <x v="1"/>
    <d v="1899-12-30T00:00:00"/>
    <m/>
    <m/>
    <n v="0"/>
    <x v="0"/>
    <s v="UK"/>
  </r>
  <r>
    <n v="85"/>
    <d v="1899-12-30T15:23:00"/>
    <x v="15"/>
    <s v="UK Calls"/>
    <s v="Tue 27 Aug"/>
    <x v="3"/>
    <d v="1899-12-30T00:00:27"/>
    <m/>
    <m/>
    <n v="0"/>
    <x v="0"/>
    <s v="UK"/>
  </r>
  <r>
    <n v="86"/>
    <d v="1899-12-30T17:43:00"/>
    <x v="15"/>
    <s v="UK Calls"/>
    <s v="Tue 27 Aug"/>
    <x v="18"/>
    <d v="1899-12-30T00:00:27"/>
    <m/>
    <m/>
    <n v="0"/>
    <x v="0"/>
    <s v="UK"/>
  </r>
  <r>
    <n v="87"/>
    <d v="1899-12-30T17:43:00"/>
    <x v="15"/>
    <s v="UK Calls"/>
    <s v="Tue 27 Aug"/>
    <x v="3"/>
    <d v="1899-12-30T00:00:00"/>
    <m/>
    <m/>
    <n v="0"/>
    <x v="0"/>
    <s v="UK"/>
  </r>
  <r>
    <n v="93"/>
    <d v="1899-12-30T18:27:00"/>
    <x v="15"/>
    <s v="Overseas Calls"/>
    <s v="Wed 28 Aug"/>
    <x v="13"/>
    <d v="1899-12-30T00:00:00"/>
    <m/>
    <m/>
    <n v="0"/>
    <x v="1"/>
    <s v="Spain"/>
  </r>
  <r>
    <n v="95"/>
    <d v="1899-12-30T18:40:00"/>
    <x v="15"/>
    <s v="Overseas Calls"/>
    <s v="Sat 31 Aug"/>
    <x v="13"/>
    <d v="1899-12-30T00:00:00"/>
    <m/>
    <m/>
    <n v="0"/>
    <x v="1"/>
    <s v="Spain"/>
  </r>
  <r>
    <n v="101"/>
    <d v="1899-12-30T14:12:00"/>
    <x v="15"/>
    <s v="Received Calls Overseas"/>
    <s v="Sat 31 Aug"/>
    <x v="13"/>
    <d v="1899-12-30T00:00:00"/>
    <m/>
    <m/>
    <n v="0"/>
    <x v="1"/>
    <s v="Spain"/>
  </r>
  <r>
    <n v="109"/>
    <s v="-"/>
    <x v="15"/>
    <s v="UK Messaging, mobile internet"/>
    <s v="Thu 1 Aug"/>
    <x v="4"/>
    <m/>
    <n v="35.280999999999999"/>
    <m/>
    <n v="0"/>
    <x v="0"/>
    <s v="UK"/>
  </r>
  <r>
    <n v="110"/>
    <s v="-"/>
    <x v="15"/>
    <s v="UK Messaging, mobile internet"/>
    <s v="Thu 1 Aug"/>
    <x v="67"/>
    <d v="1899-12-30T00:00:00"/>
    <m/>
    <n v="5"/>
    <n v="0"/>
    <x v="0"/>
    <s v="UK"/>
  </r>
  <r>
    <n v="112"/>
    <s v="-"/>
    <x v="15"/>
    <s v="UK Messaging, mobile internet"/>
    <s v="Fri 2 Aug"/>
    <x v="4"/>
    <d v="1899-12-30T00:00:00"/>
    <n v="151.30099999999999"/>
    <m/>
    <n v="0"/>
    <x v="0"/>
    <s v="UK"/>
  </r>
  <r>
    <n v="116"/>
    <d v="1899-12-30T10:55:00"/>
    <x v="15"/>
    <s v="UK Messaging, mobile internet"/>
    <s v="Fri 2 Aug"/>
    <x v="68"/>
    <m/>
    <m/>
    <n v="1"/>
    <n v="0"/>
    <x v="0"/>
    <s v="UK"/>
  </r>
  <r>
    <n v="117"/>
    <d v="1899-12-30T17:32:00"/>
    <x v="15"/>
    <s v="UK Messaging, mobile internet"/>
    <s v="Fri 2 Aug"/>
    <x v="67"/>
    <d v="1899-12-30T00:00:00"/>
    <m/>
    <n v="1"/>
    <n v="0"/>
    <x v="0"/>
    <s v="UK"/>
  </r>
  <r>
    <n v="119"/>
    <s v="-"/>
    <x v="15"/>
    <s v="UK Messaging, mobile internet"/>
    <s v="Sat 3 Aug"/>
    <x v="4"/>
    <d v="1899-12-30T00:00:00"/>
    <n v="724.81600000000003"/>
    <m/>
    <n v="0"/>
    <x v="0"/>
    <s v="UK"/>
  </r>
  <r>
    <n v="121"/>
    <s v="-"/>
    <x v="15"/>
    <s v="UK Messaging, mobile internet"/>
    <s v="Sun 4 Aug"/>
    <x v="4"/>
    <d v="1899-12-30T00:00:00"/>
    <n v="254.11199999999999"/>
    <m/>
    <n v="0"/>
    <x v="0"/>
    <s v="UK"/>
  </r>
  <r>
    <n v="123"/>
    <s v="-"/>
    <x v="15"/>
    <s v="UK Messaging, mobile internet"/>
    <s v="Mon 5 Aug"/>
    <x v="4"/>
    <d v="1899-12-30T00:00:00"/>
    <n v="25.972999999999999"/>
    <m/>
    <n v="0"/>
    <x v="0"/>
    <s v="UK"/>
  </r>
  <r>
    <n v="125"/>
    <s v="-"/>
    <x v="15"/>
    <s v="UK Messaging, mobile internet"/>
    <s v="Tue 6 Aug"/>
    <x v="4"/>
    <m/>
    <n v="277.89499999999998"/>
    <m/>
    <n v="0"/>
    <x v="0"/>
    <s v="UK"/>
  </r>
  <r>
    <n v="126"/>
    <s v="-"/>
    <x v="15"/>
    <s v="UK Messaging, mobile internet"/>
    <s v="Tue 6 Aug"/>
    <x v="68"/>
    <d v="1899-12-30T00:00:00"/>
    <m/>
    <n v="2"/>
    <n v="0"/>
    <x v="0"/>
    <s v="UK"/>
  </r>
  <r>
    <n v="128"/>
    <s v="-"/>
    <x v="15"/>
    <s v="UK Messaging, mobile internet"/>
    <s v="Wed 7 Aug"/>
    <x v="4"/>
    <m/>
    <n v="296.13600000000002"/>
    <m/>
    <n v="0"/>
    <x v="0"/>
    <s v="UK"/>
  </r>
  <r>
    <n v="129"/>
    <d v="1899-12-30T09:36:00"/>
    <x v="15"/>
    <s v="UK Messaging, mobile internet"/>
    <s v="Wed 7 Aug"/>
    <x v="69"/>
    <m/>
    <m/>
    <n v="1"/>
    <n v="0"/>
    <x v="0"/>
    <s v="UK"/>
  </r>
  <r>
    <n v="130"/>
    <d v="1899-12-30T11:03:00"/>
    <x v="15"/>
    <s v="UK Messaging, mobile internet"/>
    <s v="Wed 7 Aug"/>
    <x v="68"/>
    <d v="1899-12-30T00:00:00"/>
    <m/>
    <n v="1"/>
    <n v="0"/>
    <x v="0"/>
    <s v="UK"/>
  </r>
  <r>
    <n v="132"/>
    <s v="-"/>
    <x v="15"/>
    <s v="UK Messaging, mobile internet"/>
    <s v="Thu 8 Aug"/>
    <x v="4"/>
    <d v="1899-12-30T00:00:00"/>
    <n v="324.392"/>
    <m/>
    <n v="0"/>
    <x v="0"/>
    <s v="UK"/>
  </r>
  <r>
    <n v="134"/>
    <s v="-"/>
    <x v="15"/>
    <s v="UK Messaging, mobile internet"/>
    <s v="Fri 9 Aug"/>
    <x v="4"/>
    <d v="1899-12-30T00:00:00"/>
    <n v="819.57500000000005"/>
    <m/>
    <n v="0"/>
    <x v="0"/>
    <s v="UK"/>
  </r>
  <r>
    <n v="136"/>
    <s v="-"/>
    <x v="15"/>
    <s v="UK Messaging, mobile internet"/>
    <s v="Sat 10 Aug"/>
    <x v="4"/>
    <d v="1899-12-30T00:00:00"/>
    <n v="359.52499999999998"/>
    <m/>
    <n v="0"/>
    <x v="0"/>
    <s v="UK"/>
  </r>
  <r>
    <n v="138"/>
    <s v="-"/>
    <x v="15"/>
    <s v="UK Messaging, mobile internet"/>
    <s v="Sun 11 Aug"/>
    <x v="4"/>
    <d v="1899-12-30T00:00:00"/>
    <n v="513.87"/>
    <m/>
    <n v="0"/>
    <x v="0"/>
    <s v="UK"/>
  </r>
  <r>
    <n v="140"/>
    <s v="-"/>
    <x v="15"/>
    <s v="UK Messaging, mobile internet"/>
    <s v="Mon 12 Aug"/>
    <x v="4"/>
    <d v="1899-12-30T00:00:00"/>
    <n v="779.63300000000004"/>
    <m/>
    <n v="0"/>
    <x v="0"/>
    <s v="UK"/>
  </r>
  <r>
    <n v="142"/>
    <s v="-"/>
    <x v="15"/>
    <s v="UK Messaging, mobile internet"/>
    <s v="Tue 13 Aug"/>
    <x v="4"/>
    <d v="1899-12-30T00:00:00"/>
    <n v="722.779"/>
    <m/>
    <n v="0"/>
    <x v="0"/>
    <s v="UK"/>
  </r>
  <r>
    <n v="144"/>
    <s v="-"/>
    <x v="15"/>
    <s v="UK Messaging, mobile internet"/>
    <s v="Wed 14 Aug"/>
    <x v="4"/>
    <m/>
    <n v="806.423"/>
    <m/>
    <n v="0"/>
    <x v="0"/>
    <s v="UK"/>
  </r>
  <r>
    <n v="145"/>
    <s v="-"/>
    <x v="15"/>
    <s v="UK Messaging, mobile internet"/>
    <s v="Wed 14 Aug"/>
    <x v="4"/>
    <d v="1899-12-30T00:00:00"/>
    <n v="582.58500000000004"/>
    <m/>
    <n v="0"/>
    <x v="0"/>
    <s v="UK"/>
  </r>
  <r>
    <n v="147"/>
    <s v="-"/>
    <x v="15"/>
    <s v="UK Messaging, mobile internet"/>
    <s v="Thu 15 Aug"/>
    <x v="4"/>
    <d v="1899-12-30T00:00:00"/>
    <n v="1280.8489999999999"/>
    <m/>
    <n v="0"/>
    <x v="0"/>
    <s v="UK"/>
  </r>
  <r>
    <n v="149"/>
    <s v="-"/>
    <x v="15"/>
    <s v="UK Messaging, mobile internet"/>
    <s v="Fri 16 Aug"/>
    <x v="4"/>
    <d v="1899-12-30T00:00:00"/>
    <n v="145.04900000000001"/>
    <m/>
    <n v="0"/>
    <x v="0"/>
    <s v="UK"/>
  </r>
  <r>
    <n v="151"/>
    <s v="-"/>
    <x v="15"/>
    <s v="UK Messaging, mobile internet"/>
    <s v="Sat 17 Aug"/>
    <x v="4"/>
    <d v="1899-12-30T00:00:00"/>
    <n v="604.92100000000005"/>
    <m/>
    <n v="0"/>
    <x v="0"/>
    <s v="UK"/>
  </r>
  <r>
    <n v="153"/>
    <s v="-"/>
    <x v="15"/>
    <s v="UK Messaging, mobile internet"/>
    <s v="Sun 18 Aug"/>
    <x v="4"/>
    <m/>
    <n v="783.06100000000004"/>
    <m/>
    <n v="0"/>
    <x v="0"/>
    <s v="UK"/>
  </r>
  <r>
    <n v="154"/>
    <s v="-"/>
    <x v="15"/>
    <s v="UK Messaging, mobile internet"/>
    <s v="Sun 18 Aug"/>
    <x v="4"/>
    <d v="1899-12-30T00:00:00"/>
    <n v="440.58800000000002"/>
    <m/>
    <n v="0"/>
    <x v="0"/>
    <s v="UK"/>
  </r>
  <r>
    <n v="156"/>
    <s v="-"/>
    <x v="15"/>
    <s v="UK Messaging, mobile internet"/>
    <s v="Mon 19 Aug"/>
    <x v="4"/>
    <d v="1899-12-30T00:00:00"/>
    <n v="336.25799999999998"/>
    <m/>
    <n v="0"/>
    <x v="0"/>
    <s v="UK"/>
  </r>
  <r>
    <n v="158"/>
    <s v="-"/>
    <x v="15"/>
    <s v="UK Messaging, mobile internet"/>
    <s v="Tue 20 Aug"/>
    <x v="4"/>
    <d v="1899-12-30T00:00:00"/>
    <n v="760.97900000000004"/>
    <m/>
    <n v="0"/>
    <x v="0"/>
    <s v="UK"/>
  </r>
  <r>
    <n v="160"/>
    <s v="-"/>
    <x v="15"/>
    <s v="UK Messaging, mobile internet"/>
    <s v="Wed 21 Aug"/>
    <x v="4"/>
    <d v="1899-12-30T00:00:00"/>
    <n v="447.92"/>
    <m/>
    <n v="0"/>
    <x v="0"/>
    <s v="UK"/>
  </r>
  <r>
    <n v="162"/>
    <s v="-"/>
    <x v="15"/>
    <s v="UK Messaging, mobile internet"/>
    <s v="Thu 22 Aug"/>
    <x v="4"/>
    <d v="1899-12-30T00:00:00"/>
    <n v="590.03300000000002"/>
    <m/>
    <n v="0"/>
    <x v="0"/>
    <s v="UK"/>
  </r>
  <r>
    <n v="164"/>
    <s v="-"/>
    <x v="15"/>
    <s v="UK Messaging, mobile internet"/>
    <s v="Fri 23 Aug"/>
    <x v="4"/>
    <d v="1899-12-30T00:00:00"/>
    <n v="1186.299"/>
    <m/>
    <n v="0"/>
    <x v="0"/>
    <s v="UK"/>
  </r>
  <r>
    <n v="166"/>
    <s v="-"/>
    <x v="15"/>
    <s v="UK Messaging, mobile internet"/>
    <s v="Sat 24 Aug"/>
    <x v="4"/>
    <d v="1899-12-30T00:00:00"/>
    <n v="613.149"/>
    <m/>
    <n v="0"/>
    <x v="0"/>
    <s v="UK"/>
  </r>
  <r>
    <n v="168"/>
    <s v="-"/>
    <x v="15"/>
    <s v="UK Messaging, mobile internet"/>
    <s v="Sun 25 Aug"/>
    <x v="4"/>
    <d v="1899-12-30T00:00:00"/>
    <n v="1032.616"/>
    <m/>
    <n v="0"/>
    <x v="0"/>
    <s v="UK"/>
  </r>
  <r>
    <n v="170"/>
    <s v="-"/>
    <x v="15"/>
    <s v="UK Messaging, mobile internet"/>
    <s v="Mon 26 Aug"/>
    <x v="4"/>
    <d v="1899-12-30T00:00:00"/>
    <n v="806.673"/>
    <m/>
    <n v="0"/>
    <x v="0"/>
    <s v="UK"/>
  </r>
  <r>
    <n v="172"/>
    <s v="-"/>
    <x v="15"/>
    <s v="UK Messaging, mobile internet"/>
    <s v="Tue 27 Aug"/>
    <x v="4"/>
    <m/>
    <n v="977.67600000000004"/>
    <m/>
    <n v="0"/>
    <x v="0"/>
    <s v="UK"/>
  </r>
  <r>
    <n v="173"/>
    <s v="-"/>
    <x v="15"/>
    <s v="UK Messaging, mobile internet"/>
    <s v="Tue 27 Aug"/>
    <x v="4"/>
    <d v="1899-12-30T00:00:00"/>
    <n v="161.39599999999999"/>
    <m/>
    <n v="0"/>
    <x v="0"/>
    <s v="UK"/>
  </r>
  <r>
    <n v="175"/>
    <s v="-"/>
    <x v="15"/>
    <s v="UK Messaging, mobile internet"/>
    <s v="Wed 28 Aug"/>
    <x v="4"/>
    <d v="1899-12-30T00:00:00"/>
    <n v="345.81599999999997"/>
    <m/>
    <n v="0"/>
    <x v="0"/>
    <s v="UK"/>
  </r>
  <r>
    <n v="184"/>
    <s v="-"/>
    <x v="15"/>
    <s v="Overseas Mobile Internet"/>
    <s v="Wed 28 Aug"/>
    <x v="13"/>
    <d v="1899-12-30T00:00:00"/>
    <n v="532.17899999999997"/>
    <m/>
    <n v="0"/>
    <x v="1"/>
    <s v="Spain"/>
  </r>
  <r>
    <n v="186"/>
    <s v="-"/>
    <x v="15"/>
    <s v="Overseas Mobile Internet"/>
    <s v="Thu 29 Aug"/>
    <x v="13"/>
    <m/>
    <n v="1388.6769999999999"/>
    <m/>
    <n v="0"/>
    <x v="1"/>
    <s v="Spain"/>
  </r>
  <r>
    <n v="187"/>
    <s v="-"/>
    <x v="15"/>
    <s v="Overseas Mobile Internet"/>
    <s v="Thu 29 Aug"/>
    <x v="13"/>
    <d v="1899-12-30T00:00:00"/>
    <n v="487.48399999999998"/>
    <m/>
    <n v="0"/>
    <x v="1"/>
    <s v="Spain"/>
  </r>
  <r>
    <n v="189"/>
    <s v="-"/>
    <x v="15"/>
    <s v="Overseas Mobile Internet"/>
    <s v="Fri 30 Aug"/>
    <x v="13"/>
    <m/>
    <n v="1344.4870000000001"/>
    <m/>
    <n v="0"/>
    <x v="1"/>
    <s v="Spain"/>
  </r>
  <r>
    <n v="190"/>
    <s v="-"/>
    <x v="15"/>
    <s v="Overseas Mobile Internet"/>
    <s v="Fri 30 Aug"/>
    <x v="13"/>
    <d v="1899-12-30T00:00:00"/>
    <n v="366.33800000000002"/>
    <m/>
    <n v="0"/>
    <x v="1"/>
    <s v="Spain"/>
  </r>
  <r>
    <n v="192"/>
    <s v="-"/>
    <x v="15"/>
    <s v="Overseas Mobile Internet"/>
    <s v="Sat 31 Aug"/>
    <x v="13"/>
    <d v="1899-12-30T00:00:00"/>
    <n v="1355.0250000000001"/>
    <m/>
    <n v="0"/>
    <x v="1"/>
    <s v="Spain"/>
  </r>
  <r>
    <n v="199"/>
    <s v="-"/>
    <x v="15"/>
    <s v="Overseas Texts Received"/>
    <s v="Wed 28 Aug"/>
    <x v="13"/>
    <d v="1899-12-30T00:00:00"/>
    <m/>
    <n v="4"/>
    <n v="0"/>
    <x v="1"/>
    <s v="Spain"/>
  </r>
  <r>
    <n v="4"/>
    <d v="1899-12-30T14:01:00"/>
    <x v="16"/>
    <s v="UK Calls"/>
    <s v="Thu 1 Aug"/>
    <x v="0"/>
    <d v="1899-12-30T00:19:35"/>
    <m/>
    <m/>
    <n v="0"/>
    <x v="0"/>
    <s v="UK"/>
  </r>
  <r>
    <n v="5"/>
    <d v="1899-12-30T16:46:00"/>
    <x v="16"/>
    <s v="UK Calls"/>
    <s v="Thu 1 Aug"/>
    <x v="1"/>
    <d v="1899-12-30T00:00:03"/>
    <m/>
    <m/>
    <n v="0"/>
    <x v="0"/>
    <s v="UK"/>
  </r>
  <r>
    <n v="6"/>
    <d v="1899-12-30T20:44:00"/>
    <x v="16"/>
    <s v="UK Calls"/>
    <s v="Thu 1 Aug"/>
    <x v="1"/>
    <d v="1899-12-30T00:14:57"/>
    <m/>
    <m/>
    <n v="0"/>
    <x v="0"/>
    <s v="UK"/>
  </r>
  <r>
    <n v="7"/>
    <d v="1899-12-30T22:10:00"/>
    <x v="16"/>
    <s v="UK Calls"/>
    <s v="Thu 1 Aug"/>
    <x v="1"/>
    <d v="1899-12-30T00:00:00"/>
    <m/>
    <m/>
    <n v="0"/>
    <x v="0"/>
    <s v="UK"/>
  </r>
  <r>
    <n v="9"/>
    <d v="1899-12-30T13:08:00"/>
    <x v="16"/>
    <s v="UK Calls"/>
    <s v="Fri 2 Aug"/>
    <x v="1"/>
    <d v="1899-12-30T00:00:02"/>
    <m/>
    <m/>
    <n v="0"/>
    <x v="0"/>
    <s v="UK"/>
  </r>
  <r>
    <n v="10"/>
    <d v="1899-12-30T15:47:00"/>
    <x v="16"/>
    <s v="UK Calls"/>
    <s v="Fri 2 Aug"/>
    <x v="1"/>
    <d v="1899-12-30T00:16:17"/>
    <m/>
    <m/>
    <n v="0"/>
    <x v="0"/>
    <s v="UK"/>
  </r>
  <r>
    <n v="11"/>
    <d v="1899-12-30T16:26:00"/>
    <x v="16"/>
    <s v="UK Calls"/>
    <s v="Fri 2 Aug"/>
    <x v="0"/>
    <d v="1899-12-30T00:00:08"/>
    <m/>
    <m/>
    <n v="0"/>
    <x v="0"/>
    <s v="UK"/>
  </r>
  <r>
    <n v="12"/>
    <d v="1899-12-30T18:55:00"/>
    <x v="16"/>
    <s v="UK Calls"/>
    <s v="Fri 2 Aug"/>
    <x v="0"/>
    <d v="1899-12-30T00:07:42"/>
    <m/>
    <m/>
    <n v="0"/>
    <x v="0"/>
    <s v="UK"/>
  </r>
  <r>
    <n v="13"/>
    <d v="1899-12-30T22:00:00"/>
    <x v="16"/>
    <s v="UK Calls"/>
    <s v="Fri 2 Aug"/>
    <x v="3"/>
    <d v="1899-12-30T00:00:00"/>
    <m/>
    <m/>
    <n v="0"/>
    <x v="0"/>
    <s v="UK"/>
  </r>
  <r>
    <n v="15"/>
    <d v="1899-12-30T10:56:00"/>
    <x v="16"/>
    <s v="UK Calls"/>
    <s v="Sat 3 Aug"/>
    <x v="0"/>
    <d v="1899-12-30T00:00:46"/>
    <m/>
    <m/>
    <n v="0"/>
    <x v="0"/>
    <s v="UK"/>
  </r>
  <r>
    <n v="16"/>
    <d v="1899-12-30T12:24:00"/>
    <x v="16"/>
    <s v="UK Calls"/>
    <s v="Sat 3 Aug"/>
    <x v="70"/>
    <d v="1899-12-30T00:00:00"/>
    <m/>
    <m/>
    <n v="0"/>
    <x v="0"/>
    <s v="UK"/>
  </r>
  <r>
    <n v="18"/>
    <d v="1899-12-30T15:54:00"/>
    <x v="16"/>
    <s v="UK Calls"/>
    <s v="Sun 4 Aug"/>
    <x v="0"/>
    <d v="1899-12-30T00:00:04"/>
    <m/>
    <m/>
    <n v="0"/>
    <x v="0"/>
    <s v="UK"/>
  </r>
  <r>
    <n v="19"/>
    <d v="1899-12-30T17:16:00"/>
    <x v="16"/>
    <s v="UK Calls"/>
    <s v="Sun 4 Aug"/>
    <x v="1"/>
    <d v="1899-12-30T00:01:13"/>
    <m/>
    <m/>
    <n v="0"/>
    <x v="0"/>
    <s v="UK"/>
  </r>
  <r>
    <n v="20"/>
    <d v="1899-12-30T17:58:00"/>
    <x v="16"/>
    <s v="UK Calls"/>
    <s v="Sun 4 Aug"/>
    <x v="1"/>
    <d v="1899-12-30T00:00:21"/>
    <m/>
    <m/>
    <n v="0"/>
    <x v="0"/>
    <s v="UK"/>
  </r>
  <r>
    <n v="21"/>
    <d v="1899-12-30T22:20:00"/>
    <x v="16"/>
    <s v="UK Calls"/>
    <s v="Sun 4 Aug"/>
    <x v="71"/>
    <d v="1899-12-30T00:00:00"/>
    <m/>
    <m/>
    <n v="0"/>
    <x v="0"/>
    <s v="UK"/>
  </r>
  <r>
    <n v="23"/>
    <d v="1899-12-30T01:33:00"/>
    <x v="16"/>
    <s v="UK Calls"/>
    <s v="Mon 5 Aug"/>
    <x v="1"/>
    <d v="1899-12-30T00:00:33"/>
    <m/>
    <m/>
    <n v="0"/>
    <x v="0"/>
    <s v="UK"/>
  </r>
  <r>
    <n v="24"/>
    <d v="1899-12-30T09:48:00"/>
    <x v="16"/>
    <s v="UK Calls"/>
    <s v="Mon 5 Aug"/>
    <x v="0"/>
    <d v="1899-12-30T00:00:00"/>
    <m/>
    <m/>
    <n v="0"/>
    <x v="0"/>
    <s v="UK"/>
  </r>
  <r>
    <n v="26"/>
    <d v="1899-12-30T12:34:00"/>
    <x v="16"/>
    <s v="UK Calls"/>
    <s v="Tue 6 Aug"/>
    <x v="0"/>
    <d v="1899-12-30T00:07:35"/>
    <m/>
    <m/>
    <n v="0"/>
    <x v="0"/>
    <s v="UK"/>
  </r>
  <r>
    <n v="27"/>
    <d v="1899-12-30T14:06:00"/>
    <x v="16"/>
    <s v="UK Calls"/>
    <s v="Tue 6 Aug"/>
    <x v="1"/>
    <d v="1899-12-30T00:00:02"/>
    <m/>
    <m/>
    <n v="0"/>
    <x v="0"/>
    <s v="UK"/>
  </r>
  <r>
    <n v="28"/>
    <d v="1899-12-30T19:40:00"/>
    <x v="16"/>
    <s v="UK Calls"/>
    <s v="Tue 6 Aug"/>
    <x v="0"/>
    <d v="1899-12-30T00:00:00"/>
    <m/>
    <m/>
    <n v="0"/>
    <x v="0"/>
    <s v="UK"/>
  </r>
  <r>
    <n v="30"/>
    <d v="1899-12-30T13:17:00"/>
    <x v="16"/>
    <s v="UK Calls"/>
    <s v="Wed 7 Aug"/>
    <x v="0"/>
    <d v="1899-12-30T00:01:24"/>
    <m/>
    <m/>
    <n v="0"/>
    <x v="0"/>
    <s v="UK"/>
  </r>
  <r>
    <n v="31"/>
    <d v="1899-12-30T16:00:00"/>
    <x v="16"/>
    <s v="UK Calls"/>
    <s v="Wed 7 Aug"/>
    <x v="3"/>
    <d v="1899-12-30T00:37:54"/>
    <m/>
    <m/>
    <n v="0"/>
    <x v="0"/>
    <s v="UK"/>
  </r>
  <r>
    <n v="32"/>
    <d v="1899-12-30T18:45:00"/>
    <x v="16"/>
    <s v="UK Calls"/>
    <s v="Wed 7 Aug"/>
    <x v="1"/>
    <d v="1899-12-30T00:00:33"/>
    <m/>
    <m/>
    <n v="0"/>
    <x v="0"/>
    <s v="UK"/>
  </r>
  <r>
    <n v="33"/>
    <d v="1899-12-30T21:09:00"/>
    <x v="16"/>
    <s v="UK Calls"/>
    <s v="Wed 7 Aug"/>
    <x v="0"/>
    <d v="1899-12-30T00:00:00"/>
    <m/>
    <m/>
    <n v="0"/>
    <x v="0"/>
    <s v="UK"/>
  </r>
  <r>
    <n v="35"/>
    <d v="1899-12-30T09:45:00"/>
    <x v="16"/>
    <s v="UK Calls"/>
    <s v="Thu 8 Aug"/>
    <x v="1"/>
    <d v="1899-12-30T00:00:08"/>
    <m/>
    <m/>
    <n v="0"/>
    <x v="0"/>
    <s v="UK"/>
  </r>
  <r>
    <n v="36"/>
    <d v="1899-12-30T09:48:00"/>
    <x v="16"/>
    <s v="UK Calls"/>
    <s v="Thu 8 Aug"/>
    <x v="1"/>
    <d v="1899-12-30T00:00:02"/>
    <m/>
    <m/>
    <n v="0"/>
    <x v="0"/>
    <s v="UK"/>
  </r>
  <r>
    <n v="37"/>
    <d v="1899-12-30T10:25:00"/>
    <x v="16"/>
    <s v="UK Calls"/>
    <s v="Thu 8 Aug"/>
    <x v="1"/>
    <d v="1899-12-30T00:01:15"/>
    <m/>
    <m/>
    <n v="0"/>
    <x v="0"/>
    <s v="UK"/>
  </r>
  <r>
    <n v="38"/>
    <d v="1899-12-30T10:29:00"/>
    <x v="16"/>
    <s v="UK Calls"/>
    <s v="Thu 8 Aug"/>
    <x v="1"/>
    <d v="1899-12-30T00:00:42"/>
    <m/>
    <m/>
    <n v="0"/>
    <x v="0"/>
    <s v="UK"/>
  </r>
  <r>
    <n v="39"/>
    <d v="1899-12-30T10:31:00"/>
    <x v="16"/>
    <s v="UK Calls"/>
    <s v="Thu 8 Aug"/>
    <x v="1"/>
    <d v="1899-12-30T00:23:31"/>
    <m/>
    <m/>
    <n v="0"/>
    <x v="0"/>
    <s v="UK"/>
  </r>
  <r>
    <n v="40"/>
    <d v="1899-12-30T11:03:00"/>
    <x v="16"/>
    <s v="UK Calls"/>
    <s v="Thu 8 Aug"/>
    <x v="1"/>
    <d v="1899-12-30T00:00:02"/>
    <m/>
    <m/>
    <n v="0"/>
    <x v="0"/>
    <s v="UK"/>
  </r>
  <r>
    <n v="41"/>
    <d v="1899-12-30T13:47:00"/>
    <x v="16"/>
    <s v="UK Calls"/>
    <s v="Thu 8 Aug"/>
    <x v="1"/>
    <d v="1899-12-30T00:00:03"/>
    <m/>
    <m/>
    <n v="0"/>
    <x v="0"/>
    <s v="UK"/>
  </r>
  <r>
    <n v="42"/>
    <d v="1899-12-30T16:23:00"/>
    <x v="16"/>
    <s v="UK Calls"/>
    <s v="Thu 8 Aug"/>
    <x v="3"/>
    <d v="1899-12-30T00:02:23"/>
    <m/>
    <m/>
    <n v="0"/>
    <x v="0"/>
    <s v="UK"/>
  </r>
  <r>
    <n v="43"/>
    <d v="1899-12-30T23:24:00"/>
    <x v="16"/>
    <s v="UK Calls"/>
    <s v="Thu 8 Aug"/>
    <x v="1"/>
    <d v="1899-12-30T00:00:00"/>
    <m/>
    <m/>
    <n v="0"/>
    <x v="0"/>
    <s v="UK"/>
  </r>
  <r>
    <n v="45"/>
    <d v="1899-12-30T13:59:00"/>
    <x v="16"/>
    <s v="UK Calls"/>
    <s v="Fri 9 Aug"/>
    <x v="1"/>
    <d v="1899-12-30T00:00:00"/>
    <m/>
    <m/>
    <n v="0"/>
    <x v="0"/>
    <s v="UK"/>
  </r>
  <r>
    <n v="47"/>
    <d v="1899-12-30T12:13:00"/>
    <x v="16"/>
    <s v="UK Calls"/>
    <s v="Sat 10 Aug"/>
    <x v="0"/>
    <d v="1899-12-30T00:00:35"/>
    <m/>
    <m/>
    <n v="0"/>
    <x v="0"/>
    <s v="UK"/>
  </r>
  <r>
    <n v="48"/>
    <d v="1899-12-30T14:30:00"/>
    <x v="16"/>
    <s v="UK Calls"/>
    <s v="Sat 10 Aug"/>
    <x v="0"/>
    <d v="1899-12-30T00:00:34"/>
    <m/>
    <m/>
    <n v="0"/>
    <x v="0"/>
    <s v="UK"/>
  </r>
  <r>
    <n v="49"/>
    <d v="1899-12-30T15:18:00"/>
    <x v="16"/>
    <s v="UK Calls"/>
    <s v="Sat 10 Aug"/>
    <x v="40"/>
    <d v="1899-12-30T00:02:24"/>
    <m/>
    <m/>
    <n v="0"/>
    <x v="0"/>
    <s v="UK"/>
  </r>
  <r>
    <n v="50"/>
    <d v="1899-12-30T15:25:00"/>
    <x v="16"/>
    <s v="UK Calls"/>
    <s v="Sat 10 Aug"/>
    <x v="0"/>
    <d v="1899-12-30T00:00:00"/>
    <m/>
    <m/>
    <n v="0"/>
    <x v="0"/>
    <s v="UK"/>
  </r>
  <r>
    <n v="52"/>
    <d v="1899-12-30T13:32:00"/>
    <x v="16"/>
    <s v="UK Calls"/>
    <s v="Mon 12 Aug"/>
    <x v="1"/>
    <d v="1899-12-30T00:26:29"/>
    <m/>
    <m/>
    <n v="0"/>
    <x v="0"/>
    <s v="UK"/>
  </r>
  <r>
    <n v="53"/>
    <d v="1899-12-30T17:55:00"/>
    <x v="16"/>
    <s v="UK Calls"/>
    <s v="Mon 12 Aug"/>
    <x v="1"/>
    <d v="1899-12-30T00:08:45"/>
    <m/>
    <m/>
    <n v="0"/>
    <x v="0"/>
    <s v="UK"/>
  </r>
  <r>
    <n v="54"/>
    <d v="1899-12-30T18:31:00"/>
    <x v="16"/>
    <s v="UK Calls"/>
    <s v="Mon 12 Aug"/>
    <x v="72"/>
    <d v="1899-12-30T00:00:00"/>
    <m/>
    <m/>
    <n v="0"/>
    <x v="0"/>
    <s v="UK"/>
  </r>
  <r>
    <n v="56"/>
    <d v="1899-12-30T09:56:00"/>
    <x v="16"/>
    <s v="UK Calls"/>
    <s v="Tue 13 Aug"/>
    <x v="1"/>
    <d v="1899-12-30T00:10:31"/>
    <m/>
    <m/>
    <n v="0"/>
    <x v="0"/>
    <s v="UK"/>
  </r>
  <r>
    <n v="57"/>
    <d v="1899-12-30T11:30:00"/>
    <x v="16"/>
    <s v="UK Calls"/>
    <s v="Tue 13 Aug"/>
    <x v="3"/>
    <d v="1899-12-30T00:29:11"/>
    <m/>
    <m/>
    <n v="0"/>
    <x v="0"/>
    <s v="UK"/>
  </r>
  <r>
    <n v="58"/>
    <d v="1899-12-30T12:03:00"/>
    <x v="16"/>
    <s v="UK Calls"/>
    <s v="Tue 13 Aug"/>
    <x v="1"/>
    <d v="1899-12-30T00:05:22"/>
    <m/>
    <m/>
    <n v="0"/>
    <x v="0"/>
    <s v="UK"/>
  </r>
  <r>
    <n v="59"/>
    <d v="1899-12-30T12:09:00"/>
    <x v="16"/>
    <s v="UK Calls"/>
    <s v="Tue 13 Aug"/>
    <x v="1"/>
    <d v="1899-12-30T00:00:00"/>
    <m/>
    <m/>
    <n v="0"/>
    <x v="0"/>
    <s v="UK"/>
  </r>
  <r>
    <n v="62"/>
    <d v="1899-12-30T12:18:00"/>
    <x v="16"/>
    <s v="UK Calls"/>
    <s v="Tue 13 Aug"/>
    <x v="41"/>
    <d v="1899-12-30T00:05:00"/>
    <m/>
    <m/>
    <n v="0"/>
    <x v="0"/>
    <s v="UK"/>
  </r>
  <r>
    <n v="63"/>
    <d v="1899-12-30T12:36:00"/>
    <x v="16"/>
    <s v="UK Calls"/>
    <s v="Tue 13 Aug"/>
    <x v="1"/>
    <d v="1899-12-30T00:04:19"/>
    <m/>
    <m/>
    <n v="0"/>
    <x v="0"/>
    <s v="UK"/>
  </r>
  <r>
    <n v="64"/>
    <d v="1899-12-30T12:41:00"/>
    <x v="16"/>
    <s v="UK Calls"/>
    <s v="Tue 13 Aug"/>
    <x v="1"/>
    <d v="1899-12-30T00:58:32"/>
    <m/>
    <m/>
    <n v="0"/>
    <x v="0"/>
    <s v="UK"/>
  </r>
  <r>
    <n v="65"/>
    <d v="1899-12-30T14:35:00"/>
    <x v="16"/>
    <s v="UK Calls"/>
    <s v="Tue 13 Aug"/>
    <x v="1"/>
    <d v="1899-12-30T00:22:00"/>
    <m/>
    <m/>
    <n v="0"/>
    <x v="0"/>
    <s v="UK"/>
  </r>
  <r>
    <n v="66"/>
    <d v="1899-12-30T14:48:00"/>
    <x v="16"/>
    <s v="UK Calls"/>
    <s v="Tue 13 Aug"/>
    <x v="1"/>
    <d v="1899-12-30T00:00:01"/>
    <m/>
    <m/>
    <n v="0"/>
    <x v="0"/>
    <s v="UK"/>
  </r>
  <r>
    <n v="67"/>
    <d v="1899-12-30T14:57:00"/>
    <x v="16"/>
    <s v="UK Calls"/>
    <s v="Tue 13 Aug"/>
    <x v="1"/>
    <d v="1899-12-30T00:00:02"/>
    <m/>
    <m/>
    <n v="0"/>
    <x v="0"/>
    <s v="UK"/>
  </r>
  <r>
    <n v="68"/>
    <d v="1899-12-30T15:05:00"/>
    <x v="16"/>
    <s v="UK Calls"/>
    <s v="Tue 13 Aug"/>
    <x v="0"/>
    <d v="1899-12-30T00:00:09"/>
    <m/>
    <m/>
    <n v="0"/>
    <x v="0"/>
    <s v="UK"/>
  </r>
  <r>
    <n v="69"/>
    <d v="1899-12-30T15:30:00"/>
    <x v="16"/>
    <s v="UK Calls"/>
    <s v="Tue 13 Aug"/>
    <x v="1"/>
    <d v="1899-12-30T00:15:41"/>
    <m/>
    <m/>
    <n v="0"/>
    <x v="0"/>
    <s v="UK"/>
  </r>
  <r>
    <n v="70"/>
    <d v="1899-12-30T15:48:00"/>
    <x v="16"/>
    <s v="UK Calls"/>
    <s v="Tue 13 Aug"/>
    <x v="1"/>
    <d v="1899-12-30T00:07:13"/>
    <m/>
    <m/>
    <n v="0"/>
    <x v="0"/>
    <s v="UK"/>
  </r>
  <r>
    <n v="71"/>
    <d v="1899-12-30T15:57:00"/>
    <x v="16"/>
    <s v="UK Calls"/>
    <s v="Tue 13 Aug"/>
    <x v="41"/>
    <d v="1899-12-30T00:05:44"/>
    <m/>
    <m/>
    <n v="0"/>
    <x v="0"/>
    <s v="UK"/>
  </r>
  <r>
    <n v="72"/>
    <d v="1899-12-30T16:04:00"/>
    <x v="16"/>
    <s v="UK Calls"/>
    <s v="Tue 13 Aug"/>
    <x v="41"/>
    <d v="1899-12-30T00:02:50"/>
    <m/>
    <m/>
    <n v="0"/>
    <x v="0"/>
    <s v="UK"/>
  </r>
  <r>
    <n v="73"/>
    <d v="1899-12-30T17:25:00"/>
    <x v="16"/>
    <s v="UK Calls"/>
    <s v="Tue 13 Aug"/>
    <x v="1"/>
    <d v="1899-12-30T00:18:24"/>
    <m/>
    <m/>
    <n v="0"/>
    <x v="0"/>
    <s v="UK"/>
  </r>
  <r>
    <n v="74"/>
    <d v="1899-12-30T19:29:00"/>
    <x v="16"/>
    <s v="UK Calls"/>
    <s v="Tue 13 Aug"/>
    <x v="1"/>
    <d v="1899-12-30T00:00:01"/>
    <m/>
    <m/>
    <n v="0"/>
    <x v="0"/>
    <s v="UK"/>
  </r>
  <r>
    <n v="75"/>
    <d v="1899-12-30T19:32:00"/>
    <x v="16"/>
    <s v="UK Calls"/>
    <s v="Tue 13 Aug"/>
    <x v="1"/>
    <d v="1899-12-30T00:00:09"/>
    <m/>
    <m/>
    <n v="0"/>
    <x v="0"/>
    <s v="UK"/>
  </r>
  <r>
    <n v="76"/>
    <d v="1899-12-30T22:39:00"/>
    <x v="16"/>
    <s v="UK Calls"/>
    <s v="Tue 13 Aug"/>
    <x v="1"/>
    <d v="1899-12-30T00:00:42"/>
    <m/>
    <m/>
    <n v="0"/>
    <x v="0"/>
    <s v="UK"/>
  </r>
  <r>
    <n v="77"/>
    <d v="1899-12-30T22:47:00"/>
    <x v="16"/>
    <s v="UK Calls"/>
    <s v="Tue 13 Aug"/>
    <x v="1"/>
    <d v="1899-12-30T00:05:41"/>
    <m/>
    <m/>
    <n v="0"/>
    <x v="0"/>
    <s v="UK"/>
  </r>
  <r>
    <n v="78"/>
    <d v="1899-12-30T22:53:00"/>
    <x v="16"/>
    <s v="UK Calls"/>
    <s v="Tue 13 Aug"/>
    <x v="1"/>
    <d v="1899-12-30T00:00:00"/>
    <m/>
    <m/>
    <n v="0"/>
    <x v="0"/>
    <s v="UK"/>
  </r>
  <r>
    <n v="80"/>
    <d v="1899-12-30T13:04:00"/>
    <x v="16"/>
    <s v="UK Calls"/>
    <s v="Wed 14 Aug"/>
    <x v="41"/>
    <d v="1899-12-30T00:01:30"/>
    <m/>
    <m/>
    <n v="0"/>
    <x v="0"/>
    <s v="UK"/>
  </r>
  <r>
    <n v="81"/>
    <d v="1899-12-30T17:10:00"/>
    <x v="16"/>
    <s v="UK Calls"/>
    <s v="Wed 14 Aug"/>
    <x v="1"/>
    <d v="1899-12-30T00:00:02"/>
    <m/>
    <m/>
    <n v="0"/>
    <x v="0"/>
    <s v="UK"/>
  </r>
  <r>
    <n v="82"/>
    <d v="1899-12-30T17:11:00"/>
    <x v="16"/>
    <s v="UK Calls"/>
    <s v="Wed 14 Aug"/>
    <x v="1"/>
    <d v="1899-12-30T00:00:00"/>
    <m/>
    <m/>
    <n v="0"/>
    <x v="0"/>
    <s v="UK"/>
  </r>
  <r>
    <n v="84"/>
    <d v="1899-12-30T11:02:00"/>
    <x v="16"/>
    <s v="UK Calls"/>
    <s v="Thu 15 Aug"/>
    <x v="1"/>
    <d v="1899-12-30T00:00:07"/>
    <m/>
    <m/>
    <n v="0"/>
    <x v="0"/>
    <s v="UK"/>
  </r>
  <r>
    <n v="85"/>
    <d v="1899-12-30T12:32:00"/>
    <x v="16"/>
    <s v="UK Calls"/>
    <s v="Thu 15 Aug"/>
    <x v="1"/>
    <d v="1899-12-30T00:06:50"/>
    <m/>
    <m/>
    <n v="0"/>
    <x v="0"/>
    <s v="UK"/>
  </r>
  <r>
    <n v="86"/>
    <d v="1899-12-30T15:00:00"/>
    <x v="16"/>
    <s v="UK Calls"/>
    <s v="Thu 15 Aug"/>
    <x v="1"/>
    <d v="1899-12-30T00:00:00"/>
    <m/>
    <m/>
    <n v="0"/>
    <x v="0"/>
    <s v="UK"/>
  </r>
  <r>
    <n v="88"/>
    <d v="1899-12-30T10:43:00"/>
    <x v="16"/>
    <s v="UK Calls"/>
    <s v="Fri 16 Aug"/>
    <x v="0"/>
    <d v="1899-12-30T00:05:56"/>
    <m/>
    <m/>
    <n v="0"/>
    <x v="0"/>
    <s v="UK"/>
  </r>
  <r>
    <n v="89"/>
    <d v="1899-12-30T11:25:00"/>
    <x v="16"/>
    <s v="UK Calls"/>
    <s v="Fri 16 Aug"/>
    <x v="0"/>
    <d v="1899-12-30T00:00:02"/>
    <m/>
    <m/>
    <n v="0"/>
    <x v="0"/>
    <s v="UK"/>
  </r>
  <r>
    <n v="90"/>
    <d v="1899-12-30T11:25:00"/>
    <x v="16"/>
    <s v="UK Calls"/>
    <s v="Fri 16 Aug"/>
    <x v="41"/>
    <d v="1899-12-30T00:00:38"/>
    <m/>
    <m/>
    <n v="0"/>
    <x v="0"/>
    <s v="UK"/>
  </r>
  <r>
    <n v="91"/>
    <d v="1899-12-30T11:49:00"/>
    <x v="16"/>
    <s v="UK Calls"/>
    <s v="Fri 16 Aug"/>
    <x v="0"/>
    <d v="1899-12-30T00:02:26"/>
    <m/>
    <m/>
    <n v="0"/>
    <x v="0"/>
    <s v="UK"/>
  </r>
  <r>
    <n v="92"/>
    <d v="1899-12-30T16:52:00"/>
    <x v="16"/>
    <s v="UK Calls"/>
    <s v="Fri 16 Aug"/>
    <x v="3"/>
    <d v="1899-12-30T00:00:41"/>
    <m/>
    <m/>
    <n v="0"/>
    <x v="0"/>
    <s v="UK"/>
  </r>
  <r>
    <n v="93"/>
    <d v="1899-12-30T18:51:00"/>
    <x v="16"/>
    <s v="UK Calls"/>
    <s v="Fri 16 Aug"/>
    <x v="1"/>
    <d v="1899-12-30T00:00:00"/>
    <m/>
    <m/>
    <n v="0"/>
    <x v="0"/>
    <s v="UK"/>
  </r>
  <r>
    <n v="95"/>
    <d v="1899-12-30T01:40:00"/>
    <x v="16"/>
    <s v="UK Calls"/>
    <s v="Sat 17 Aug"/>
    <x v="1"/>
    <d v="1899-12-30T00:00:13"/>
    <m/>
    <m/>
    <n v="0"/>
    <x v="0"/>
    <s v="UK"/>
  </r>
  <r>
    <n v="96"/>
    <d v="1899-12-30T01:40:00"/>
    <x v="16"/>
    <s v="UK Calls"/>
    <s v="Sat 17 Aug"/>
    <x v="1"/>
    <d v="1899-12-30T00:00:08"/>
    <m/>
    <m/>
    <n v="0"/>
    <x v="0"/>
    <s v="UK"/>
  </r>
  <r>
    <n v="97"/>
    <d v="1899-12-30T01:43:00"/>
    <x v="16"/>
    <s v="UK Calls"/>
    <s v="Sat 17 Aug"/>
    <x v="1"/>
    <d v="1899-12-30T00:00:03"/>
    <m/>
    <m/>
    <n v="0"/>
    <x v="0"/>
    <s v="UK"/>
  </r>
  <r>
    <n v="98"/>
    <d v="1899-12-30T12:51:00"/>
    <x v="16"/>
    <s v="UK Calls"/>
    <s v="Sat 17 Aug"/>
    <x v="3"/>
    <d v="1899-12-30T00:01:08"/>
    <m/>
    <m/>
    <n v="0"/>
    <x v="0"/>
    <s v="UK"/>
  </r>
  <r>
    <n v="99"/>
    <d v="1899-12-30T12:54:00"/>
    <x v="16"/>
    <s v="UK Calls"/>
    <s v="Sat 17 Aug"/>
    <x v="3"/>
    <d v="1899-12-30T00:02:21"/>
    <m/>
    <m/>
    <n v="0"/>
    <x v="0"/>
    <s v="UK"/>
  </r>
  <r>
    <n v="100"/>
    <d v="1899-12-30T14:26:00"/>
    <x v="16"/>
    <s v="UK Calls"/>
    <s v="Sat 17 Aug"/>
    <x v="3"/>
    <d v="1899-12-30T00:00:23"/>
    <m/>
    <m/>
    <n v="0"/>
    <x v="0"/>
    <s v="UK"/>
  </r>
  <r>
    <n v="101"/>
    <d v="1899-12-30T15:42:00"/>
    <x v="16"/>
    <s v="UK Calls"/>
    <s v="Sat 17 Aug"/>
    <x v="0"/>
    <d v="1899-12-30T00:00:00"/>
    <m/>
    <m/>
    <n v="0"/>
    <x v="0"/>
    <s v="UK"/>
  </r>
  <r>
    <n v="103"/>
    <d v="1899-12-30T13:25:00"/>
    <x v="16"/>
    <s v="UK Calls"/>
    <s v="Sun 18 Aug"/>
    <x v="0"/>
    <d v="1899-12-30T00:00:00"/>
    <m/>
    <m/>
    <n v="0"/>
    <x v="0"/>
    <s v="UK"/>
  </r>
  <r>
    <n v="105"/>
    <d v="1899-12-30T08:52:00"/>
    <x v="16"/>
    <s v="UK Calls"/>
    <s v="Mon 19 Aug"/>
    <x v="1"/>
    <d v="1899-12-30T00:00:03"/>
    <m/>
    <m/>
    <n v="0"/>
    <x v="0"/>
    <s v="UK"/>
  </r>
  <r>
    <n v="106"/>
    <d v="1899-12-30T13:31:00"/>
    <x v="16"/>
    <s v="UK Calls"/>
    <s v="Mon 19 Aug"/>
    <x v="1"/>
    <d v="1899-12-30T00:00:03"/>
    <m/>
    <m/>
    <n v="0"/>
    <x v="0"/>
    <s v="UK"/>
  </r>
  <r>
    <n v="107"/>
    <d v="1899-12-30T14:14:00"/>
    <x v="16"/>
    <s v="UK Calls"/>
    <s v="Mon 19 Aug"/>
    <x v="1"/>
    <d v="1899-12-30T00:00:45"/>
    <m/>
    <m/>
    <n v="0"/>
    <x v="0"/>
    <s v="UK"/>
  </r>
  <r>
    <n v="108"/>
    <d v="1899-12-30T15:03:00"/>
    <x v="16"/>
    <s v="UK Calls"/>
    <s v="Mon 19 Aug"/>
    <x v="1"/>
    <d v="1899-12-30T00:00:05"/>
    <m/>
    <m/>
    <n v="0"/>
    <x v="0"/>
    <s v="UK"/>
  </r>
  <r>
    <n v="109"/>
    <d v="1899-12-30T16:58:00"/>
    <x v="16"/>
    <s v="UK Calls"/>
    <s v="Mon 19 Aug"/>
    <x v="1"/>
    <d v="1899-12-30T00:08:54"/>
    <m/>
    <m/>
    <n v="0"/>
    <x v="0"/>
    <s v="UK"/>
  </r>
  <r>
    <n v="110"/>
    <d v="1899-12-30T17:07:00"/>
    <x v="16"/>
    <s v="UK Calls"/>
    <s v="Mon 19 Aug"/>
    <x v="1"/>
    <d v="1899-12-30T00:06:43"/>
    <m/>
    <m/>
    <n v="0"/>
    <x v="0"/>
    <s v="UK"/>
  </r>
  <r>
    <n v="111"/>
    <d v="1899-12-30T17:21:00"/>
    <x v="16"/>
    <s v="UK Calls"/>
    <s v="Mon 19 Aug"/>
    <x v="1"/>
    <d v="1899-12-30T00:00:17"/>
    <m/>
    <m/>
    <n v="0"/>
    <x v="0"/>
    <s v="UK"/>
  </r>
  <r>
    <n v="112"/>
    <d v="1899-12-30T18:20:00"/>
    <x v="16"/>
    <s v="UK Calls"/>
    <s v="Mon 19 Aug"/>
    <x v="1"/>
    <d v="1899-12-30T00:00:03"/>
    <m/>
    <m/>
    <n v="0"/>
    <x v="0"/>
    <s v="UK"/>
  </r>
  <r>
    <n v="113"/>
    <d v="1899-12-30T18:33:00"/>
    <x v="16"/>
    <s v="UK Calls"/>
    <s v="Mon 19 Aug"/>
    <x v="1"/>
    <d v="1899-12-30T00:00:00"/>
    <m/>
    <m/>
    <n v="0"/>
    <x v="0"/>
    <s v="UK"/>
  </r>
  <r>
    <n v="115"/>
    <d v="1899-12-30T10:31:00"/>
    <x v="16"/>
    <s v="UK Calls"/>
    <s v="Tue 20 Aug"/>
    <x v="3"/>
    <d v="1899-12-30T00:15:30"/>
    <m/>
    <m/>
    <n v="0"/>
    <x v="0"/>
    <s v="UK"/>
  </r>
  <r>
    <n v="116"/>
    <d v="1899-12-30T16:36:00"/>
    <x v="16"/>
    <s v="UK Calls"/>
    <s v="Tue 20 Aug"/>
    <x v="1"/>
    <d v="1899-12-30T00:00:00"/>
    <m/>
    <m/>
    <n v="0"/>
    <x v="0"/>
    <s v="UK"/>
  </r>
  <r>
    <n v="118"/>
    <d v="1899-12-30T17:06:00"/>
    <x v="16"/>
    <s v="UK Calls"/>
    <s v="Fri 23 Aug"/>
    <x v="73"/>
    <d v="1899-12-30T00:04:50"/>
    <m/>
    <m/>
    <n v="0"/>
    <x v="0"/>
    <s v="UK"/>
  </r>
  <r>
    <n v="119"/>
    <d v="1899-12-30T17:47:00"/>
    <x v="16"/>
    <s v="UK Calls"/>
    <s v="Fri 23 Aug"/>
    <x v="73"/>
    <d v="1899-12-30T00:00:00"/>
    <m/>
    <m/>
    <n v="0"/>
    <x v="0"/>
    <s v="UK"/>
  </r>
  <r>
    <n v="122"/>
    <d v="1899-12-30T18:05:00"/>
    <x v="16"/>
    <s v="UK Calls"/>
    <s v="Fri 23 Aug"/>
    <x v="1"/>
    <d v="1899-12-30T00:00:05"/>
    <m/>
    <m/>
    <n v="0"/>
    <x v="0"/>
    <s v="UK"/>
  </r>
  <r>
    <n v="123"/>
    <d v="1899-12-30T18:06:00"/>
    <x v="16"/>
    <s v="UK Calls"/>
    <s v="Fri 23 Aug"/>
    <x v="1"/>
    <d v="1899-12-30T00:00:39"/>
    <m/>
    <m/>
    <n v="0"/>
    <x v="0"/>
    <s v="UK"/>
  </r>
  <r>
    <n v="124"/>
    <d v="1899-12-30T18:13:00"/>
    <x v="16"/>
    <s v="UK Calls"/>
    <s v="Fri 23 Aug"/>
    <x v="1"/>
    <d v="1899-12-30T00:11:08"/>
    <m/>
    <m/>
    <n v="0"/>
    <x v="0"/>
    <s v="UK"/>
  </r>
  <r>
    <n v="125"/>
    <d v="1899-12-30T20:18:00"/>
    <x v="16"/>
    <s v="UK Calls"/>
    <s v="Fri 23 Aug"/>
    <x v="1"/>
    <d v="1899-12-30T00:00:01"/>
    <m/>
    <m/>
    <n v="0"/>
    <x v="0"/>
    <s v="UK"/>
  </r>
  <r>
    <n v="126"/>
    <d v="1899-12-30T20:25:00"/>
    <x v="16"/>
    <s v="UK Calls"/>
    <s v="Fri 23 Aug"/>
    <x v="3"/>
    <d v="1899-12-30T00:00:00"/>
    <m/>
    <m/>
    <n v="0"/>
    <x v="0"/>
    <s v="UK"/>
  </r>
  <r>
    <n v="128"/>
    <d v="1899-12-30T12:28:00"/>
    <x v="16"/>
    <s v="UK Calls"/>
    <s v="Sat 24 Aug"/>
    <x v="0"/>
    <d v="1899-12-30T00:21:03"/>
    <m/>
    <m/>
    <n v="0"/>
    <x v="0"/>
    <s v="UK"/>
  </r>
  <r>
    <n v="129"/>
    <d v="1899-12-30T13:35:00"/>
    <x v="16"/>
    <s v="UK Calls"/>
    <s v="Sat 24 Aug"/>
    <x v="0"/>
    <d v="1899-12-30T00:00:02"/>
    <m/>
    <m/>
    <n v="0"/>
    <x v="0"/>
    <s v="UK"/>
  </r>
  <r>
    <n v="130"/>
    <d v="1899-12-30T13:48:00"/>
    <x v="16"/>
    <s v="UK Calls"/>
    <s v="Sat 24 Aug"/>
    <x v="1"/>
    <d v="1899-12-30T00:00:05"/>
    <m/>
    <m/>
    <n v="0"/>
    <x v="0"/>
    <s v="UK"/>
  </r>
  <r>
    <n v="131"/>
    <d v="1899-12-30T13:53:00"/>
    <x v="16"/>
    <s v="UK Calls"/>
    <s v="Sat 24 Aug"/>
    <x v="1"/>
    <d v="1899-12-30T00:19:42"/>
    <m/>
    <m/>
    <n v="0"/>
    <x v="0"/>
    <s v="UK"/>
  </r>
  <r>
    <n v="132"/>
    <d v="1899-12-30T14:48:00"/>
    <x v="16"/>
    <s v="UK Calls"/>
    <s v="Sat 24 Aug"/>
    <x v="1"/>
    <d v="1899-12-30T00:00:00"/>
    <m/>
    <m/>
    <n v="0"/>
    <x v="0"/>
    <s v="UK"/>
  </r>
  <r>
    <n v="134"/>
    <d v="1899-12-30T14:51:00"/>
    <x v="16"/>
    <s v="UK Calls"/>
    <s v="Sun 25 Aug"/>
    <x v="73"/>
    <d v="1899-12-30T00:16:13"/>
    <m/>
    <m/>
    <n v="0"/>
    <x v="0"/>
    <s v="UK"/>
  </r>
  <r>
    <n v="135"/>
    <d v="1899-12-30T21:53:00"/>
    <x v="16"/>
    <s v="UK Calls"/>
    <s v="Sun 25 Aug"/>
    <x v="1"/>
    <d v="1899-12-30T00:00:00"/>
    <m/>
    <m/>
    <n v="0"/>
    <x v="0"/>
    <s v="UK"/>
  </r>
  <r>
    <n v="137"/>
    <d v="1899-12-30T08:32:00"/>
    <x v="16"/>
    <s v="UK Calls"/>
    <s v="Tue 27 Aug"/>
    <x v="1"/>
    <d v="1899-12-30T00:00:02"/>
    <m/>
    <m/>
    <n v="0"/>
    <x v="0"/>
    <s v="UK"/>
  </r>
  <r>
    <n v="138"/>
    <d v="1899-12-30T09:28:00"/>
    <x v="16"/>
    <s v="UK Calls"/>
    <s v="Tue 27 Aug"/>
    <x v="1"/>
    <d v="1899-12-30T00:00:01"/>
    <m/>
    <m/>
    <n v="0"/>
    <x v="0"/>
    <s v="UK"/>
  </r>
  <r>
    <n v="139"/>
    <d v="1899-12-30T10:16:00"/>
    <x v="16"/>
    <s v="UK Calls"/>
    <s v="Tue 27 Aug"/>
    <x v="0"/>
    <d v="1899-12-30T00:00:03"/>
    <m/>
    <m/>
    <n v="0"/>
    <x v="0"/>
    <s v="UK"/>
  </r>
  <r>
    <n v="140"/>
    <d v="1899-12-30T12:16:00"/>
    <x v="16"/>
    <s v="UK Calls"/>
    <s v="Tue 27 Aug"/>
    <x v="1"/>
    <d v="1899-12-30T00:09:35"/>
    <m/>
    <m/>
    <n v="0"/>
    <x v="0"/>
    <s v="UK"/>
  </r>
  <r>
    <n v="141"/>
    <d v="1899-12-30T13:32:00"/>
    <x v="16"/>
    <s v="UK Calls"/>
    <s v="Tue 27 Aug"/>
    <x v="1"/>
    <d v="1899-12-30T00:03:58"/>
    <m/>
    <m/>
    <n v="0"/>
    <x v="0"/>
    <s v="UK"/>
  </r>
  <r>
    <n v="142"/>
    <d v="1899-12-30T18:11:00"/>
    <x v="16"/>
    <s v="UK Calls"/>
    <s v="Tue 27 Aug"/>
    <x v="0"/>
    <d v="1899-12-30T00:00:00"/>
    <m/>
    <m/>
    <n v="0"/>
    <x v="0"/>
    <s v="UK"/>
  </r>
  <r>
    <n v="144"/>
    <d v="1899-12-30T09:03:00"/>
    <x v="16"/>
    <s v="UK Calls"/>
    <s v="Wed 28 Aug"/>
    <x v="0"/>
    <d v="1899-12-30T00:00:28"/>
    <m/>
    <m/>
    <n v="0"/>
    <x v="0"/>
    <s v="UK"/>
  </r>
  <r>
    <n v="145"/>
    <d v="1899-12-30T19:08:00"/>
    <x v="16"/>
    <s v="UK Calls"/>
    <s v="Wed 28 Aug"/>
    <x v="1"/>
    <d v="1899-12-30T00:03:13"/>
    <m/>
    <m/>
    <n v="0"/>
    <x v="0"/>
    <s v="UK"/>
  </r>
  <r>
    <n v="146"/>
    <d v="1899-12-30T23:58:00"/>
    <x v="16"/>
    <s v="UK Calls"/>
    <s v="Wed 28 Aug"/>
    <x v="1"/>
    <d v="1899-12-30T00:00:00"/>
    <m/>
    <m/>
    <n v="0"/>
    <x v="0"/>
    <s v="UK"/>
  </r>
  <r>
    <n v="148"/>
    <d v="1899-12-30T00:25:00"/>
    <x v="16"/>
    <s v="UK Calls"/>
    <s v="Thu 29 Aug"/>
    <x v="1"/>
    <d v="1899-12-30T00:00:02"/>
    <m/>
    <m/>
    <n v="0"/>
    <x v="0"/>
    <s v="UK"/>
  </r>
  <r>
    <n v="149"/>
    <d v="1899-12-30T00:25:00"/>
    <x v="16"/>
    <s v="UK Calls"/>
    <s v="Thu 29 Aug"/>
    <x v="1"/>
    <d v="1899-12-30T00:00:09"/>
    <m/>
    <m/>
    <n v="0"/>
    <x v="0"/>
    <s v="UK"/>
  </r>
  <r>
    <n v="150"/>
    <d v="1899-12-30T12:12:00"/>
    <x v="16"/>
    <s v="UK Calls"/>
    <s v="Thu 29 Aug"/>
    <x v="0"/>
    <d v="1899-12-30T00:00:26"/>
    <m/>
    <m/>
    <n v="0"/>
    <x v="0"/>
    <s v="UK"/>
  </r>
  <r>
    <n v="151"/>
    <d v="1899-12-30T12:17:00"/>
    <x v="16"/>
    <s v="UK Calls"/>
    <s v="Thu 29 Aug"/>
    <x v="0"/>
    <d v="1899-12-30T00:00:23"/>
    <m/>
    <m/>
    <n v="0"/>
    <x v="0"/>
    <s v="UK"/>
  </r>
  <r>
    <n v="152"/>
    <d v="1899-12-30T12:24:00"/>
    <x v="16"/>
    <s v="UK Calls"/>
    <s v="Thu 29 Aug"/>
    <x v="0"/>
    <d v="1899-12-30T00:00:04"/>
    <m/>
    <m/>
    <n v="0"/>
    <x v="0"/>
    <s v="UK"/>
  </r>
  <r>
    <n v="153"/>
    <d v="1899-12-30T12:30:00"/>
    <x v="16"/>
    <s v="UK Calls"/>
    <s v="Thu 29 Aug"/>
    <x v="0"/>
    <d v="1899-12-30T00:00:02"/>
    <m/>
    <m/>
    <n v="0"/>
    <x v="0"/>
    <s v="UK"/>
  </r>
  <r>
    <n v="154"/>
    <d v="1899-12-30T12:39:00"/>
    <x v="16"/>
    <s v="UK Calls"/>
    <s v="Thu 29 Aug"/>
    <x v="1"/>
    <d v="1899-12-30T00:01:18"/>
    <m/>
    <m/>
    <n v="0"/>
    <x v="0"/>
    <s v="UK"/>
  </r>
  <r>
    <n v="155"/>
    <d v="1899-12-30T16:52:00"/>
    <x v="16"/>
    <s v="UK Calls"/>
    <s v="Thu 29 Aug"/>
    <x v="0"/>
    <d v="1899-12-30T00:00:10"/>
    <m/>
    <m/>
    <n v="0"/>
    <x v="0"/>
    <s v="UK"/>
  </r>
  <r>
    <n v="156"/>
    <d v="1899-12-30T19:44:00"/>
    <x v="16"/>
    <s v="UK Calls"/>
    <s v="Thu 29 Aug"/>
    <x v="1"/>
    <d v="1899-12-30T00:05:20"/>
    <m/>
    <m/>
    <n v="0"/>
    <x v="0"/>
    <s v="UK"/>
  </r>
  <r>
    <n v="157"/>
    <d v="1899-12-30T22:31:00"/>
    <x v="16"/>
    <s v="UK Calls"/>
    <s v="Thu 29 Aug"/>
    <x v="3"/>
    <d v="1899-12-30T00:00:00"/>
    <m/>
    <m/>
    <n v="0"/>
    <x v="0"/>
    <s v="UK"/>
  </r>
  <r>
    <n v="159"/>
    <d v="1899-12-30T09:31:00"/>
    <x v="16"/>
    <s v="UK Calls"/>
    <s v="Fri 30 Aug"/>
    <x v="3"/>
    <d v="1899-12-30T00:43:06"/>
    <m/>
    <m/>
    <n v="0"/>
    <x v="0"/>
    <s v="UK"/>
  </r>
  <r>
    <n v="160"/>
    <d v="1899-12-30T10:15:00"/>
    <x v="16"/>
    <s v="UK Calls"/>
    <s v="Fri 30 Aug"/>
    <x v="1"/>
    <d v="1899-12-30T00:05:39"/>
    <m/>
    <m/>
    <n v="0"/>
    <x v="0"/>
    <s v="UK"/>
  </r>
  <r>
    <n v="161"/>
    <d v="1899-12-30T11:15:00"/>
    <x v="16"/>
    <s v="UK Calls"/>
    <s v="Fri 30 Aug"/>
    <x v="3"/>
    <d v="1899-12-30T00:00:58"/>
    <m/>
    <m/>
    <n v="0"/>
    <x v="0"/>
    <s v="UK"/>
  </r>
  <r>
    <n v="162"/>
    <d v="1899-12-30T11:39:00"/>
    <x v="16"/>
    <s v="UK Calls"/>
    <s v="Fri 30 Aug"/>
    <x v="73"/>
    <d v="1899-12-30T00:07:46"/>
    <m/>
    <m/>
    <n v="0"/>
    <x v="0"/>
    <s v="UK"/>
  </r>
  <r>
    <n v="163"/>
    <d v="1899-12-30T13:05:00"/>
    <x v="16"/>
    <s v="UK Calls"/>
    <s v="Fri 30 Aug"/>
    <x v="73"/>
    <d v="1899-12-30T00:03:27"/>
    <m/>
    <m/>
    <n v="0"/>
    <x v="0"/>
    <s v="UK"/>
  </r>
  <r>
    <n v="164"/>
    <d v="1899-12-30T17:38:00"/>
    <x v="16"/>
    <s v="UK Calls"/>
    <s v="Fri 30 Aug"/>
    <x v="0"/>
    <d v="1899-12-30T00:00:00"/>
    <m/>
    <m/>
    <n v="0"/>
    <x v="0"/>
    <s v="UK"/>
  </r>
  <r>
    <n v="166"/>
    <d v="1899-12-30T22:03:00"/>
    <x v="16"/>
    <s v="UK Calls"/>
    <s v="Sat 31 Aug"/>
    <x v="0"/>
    <d v="1899-12-30T00:00:45"/>
    <m/>
    <m/>
    <n v="0"/>
    <x v="0"/>
    <s v="UK"/>
  </r>
  <r>
    <n v="167"/>
    <d v="1899-12-30T23:36:00"/>
    <x v="16"/>
    <s v="UK Calls"/>
    <s v="Sat 31 Aug"/>
    <x v="0"/>
    <d v="1899-12-30T00:00:05"/>
    <m/>
    <m/>
    <n v="0"/>
    <x v="0"/>
    <s v="UK"/>
  </r>
  <r>
    <n v="168"/>
    <d v="1899-12-30T23:41:00"/>
    <x v="16"/>
    <s v="UK Calls"/>
    <s v="Sat 31 Aug"/>
    <x v="0"/>
    <d v="1899-12-30T00:00:03"/>
    <m/>
    <m/>
    <n v="0"/>
    <x v="0"/>
    <s v="UK"/>
  </r>
  <r>
    <n v="169"/>
    <d v="1899-12-30T23:41:00"/>
    <x v="16"/>
    <s v="UK Calls"/>
    <s v="Sat 31 Aug"/>
    <x v="0"/>
    <d v="1899-12-30T00:00:02"/>
    <m/>
    <m/>
    <n v="0"/>
    <x v="0"/>
    <s v="UK"/>
  </r>
  <r>
    <n v="170"/>
    <d v="1899-12-30T23:42:00"/>
    <x v="16"/>
    <s v="UK Calls"/>
    <s v="Sat 31 Aug"/>
    <x v="0"/>
    <d v="1899-12-30T00:00:03"/>
    <m/>
    <m/>
    <n v="0"/>
    <x v="0"/>
    <s v="UK"/>
  </r>
  <r>
    <n v="171"/>
    <d v="1899-12-30T23:42:00"/>
    <x v="16"/>
    <s v="UK Calls"/>
    <s v="Sat 31 Aug"/>
    <x v="0"/>
    <d v="1899-12-30T00:00:00"/>
    <m/>
    <m/>
    <n v="0"/>
    <x v="0"/>
    <s v="UK"/>
  </r>
  <r>
    <n v="177"/>
    <d v="1899-12-30T12:27:00"/>
    <x v="16"/>
    <s v="Overseas Calls"/>
    <s v="Wed 21 Aug"/>
    <x v="14"/>
    <d v="1899-12-30T00:00:16"/>
    <m/>
    <m/>
    <n v="0"/>
    <x v="1"/>
    <s v="UK"/>
  </r>
  <r>
    <n v="178"/>
    <d v="1899-12-30T12:29:00"/>
    <x v="16"/>
    <s v="Overseas Calls"/>
    <s v="Wed 21 Aug"/>
    <x v="14"/>
    <d v="1899-12-30T00:00:46"/>
    <m/>
    <m/>
    <n v="0"/>
    <x v="1"/>
    <s v="UK"/>
  </r>
  <r>
    <n v="179"/>
    <d v="1899-12-30T17:17:00"/>
    <x v="16"/>
    <s v="Overseas Calls"/>
    <s v="Wed 21 Aug"/>
    <x v="14"/>
    <d v="1899-12-30T00:00:10"/>
    <m/>
    <m/>
    <n v="0"/>
    <x v="1"/>
    <s v="UK"/>
  </r>
  <r>
    <n v="180"/>
    <d v="1899-12-30T17:19:00"/>
    <x v="16"/>
    <s v="Overseas Calls"/>
    <s v="Wed 21 Aug"/>
    <x v="14"/>
    <d v="1899-12-30T00:00:07"/>
    <m/>
    <m/>
    <n v="0"/>
    <x v="1"/>
    <s v="UK"/>
  </r>
  <r>
    <n v="181"/>
    <d v="1899-12-30T17:43:00"/>
    <x v="16"/>
    <s v="Overseas Calls"/>
    <s v="Wed 21 Aug"/>
    <x v="14"/>
    <d v="1899-12-30T00:00:13"/>
    <m/>
    <m/>
    <n v="0"/>
    <x v="1"/>
    <s v="UK"/>
  </r>
  <r>
    <n v="182"/>
    <d v="1899-12-30T21:00:00"/>
    <x v="16"/>
    <s v="Overseas Calls"/>
    <s v="Wed 21 Aug"/>
    <x v="14"/>
    <d v="1899-12-30T00:00:03"/>
    <m/>
    <m/>
    <n v="0"/>
    <x v="1"/>
    <s v="UK"/>
  </r>
  <r>
    <n v="183"/>
    <d v="1899-12-30T21:00:00"/>
    <x v="16"/>
    <s v="Overseas Calls"/>
    <s v="Wed 21 Aug"/>
    <x v="14"/>
    <d v="1899-12-30T00:00:03"/>
    <m/>
    <m/>
    <n v="0"/>
    <x v="1"/>
    <s v="UK"/>
  </r>
  <r>
    <n v="184"/>
    <d v="1899-12-30T21:00:00"/>
    <x v="16"/>
    <s v="Overseas Calls"/>
    <s v="Wed 21 Aug"/>
    <x v="14"/>
    <d v="1899-12-30T00:00:18"/>
    <m/>
    <m/>
    <n v="0"/>
    <x v="1"/>
    <s v="UK"/>
  </r>
  <r>
    <n v="185"/>
    <d v="1899-12-30T21:01:00"/>
    <x v="16"/>
    <s v="Overseas Calls"/>
    <s v="Wed 21 Aug"/>
    <x v="14"/>
    <d v="1899-12-30T00:00:03"/>
    <m/>
    <m/>
    <n v="0"/>
    <x v="1"/>
    <s v="UK"/>
  </r>
  <r>
    <n v="186"/>
    <d v="1899-12-30T21:01:00"/>
    <x v="16"/>
    <s v="Overseas Calls"/>
    <s v="Wed 21 Aug"/>
    <x v="14"/>
    <d v="1899-12-30T00:00:03"/>
    <m/>
    <m/>
    <n v="0"/>
    <x v="1"/>
    <s v="UK"/>
  </r>
  <r>
    <n v="187"/>
    <d v="1899-12-30T21:02:00"/>
    <x v="16"/>
    <s v="Overseas Calls"/>
    <s v="Wed 21 Aug"/>
    <x v="14"/>
    <d v="1899-12-30T00:00:00"/>
    <m/>
    <m/>
    <n v="0"/>
    <x v="1"/>
    <s v="UK"/>
  </r>
  <r>
    <n v="190"/>
    <d v="1899-12-30T21:02:00"/>
    <x v="16"/>
    <s v="Overseas Calls"/>
    <s v="Wed 21 Aug"/>
    <x v="14"/>
    <d v="1899-12-30T00:00:03"/>
    <m/>
    <m/>
    <n v="0"/>
    <x v="1"/>
    <s v="UK"/>
  </r>
  <r>
    <n v="191"/>
    <d v="1899-12-30T21:03:00"/>
    <x v="16"/>
    <s v="Overseas Calls"/>
    <s v="Wed 21 Aug"/>
    <x v="14"/>
    <d v="1899-12-30T00:00:03"/>
    <m/>
    <m/>
    <n v="0"/>
    <x v="1"/>
    <s v="UK"/>
  </r>
  <r>
    <n v="192"/>
    <d v="1899-12-30T21:03:00"/>
    <x v="16"/>
    <s v="Overseas Calls"/>
    <s v="Wed 21 Aug"/>
    <x v="14"/>
    <d v="1899-12-30T00:00:02"/>
    <m/>
    <m/>
    <n v="0"/>
    <x v="1"/>
    <s v="UK"/>
  </r>
  <r>
    <n v="193"/>
    <d v="1899-12-30T21:03:00"/>
    <x v="16"/>
    <s v="Overseas Calls"/>
    <s v="Wed 21 Aug"/>
    <x v="14"/>
    <d v="1899-12-30T00:00:03"/>
    <m/>
    <m/>
    <n v="0"/>
    <x v="1"/>
    <s v="UK"/>
  </r>
  <r>
    <n v="194"/>
    <d v="1899-12-30T21:03:00"/>
    <x v="16"/>
    <s v="Overseas Calls"/>
    <s v="Wed 21 Aug"/>
    <x v="14"/>
    <d v="1899-12-30T00:00:03"/>
    <m/>
    <m/>
    <n v="0"/>
    <x v="1"/>
    <s v="UK"/>
  </r>
  <r>
    <n v="195"/>
    <d v="1899-12-30T21:05:00"/>
    <x v="16"/>
    <s v="Overseas Calls"/>
    <s v="Wed 21 Aug"/>
    <x v="14"/>
    <d v="1899-12-30T00:00:03"/>
    <m/>
    <m/>
    <n v="0"/>
    <x v="1"/>
    <s v="UK"/>
  </r>
  <r>
    <n v="196"/>
    <d v="1899-12-30T21:05:00"/>
    <x v="16"/>
    <s v="Overseas Calls"/>
    <s v="Wed 21 Aug"/>
    <x v="14"/>
    <d v="1899-12-30T00:00:02"/>
    <m/>
    <m/>
    <n v="0"/>
    <x v="1"/>
    <s v="UK"/>
  </r>
  <r>
    <n v="197"/>
    <d v="1899-12-30T21:05:00"/>
    <x v="16"/>
    <s v="Overseas Calls"/>
    <s v="Wed 21 Aug"/>
    <x v="14"/>
    <d v="1899-12-30T00:00:28"/>
    <m/>
    <m/>
    <n v="0"/>
    <x v="1"/>
    <s v="UK"/>
  </r>
  <r>
    <n v="198"/>
    <d v="1899-12-30T21:06:00"/>
    <x v="16"/>
    <s v="Overseas Calls"/>
    <s v="Wed 21 Aug"/>
    <x v="14"/>
    <d v="1899-12-30T00:00:02"/>
    <m/>
    <m/>
    <n v="0"/>
    <x v="1"/>
    <s v="UK"/>
  </r>
  <r>
    <n v="199"/>
    <d v="1899-12-30T21:06:00"/>
    <x v="16"/>
    <s v="Overseas Calls"/>
    <s v="Wed 21 Aug"/>
    <x v="14"/>
    <d v="1899-12-30T00:00:06"/>
    <m/>
    <m/>
    <n v="0"/>
    <x v="1"/>
    <s v="UK"/>
  </r>
  <r>
    <n v="200"/>
    <d v="1899-12-30T21:08:00"/>
    <x v="16"/>
    <s v="Overseas Calls"/>
    <s v="Wed 21 Aug"/>
    <x v="14"/>
    <d v="1899-12-30T00:00:03"/>
    <m/>
    <m/>
    <n v="0"/>
    <x v="1"/>
    <s v="UK"/>
  </r>
  <r>
    <n v="201"/>
    <d v="1899-12-30T21:08:00"/>
    <x v="16"/>
    <s v="Overseas Calls"/>
    <s v="Wed 21 Aug"/>
    <x v="14"/>
    <d v="1899-12-30T00:00:03"/>
    <m/>
    <m/>
    <n v="0"/>
    <x v="1"/>
    <s v="UK"/>
  </r>
  <r>
    <n v="202"/>
    <d v="1899-12-30T21:10:00"/>
    <x v="16"/>
    <s v="Overseas Calls"/>
    <s v="Wed 21 Aug"/>
    <x v="14"/>
    <d v="1899-12-30T00:00:13"/>
    <m/>
    <m/>
    <n v="0"/>
    <x v="1"/>
    <s v="UK"/>
  </r>
  <r>
    <n v="203"/>
    <d v="1899-12-30T21:11:00"/>
    <x v="16"/>
    <s v="Overseas Calls"/>
    <s v="Wed 21 Aug"/>
    <x v="14"/>
    <d v="1899-12-30T00:00:02"/>
    <m/>
    <m/>
    <n v="0"/>
    <x v="1"/>
    <s v="UK"/>
  </r>
  <r>
    <n v="204"/>
    <d v="1899-12-30T21:13:00"/>
    <x v="16"/>
    <s v="Overseas Calls"/>
    <s v="Wed 21 Aug"/>
    <x v="14"/>
    <d v="1899-12-30T00:00:27"/>
    <m/>
    <m/>
    <n v="0"/>
    <x v="1"/>
    <s v="UK"/>
  </r>
  <r>
    <n v="205"/>
    <d v="1899-12-30T21:17:00"/>
    <x v="16"/>
    <s v="Overseas Calls"/>
    <s v="Wed 21 Aug"/>
    <x v="14"/>
    <d v="1899-12-30T00:00:00"/>
    <m/>
    <m/>
    <n v="0"/>
    <x v="1"/>
    <s v="UK"/>
  </r>
  <r>
    <n v="207"/>
    <d v="1899-12-30T16:32:00"/>
    <x v="16"/>
    <s v="Overseas Calls"/>
    <s v="Thu 22 Aug"/>
    <x v="14"/>
    <d v="1899-12-30T00:39:32"/>
    <m/>
    <m/>
    <n v="0"/>
    <x v="1"/>
    <s v="UK"/>
  </r>
  <r>
    <n v="208"/>
    <d v="1899-12-30T17:07:00"/>
    <x v="16"/>
    <s v="Overseas Calls"/>
    <s v="Thu 22 Aug"/>
    <x v="14"/>
    <d v="1899-12-30T00:00:00"/>
    <m/>
    <m/>
    <n v="0"/>
    <x v="1"/>
    <s v="UK"/>
  </r>
  <r>
    <n v="210"/>
    <d v="1899-12-30T17:00:00"/>
    <x v="16"/>
    <s v="Overseas Calls"/>
    <s v="Fri 23 Aug"/>
    <x v="14"/>
    <d v="1899-12-30T00:00:02"/>
    <m/>
    <m/>
    <n v="0"/>
    <x v="1"/>
    <s v="UK"/>
  </r>
  <r>
    <n v="211"/>
    <d v="1899-12-30T17:02:00"/>
    <x v="16"/>
    <s v="Overseas Calls"/>
    <s v="Fri 23 Aug"/>
    <x v="14"/>
    <d v="1899-12-30T00:03:24"/>
    <m/>
    <m/>
    <n v="0"/>
    <x v="1"/>
    <s v="UK"/>
  </r>
  <r>
    <n v="212"/>
    <d v="1899-12-30T17:06:00"/>
    <x v="16"/>
    <s v="Overseas Calls"/>
    <s v="Fri 23 Aug"/>
    <x v="14"/>
    <d v="1899-12-30T00:20:19"/>
    <m/>
    <m/>
    <n v="0"/>
    <x v="1"/>
    <s v="UK"/>
  </r>
  <r>
    <n v="213"/>
    <d v="1899-12-30T17:54:00"/>
    <x v="16"/>
    <s v="Overseas Calls"/>
    <s v="Fri 23 Aug"/>
    <x v="14"/>
    <d v="1899-12-30T00:00:00"/>
    <m/>
    <m/>
    <n v="0"/>
    <x v="1"/>
    <s v="UK"/>
  </r>
  <r>
    <n v="219"/>
    <d v="1899-12-30T13:49:00"/>
    <x v="16"/>
    <s v="Received Calls Overseas"/>
    <s v="Wed 21 Aug"/>
    <x v="34"/>
    <d v="1899-12-30T00:01:00"/>
    <m/>
    <m/>
    <n v="0"/>
    <x v="1"/>
    <s v="UK"/>
  </r>
  <r>
    <n v="220"/>
    <d v="1899-12-30T17:29:00"/>
    <x v="16"/>
    <s v="Received Calls Overseas"/>
    <s v="Wed 21 Aug"/>
    <x v="34"/>
    <d v="1899-12-30T00:01:08"/>
    <m/>
    <m/>
    <n v="0"/>
    <x v="1"/>
    <s v="UK"/>
  </r>
  <r>
    <n v="221"/>
    <d v="1899-12-30T18:05:00"/>
    <x v="16"/>
    <s v="Received Calls Overseas"/>
    <s v="Wed 21 Aug"/>
    <x v="34"/>
    <d v="1899-12-30T00:00:00"/>
    <m/>
    <m/>
    <n v="0"/>
    <x v="1"/>
    <s v="UK"/>
  </r>
  <r>
    <n v="223"/>
    <d v="1899-12-30T13:17:00"/>
    <x v="16"/>
    <s v="Received Calls Overseas"/>
    <s v="Thu 22 Aug"/>
    <x v="34"/>
    <d v="1899-12-30T00:00:00"/>
    <m/>
    <m/>
    <n v="0"/>
    <x v="1"/>
    <s v="UK"/>
  </r>
  <r>
    <n v="231"/>
    <s v="-"/>
    <x v="16"/>
    <s v="UK Messaging, mobile internet"/>
    <s v="Thu 1 Aug"/>
    <x v="4"/>
    <d v="1899-12-30T00:00:00"/>
    <n v="927.84199999999998"/>
    <m/>
    <n v="0"/>
    <x v="0"/>
    <s v="UK"/>
  </r>
  <r>
    <n v="233"/>
    <s v="-"/>
    <x v="16"/>
    <s v="UK Messaging, mobile internet"/>
    <s v="Fri 2 Aug"/>
    <x v="4"/>
    <m/>
    <n v="377.46"/>
    <m/>
    <n v="0"/>
    <x v="0"/>
    <s v="UK"/>
  </r>
  <r>
    <n v="234"/>
    <d v="1899-12-30T16:26:00"/>
    <x v="16"/>
    <s v="UK Messaging, mobile internet"/>
    <s v="Fri 2 Aug"/>
    <x v="74"/>
    <d v="1899-12-30T00:00:00"/>
    <m/>
    <n v="1"/>
    <n v="0"/>
    <x v="0"/>
    <s v="UK"/>
  </r>
  <r>
    <n v="236"/>
    <s v="-"/>
    <x v="16"/>
    <s v="UK Messaging, mobile internet"/>
    <s v="Sat 3 Aug"/>
    <x v="4"/>
    <d v="1899-12-30T00:00:00"/>
    <n v="62.17"/>
    <m/>
    <n v="0"/>
    <x v="0"/>
    <s v="UK"/>
  </r>
  <r>
    <n v="238"/>
    <s v="-"/>
    <x v="16"/>
    <s v="UK Messaging, mobile internet"/>
    <s v="Sun 4 Aug"/>
    <x v="4"/>
    <d v="1899-12-30T00:00:00"/>
    <n v="112.54600000000001"/>
    <m/>
    <n v="0"/>
    <x v="0"/>
    <s v="UK"/>
  </r>
  <r>
    <n v="240"/>
    <s v="-"/>
    <x v="16"/>
    <s v="UK Messaging, mobile internet"/>
    <s v="Mon 5 Aug"/>
    <x v="4"/>
    <m/>
    <n v="210.965"/>
    <m/>
    <n v="0"/>
    <x v="0"/>
    <s v="UK"/>
  </r>
  <r>
    <n v="241"/>
    <d v="1899-12-30T08:57:00"/>
    <x v="16"/>
    <s v="UK Messaging, mobile internet"/>
    <s v="Mon 5 Aug"/>
    <x v="75"/>
    <m/>
    <m/>
    <n v="1"/>
    <n v="0"/>
    <x v="0"/>
    <s v="UK"/>
  </r>
  <r>
    <n v="242"/>
    <s v="-"/>
    <x v="16"/>
    <s v="UK Messaging, mobile internet"/>
    <s v="Mon 5 Aug"/>
    <x v="76"/>
    <d v="1899-12-30T00:00:00"/>
    <m/>
    <n v="2"/>
    <n v="0"/>
    <x v="0"/>
    <s v="UK"/>
  </r>
  <r>
    <n v="244"/>
    <s v="-"/>
    <x v="16"/>
    <s v="UK Messaging, mobile internet"/>
    <s v="Tue 6 Aug"/>
    <x v="4"/>
    <m/>
    <n v="928.37099999999998"/>
    <m/>
    <n v="0"/>
    <x v="0"/>
    <s v="UK"/>
  </r>
  <r>
    <n v="245"/>
    <s v="-"/>
    <x v="16"/>
    <s v="UK Messaging, mobile internet"/>
    <s v="Tue 6 Aug"/>
    <x v="74"/>
    <d v="1899-12-30T00:00:00"/>
    <m/>
    <n v="12"/>
    <n v="0"/>
    <x v="0"/>
    <s v="UK"/>
  </r>
  <r>
    <n v="247"/>
    <s v="-"/>
    <x v="16"/>
    <s v="UK Messaging, mobile internet"/>
    <s v="Wed 7 Aug"/>
    <x v="4"/>
    <d v="1899-12-30T00:00:00"/>
    <n v="188.37"/>
    <m/>
    <n v="0"/>
    <x v="0"/>
    <s v="UK"/>
  </r>
  <r>
    <n v="249"/>
    <s v="-"/>
    <x v="16"/>
    <s v="UK Messaging, mobile internet"/>
    <s v="Thu 8 Aug"/>
    <x v="4"/>
    <d v="1899-12-30T00:00:00"/>
    <n v="141.79300000000001"/>
    <m/>
    <n v="0"/>
    <x v="0"/>
    <s v="UK"/>
  </r>
  <r>
    <n v="254"/>
    <s v="-"/>
    <x v="16"/>
    <s v="UK Messaging, mobile internet"/>
    <s v="Fri 9 Aug"/>
    <x v="4"/>
    <d v="1899-12-30T00:00:00"/>
    <n v="297.70600000000002"/>
    <m/>
    <n v="0"/>
    <x v="0"/>
    <s v="UK"/>
  </r>
  <r>
    <n v="256"/>
    <s v="-"/>
    <x v="16"/>
    <s v="UK Messaging, mobile internet"/>
    <s v="Sat 10 Aug"/>
    <x v="4"/>
    <d v="1899-12-30T00:00:00"/>
    <n v="922.947"/>
    <m/>
    <n v="0"/>
    <x v="0"/>
    <s v="UK"/>
  </r>
  <r>
    <n v="258"/>
    <s v="-"/>
    <x v="16"/>
    <s v="UK Messaging, mobile internet"/>
    <s v="Sun 11 Aug"/>
    <x v="4"/>
    <m/>
    <n v="196.614"/>
    <m/>
    <n v="0"/>
    <x v="0"/>
    <s v="UK"/>
  </r>
  <r>
    <n v="259"/>
    <s v="-"/>
    <x v="16"/>
    <s v="UK Messaging, mobile internet"/>
    <s v="Sun 11 Aug"/>
    <x v="4"/>
    <m/>
    <n v="953.51499999999999"/>
    <m/>
    <n v="0"/>
    <x v="0"/>
    <s v="UK"/>
  </r>
  <r>
    <n v="260"/>
    <s v="-"/>
    <x v="16"/>
    <s v="UK Messaging, mobile internet"/>
    <s v="Sun 11 Aug"/>
    <x v="4"/>
    <d v="1899-12-30T00:00:00"/>
    <n v="225.38300000000001"/>
    <m/>
    <n v="0"/>
    <x v="0"/>
    <s v="UK"/>
  </r>
  <r>
    <n v="262"/>
    <s v="-"/>
    <x v="16"/>
    <s v="UK Messaging, mobile internet"/>
    <s v="Mon 12 Aug"/>
    <x v="4"/>
    <m/>
    <n v="838.08799999999997"/>
    <m/>
    <n v="0"/>
    <x v="0"/>
    <s v="UK"/>
  </r>
  <r>
    <n v="263"/>
    <s v="-"/>
    <x v="16"/>
    <s v="UK Messaging, mobile internet"/>
    <s v="Mon 12 Aug"/>
    <x v="74"/>
    <d v="1899-12-30T00:00:00"/>
    <m/>
    <n v="2"/>
    <n v="0"/>
    <x v="0"/>
    <s v="UK"/>
  </r>
  <r>
    <n v="265"/>
    <s v="-"/>
    <x v="16"/>
    <s v="UK Messaging, mobile internet"/>
    <s v="Tue 13 Aug"/>
    <x v="4"/>
    <m/>
    <n v="212.124"/>
    <m/>
    <n v="0"/>
    <x v="0"/>
    <s v="UK"/>
  </r>
  <r>
    <n v="266"/>
    <s v="-"/>
    <x v="16"/>
    <s v="UK Messaging, mobile internet"/>
    <s v="Tue 13 Aug"/>
    <x v="4"/>
    <d v="1899-12-30T00:00:00"/>
    <n v="804.90200000000004"/>
    <m/>
    <n v="0"/>
    <x v="0"/>
    <s v="UK"/>
  </r>
  <r>
    <n v="268"/>
    <s v="-"/>
    <x v="16"/>
    <s v="UK Messaging, mobile internet"/>
    <s v="Wed 14 Aug"/>
    <x v="4"/>
    <m/>
    <n v="233.32599999999999"/>
    <m/>
    <n v="0"/>
    <x v="0"/>
    <s v="UK"/>
  </r>
  <r>
    <n v="269"/>
    <s v="-"/>
    <x v="16"/>
    <s v="UK Messaging, mobile internet"/>
    <s v="Wed 14 Aug"/>
    <x v="4"/>
    <m/>
    <n v="953.51499999999999"/>
    <m/>
    <n v="0"/>
    <x v="0"/>
    <s v="UK"/>
  </r>
  <r>
    <n v="270"/>
    <s v="-"/>
    <x v="16"/>
    <s v="UK Messaging, mobile internet"/>
    <s v="Wed 14 Aug"/>
    <x v="4"/>
    <d v="1899-12-30T00:00:00"/>
    <n v="554.89400000000001"/>
    <m/>
    <n v="0"/>
    <x v="0"/>
    <s v="UK"/>
  </r>
  <r>
    <n v="272"/>
    <s v="-"/>
    <x v="16"/>
    <s v="UK Messaging, mobile internet"/>
    <s v="Thu 15 Aug"/>
    <x v="4"/>
    <d v="1899-12-30T00:00:00"/>
    <n v="69.858999999999995"/>
    <m/>
    <n v="0"/>
    <x v="0"/>
    <s v="UK"/>
  </r>
  <r>
    <n v="274"/>
    <s v="-"/>
    <x v="16"/>
    <s v="UK Messaging, mobile internet"/>
    <s v="Fri 16 Aug"/>
    <x v="4"/>
    <d v="1899-12-30T00:00:00"/>
    <n v="87.460999999999999"/>
    <m/>
    <n v="0"/>
    <x v="0"/>
    <s v="UK"/>
  </r>
  <r>
    <n v="276"/>
    <s v="-"/>
    <x v="16"/>
    <s v="UK Messaging, mobile internet"/>
    <s v="Sat 17 Aug"/>
    <x v="4"/>
    <d v="1899-12-30T00:00:00"/>
    <n v="165.74100000000001"/>
    <m/>
    <n v="0"/>
    <x v="0"/>
    <s v="UK"/>
  </r>
  <r>
    <n v="278"/>
    <s v="-"/>
    <x v="16"/>
    <s v="UK Messaging, mobile internet"/>
    <s v="Sun 18 Aug"/>
    <x v="4"/>
    <d v="1899-12-30T00:00:00"/>
    <n v="244.53899999999999"/>
    <m/>
    <n v="0"/>
    <x v="0"/>
    <s v="UK"/>
  </r>
  <r>
    <n v="280"/>
    <s v="-"/>
    <x v="16"/>
    <s v="UK Messaging, mobile internet"/>
    <s v="Mon 19 Aug"/>
    <x v="4"/>
    <d v="1899-12-30T00:00:00"/>
    <n v="334.39499999999998"/>
    <m/>
    <n v="0"/>
    <x v="0"/>
    <s v="UK"/>
  </r>
  <r>
    <n v="282"/>
    <s v="-"/>
    <x v="16"/>
    <s v="UK Messaging, mobile internet"/>
    <s v="Tue 20 Aug"/>
    <x v="4"/>
    <d v="1899-12-30T00:00:00"/>
    <n v="44.581000000000003"/>
    <m/>
    <n v="0"/>
    <x v="0"/>
    <s v="UK"/>
  </r>
  <r>
    <n v="284"/>
    <s v="-"/>
    <x v="16"/>
    <s v="UK Messaging, mobile internet"/>
    <s v="Fri 23 Aug"/>
    <x v="4"/>
    <m/>
    <n v="76.802000000000007"/>
    <m/>
    <n v="0"/>
    <x v="0"/>
    <s v="UK"/>
  </r>
  <r>
    <n v="285"/>
    <s v="-"/>
    <x v="16"/>
    <s v="UK Messaging, mobile internet"/>
    <s v="Fri 23 Aug"/>
    <x v="77"/>
    <d v="1899-12-30T00:00:00"/>
    <m/>
    <n v="2"/>
    <n v="0"/>
    <x v="0"/>
    <s v="UK"/>
  </r>
  <r>
    <n v="287"/>
    <s v="-"/>
    <x v="16"/>
    <s v="UK Messaging, mobile internet"/>
    <s v="Sat 24 Aug"/>
    <x v="4"/>
    <d v="1899-12-30T00:00:00"/>
    <n v="491.60199999999998"/>
    <m/>
    <n v="0"/>
    <x v="0"/>
    <s v="UK"/>
  </r>
  <r>
    <n v="289"/>
    <s v="-"/>
    <x v="16"/>
    <s v="UK Messaging, mobile internet"/>
    <s v="Sun 25 Aug"/>
    <x v="4"/>
    <d v="1899-12-30T00:00:00"/>
    <n v="724.197"/>
    <m/>
    <n v="0"/>
    <x v="0"/>
    <s v="UK"/>
  </r>
  <r>
    <n v="291"/>
    <s v="-"/>
    <x v="16"/>
    <s v="UK Messaging, mobile internet"/>
    <s v="Mon 26 Aug"/>
    <x v="4"/>
    <d v="1899-12-30T00:00:00"/>
    <n v="387.137"/>
    <m/>
    <n v="0"/>
    <x v="0"/>
    <s v="UK"/>
  </r>
  <r>
    <n v="293"/>
    <s v="-"/>
    <x v="16"/>
    <s v="UK Messaging, mobile internet"/>
    <s v="Tue 27 Aug"/>
    <x v="4"/>
    <d v="1899-12-30T00:00:00"/>
    <n v="907.11699999999996"/>
    <m/>
    <n v="0"/>
    <x v="0"/>
    <s v="UK"/>
  </r>
  <r>
    <n v="295"/>
    <s v="-"/>
    <x v="16"/>
    <s v="UK Messaging, mobile internet"/>
    <s v="Wed 28 Aug"/>
    <x v="4"/>
    <m/>
    <n v="330.45400000000001"/>
    <m/>
    <n v="0"/>
    <x v="0"/>
    <s v="UK"/>
  </r>
  <r>
    <n v="296"/>
    <s v="-"/>
    <x v="16"/>
    <s v="UK Messaging, mobile internet"/>
    <s v="Wed 28 Aug"/>
    <x v="78"/>
    <d v="1899-12-30T00:00:00"/>
    <m/>
    <n v="3"/>
    <n v="0"/>
    <x v="0"/>
    <s v="UK"/>
  </r>
  <r>
    <n v="298"/>
    <s v="-"/>
    <x v="16"/>
    <s v="UK Messaging, mobile internet"/>
    <s v="Thu 29 Aug"/>
    <x v="4"/>
    <m/>
    <n v="578.93200000000002"/>
    <m/>
    <n v="0"/>
    <x v="0"/>
    <s v="UK"/>
  </r>
  <r>
    <n v="299"/>
    <s v="-"/>
    <x v="16"/>
    <s v="UK Messaging, mobile internet"/>
    <s v="Thu 29 Aug"/>
    <x v="78"/>
    <d v="1899-12-30T00:00:00"/>
    <m/>
    <n v="2"/>
    <n v="0"/>
    <x v="0"/>
    <s v="UK"/>
  </r>
  <r>
    <n v="301"/>
    <s v="-"/>
    <x v="16"/>
    <s v="UK Messaging, mobile internet"/>
    <s v="Fri 30 Aug"/>
    <x v="4"/>
    <d v="1899-12-30T00:00:00"/>
    <n v="813.37400000000002"/>
    <m/>
    <n v="0"/>
    <x v="0"/>
    <s v="UK"/>
  </r>
  <r>
    <n v="303"/>
    <s v="-"/>
    <x v="16"/>
    <s v="UK Messaging, mobile internet"/>
    <s v="Sat 31 Aug"/>
    <x v="4"/>
    <d v="1899-12-30T00:00:00"/>
    <n v="182.42500000000001"/>
    <m/>
    <n v="0"/>
    <x v="0"/>
    <s v="UK"/>
  </r>
  <r>
    <n v="312"/>
    <s v="-"/>
    <x v="16"/>
    <s v="Overseas Messaging, mobile internet"/>
    <s v="Tue 20 Aug"/>
    <x v="1"/>
    <d v="1899-12-30T00:00:00"/>
    <n v="315.18299999999999"/>
    <m/>
    <n v="0"/>
    <x v="1"/>
    <s v="UK"/>
  </r>
  <r>
    <n v="314"/>
    <s v="-"/>
    <x v="16"/>
    <s v="Overseas Messaging, mobile internet"/>
    <s v="Wed 21 Aug"/>
    <x v="1"/>
    <d v="1899-12-30T00:00:00"/>
    <n v="620.75699999999995"/>
    <m/>
    <n v="0"/>
    <x v="1"/>
    <s v="UK"/>
  </r>
  <r>
    <n v="316"/>
    <s v="-"/>
    <x v="16"/>
    <s v="Overseas Messaging, mobile internet"/>
    <s v="Thu 22 Aug"/>
    <x v="1"/>
    <d v="1899-12-30T00:00:00"/>
    <n v="816.32"/>
    <m/>
    <n v="0"/>
    <x v="1"/>
    <s v="UK"/>
  </r>
  <r>
    <n v="318"/>
    <s v="-"/>
    <x v="16"/>
    <s v="Overseas Messaging, mobile internet"/>
    <s v="Fri 23 Aug"/>
    <x v="1"/>
    <m/>
    <n v="953.702"/>
    <m/>
    <n v="0"/>
    <x v="1"/>
    <s v="UK"/>
  </r>
  <r>
    <n v="319"/>
    <s v="-"/>
    <x v="16"/>
    <s v="Overseas Messaging, mobile internet"/>
    <s v="Fri 23 Aug"/>
    <x v="1"/>
    <m/>
    <n v="563.82500000000005"/>
    <m/>
    <n v="0"/>
    <x v="1"/>
    <s v="UK"/>
  </r>
  <r>
    <n v="320"/>
    <d v="1899-12-30T12:27:00"/>
    <x v="16"/>
    <s v="Overseas Messaging, mobile internet"/>
    <s v="Fri 23 Aug"/>
    <x v="14"/>
    <d v="1899-12-30T00:00:00"/>
    <m/>
    <n v="1"/>
    <n v="0"/>
    <x v="1"/>
    <s v="UK"/>
  </r>
  <r>
    <n v="3"/>
    <d v="1899-12-30T10:58:00"/>
    <x v="17"/>
    <s v="UK Calls"/>
    <s v="Fri 2 Aug"/>
    <x v="3"/>
    <d v="1899-12-30T00:03:44"/>
    <m/>
    <m/>
    <n v="0"/>
    <x v="0"/>
    <s v="UK"/>
  </r>
  <r>
    <n v="4"/>
    <d v="1899-12-30T18:22:00"/>
    <x v="17"/>
    <s v="UK Calls"/>
    <s v="Fri 2 Aug"/>
    <x v="0"/>
    <d v="1899-12-30T00:00:14"/>
    <m/>
    <m/>
    <n v="0"/>
    <x v="0"/>
    <s v="UK"/>
  </r>
  <r>
    <n v="5"/>
    <d v="1899-12-30T18:22:00"/>
    <x v="17"/>
    <s v="UK Calls"/>
    <s v="Fri 2 Aug"/>
    <x v="0"/>
    <d v="1899-12-30T00:00:00"/>
    <m/>
    <m/>
    <n v="0"/>
    <x v="0"/>
    <s v="UK"/>
  </r>
  <r>
    <n v="7"/>
    <d v="1899-12-30T10:55:00"/>
    <x v="17"/>
    <s v="UK Calls"/>
    <s v="Mon 5 Aug"/>
    <x v="79"/>
    <d v="1899-12-30T00:02:09"/>
    <m/>
    <m/>
    <n v="0"/>
    <x v="0"/>
    <s v="UK"/>
  </r>
  <r>
    <n v="8"/>
    <d v="1899-12-30T10:58:00"/>
    <x v="17"/>
    <s v="UK Calls"/>
    <s v="Mon 5 Aug"/>
    <x v="1"/>
    <d v="1899-12-30T00:00:54"/>
    <m/>
    <m/>
    <n v="0"/>
    <x v="0"/>
    <s v="UK"/>
  </r>
  <r>
    <n v="9"/>
    <d v="1899-12-30T12:05:00"/>
    <x v="17"/>
    <s v="UK Calls"/>
    <s v="Mon 5 Aug"/>
    <x v="1"/>
    <d v="1899-12-30T00:00:00"/>
    <m/>
    <m/>
    <n v="0"/>
    <x v="0"/>
    <s v="UK"/>
  </r>
  <r>
    <n v="11"/>
    <d v="1899-12-30T15:26:00"/>
    <x v="17"/>
    <s v="UK Calls"/>
    <s v="Tue 6 Aug"/>
    <x v="1"/>
    <d v="1899-12-30T00:00:00"/>
    <m/>
    <m/>
    <n v="0"/>
    <x v="0"/>
    <s v="UK"/>
  </r>
  <r>
    <n v="13"/>
    <d v="1899-12-30T08:50:00"/>
    <x v="17"/>
    <s v="UK Calls"/>
    <s v="Wed 7 Aug"/>
    <x v="1"/>
    <d v="1899-12-30T00:02:06"/>
    <m/>
    <m/>
    <n v="0"/>
    <x v="0"/>
    <s v="UK"/>
  </r>
  <r>
    <n v="14"/>
    <d v="1899-12-30T08:56:00"/>
    <x v="17"/>
    <s v="UK Calls"/>
    <s v="Wed 7 Aug"/>
    <x v="1"/>
    <d v="1899-12-30T00:02:26"/>
    <m/>
    <m/>
    <n v="0"/>
    <x v="0"/>
    <s v="UK"/>
  </r>
  <r>
    <n v="15"/>
    <d v="1899-12-30T11:39:00"/>
    <x v="17"/>
    <s v="UK Calls"/>
    <s v="Wed 7 Aug"/>
    <x v="3"/>
    <d v="1899-12-30T00:00:04"/>
    <m/>
    <m/>
    <n v="0"/>
    <x v="0"/>
    <s v="UK"/>
  </r>
  <r>
    <n v="16"/>
    <d v="1899-12-30T11:39:00"/>
    <x v="17"/>
    <s v="UK Calls"/>
    <s v="Wed 7 Aug"/>
    <x v="3"/>
    <d v="1899-12-30T00:00:06"/>
    <m/>
    <m/>
    <n v="0"/>
    <x v="0"/>
    <s v="UK"/>
  </r>
  <r>
    <n v="17"/>
    <d v="1899-12-30T11:40:00"/>
    <x v="17"/>
    <s v="UK Calls"/>
    <s v="Wed 7 Aug"/>
    <x v="3"/>
    <d v="1899-12-30T00:00:03"/>
    <m/>
    <m/>
    <n v="0"/>
    <x v="0"/>
    <s v="UK"/>
  </r>
  <r>
    <n v="18"/>
    <d v="1899-12-30T11:40:00"/>
    <x v="17"/>
    <s v="UK Calls"/>
    <s v="Wed 7 Aug"/>
    <x v="3"/>
    <d v="1899-12-30T00:00:02"/>
    <m/>
    <m/>
    <n v="0"/>
    <x v="0"/>
    <s v="UK"/>
  </r>
  <r>
    <n v="19"/>
    <d v="1899-12-30T12:50:00"/>
    <x v="17"/>
    <s v="UK Calls"/>
    <s v="Wed 7 Aug"/>
    <x v="1"/>
    <d v="1899-12-30T00:00:00"/>
    <m/>
    <m/>
    <n v="0"/>
    <x v="0"/>
    <s v="UK"/>
  </r>
  <r>
    <n v="21"/>
    <d v="1899-12-30T13:35:00"/>
    <x v="17"/>
    <s v="UK Calls"/>
    <s v="Thu 8 Aug"/>
    <x v="1"/>
    <d v="1899-12-30T00:00:08"/>
    <m/>
    <m/>
    <n v="0"/>
    <x v="0"/>
    <s v="UK"/>
  </r>
  <r>
    <n v="22"/>
    <d v="1899-12-30T13:36:00"/>
    <x v="17"/>
    <s v="UK Calls"/>
    <s v="Thu 8 Aug"/>
    <x v="1"/>
    <d v="1899-12-30T00:00:00"/>
    <m/>
    <m/>
    <n v="0"/>
    <x v="0"/>
    <s v="UK"/>
  </r>
  <r>
    <n v="24"/>
    <d v="1899-12-30T11:48:00"/>
    <x v="17"/>
    <s v="UK Calls"/>
    <s v="Fri 9 Aug"/>
    <x v="1"/>
    <d v="1899-12-30T00:00:32"/>
    <m/>
    <m/>
    <n v="0"/>
    <x v="0"/>
    <s v="UK"/>
  </r>
  <r>
    <n v="25"/>
    <d v="1899-12-30T14:39:00"/>
    <x v="17"/>
    <s v="UK Calls"/>
    <s v="Fri 9 Aug"/>
    <x v="0"/>
    <d v="1899-12-30T00:01:03"/>
    <m/>
    <m/>
    <n v="0"/>
    <x v="0"/>
    <s v="UK"/>
  </r>
  <r>
    <n v="26"/>
    <d v="1899-12-30T14:40:00"/>
    <x v="17"/>
    <s v="UK Calls"/>
    <s v="Fri 9 Aug"/>
    <x v="0"/>
    <d v="1899-12-30T00:01:10"/>
    <m/>
    <m/>
    <n v="0"/>
    <x v="0"/>
    <s v="UK"/>
  </r>
  <r>
    <n v="27"/>
    <d v="1899-12-30T19:24:00"/>
    <x v="17"/>
    <s v="UK Calls"/>
    <s v="Fri 9 Aug"/>
    <x v="1"/>
    <d v="1899-12-30T00:00:16"/>
    <m/>
    <m/>
    <n v="0"/>
    <x v="0"/>
    <s v="UK"/>
  </r>
  <r>
    <n v="28"/>
    <d v="1899-12-30T19:25:00"/>
    <x v="17"/>
    <s v="UK Calls"/>
    <s v="Fri 9 Aug"/>
    <x v="3"/>
    <d v="1899-12-30T00:00:09"/>
    <m/>
    <m/>
    <n v="0"/>
    <x v="0"/>
    <s v="UK"/>
  </r>
  <r>
    <n v="29"/>
    <d v="1899-12-30T19:25:00"/>
    <x v="17"/>
    <s v="UK Calls"/>
    <s v="Fri 9 Aug"/>
    <x v="1"/>
    <d v="1899-12-30T00:00:22"/>
    <m/>
    <m/>
    <n v="0"/>
    <x v="0"/>
    <s v="UK"/>
  </r>
  <r>
    <n v="30"/>
    <d v="1899-12-30T19:26:00"/>
    <x v="17"/>
    <s v="UK Calls"/>
    <s v="Fri 9 Aug"/>
    <x v="0"/>
    <d v="1899-12-30T00:02:05"/>
    <m/>
    <m/>
    <n v="0"/>
    <x v="0"/>
    <s v="UK"/>
  </r>
  <r>
    <n v="31"/>
    <d v="1899-12-30T19:59:00"/>
    <x v="17"/>
    <s v="UK Calls"/>
    <s v="Fri 9 Aug"/>
    <x v="0"/>
    <d v="1899-12-30T00:00:42"/>
    <m/>
    <m/>
    <n v="0"/>
    <x v="0"/>
    <s v="UK"/>
  </r>
  <r>
    <n v="32"/>
    <d v="1899-12-30T20:05:00"/>
    <x v="17"/>
    <s v="UK Calls"/>
    <s v="Fri 9 Aug"/>
    <x v="1"/>
    <d v="1899-12-30T00:00:02"/>
    <m/>
    <m/>
    <n v="0"/>
    <x v="0"/>
    <s v="UK"/>
  </r>
  <r>
    <n v="33"/>
    <d v="1899-12-30T20:05:00"/>
    <x v="17"/>
    <s v="UK Calls"/>
    <s v="Fri 9 Aug"/>
    <x v="1"/>
    <d v="1899-12-30T00:00:01"/>
    <m/>
    <m/>
    <n v="0"/>
    <x v="0"/>
    <s v="UK"/>
  </r>
  <r>
    <n v="34"/>
    <d v="1899-12-30T20:55:00"/>
    <x v="17"/>
    <s v="UK Calls"/>
    <s v="Fri 9 Aug"/>
    <x v="0"/>
    <d v="1899-12-30T00:00:45"/>
    <m/>
    <m/>
    <n v="0"/>
    <x v="0"/>
    <s v="UK"/>
  </r>
  <r>
    <n v="35"/>
    <d v="1899-12-30T23:20:00"/>
    <x v="17"/>
    <s v="UK Calls"/>
    <s v="Fri 9 Aug"/>
    <x v="1"/>
    <d v="1899-12-30T00:00:00"/>
    <m/>
    <m/>
    <n v="0"/>
    <x v="0"/>
    <s v="UK"/>
  </r>
  <r>
    <n v="37"/>
    <d v="1899-12-30T01:30:00"/>
    <x v="17"/>
    <s v="UK Calls"/>
    <s v="Sat 10 Aug"/>
    <x v="1"/>
    <d v="1899-12-30T00:00:03"/>
    <m/>
    <m/>
    <n v="0"/>
    <x v="0"/>
    <s v="UK"/>
  </r>
  <r>
    <n v="38"/>
    <d v="1899-12-30T02:02:00"/>
    <x v="17"/>
    <s v="UK Calls"/>
    <s v="Sat 10 Aug"/>
    <x v="1"/>
    <d v="1899-12-30T00:00:15"/>
    <m/>
    <m/>
    <n v="0"/>
    <x v="0"/>
    <s v="UK"/>
  </r>
  <r>
    <n v="39"/>
    <d v="1899-12-30T02:20:00"/>
    <x v="17"/>
    <s v="UK Calls"/>
    <s v="Sat 10 Aug"/>
    <x v="1"/>
    <d v="1899-12-30T00:00:02"/>
    <m/>
    <m/>
    <n v="0"/>
    <x v="0"/>
    <s v="UK"/>
  </r>
  <r>
    <n v="40"/>
    <d v="1899-12-30T02:25:00"/>
    <x v="17"/>
    <s v="UK Calls"/>
    <s v="Sat 10 Aug"/>
    <x v="1"/>
    <d v="1899-12-30T00:00:24"/>
    <m/>
    <m/>
    <n v="0"/>
    <x v="0"/>
    <s v="UK"/>
  </r>
  <r>
    <n v="41"/>
    <d v="1899-12-30T03:12:00"/>
    <x v="17"/>
    <s v="UK Calls"/>
    <s v="Sat 10 Aug"/>
    <x v="0"/>
    <d v="1899-12-30T00:00:00"/>
    <m/>
    <m/>
    <n v="0"/>
    <x v="0"/>
    <s v="UK"/>
  </r>
  <r>
    <n v="43"/>
    <d v="1899-12-30T12:36:00"/>
    <x v="17"/>
    <s v="UK Calls"/>
    <s v="Thu 15 Aug"/>
    <x v="1"/>
    <d v="1899-12-30T00:01:46"/>
    <m/>
    <m/>
    <n v="0"/>
    <x v="0"/>
    <s v="UK"/>
  </r>
  <r>
    <n v="44"/>
    <d v="1899-12-30T16:07:00"/>
    <x v="17"/>
    <s v="UK Calls"/>
    <s v="Thu 15 Aug"/>
    <x v="80"/>
    <d v="1899-12-30T00:00:00"/>
    <m/>
    <m/>
    <n v="0"/>
    <x v="0"/>
    <s v="UK"/>
  </r>
  <r>
    <n v="46"/>
    <d v="1899-12-30T11:03:00"/>
    <x v="17"/>
    <s v="UK Calls"/>
    <s v="Fri 16 Aug"/>
    <x v="3"/>
    <d v="1899-12-30T00:00:12"/>
    <m/>
    <m/>
    <n v="0"/>
    <x v="0"/>
    <s v="UK"/>
  </r>
  <r>
    <n v="47"/>
    <d v="1899-12-30T11:10:00"/>
    <x v="17"/>
    <s v="UK Calls"/>
    <s v="Fri 16 Aug"/>
    <x v="3"/>
    <d v="1899-12-30T00:00:00"/>
    <m/>
    <m/>
    <n v="0"/>
    <x v="0"/>
    <s v="UK"/>
  </r>
  <r>
    <n v="49"/>
    <d v="1899-12-30T14:54:00"/>
    <x v="17"/>
    <s v="UK Calls"/>
    <s v="Sat 17 Aug"/>
    <x v="1"/>
    <d v="1899-12-30T00:00:34"/>
    <m/>
    <m/>
    <n v="0"/>
    <x v="0"/>
    <s v="UK"/>
  </r>
  <r>
    <n v="50"/>
    <d v="1899-12-30T15:00:00"/>
    <x v="17"/>
    <s v="UK Calls"/>
    <s v="Sat 17 Aug"/>
    <x v="1"/>
    <d v="1899-12-30T00:00:00"/>
    <m/>
    <m/>
    <n v="0"/>
    <x v="0"/>
    <s v="UK"/>
  </r>
  <r>
    <n v="52"/>
    <d v="1899-12-30T11:44:00"/>
    <x v="17"/>
    <s v="UK Calls"/>
    <s v="Mon 19 Aug"/>
    <x v="3"/>
    <d v="1899-12-30T00:00:00"/>
    <m/>
    <m/>
    <n v="0"/>
    <x v="0"/>
    <s v="UK"/>
  </r>
  <r>
    <n v="54"/>
    <d v="1899-12-30T18:57:00"/>
    <x v="17"/>
    <s v="UK Calls"/>
    <s v="Tue 20 Aug"/>
    <x v="3"/>
    <d v="1899-12-30T00:00:36"/>
    <m/>
    <m/>
    <n v="0"/>
    <x v="0"/>
    <s v="UK"/>
  </r>
  <r>
    <n v="55"/>
    <d v="1899-12-30T18:58:00"/>
    <x v="17"/>
    <s v="UK Calls"/>
    <s v="Tue 20 Aug"/>
    <x v="3"/>
    <d v="1899-12-30T00:00:00"/>
    <m/>
    <m/>
    <n v="0"/>
    <x v="0"/>
    <s v="UK"/>
  </r>
  <r>
    <n v="57"/>
    <d v="1899-12-30T10:34:00"/>
    <x v="17"/>
    <s v="UK Calls"/>
    <s v="Thu 22 Aug"/>
    <x v="1"/>
    <d v="1899-12-30T00:00:00"/>
    <m/>
    <m/>
    <n v="0"/>
    <x v="0"/>
    <s v="UK"/>
  </r>
  <r>
    <n v="61"/>
    <d v="1899-12-30T10:41:00"/>
    <x v="17"/>
    <s v="UK Calls"/>
    <s v="Fri 23 Aug"/>
    <x v="3"/>
    <d v="1899-12-30T00:00:28"/>
    <m/>
    <m/>
    <n v="0"/>
    <x v="0"/>
    <s v="UK"/>
  </r>
  <r>
    <n v="62"/>
    <d v="1899-12-30T12:24:00"/>
    <x v="17"/>
    <s v="UK Calls"/>
    <s v="Fri 23 Aug"/>
    <x v="1"/>
    <d v="1899-12-30T00:00:00"/>
    <m/>
    <m/>
    <n v="0"/>
    <x v="0"/>
    <s v="UK"/>
  </r>
  <r>
    <n v="64"/>
    <d v="1899-12-30T00:17:00"/>
    <x v="17"/>
    <s v="UK Calls"/>
    <s v="Sat 24 Aug"/>
    <x v="1"/>
    <d v="1899-12-30T00:00:03"/>
    <m/>
    <m/>
    <n v="0"/>
    <x v="0"/>
    <s v="UK"/>
  </r>
  <r>
    <n v="65"/>
    <d v="1899-12-30T00:18:00"/>
    <x v="17"/>
    <s v="UK Calls"/>
    <s v="Sat 24 Aug"/>
    <x v="1"/>
    <d v="1899-12-30T00:01:03"/>
    <m/>
    <m/>
    <n v="0"/>
    <x v="0"/>
    <s v="UK"/>
  </r>
  <r>
    <n v="66"/>
    <d v="1899-12-30T10:49:00"/>
    <x v="17"/>
    <s v="UK Calls"/>
    <s v="Sat 24 Aug"/>
    <x v="1"/>
    <d v="1899-12-30T00:00:02"/>
    <m/>
    <m/>
    <n v="0"/>
    <x v="0"/>
    <s v="UK"/>
  </r>
  <r>
    <n v="67"/>
    <d v="1899-12-30T10:49:00"/>
    <x v="17"/>
    <s v="UK Calls"/>
    <s v="Sat 24 Aug"/>
    <x v="1"/>
    <d v="1899-12-30T00:00:04"/>
    <m/>
    <m/>
    <n v="0"/>
    <x v="0"/>
    <s v="UK"/>
  </r>
  <r>
    <n v="68"/>
    <d v="1899-12-30T10:49:00"/>
    <x v="17"/>
    <s v="UK Calls"/>
    <s v="Sat 24 Aug"/>
    <x v="1"/>
    <d v="1899-12-30T00:00:01"/>
    <m/>
    <m/>
    <n v="0"/>
    <x v="0"/>
    <s v="UK"/>
  </r>
  <r>
    <n v="69"/>
    <d v="1899-12-30T10:49:00"/>
    <x v="17"/>
    <s v="UK Calls"/>
    <s v="Sat 24 Aug"/>
    <x v="1"/>
    <d v="1899-12-30T00:00:01"/>
    <m/>
    <m/>
    <n v="0"/>
    <x v="0"/>
    <s v="UK"/>
  </r>
  <r>
    <n v="70"/>
    <d v="1899-12-30T10:50:00"/>
    <x v="17"/>
    <s v="UK Calls"/>
    <s v="Sat 24 Aug"/>
    <x v="1"/>
    <d v="1899-12-30T00:00:02"/>
    <m/>
    <m/>
    <n v="0"/>
    <x v="0"/>
    <s v="UK"/>
  </r>
  <r>
    <n v="71"/>
    <d v="1899-12-30T10:58:00"/>
    <x v="17"/>
    <s v="UK Calls"/>
    <s v="Sat 24 Aug"/>
    <x v="0"/>
    <d v="1899-12-30T00:02:28"/>
    <m/>
    <m/>
    <n v="0"/>
    <x v="0"/>
    <s v="UK"/>
  </r>
  <r>
    <n v="72"/>
    <d v="1899-12-30T12:09:00"/>
    <x v="17"/>
    <s v="UK Calls"/>
    <s v="Sat 24 Aug"/>
    <x v="0"/>
    <d v="1899-12-30T00:00:33"/>
    <m/>
    <m/>
    <n v="0"/>
    <x v="0"/>
    <s v="UK"/>
  </r>
  <r>
    <n v="73"/>
    <d v="1899-12-30T12:33:00"/>
    <x v="17"/>
    <s v="UK Calls"/>
    <s v="Sat 24 Aug"/>
    <x v="1"/>
    <d v="1899-12-30T00:00:05"/>
    <m/>
    <m/>
    <n v="0"/>
    <x v="0"/>
    <s v="UK"/>
  </r>
  <r>
    <n v="74"/>
    <d v="1899-12-30T18:45:00"/>
    <x v="17"/>
    <s v="UK Calls"/>
    <s v="Sat 24 Aug"/>
    <x v="0"/>
    <d v="1899-12-30T00:00:47"/>
    <m/>
    <m/>
    <n v="0"/>
    <x v="0"/>
    <s v="UK"/>
  </r>
  <r>
    <n v="75"/>
    <d v="1899-12-30T19:23:00"/>
    <x v="17"/>
    <s v="UK Calls"/>
    <s v="Sat 24 Aug"/>
    <x v="0"/>
    <d v="1899-12-30T00:01:04"/>
    <m/>
    <m/>
    <n v="0"/>
    <x v="0"/>
    <s v="UK"/>
  </r>
  <r>
    <n v="76"/>
    <d v="1899-12-30T19:47:00"/>
    <x v="17"/>
    <s v="UK Calls"/>
    <s v="Sat 24 Aug"/>
    <x v="0"/>
    <d v="1899-12-30T00:00:00"/>
    <m/>
    <m/>
    <n v="0"/>
    <x v="0"/>
    <s v="UK"/>
  </r>
  <r>
    <n v="78"/>
    <d v="1899-12-30T00:48:00"/>
    <x v="17"/>
    <s v="UK Calls"/>
    <s v="Sun 25 Aug"/>
    <x v="1"/>
    <d v="1899-12-30T00:00:02"/>
    <m/>
    <m/>
    <n v="0"/>
    <x v="0"/>
    <s v="UK"/>
  </r>
  <r>
    <n v="79"/>
    <d v="1899-12-30T01:17:00"/>
    <x v="17"/>
    <s v="UK Calls"/>
    <s v="Sun 25 Aug"/>
    <x v="1"/>
    <d v="1899-12-30T00:00:02"/>
    <m/>
    <m/>
    <n v="0"/>
    <x v="0"/>
    <s v="UK"/>
  </r>
  <r>
    <n v="80"/>
    <d v="1899-12-30T01:17:00"/>
    <x v="17"/>
    <s v="UK Calls"/>
    <s v="Sun 25 Aug"/>
    <x v="1"/>
    <d v="1899-12-30T00:00:42"/>
    <m/>
    <m/>
    <n v="0"/>
    <x v="0"/>
    <s v="UK"/>
  </r>
  <r>
    <n v="81"/>
    <d v="1899-12-30T12:04:00"/>
    <x v="17"/>
    <s v="UK Calls"/>
    <s v="Sun 25 Aug"/>
    <x v="0"/>
    <d v="1899-12-30T00:02:29"/>
    <m/>
    <m/>
    <n v="0"/>
    <x v="0"/>
    <s v="UK"/>
  </r>
  <r>
    <n v="82"/>
    <d v="1899-12-30T12:07:00"/>
    <x v="17"/>
    <s v="UK Calls"/>
    <s v="Sun 25 Aug"/>
    <x v="1"/>
    <d v="1899-12-30T00:00:54"/>
    <m/>
    <m/>
    <n v="0"/>
    <x v="0"/>
    <s v="UK"/>
  </r>
  <r>
    <n v="83"/>
    <d v="1899-12-30T22:09:00"/>
    <x v="17"/>
    <s v="UK Calls"/>
    <s v="Sun 25 Aug"/>
    <x v="1"/>
    <d v="1899-12-30T00:01:07"/>
    <m/>
    <m/>
    <n v="0"/>
    <x v="0"/>
    <s v="UK"/>
  </r>
  <r>
    <n v="84"/>
    <d v="1899-12-30T22:10:00"/>
    <x v="17"/>
    <s v="UK Calls"/>
    <s v="Sun 25 Aug"/>
    <x v="1"/>
    <d v="1899-12-30T00:00:02"/>
    <m/>
    <m/>
    <n v="0"/>
    <x v="0"/>
    <s v="UK"/>
  </r>
  <r>
    <n v="85"/>
    <d v="1899-12-30T22:11:00"/>
    <x v="17"/>
    <s v="UK Calls"/>
    <s v="Sun 25 Aug"/>
    <x v="1"/>
    <d v="1899-12-30T00:00:02"/>
    <m/>
    <m/>
    <n v="0"/>
    <x v="0"/>
    <s v="UK"/>
  </r>
  <r>
    <n v="86"/>
    <d v="1899-12-30T22:11:00"/>
    <x v="17"/>
    <s v="UK Calls"/>
    <s v="Sun 25 Aug"/>
    <x v="1"/>
    <d v="1899-12-30T00:00:00"/>
    <m/>
    <m/>
    <n v="0"/>
    <x v="0"/>
    <s v="UK"/>
  </r>
  <r>
    <n v="88"/>
    <d v="1899-12-30T08:10:00"/>
    <x v="17"/>
    <s v="UK Calls"/>
    <s v="Tue 27 Aug"/>
    <x v="1"/>
    <d v="1899-12-30T00:00:01"/>
    <m/>
    <m/>
    <n v="0"/>
    <x v="0"/>
    <s v="UK"/>
  </r>
  <r>
    <n v="89"/>
    <d v="1899-12-30T10:31:00"/>
    <x v="17"/>
    <s v="UK Calls"/>
    <s v="Tue 27 Aug"/>
    <x v="3"/>
    <d v="1899-12-30T00:00:54"/>
    <m/>
    <m/>
    <n v="0"/>
    <x v="0"/>
    <s v="UK"/>
  </r>
  <r>
    <n v="90"/>
    <d v="1899-12-30T17:16:00"/>
    <x v="17"/>
    <s v="UK Calls"/>
    <s v="Tue 27 Aug"/>
    <x v="1"/>
    <d v="1899-12-30T00:01:56"/>
    <m/>
    <m/>
    <n v="0"/>
    <x v="0"/>
    <s v="UK"/>
  </r>
  <r>
    <n v="91"/>
    <d v="1899-12-30T17:23:00"/>
    <x v="17"/>
    <s v="UK Calls"/>
    <s v="Tue 27 Aug"/>
    <x v="1"/>
    <d v="1899-12-30T00:01:32"/>
    <m/>
    <m/>
    <n v="0"/>
    <x v="0"/>
    <s v="UK"/>
  </r>
  <r>
    <n v="92"/>
    <d v="1899-12-30T17:25:00"/>
    <x v="17"/>
    <s v="UK Calls"/>
    <s v="Tue 27 Aug"/>
    <x v="1"/>
    <d v="1899-12-30T00:00:00"/>
    <m/>
    <m/>
    <n v="0"/>
    <x v="0"/>
    <s v="UK"/>
  </r>
  <r>
    <n v="94"/>
    <d v="1899-12-30T08:34:00"/>
    <x v="17"/>
    <s v="UK Calls"/>
    <s v="Thu 29 Aug"/>
    <x v="1"/>
    <d v="1899-12-30T00:06:54"/>
    <m/>
    <m/>
    <n v="0"/>
    <x v="0"/>
    <s v="UK"/>
  </r>
  <r>
    <n v="95"/>
    <d v="1899-12-30T14:42:00"/>
    <x v="17"/>
    <s v="UK Calls"/>
    <s v="Thu 29 Aug"/>
    <x v="3"/>
    <d v="1899-12-30T00:00:00"/>
    <m/>
    <m/>
    <n v="0"/>
    <x v="0"/>
    <s v="UK"/>
  </r>
  <r>
    <n v="97"/>
    <d v="1899-12-30T17:15:00"/>
    <x v="17"/>
    <s v="UK Calls"/>
    <s v="Sat 31 Aug"/>
    <x v="1"/>
    <d v="1899-12-30T00:00:01"/>
    <m/>
    <m/>
    <n v="0"/>
    <x v="0"/>
    <s v="UK"/>
  </r>
  <r>
    <n v="98"/>
    <d v="1899-12-30T19:22:00"/>
    <x v="17"/>
    <s v="UK Calls"/>
    <s v="Sat 31 Aug"/>
    <x v="1"/>
    <d v="1899-12-30T00:00:00"/>
    <m/>
    <m/>
    <n v="0"/>
    <x v="0"/>
    <s v="UK"/>
  </r>
  <r>
    <n v="103"/>
    <s v="-"/>
    <x v="17"/>
    <s v="UK Messaging, mobile internet"/>
    <s v="Thu 1 Aug"/>
    <x v="4"/>
    <d v="1899-12-30T00:00:00"/>
    <n v="245.69"/>
    <m/>
    <n v="0"/>
    <x v="0"/>
    <s v="UK"/>
  </r>
  <r>
    <n v="105"/>
    <s v="-"/>
    <x v="17"/>
    <s v="UK Messaging, mobile internet"/>
    <s v="Fri 2 Aug"/>
    <x v="4"/>
    <d v="1899-12-30T00:00:00"/>
    <n v="344.97800000000001"/>
    <m/>
    <n v="0"/>
    <x v="0"/>
    <s v="UK"/>
  </r>
  <r>
    <n v="107"/>
    <s v="-"/>
    <x v="17"/>
    <s v="UK Messaging, mobile internet"/>
    <s v="Sat 3 Aug"/>
    <x v="4"/>
    <m/>
    <n v="798.90200000000004"/>
    <m/>
    <n v="0"/>
    <x v="0"/>
    <s v="UK"/>
  </r>
  <r>
    <n v="108"/>
    <s v="-"/>
    <x v="17"/>
    <s v="UK Messaging, mobile internet"/>
    <s v="Sat 3 Aug"/>
    <x v="4"/>
    <d v="1899-12-30T00:00:00"/>
    <n v="402.95800000000003"/>
    <m/>
    <n v="0"/>
    <x v="0"/>
    <s v="UK"/>
  </r>
  <r>
    <n v="110"/>
    <s v="-"/>
    <x v="17"/>
    <s v="UK Messaging, mobile internet"/>
    <s v="Sun 4 Aug"/>
    <x v="4"/>
    <d v="1899-12-30T00:00:00"/>
    <n v="1.47"/>
    <m/>
    <n v="0"/>
    <x v="0"/>
    <s v="UK"/>
  </r>
  <r>
    <n v="112"/>
    <s v="-"/>
    <x v="17"/>
    <s v="UK Messaging, mobile internet"/>
    <s v="Mon 5 Aug"/>
    <x v="4"/>
    <m/>
    <n v="695.524"/>
    <m/>
    <n v="0"/>
    <x v="0"/>
    <s v="UK"/>
  </r>
  <r>
    <n v="113"/>
    <d v="1899-12-30T17:01:00"/>
    <x v="17"/>
    <s v="UK Messaging, mobile internet"/>
    <s v="Mon 5 Aug"/>
    <x v="81"/>
    <d v="1899-12-30T00:00:00"/>
    <m/>
    <n v="1"/>
    <n v="0"/>
    <x v="0"/>
    <s v="UK"/>
  </r>
  <r>
    <n v="115"/>
    <s v="-"/>
    <x v="17"/>
    <s v="UK Messaging, mobile internet"/>
    <s v="Tue 6 Aug"/>
    <x v="4"/>
    <d v="1899-12-30T00:00:00"/>
    <n v="111.685"/>
    <m/>
    <n v="0"/>
    <x v="0"/>
    <s v="UK"/>
  </r>
  <r>
    <n v="120"/>
    <s v="-"/>
    <x v="17"/>
    <s v="UK Messaging, mobile internet"/>
    <s v="Wed 7 Aug"/>
    <x v="4"/>
    <d v="1899-12-30T00:00:00"/>
    <n v="146.08199999999999"/>
    <m/>
    <n v="0"/>
    <x v="0"/>
    <s v="UK"/>
  </r>
  <r>
    <n v="122"/>
    <s v="-"/>
    <x v="17"/>
    <s v="UK Messaging, mobile internet"/>
    <s v="Thu 8 Aug"/>
    <x v="4"/>
    <m/>
    <n v="584.59699999999998"/>
    <m/>
    <n v="0"/>
    <x v="0"/>
    <s v="UK"/>
  </r>
  <r>
    <n v="123"/>
    <s v="-"/>
    <x v="17"/>
    <s v="UK Messaging, mobile internet"/>
    <s v="Thu 8 Aug"/>
    <x v="4"/>
    <d v="1899-12-30T00:00:00"/>
    <n v="465.488"/>
    <m/>
    <n v="0"/>
    <x v="0"/>
    <s v="UK"/>
  </r>
  <r>
    <n v="125"/>
    <s v="-"/>
    <x v="17"/>
    <s v="UK Messaging, mobile internet"/>
    <s v="Fri 9 Aug"/>
    <x v="4"/>
    <d v="1899-12-30T00:00:00"/>
    <n v="731.95600000000002"/>
    <m/>
    <n v="0"/>
    <x v="0"/>
    <s v="UK"/>
  </r>
  <r>
    <n v="127"/>
    <s v="-"/>
    <x v="17"/>
    <s v="UK Messaging, mobile internet"/>
    <s v="Sat 10 Aug"/>
    <x v="4"/>
    <d v="1899-12-30T00:00:00"/>
    <n v="316.089"/>
    <m/>
    <n v="0"/>
    <x v="0"/>
    <s v="UK"/>
  </r>
  <r>
    <n v="129"/>
    <s v="-"/>
    <x v="17"/>
    <s v="UK Messaging, mobile internet"/>
    <s v="Sun 11 Aug"/>
    <x v="4"/>
    <d v="1899-12-30T00:00:00"/>
    <n v="163.37799999999999"/>
    <m/>
    <n v="0"/>
    <x v="0"/>
    <s v="UK"/>
  </r>
  <r>
    <n v="131"/>
    <s v="-"/>
    <x v="17"/>
    <s v="UK Messaging, mobile internet"/>
    <s v="Mon 12 Aug"/>
    <x v="4"/>
    <d v="1899-12-30T00:00:00"/>
    <n v="434.65199999999999"/>
    <m/>
    <n v="0"/>
    <x v="0"/>
    <s v="UK"/>
  </r>
  <r>
    <n v="133"/>
    <s v="-"/>
    <x v="17"/>
    <s v="UK Messaging, mobile internet"/>
    <s v="Tue 13 Aug"/>
    <x v="4"/>
    <d v="1899-12-30T00:00:00"/>
    <n v="149.851"/>
    <m/>
    <n v="0"/>
    <x v="0"/>
    <s v="UK"/>
  </r>
  <r>
    <n v="135"/>
    <s v="-"/>
    <x v="17"/>
    <s v="UK Messaging, mobile internet"/>
    <s v="Wed 14 Aug"/>
    <x v="4"/>
    <d v="1899-12-30T00:00:00"/>
    <n v="953.54399999999998"/>
    <m/>
    <n v="0"/>
    <x v="0"/>
    <s v="UK"/>
  </r>
  <r>
    <n v="137"/>
    <s v="-"/>
    <x v="17"/>
    <s v="UK Messaging, mobile internet"/>
    <s v="Thu 15 Aug"/>
    <x v="4"/>
    <d v="1899-12-30T00:00:00"/>
    <n v="964.47199999999998"/>
    <m/>
    <n v="0"/>
    <x v="0"/>
    <s v="UK"/>
  </r>
  <r>
    <n v="139"/>
    <s v="-"/>
    <x v="17"/>
    <s v="UK Messaging, mobile internet"/>
    <s v="Fri 16 Aug"/>
    <x v="4"/>
    <m/>
    <n v="617.17600000000004"/>
    <m/>
    <n v="0"/>
    <x v="0"/>
    <s v="UK"/>
  </r>
  <r>
    <n v="140"/>
    <d v="1899-12-30T12:33:00"/>
    <x v="17"/>
    <s v="UK Messaging, mobile internet"/>
    <s v="Fri 16 Aug"/>
    <x v="82"/>
    <d v="1899-12-30T00:00:00"/>
    <m/>
    <n v="1"/>
    <n v="0"/>
    <x v="0"/>
    <s v="UK"/>
  </r>
  <r>
    <n v="142"/>
    <s v="-"/>
    <x v="17"/>
    <s v="UK Messaging, mobile internet"/>
    <s v="Sat 17 Aug"/>
    <x v="4"/>
    <m/>
    <n v="135.85400000000001"/>
    <m/>
    <n v="0"/>
    <x v="0"/>
    <s v="UK"/>
  </r>
  <r>
    <n v="143"/>
    <s v="-"/>
    <x v="17"/>
    <s v="UK Messaging, mobile internet"/>
    <s v="Sat 17 Aug"/>
    <x v="83"/>
    <m/>
    <m/>
    <n v="8"/>
    <n v="0"/>
    <x v="0"/>
    <s v="UK"/>
  </r>
  <r>
    <n v="144"/>
    <s v="-"/>
    <x v="17"/>
    <s v="UK Messaging, mobile internet"/>
    <s v="Sat 17 Aug"/>
    <x v="30"/>
    <d v="1899-12-30T00:00:00"/>
    <m/>
    <n v="9"/>
    <n v="0"/>
    <x v="0"/>
    <s v="UK"/>
  </r>
  <r>
    <n v="146"/>
    <s v="-"/>
    <x v="17"/>
    <s v="UK Messaging, mobile internet"/>
    <s v="Sun 18 Aug"/>
    <x v="4"/>
    <d v="1899-12-30T00:00:00"/>
    <n v="902.87199999999996"/>
    <m/>
    <n v="0"/>
    <x v="0"/>
    <s v="UK"/>
  </r>
  <r>
    <n v="148"/>
    <s v="-"/>
    <x v="17"/>
    <s v="UK Messaging, mobile internet"/>
    <s v="Mon 19 Aug"/>
    <x v="4"/>
    <d v="1899-12-30T00:00:00"/>
    <n v="59.579000000000001"/>
    <m/>
    <n v="0"/>
    <x v="0"/>
    <s v="UK"/>
  </r>
  <r>
    <n v="150"/>
    <s v="-"/>
    <x v="17"/>
    <s v="UK Messaging, mobile internet"/>
    <s v="Tue 20 Aug"/>
    <x v="4"/>
    <d v="1899-12-30T00:00:00"/>
    <n v="59.792999999999999"/>
    <m/>
    <n v="0"/>
    <x v="0"/>
    <s v="UK"/>
  </r>
  <r>
    <n v="152"/>
    <s v="-"/>
    <x v="17"/>
    <s v="UK Messaging, mobile internet"/>
    <s v="Wed 21 Aug"/>
    <x v="4"/>
    <d v="1899-12-30T00:00:00"/>
    <n v="506.75700000000001"/>
    <m/>
    <n v="0"/>
    <x v="0"/>
    <s v="UK"/>
  </r>
  <r>
    <n v="154"/>
    <s v="-"/>
    <x v="17"/>
    <s v="UK Messaging, mobile internet"/>
    <s v="Thu 22 Aug"/>
    <x v="4"/>
    <d v="1899-12-30T00:00:00"/>
    <n v="122.905"/>
    <m/>
    <n v="0"/>
    <x v="0"/>
    <s v="UK"/>
  </r>
  <r>
    <n v="156"/>
    <s v="-"/>
    <x v="17"/>
    <s v="UK Messaging, mobile internet"/>
    <s v="Fri 23 Aug"/>
    <x v="4"/>
    <d v="1899-12-30T00:00:00"/>
    <n v="527.24900000000002"/>
    <m/>
    <n v="0"/>
    <x v="0"/>
    <s v="UK"/>
  </r>
  <r>
    <n v="158"/>
    <s v="-"/>
    <x v="17"/>
    <s v="UK Messaging, mobile internet"/>
    <s v="Sat 24 Aug"/>
    <x v="4"/>
    <m/>
    <n v="102.03100000000001"/>
    <m/>
    <n v="0"/>
    <x v="0"/>
    <s v="UK"/>
  </r>
  <r>
    <n v="159"/>
    <s v="-"/>
    <x v="17"/>
    <s v="UK Messaging, mobile internet"/>
    <s v="Sat 24 Aug"/>
    <x v="84"/>
    <m/>
    <m/>
    <n v="4"/>
    <n v="0"/>
    <x v="0"/>
    <s v="UK"/>
  </r>
  <r>
    <n v="160"/>
    <d v="1899-12-30T17:52:00"/>
    <x v="17"/>
    <s v="UK Messaging, mobile internet"/>
    <s v="Sat 24 Aug"/>
    <x v="84"/>
    <d v="1899-12-30T00:00:00"/>
    <m/>
    <m/>
    <n v="0.33300000000000002"/>
    <x v="0"/>
    <s v="UK"/>
  </r>
  <r>
    <n v="162"/>
    <s v="-"/>
    <x v="17"/>
    <s v="UK Messaging, mobile internet"/>
    <s v="Sun 25 Aug"/>
    <x v="4"/>
    <d v="1899-12-30T00:00:00"/>
    <n v="75.474000000000004"/>
    <m/>
    <n v="0"/>
    <x v="0"/>
    <s v="UK"/>
  </r>
  <r>
    <n v="164"/>
    <s v="-"/>
    <x v="17"/>
    <s v="UK Messaging, mobile internet"/>
    <s v="Mon 26 Aug"/>
    <x v="4"/>
    <d v="1899-12-30T00:00:00"/>
    <n v="864.76700000000005"/>
    <m/>
    <n v="0"/>
    <x v="0"/>
    <s v="UK"/>
  </r>
  <r>
    <n v="166"/>
    <s v="-"/>
    <x v="17"/>
    <s v="UK Messaging, mobile internet"/>
    <s v="Tue 27 Aug"/>
    <x v="4"/>
    <d v="1899-12-30T00:00:00"/>
    <n v="109.767"/>
    <m/>
    <n v="0"/>
    <x v="0"/>
    <s v="UK"/>
  </r>
  <r>
    <n v="168"/>
    <s v="-"/>
    <x v="17"/>
    <s v="UK Messaging, mobile internet"/>
    <s v="Wed 28 Aug"/>
    <x v="4"/>
    <d v="1899-12-30T00:00:00"/>
    <n v="219.249"/>
    <m/>
    <n v="0"/>
    <x v="0"/>
    <s v="UK"/>
  </r>
  <r>
    <n v="170"/>
    <s v="-"/>
    <x v="17"/>
    <s v="UK Messaging, mobile internet"/>
    <s v="Thu 29 Aug"/>
    <x v="4"/>
    <d v="1899-12-30T00:00:00"/>
    <n v="49.606000000000002"/>
    <m/>
    <n v="0"/>
    <x v="0"/>
    <s v="UK"/>
  </r>
  <r>
    <n v="172"/>
    <s v="-"/>
    <x v="17"/>
    <s v="UK Messaging, mobile internet"/>
    <s v="Fri 30 Aug"/>
    <x v="4"/>
    <d v="1899-12-30T00:00:00"/>
    <n v="188.09700000000001"/>
    <m/>
    <n v="0"/>
    <x v="0"/>
    <s v="UK"/>
  </r>
  <r>
    <n v="174"/>
    <s v="-"/>
    <x v="17"/>
    <s v="UK Messaging, mobile internet"/>
    <s v="Sat 31 Aug"/>
    <x v="4"/>
    <m/>
    <n v="953.51700000000005"/>
    <m/>
    <n v="0"/>
    <x v="0"/>
    <s v="UK"/>
  </r>
  <r>
    <n v="175"/>
    <s v="-"/>
    <x v="17"/>
    <s v="UK Messaging, mobile internet"/>
    <s v="Sat 31 Aug"/>
    <x v="4"/>
    <m/>
    <n v="953.51499999999999"/>
    <m/>
    <n v="0"/>
    <x v="0"/>
    <s v="UK"/>
  </r>
  <r>
    <n v="176"/>
    <s v="-"/>
    <x v="17"/>
    <s v="UK Messaging, mobile internet"/>
    <s v="Sat 31 Aug"/>
    <x v="4"/>
    <d v="1899-12-30T00:00:00"/>
    <n v="991.76599999999996"/>
    <m/>
    <n v="0"/>
    <x v="0"/>
    <s v="UK"/>
  </r>
  <r>
    <n v="3"/>
    <d v="1899-12-30T10:31:00"/>
    <x v="18"/>
    <s v="UK Calls"/>
    <s v="Thu 1 Aug"/>
    <x v="1"/>
    <d v="1899-12-30T00:00:09"/>
    <m/>
    <m/>
    <n v="0"/>
    <x v="0"/>
    <s v="UK"/>
  </r>
  <r>
    <n v="4"/>
    <d v="1899-12-30T10:31:00"/>
    <x v="18"/>
    <s v="UK Calls"/>
    <s v="Thu 1 Aug"/>
    <x v="1"/>
    <d v="1899-12-30T00:25:29"/>
    <m/>
    <m/>
    <n v="3.1859999999999999"/>
    <x v="0"/>
    <s v="UK"/>
  </r>
  <r>
    <n v="5"/>
    <d v="1899-12-30T15:00:00"/>
    <x v="18"/>
    <s v="UK Calls"/>
    <s v="Thu 1 Aug"/>
    <x v="0"/>
    <d v="1899-12-30T00:00:00"/>
    <m/>
    <m/>
    <n v="0"/>
    <x v="0"/>
    <s v="UK"/>
  </r>
  <r>
    <n v="7"/>
    <d v="1899-12-30T13:14:00"/>
    <x v="18"/>
    <s v="UK Calls"/>
    <s v="Tue 6 Aug"/>
    <x v="17"/>
    <d v="1899-12-30T00:00:00"/>
    <m/>
    <m/>
    <n v="0"/>
    <x v="0"/>
    <s v="US or Canada"/>
  </r>
  <r>
    <n v="9"/>
    <d v="1899-12-30T17:09:00"/>
    <x v="18"/>
    <s v="UK Calls"/>
    <s v="Thu 8 Aug"/>
    <x v="3"/>
    <d v="1899-12-30T00:00:00"/>
    <m/>
    <m/>
    <n v="0"/>
    <x v="0"/>
    <s v="UK"/>
  </r>
  <r>
    <n v="11"/>
    <d v="1899-12-30T09:15:00"/>
    <x v="18"/>
    <s v="UK Calls"/>
    <s v="Sat 10 Aug"/>
    <x v="85"/>
    <d v="1899-12-30T00:00:04"/>
    <m/>
    <m/>
    <n v="0"/>
    <x v="0"/>
    <s v="UK"/>
  </r>
  <r>
    <n v="12"/>
    <d v="1899-12-30T10:28:00"/>
    <x v="18"/>
    <s v="UK Calls"/>
    <s v="Sat 10 Aug"/>
    <x v="85"/>
    <d v="1899-12-30T00:00:00"/>
    <m/>
    <m/>
    <n v="0"/>
    <x v="0"/>
    <s v="UK"/>
  </r>
  <r>
    <n v="14"/>
    <d v="1899-12-30T10:22:00"/>
    <x v="18"/>
    <s v="UK Calls"/>
    <s v="Tue 13 Aug"/>
    <x v="18"/>
    <d v="1899-12-30T00:00:17"/>
    <m/>
    <m/>
    <n v="0"/>
    <x v="0"/>
    <s v="UK"/>
  </r>
  <r>
    <n v="15"/>
    <d v="1899-12-30T11:28:00"/>
    <x v="18"/>
    <s v="UK Calls"/>
    <s v="Tue 13 Aug"/>
    <x v="3"/>
    <d v="1899-12-30T00:00:00"/>
    <m/>
    <m/>
    <n v="0"/>
    <x v="0"/>
    <s v="UK"/>
  </r>
  <r>
    <n v="17"/>
    <d v="1899-12-30T14:30:00"/>
    <x v="18"/>
    <s v="UK Calls"/>
    <s v="Wed 21 Aug"/>
    <x v="1"/>
    <d v="1899-12-30T00:00:00"/>
    <m/>
    <m/>
    <n v="2.6549999999999998"/>
    <x v="0"/>
    <s v="UK"/>
  </r>
  <r>
    <n v="19"/>
    <d v="1899-12-30T12:26:00"/>
    <x v="18"/>
    <s v="UK Calls"/>
    <s v="Mon 26 Aug"/>
    <x v="18"/>
    <d v="1899-12-30T00:00:00"/>
    <m/>
    <m/>
    <n v="0"/>
    <x v="0"/>
    <s v="UK"/>
  </r>
  <r>
    <n v="21"/>
    <d v="1899-12-30T17:16:00"/>
    <x v="18"/>
    <s v="UK Calls"/>
    <s v="Tue 27 Aug"/>
    <x v="18"/>
    <d v="1899-12-30T00:00:44"/>
    <m/>
    <m/>
    <n v="0"/>
    <x v="0"/>
    <s v="UK"/>
  </r>
  <r>
    <n v="22"/>
    <d v="1899-12-30T20:18:00"/>
    <x v="18"/>
    <s v="UK Calls"/>
    <s v="Tue 27 Aug"/>
    <x v="85"/>
    <d v="1899-12-30T00:00:00"/>
    <m/>
    <m/>
    <n v="0"/>
    <x v="0"/>
    <s v="UK"/>
  </r>
  <r>
    <n v="24"/>
    <d v="1899-12-30T14:57:00"/>
    <x v="18"/>
    <s v="UK Calls"/>
    <s v="Wed 28 Aug"/>
    <x v="3"/>
    <d v="1899-12-30T00:00:00"/>
    <m/>
    <m/>
    <n v="0"/>
    <x v="0"/>
    <s v="UK"/>
  </r>
  <r>
    <n v="26"/>
    <d v="1899-12-30T13:59:00"/>
    <x v="18"/>
    <s v="UK Calls"/>
    <s v="Thu 29 Aug"/>
    <x v="3"/>
    <d v="1899-12-30T00:00:00"/>
    <m/>
    <m/>
    <n v="0"/>
    <x v="0"/>
    <s v="UK"/>
  </r>
  <r>
    <n v="28"/>
    <d v="1899-12-30T10:34:00"/>
    <x v="18"/>
    <s v="UK Calls"/>
    <s v="Fri 30 Aug"/>
    <x v="0"/>
    <d v="1899-12-30T00:00:00"/>
    <m/>
    <m/>
    <n v="0"/>
    <x v="0"/>
    <s v="UK"/>
  </r>
  <r>
    <n v="30"/>
    <d v="1899-12-30T09:50:00"/>
    <x v="18"/>
    <s v="UK Calls"/>
    <s v="Sat 31 Aug"/>
    <x v="85"/>
    <d v="1899-12-30T00:00:04"/>
    <m/>
    <m/>
    <n v="0"/>
    <x v="0"/>
    <s v="UK"/>
  </r>
  <r>
    <n v="31"/>
    <d v="1899-12-30T10:17:00"/>
    <x v="18"/>
    <s v="UK Calls"/>
    <s v="Sat 31 Aug"/>
    <x v="3"/>
    <d v="1899-12-30T00:02:34"/>
    <m/>
    <m/>
    <n v="0"/>
    <x v="0"/>
    <s v="UK"/>
  </r>
  <r>
    <n v="32"/>
    <d v="1899-12-30T10:21:00"/>
    <x v="18"/>
    <s v="UK Calls"/>
    <s v="Sat 31 Aug"/>
    <x v="3"/>
    <d v="1899-12-30T00:03:46"/>
    <m/>
    <m/>
    <n v="0"/>
    <x v="0"/>
    <s v="UK"/>
  </r>
  <r>
    <n v="33"/>
    <d v="1899-12-30T12:47:00"/>
    <x v="18"/>
    <s v="UK Calls"/>
    <s v="Sat 31 Aug"/>
    <x v="85"/>
    <d v="1899-12-30T00:49:39"/>
    <m/>
    <m/>
    <n v="0"/>
    <x v="0"/>
    <s v="UK"/>
  </r>
  <r>
    <n v="34"/>
    <d v="1899-12-30T13:40:00"/>
    <x v="18"/>
    <s v="UK Calls"/>
    <s v="Sat 31 Aug"/>
    <x v="3"/>
    <d v="1899-12-30T00:00:50"/>
    <m/>
    <m/>
    <n v="0"/>
    <x v="0"/>
    <s v="UK"/>
  </r>
  <r>
    <n v="35"/>
    <d v="1899-12-30T13:43:00"/>
    <x v="18"/>
    <s v="UK Calls"/>
    <s v="Sat 31 Aug"/>
    <x v="3"/>
    <d v="1899-12-30T00:01:46"/>
    <m/>
    <m/>
    <n v="0"/>
    <x v="0"/>
    <s v="UK"/>
  </r>
  <r>
    <n v="36"/>
    <d v="1899-12-30T13:45:00"/>
    <x v="18"/>
    <s v="UK Calls"/>
    <s v="Sat 31 Aug"/>
    <x v="3"/>
    <d v="1899-12-30T00:00:00"/>
    <m/>
    <m/>
    <n v="0"/>
    <x v="0"/>
    <s v="UK"/>
  </r>
  <r>
    <n v="41"/>
    <s v="-"/>
    <x v="18"/>
    <s v="UK Messaging, mobile internet"/>
    <s v="Thu 1 Aug"/>
    <x v="4"/>
    <d v="1899-12-30T00:00:00"/>
    <n v="229.917"/>
    <m/>
    <n v="0"/>
    <x v="0"/>
    <s v="UK"/>
  </r>
  <r>
    <n v="43"/>
    <s v="-"/>
    <x v="18"/>
    <s v="UK Messaging, mobile internet"/>
    <s v="Fri 2 Aug"/>
    <x v="4"/>
    <d v="1899-12-30T00:00:00"/>
    <n v="123.54"/>
    <m/>
    <n v="0"/>
    <x v="0"/>
    <s v="UK"/>
  </r>
  <r>
    <n v="45"/>
    <s v="-"/>
    <x v="18"/>
    <s v="UK Messaging, mobile internet"/>
    <s v="Sat 3 Aug"/>
    <x v="4"/>
    <d v="1899-12-30T00:00:00"/>
    <n v="379.93099999999998"/>
    <m/>
    <n v="0"/>
    <x v="0"/>
    <s v="UK"/>
  </r>
  <r>
    <n v="47"/>
    <s v="-"/>
    <x v="18"/>
    <s v="UK Messaging, mobile internet"/>
    <s v="Sun 4 Aug"/>
    <x v="4"/>
    <d v="1899-12-30T00:00:00"/>
    <n v="7.8280000000000003"/>
    <m/>
    <n v="0"/>
    <x v="0"/>
    <s v="UK"/>
  </r>
  <r>
    <n v="49"/>
    <s v="-"/>
    <x v="18"/>
    <s v="UK Messaging, mobile internet"/>
    <s v="Mon 5 Aug"/>
    <x v="4"/>
    <d v="1899-12-30T00:00:00"/>
    <n v="387.42899999999997"/>
    <m/>
    <n v="0"/>
    <x v="0"/>
    <s v="UK"/>
  </r>
  <r>
    <n v="51"/>
    <s v="-"/>
    <x v="18"/>
    <s v="UK Messaging, mobile internet"/>
    <s v="Tue 6 Aug"/>
    <x v="4"/>
    <d v="1899-12-30T00:00:00"/>
    <n v="148.755"/>
    <m/>
    <n v="0"/>
    <x v="0"/>
    <s v="UK"/>
  </r>
  <r>
    <n v="53"/>
    <s v="-"/>
    <x v="18"/>
    <s v="UK Messaging, mobile internet"/>
    <s v="Wed 7 Aug"/>
    <x v="4"/>
    <d v="1899-12-30T00:00:00"/>
    <n v="112.51300000000001"/>
    <m/>
    <n v="0"/>
    <x v="0"/>
    <s v="UK"/>
  </r>
  <r>
    <n v="55"/>
    <s v="-"/>
    <x v="18"/>
    <s v="UK Messaging, mobile internet"/>
    <s v="Thu 8 Aug"/>
    <x v="4"/>
    <d v="1899-12-30T00:00:00"/>
    <n v="83.49"/>
    <m/>
    <n v="0"/>
    <x v="0"/>
    <s v="UK"/>
  </r>
  <r>
    <n v="57"/>
    <s v="-"/>
    <x v="18"/>
    <s v="UK Messaging, mobile internet"/>
    <s v="Fri 9 Aug"/>
    <x v="4"/>
    <d v="1899-12-30T00:00:00"/>
    <n v="238.70699999999999"/>
    <m/>
    <n v="0"/>
    <x v="0"/>
    <s v="UK"/>
  </r>
  <r>
    <n v="62"/>
    <s v="-"/>
    <x v="18"/>
    <s v="UK Messaging, mobile internet"/>
    <s v="Sat 10 Aug"/>
    <x v="4"/>
    <d v="1899-12-30T00:00:00"/>
    <n v="6.8540000000000001"/>
    <m/>
    <n v="0"/>
    <x v="0"/>
    <s v="UK"/>
  </r>
  <r>
    <n v="64"/>
    <s v="-"/>
    <x v="18"/>
    <s v="UK Messaging, mobile internet"/>
    <s v="Sun 11 Aug"/>
    <x v="4"/>
    <d v="1899-12-30T00:00:00"/>
    <n v="165.452"/>
    <m/>
    <n v="0"/>
    <x v="0"/>
    <s v="UK"/>
  </r>
  <r>
    <n v="66"/>
    <s v="-"/>
    <x v="18"/>
    <s v="UK Messaging, mobile internet"/>
    <s v="Mon 12 Aug"/>
    <x v="4"/>
    <d v="1899-12-30T00:00:00"/>
    <n v="310.02600000000001"/>
    <m/>
    <n v="0"/>
    <x v="0"/>
    <s v="UK"/>
  </r>
  <r>
    <n v="68"/>
    <s v="-"/>
    <x v="18"/>
    <s v="UK Messaging, mobile internet"/>
    <s v="Tue 13 Aug"/>
    <x v="4"/>
    <d v="1899-12-30T00:00:00"/>
    <n v="608.34500000000003"/>
    <m/>
    <n v="0"/>
    <x v="0"/>
    <s v="UK"/>
  </r>
  <r>
    <n v="70"/>
    <s v="-"/>
    <x v="18"/>
    <s v="UK Messaging, mobile internet"/>
    <s v="Wed 14 Aug"/>
    <x v="4"/>
    <d v="1899-12-30T00:00:00"/>
    <n v="299.27499999999998"/>
    <m/>
    <n v="0"/>
    <x v="0"/>
    <s v="UK"/>
  </r>
  <r>
    <n v="72"/>
    <s v="-"/>
    <x v="18"/>
    <s v="UK Messaging, mobile internet"/>
    <s v="Thu 15 Aug"/>
    <x v="4"/>
    <d v="1899-12-30T00:00:00"/>
    <n v="286.13299999999998"/>
    <m/>
    <n v="0"/>
    <x v="0"/>
    <s v="UK"/>
  </r>
  <r>
    <n v="74"/>
    <s v="-"/>
    <x v="18"/>
    <s v="UK Messaging, mobile internet"/>
    <s v="Fri 16 Aug"/>
    <x v="4"/>
    <d v="1899-12-30T00:00:00"/>
    <n v="269.18799999999999"/>
    <m/>
    <n v="0"/>
    <x v="0"/>
    <s v="UK"/>
  </r>
  <r>
    <n v="76"/>
    <s v="-"/>
    <x v="18"/>
    <s v="UK Messaging, mobile internet"/>
    <s v="Sat 17 Aug"/>
    <x v="4"/>
    <d v="1899-12-30T00:00:00"/>
    <n v="182.48099999999999"/>
    <m/>
    <n v="0"/>
    <x v="0"/>
    <s v="UK"/>
  </r>
  <r>
    <n v="78"/>
    <s v="-"/>
    <x v="18"/>
    <s v="UK Messaging, mobile internet"/>
    <s v="Sun 18 Aug"/>
    <x v="4"/>
    <d v="1899-12-30T00:00:00"/>
    <n v="93.835999999999999"/>
    <m/>
    <n v="0"/>
    <x v="0"/>
    <s v="UK"/>
  </r>
  <r>
    <n v="80"/>
    <s v="-"/>
    <x v="18"/>
    <s v="UK Messaging, mobile internet"/>
    <s v="Mon 19 Aug"/>
    <x v="4"/>
    <d v="1899-12-30T00:00:00"/>
    <n v="627.971"/>
    <m/>
    <n v="0"/>
    <x v="0"/>
    <s v="UK"/>
  </r>
  <r>
    <n v="82"/>
    <s v="-"/>
    <x v="18"/>
    <s v="UK Messaging, mobile internet"/>
    <s v="Tue 20 Aug"/>
    <x v="4"/>
    <d v="1899-12-30T00:00:00"/>
    <n v="796.33600000000001"/>
    <m/>
    <n v="0"/>
    <x v="0"/>
    <s v="UK"/>
  </r>
  <r>
    <n v="84"/>
    <s v="-"/>
    <x v="18"/>
    <s v="UK Messaging, mobile internet"/>
    <s v="Wed 21 Aug"/>
    <x v="4"/>
    <d v="1899-12-30T00:00:00"/>
    <n v="0.461868"/>
    <m/>
    <n v="0"/>
    <x v="0"/>
    <s v="UK"/>
  </r>
  <r>
    <n v="86"/>
    <s v="-"/>
    <x v="18"/>
    <s v="UK Messaging, mobile internet"/>
    <s v="Thu 22 Aug"/>
    <x v="4"/>
    <d v="1899-12-30T00:00:00"/>
    <n v="242.042"/>
    <m/>
    <n v="0"/>
    <x v="0"/>
    <s v="UK"/>
  </r>
  <r>
    <n v="88"/>
    <s v="-"/>
    <x v="18"/>
    <s v="UK Messaging, mobile internet"/>
    <s v="Fri 23 Aug"/>
    <x v="4"/>
    <d v="1899-12-30T00:00:00"/>
    <n v="48.588000000000001"/>
    <m/>
    <n v="0"/>
    <x v="0"/>
    <s v="UK"/>
  </r>
  <r>
    <n v="90"/>
    <s v="-"/>
    <x v="18"/>
    <s v="UK Messaging, mobile internet"/>
    <s v="Sat 24 Aug"/>
    <x v="4"/>
    <d v="1899-12-30T00:00:00"/>
    <n v="191.70400000000001"/>
    <m/>
    <n v="0"/>
    <x v="0"/>
    <s v="UK"/>
  </r>
  <r>
    <n v="92"/>
    <s v="-"/>
    <x v="18"/>
    <s v="UK Messaging, mobile internet"/>
    <s v="Sun 25 Aug"/>
    <x v="4"/>
    <d v="1899-12-30T00:00:00"/>
    <n v="471.137"/>
    <m/>
    <n v="0"/>
    <x v="0"/>
    <s v="UK"/>
  </r>
  <r>
    <n v="94"/>
    <s v="-"/>
    <x v="18"/>
    <s v="UK Messaging, mobile internet"/>
    <s v="Mon 26 Aug"/>
    <x v="4"/>
    <d v="1899-12-30T00:00:00"/>
    <n v="452.06"/>
    <m/>
    <n v="0"/>
    <x v="0"/>
    <s v="UK"/>
  </r>
  <r>
    <n v="96"/>
    <s v="-"/>
    <x v="18"/>
    <s v="UK Messaging, mobile internet"/>
    <s v="Tue 27 Aug"/>
    <x v="4"/>
    <d v="1899-12-30T00:00:00"/>
    <n v="279.42599999999999"/>
    <m/>
    <n v="0"/>
    <x v="0"/>
    <s v="UK"/>
  </r>
  <r>
    <n v="98"/>
    <s v="-"/>
    <x v="18"/>
    <s v="UK Messaging, mobile internet"/>
    <s v="Wed 28 Aug"/>
    <x v="4"/>
    <d v="1899-12-30T00:00:00"/>
    <n v="140.76599999999999"/>
    <m/>
    <n v="0"/>
    <x v="0"/>
    <s v="UK"/>
  </r>
  <r>
    <n v="100"/>
    <s v="-"/>
    <x v="18"/>
    <s v="UK Messaging, mobile internet"/>
    <s v="Thu 29 Aug"/>
    <x v="4"/>
    <d v="1899-12-30T00:00:00"/>
    <n v="49.466999999999999"/>
    <m/>
    <n v="0"/>
    <x v="0"/>
    <s v="UK"/>
  </r>
  <r>
    <n v="102"/>
    <s v="-"/>
    <x v="18"/>
    <s v="UK Messaging, mobile internet"/>
    <s v="Fri 30 Aug"/>
    <x v="4"/>
    <m/>
    <n v="251.01300000000001"/>
    <m/>
    <n v="0"/>
    <x v="0"/>
    <s v="UK"/>
  </r>
  <r>
    <n v="103"/>
    <s v="-"/>
    <x v="18"/>
    <s v="UK Messaging, mobile internet"/>
    <s v="Fri 30 Aug"/>
    <x v="1"/>
    <d v="1899-12-30T00:00:00"/>
    <m/>
    <n v="2"/>
    <n v="0.58399999999999996"/>
    <x v="0"/>
    <s v="UK"/>
  </r>
  <r>
    <n v="105"/>
    <s v="-"/>
    <x v="18"/>
    <s v="UK Messaging, mobile internet"/>
    <s v="Sat 31 Aug"/>
    <x v="4"/>
    <d v="1899-12-30T00:00:00"/>
    <n v="136.62799999999999"/>
    <m/>
    <n v="0"/>
    <x v="0"/>
    <s v="UK"/>
  </r>
  <r>
    <n v="4"/>
    <d v="1899-12-30T00:27:00"/>
    <x v="19"/>
    <s v="UK Calls"/>
    <s v="Thu 1 Aug"/>
    <x v="0"/>
    <d v="1899-12-30T00:03:03"/>
    <m/>
    <m/>
    <n v="0"/>
    <x v="0"/>
    <s v="UK"/>
  </r>
  <r>
    <n v="5"/>
    <d v="1899-12-30T07:57:00"/>
    <x v="19"/>
    <s v="UK Calls"/>
    <s v="Thu 1 Aug"/>
    <x v="0"/>
    <d v="1899-12-30T00:00:14"/>
    <m/>
    <m/>
    <n v="0"/>
    <x v="0"/>
    <s v="UK"/>
  </r>
  <r>
    <n v="6"/>
    <d v="1899-12-30T08:08:00"/>
    <x v="19"/>
    <s v="UK Calls"/>
    <s v="Thu 1 Aug"/>
    <x v="0"/>
    <d v="1899-12-30T00:01:42"/>
    <m/>
    <m/>
    <n v="0"/>
    <x v="0"/>
    <s v="UK"/>
  </r>
  <r>
    <n v="7"/>
    <d v="1899-12-30T08:14:00"/>
    <x v="19"/>
    <s v="UK Calls"/>
    <s v="Thu 1 Aug"/>
    <x v="0"/>
    <d v="1899-12-30T00:00:14"/>
    <m/>
    <m/>
    <n v="0"/>
    <x v="0"/>
    <s v="UK"/>
  </r>
  <r>
    <n v="8"/>
    <d v="1899-12-30T08:17:00"/>
    <x v="19"/>
    <s v="UK Calls"/>
    <s v="Thu 1 Aug"/>
    <x v="0"/>
    <d v="1899-12-30T00:00:39"/>
    <m/>
    <m/>
    <n v="0"/>
    <x v="0"/>
    <s v="UK"/>
  </r>
  <r>
    <n v="9"/>
    <d v="1899-12-30T08:25:00"/>
    <x v="19"/>
    <s v="UK Calls"/>
    <s v="Thu 1 Aug"/>
    <x v="0"/>
    <d v="1899-12-30T00:04:03"/>
    <m/>
    <m/>
    <n v="0"/>
    <x v="0"/>
    <s v="UK"/>
  </r>
  <r>
    <n v="10"/>
    <d v="1899-12-30T08:29:00"/>
    <x v="19"/>
    <s v="UK Calls"/>
    <s v="Thu 1 Aug"/>
    <x v="0"/>
    <d v="1899-12-30T00:00:01"/>
    <m/>
    <m/>
    <n v="0"/>
    <x v="0"/>
    <s v="UK"/>
  </r>
  <r>
    <n v="11"/>
    <d v="1899-12-30T08:29:00"/>
    <x v="19"/>
    <s v="UK Calls"/>
    <s v="Thu 1 Aug"/>
    <x v="0"/>
    <d v="1899-12-30T00:05:35"/>
    <m/>
    <m/>
    <n v="0"/>
    <x v="0"/>
    <s v="UK"/>
  </r>
  <r>
    <n v="12"/>
    <d v="1899-12-30T08:37:00"/>
    <x v="19"/>
    <s v="UK Calls"/>
    <s v="Thu 1 Aug"/>
    <x v="0"/>
    <d v="1899-12-30T00:00:05"/>
    <m/>
    <m/>
    <n v="0"/>
    <x v="0"/>
    <s v="UK"/>
  </r>
  <r>
    <n v="13"/>
    <d v="1899-12-30T08:40:00"/>
    <x v="19"/>
    <s v="UK Calls"/>
    <s v="Thu 1 Aug"/>
    <x v="1"/>
    <d v="1899-12-30T00:00:22"/>
    <m/>
    <m/>
    <n v="0"/>
    <x v="0"/>
    <s v="UK"/>
  </r>
  <r>
    <n v="14"/>
    <d v="1899-12-30T09:45:00"/>
    <x v="19"/>
    <s v="UK Calls"/>
    <s v="Thu 1 Aug"/>
    <x v="86"/>
    <d v="1899-12-30T00:00:53"/>
    <m/>
    <m/>
    <n v="0"/>
    <x v="0"/>
    <s v="UK"/>
  </r>
  <r>
    <n v="15"/>
    <d v="1899-12-30T14:00:00"/>
    <x v="19"/>
    <s v="UK Calls"/>
    <s v="Thu 1 Aug"/>
    <x v="1"/>
    <d v="1899-12-30T00:09:10"/>
    <m/>
    <m/>
    <n v="0"/>
    <x v="0"/>
    <s v="UK"/>
  </r>
  <r>
    <n v="16"/>
    <d v="1899-12-30T14:20:00"/>
    <x v="19"/>
    <s v="UK Calls"/>
    <s v="Thu 1 Aug"/>
    <x v="1"/>
    <d v="1899-12-30T00:00:02"/>
    <m/>
    <m/>
    <n v="0"/>
    <x v="0"/>
    <s v="UK"/>
  </r>
  <r>
    <n v="17"/>
    <d v="1899-12-30T14:23:00"/>
    <x v="19"/>
    <s v="UK Calls"/>
    <s v="Thu 1 Aug"/>
    <x v="1"/>
    <d v="1899-12-30T00:00:02"/>
    <m/>
    <m/>
    <n v="0"/>
    <x v="0"/>
    <s v="UK"/>
  </r>
  <r>
    <n v="18"/>
    <d v="1899-12-30T14:34:00"/>
    <x v="19"/>
    <s v="UK Calls"/>
    <s v="Thu 1 Aug"/>
    <x v="3"/>
    <d v="1899-12-30T00:19:51"/>
    <m/>
    <m/>
    <n v="0"/>
    <x v="0"/>
    <s v="UK"/>
  </r>
  <r>
    <n v="19"/>
    <d v="1899-12-30T15:31:00"/>
    <x v="19"/>
    <s v="UK Calls"/>
    <s v="Thu 1 Aug"/>
    <x v="1"/>
    <d v="1899-12-30T00:00:01"/>
    <m/>
    <m/>
    <n v="0"/>
    <x v="0"/>
    <s v="UK"/>
  </r>
  <r>
    <n v="20"/>
    <d v="1899-12-30T17:04:00"/>
    <x v="19"/>
    <s v="UK Calls"/>
    <s v="Thu 1 Aug"/>
    <x v="1"/>
    <d v="1899-12-30T00:00:02"/>
    <m/>
    <m/>
    <n v="0"/>
    <x v="0"/>
    <s v="UK"/>
  </r>
  <r>
    <n v="21"/>
    <d v="1899-12-30T18:12:00"/>
    <x v="19"/>
    <s v="UK Calls"/>
    <s v="Thu 1 Aug"/>
    <x v="1"/>
    <d v="1899-12-30T00:00:00"/>
    <m/>
    <m/>
    <n v="0"/>
    <x v="0"/>
    <s v="UK"/>
  </r>
  <r>
    <n v="23"/>
    <d v="1899-12-30T00:02:00"/>
    <x v="19"/>
    <s v="UK Calls"/>
    <s v="Fri 2 Aug"/>
    <x v="1"/>
    <d v="1899-12-30T00:00:04"/>
    <m/>
    <m/>
    <n v="0"/>
    <x v="0"/>
    <s v="UK"/>
  </r>
  <r>
    <n v="24"/>
    <d v="1899-12-30T00:42:00"/>
    <x v="19"/>
    <s v="UK Calls"/>
    <s v="Fri 2 Aug"/>
    <x v="1"/>
    <d v="1899-12-30T00:00:37"/>
    <m/>
    <m/>
    <n v="0"/>
    <x v="0"/>
    <s v="UK"/>
  </r>
  <r>
    <n v="25"/>
    <d v="1899-12-30T00:43:00"/>
    <x v="19"/>
    <s v="UK Calls"/>
    <s v="Fri 2 Aug"/>
    <x v="0"/>
    <d v="1899-12-30T00:00:18"/>
    <m/>
    <m/>
    <n v="0"/>
    <x v="0"/>
    <s v="UK"/>
  </r>
  <r>
    <n v="26"/>
    <d v="1899-12-30T00:57:00"/>
    <x v="19"/>
    <s v="UK Calls"/>
    <s v="Fri 2 Aug"/>
    <x v="0"/>
    <d v="1899-12-30T00:00:10"/>
    <m/>
    <m/>
    <n v="0"/>
    <x v="0"/>
    <s v="UK"/>
  </r>
  <r>
    <n v="27"/>
    <d v="1899-12-30T12:54:00"/>
    <x v="19"/>
    <s v="UK Calls"/>
    <s v="Fri 2 Aug"/>
    <x v="3"/>
    <d v="1899-12-30T00:00:38"/>
    <m/>
    <m/>
    <n v="0"/>
    <x v="0"/>
    <s v="UK"/>
  </r>
  <r>
    <n v="28"/>
    <d v="1899-12-30T12:56:00"/>
    <x v="19"/>
    <s v="UK Calls"/>
    <s v="Fri 2 Aug"/>
    <x v="3"/>
    <d v="1899-12-30T00:06:24"/>
    <m/>
    <m/>
    <n v="0"/>
    <x v="0"/>
    <s v="UK"/>
  </r>
  <r>
    <n v="29"/>
    <d v="1899-12-30T13:02:00"/>
    <x v="19"/>
    <s v="UK Calls"/>
    <s v="Fri 2 Aug"/>
    <x v="1"/>
    <d v="1899-12-30T00:00:14"/>
    <m/>
    <m/>
    <n v="0"/>
    <x v="0"/>
    <s v="UK"/>
  </r>
  <r>
    <n v="30"/>
    <d v="1899-12-30T13:29:00"/>
    <x v="19"/>
    <s v="UK Calls"/>
    <s v="Fri 2 Aug"/>
    <x v="3"/>
    <d v="1899-12-30T00:00:55"/>
    <m/>
    <m/>
    <n v="0"/>
    <x v="0"/>
    <s v="UK"/>
  </r>
  <r>
    <n v="31"/>
    <d v="1899-12-30T14:06:00"/>
    <x v="19"/>
    <s v="UK Calls"/>
    <s v="Fri 2 Aug"/>
    <x v="3"/>
    <d v="1899-12-30T00:01:05"/>
    <m/>
    <m/>
    <n v="0"/>
    <x v="0"/>
    <s v="UK"/>
  </r>
  <r>
    <n v="32"/>
    <d v="1899-12-30T14:08:00"/>
    <x v="19"/>
    <s v="UK Calls"/>
    <s v="Fri 2 Aug"/>
    <x v="3"/>
    <d v="1899-12-30T00:02:34"/>
    <m/>
    <m/>
    <n v="0"/>
    <x v="0"/>
    <s v="UK"/>
  </r>
  <r>
    <n v="33"/>
    <d v="1899-12-30T14:23:00"/>
    <x v="19"/>
    <s v="UK Calls"/>
    <s v="Fri 2 Aug"/>
    <x v="3"/>
    <d v="1899-12-30T00:00:00"/>
    <m/>
    <m/>
    <n v="0"/>
    <x v="0"/>
    <s v="UK"/>
  </r>
  <r>
    <n v="35"/>
    <d v="1899-12-30T12:01:00"/>
    <x v="19"/>
    <s v="UK Calls"/>
    <s v="Sat 3 Aug"/>
    <x v="87"/>
    <d v="1899-12-30T00:01:14"/>
    <m/>
    <m/>
    <n v="0"/>
    <x v="0"/>
    <s v="Italy"/>
  </r>
  <r>
    <n v="36"/>
    <d v="1899-12-30T18:51:00"/>
    <x v="19"/>
    <s v="UK Calls"/>
    <s v="Sat 3 Aug"/>
    <x v="0"/>
    <d v="1899-12-30T00:00:00"/>
    <m/>
    <m/>
    <n v="0"/>
    <x v="0"/>
    <s v="UK"/>
  </r>
  <r>
    <n v="38"/>
    <d v="1899-12-30T16:32:00"/>
    <x v="19"/>
    <s v="UK Calls"/>
    <s v="Sun 4 Aug"/>
    <x v="1"/>
    <d v="1899-12-30T00:01:16"/>
    <m/>
    <m/>
    <n v="0"/>
    <x v="0"/>
    <s v="UK"/>
  </r>
  <r>
    <n v="39"/>
    <d v="1899-12-30T16:34:00"/>
    <x v="19"/>
    <s v="UK Calls"/>
    <s v="Sun 4 Aug"/>
    <x v="1"/>
    <d v="1899-12-30T00:00:36"/>
    <m/>
    <m/>
    <n v="0"/>
    <x v="0"/>
    <s v="UK"/>
  </r>
  <r>
    <n v="40"/>
    <d v="1899-12-30T17:05:00"/>
    <x v="19"/>
    <s v="UK Calls"/>
    <s v="Sun 4 Aug"/>
    <x v="1"/>
    <d v="1899-12-30T00:00:04"/>
    <m/>
    <m/>
    <n v="0"/>
    <x v="0"/>
    <s v="UK"/>
  </r>
  <r>
    <n v="41"/>
    <d v="1899-12-30T17:06:00"/>
    <x v="19"/>
    <s v="UK Calls"/>
    <s v="Sun 4 Aug"/>
    <x v="1"/>
    <d v="1899-12-30T00:00:02"/>
    <m/>
    <m/>
    <n v="0"/>
    <x v="0"/>
    <s v="UK"/>
  </r>
  <r>
    <n v="42"/>
    <d v="1899-12-30T17:31:00"/>
    <x v="19"/>
    <s v="UK Calls"/>
    <s v="Sun 4 Aug"/>
    <x v="3"/>
    <d v="1899-12-30T00:02:18"/>
    <m/>
    <m/>
    <n v="0"/>
    <x v="0"/>
    <s v="UK"/>
  </r>
  <r>
    <n v="43"/>
    <d v="1899-12-30T17:37:00"/>
    <x v="19"/>
    <s v="UK Calls"/>
    <s v="Sun 4 Aug"/>
    <x v="1"/>
    <d v="1899-12-30T00:00:00"/>
    <m/>
    <m/>
    <n v="0"/>
    <x v="0"/>
    <s v="UK"/>
  </r>
  <r>
    <n v="45"/>
    <d v="1899-12-30T16:14:00"/>
    <x v="19"/>
    <s v="UK Calls"/>
    <s v="Mon 5 Aug"/>
    <x v="0"/>
    <d v="1899-12-30T00:00:00"/>
    <m/>
    <m/>
    <n v="0"/>
    <x v="0"/>
    <s v="UK"/>
  </r>
  <r>
    <n v="47"/>
    <d v="1899-12-30T10:17:00"/>
    <x v="19"/>
    <s v="UK Calls"/>
    <s v="Tue 6 Aug"/>
    <x v="0"/>
    <d v="1899-12-30T00:00:05"/>
    <m/>
    <m/>
    <n v="0"/>
    <x v="0"/>
    <s v="UK"/>
  </r>
  <r>
    <n v="48"/>
    <d v="1899-12-30T16:26:00"/>
    <x v="19"/>
    <s v="UK Calls"/>
    <s v="Tue 6 Aug"/>
    <x v="1"/>
    <d v="1899-12-30T00:00:02"/>
    <m/>
    <m/>
    <n v="0"/>
    <x v="0"/>
    <s v="UK"/>
  </r>
  <r>
    <n v="49"/>
    <d v="1899-12-30T16:38:00"/>
    <x v="19"/>
    <s v="UK Calls"/>
    <s v="Tue 6 Aug"/>
    <x v="3"/>
    <d v="1899-12-30T00:00:18"/>
    <m/>
    <m/>
    <n v="0"/>
    <x v="0"/>
    <s v="UK"/>
  </r>
  <r>
    <n v="50"/>
    <d v="1899-12-30T16:39:00"/>
    <x v="19"/>
    <s v="UK Calls"/>
    <s v="Tue 6 Aug"/>
    <x v="3"/>
    <d v="1899-12-30T00:01:03"/>
    <m/>
    <m/>
    <n v="0"/>
    <x v="0"/>
    <s v="UK"/>
  </r>
  <r>
    <n v="51"/>
    <d v="1899-12-30T16:54:00"/>
    <x v="19"/>
    <s v="UK Calls"/>
    <s v="Tue 6 Aug"/>
    <x v="3"/>
    <d v="1899-12-30T00:00:46"/>
    <m/>
    <m/>
    <n v="0"/>
    <x v="0"/>
    <s v="UK"/>
  </r>
  <r>
    <n v="52"/>
    <d v="1899-12-30T20:31:00"/>
    <x v="19"/>
    <s v="UK Calls"/>
    <s v="Tue 6 Aug"/>
    <x v="3"/>
    <d v="1899-12-30T00:00:00"/>
    <m/>
    <m/>
    <n v="0"/>
    <x v="0"/>
    <s v="UK"/>
  </r>
  <r>
    <n v="54"/>
    <d v="1899-12-30T15:49:00"/>
    <x v="19"/>
    <s v="UK Calls"/>
    <s v="Wed 7 Aug"/>
    <x v="3"/>
    <d v="1899-12-30T00:10:13"/>
    <m/>
    <m/>
    <n v="0"/>
    <x v="0"/>
    <s v="UK"/>
  </r>
  <r>
    <n v="55"/>
    <d v="1899-12-30T15:59:00"/>
    <x v="19"/>
    <s v="UK Calls"/>
    <s v="Wed 7 Aug"/>
    <x v="1"/>
    <d v="1899-12-30T00:00:24"/>
    <m/>
    <m/>
    <n v="0"/>
    <x v="0"/>
    <s v="UK"/>
  </r>
  <r>
    <n v="56"/>
    <d v="1899-12-30T16:34:00"/>
    <x v="19"/>
    <s v="UK Calls"/>
    <s v="Wed 7 Aug"/>
    <x v="0"/>
    <d v="1899-12-30T00:00:00"/>
    <m/>
    <m/>
    <n v="0"/>
    <x v="0"/>
    <s v="UK"/>
  </r>
  <r>
    <n v="58"/>
    <d v="1899-12-30T17:19:00"/>
    <x v="19"/>
    <s v="UK Calls"/>
    <s v="Thu 8 Aug"/>
    <x v="1"/>
    <d v="1899-12-30T00:14:48"/>
    <m/>
    <m/>
    <n v="0"/>
    <x v="0"/>
    <s v="UK"/>
  </r>
  <r>
    <n v="59"/>
    <d v="1899-12-30T18:58:00"/>
    <x v="19"/>
    <s v="UK Calls"/>
    <s v="Thu 8 Aug"/>
    <x v="1"/>
    <d v="1899-12-30T00:00:00"/>
    <m/>
    <m/>
    <n v="0"/>
    <x v="0"/>
    <s v="UK"/>
  </r>
  <r>
    <n v="62"/>
    <d v="1899-12-30T18:58:00"/>
    <x v="19"/>
    <s v="UK Calls"/>
    <s v="Thu 8 Aug"/>
    <x v="1"/>
    <d v="1899-12-30T00:00:43"/>
    <m/>
    <m/>
    <n v="0"/>
    <x v="0"/>
    <s v="UK"/>
  </r>
  <r>
    <n v="63"/>
    <d v="1899-12-30T21:09:00"/>
    <x v="19"/>
    <s v="UK Calls"/>
    <s v="Thu 8 Aug"/>
    <x v="3"/>
    <d v="1899-12-30T00:00:00"/>
    <m/>
    <m/>
    <n v="0"/>
    <x v="0"/>
    <s v="UK"/>
  </r>
  <r>
    <n v="65"/>
    <d v="1899-12-30T08:51:00"/>
    <x v="19"/>
    <s v="UK Calls"/>
    <s v="Fri 9 Aug"/>
    <x v="1"/>
    <d v="1899-12-30T00:00:43"/>
    <m/>
    <m/>
    <n v="0"/>
    <x v="0"/>
    <s v="UK"/>
  </r>
  <r>
    <n v="66"/>
    <d v="1899-12-30T09:11:00"/>
    <x v="19"/>
    <s v="UK Calls"/>
    <s v="Fri 9 Aug"/>
    <x v="0"/>
    <d v="1899-12-30T00:00:35"/>
    <m/>
    <m/>
    <n v="0"/>
    <x v="0"/>
    <s v="UK"/>
  </r>
  <r>
    <n v="67"/>
    <d v="1899-12-30T10:38:00"/>
    <x v="19"/>
    <s v="UK Calls"/>
    <s v="Fri 9 Aug"/>
    <x v="1"/>
    <d v="1899-12-30T00:00:35"/>
    <m/>
    <m/>
    <n v="0"/>
    <x v="0"/>
    <s v="UK"/>
  </r>
  <r>
    <n v="68"/>
    <d v="1899-12-30T14:22:00"/>
    <x v="19"/>
    <s v="UK Calls"/>
    <s v="Fri 9 Aug"/>
    <x v="1"/>
    <d v="1899-12-30T00:00:05"/>
    <m/>
    <m/>
    <n v="0"/>
    <x v="0"/>
    <s v="UK"/>
  </r>
  <r>
    <n v="69"/>
    <d v="1899-12-30T14:22:00"/>
    <x v="19"/>
    <s v="UK Calls"/>
    <s v="Fri 9 Aug"/>
    <x v="1"/>
    <d v="1899-12-30T00:00:04"/>
    <m/>
    <m/>
    <n v="0"/>
    <x v="0"/>
    <s v="UK"/>
  </r>
  <r>
    <n v="70"/>
    <d v="1899-12-30T15:31:00"/>
    <x v="19"/>
    <s v="UK Calls"/>
    <s v="Fri 9 Aug"/>
    <x v="1"/>
    <d v="1899-12-30T00:00:02"/>
    <m/>
    <m/>
    <n v="0"/>
    <x v="0"/>
    <s v="UK"/>
  </r>
  <r>
    <n v="71"/>
    <d v="1899-12-30T21:38:00"/>
    <x v="19"/>
    <s v="UK Calls"/>
    <s v="Fri 9 Aug"/>
    <x v="1"/>
    <d v="1899-12-30T00:00:05"/>
    <m/>
    <m/>
    <n v="0"/>
    <x v="0"/>
    <s v="UK"/>
  </r>
  <r>
    <n v="72"/>
    <d v="1899-12-30T22:58:00"/>
    <x v="19"/>
    <s v="UK Calls"/>
    <s v="Fri 9 Aug"/>
    <x v="0"/>
    <d v="1899-12-30T00:00:48"/>
    <m/>
    <m/>
    <n v="0"/>
    <x v="0"/>
    <s v="UK"/>
  </r>
  <r>
    <n v="73"/>
    <d v="1899-12-30T23:32:00"/>
    <x v="19"/>
    <s v="UK Calls"/>
    <s v="Fri 9 Aug"/>
    <x v="0"/>
    <d v="1899-12-30T00:00:52"/>
    <m/>
    <m/>
    <n v="0"/>
    <x v="0"/>
    <s v="UK"/>
  </r>
  <r>
    <n v="74"/>
    <d v="1899-12-30T23:47:00"/>
    <x v="19"/>
    <s v="UK Calls"/>
    <s v="Fri 9 Aug"/>
    <x v="1"/>
    <d v="1899-12-30T00:00:28"/>
    <m/>
    <m/>
    <n v="0"/>
    <x v="0"/>
    <s v="UK"/>
  </r>
  <r>
    <n v="75"/>
    <d v="1899-12-30T23:50:00"/>
    <x v="19"/>
    <s v="UK Calls"/>
    <s v="Fri 9 Aug"/>
    <x v="0"/>
    <d v="1899-12-30T00:00:03"/>
    <m/>
    <m/>
    <n v="0"/>
    <x v="0"/>
    <s v="UK"/>
  </r>
  <r>
    <n v="76"/>
    <d v="1899-12-30T23:51:00"/>
    <x v="19"/>
    <s v="UK Calls"/>
    <s v="Fri 9 Aug"/>
    <x v="0"/>
    <d v="1899-12-30T00:00:00"/>
    <m/>
    <m/>
    <n v="0"/>
    <x v="0"/>
    <s v="UK"/>
  </r>
  <r>
    <n v="78"/>
    <d v="1899-12-30T01:24:00"/>
    <x v="19"/>
    <s v="UK Calls"/>
    <s v="Sat 10 Aug"/>
    <x v="1"/>
    <d v="1899-12-30T00:00:11"/>
    <m/>
    <m/>
    <n v="0"/>
    <x v="0"/>
    <s v="UK"/>
  </r>
  <r>
    <n v="79"/>
    <d v="1899-12-30T10:20:00"/>
    <x v="19"/>
    <s v="UK Calls"/>
    <s v="Sat 10 Aug"/>
    <x v="87"/>
    <d v="1899-12-30T00:00:35"/>
    <m/>
    <m/>
    <n v="0"/>
    <x v="0"/>
    <s v="Italy"/>
  </r>
  <r>
    <n v="80"/>
    <d v="1899-12-30T10:58:00"/>
    <x v="19"/>
    <s v="UK Calls"/>
    <s v="Sat 10 Aug"/>
    <x v="71"/>
    <d v="1899-12-30T00:00:38"/>
    <m/>
    <m/>
    <n v="0"/>
    <x v="0"/>
    <s v="UK"/>
  </r>
  <r>
    <n v="81"/>
    <d v="1899-12-30T11:27:00"/>
    <x v="19"/>
    <s v="UK Calls"/>
    <s v="Sat 10 Aug"/>
    <x v="87"/>
    <d v="1899-12-30T00:00:34"/>
    <m/>
    <m/>
    <n v="0"/>
    <x v="0"/>
    <s v="Italy"/>
  </r>
  <r>
    <n v="82"/>
    <d v="1899-12-30T13:42:00"/>
    <x v="19"/>
    <s v="UK Calls"/>
    <s v="Sat 10 Aug"/>
    <x v="87"/>
    <d v="1899-12-30T00:00:23"/>
    <m/>
    <m/>
    <n v="0"/>
    <x v="0"/>
    <s v="Italy"/>
  </r>
  <r>
    <n v="83"/>
    <d v="1899-12-30T18:50:00"/>
    <x v="19"/>
    <s v="UK Calls"/>
    <s v="Sat 10 Aug"/>
    <x v="0"/>
    <d v="1899-12-30T00:00:50"/>
    <m/>
    <m/>
    <n v="0"/>
    <x v="0"/>
    <s v="UK"/>
  </r>
  <r>
    <n v="84"/>
    <d v="1899-12-30T20:49:00"/>
    <x v="19"/>
    <s v="UK Calls"/>
    <s v="Sat 10 Aug"/>
    <x v="1"/>
    <d v="1899-12-30T00:00:02"/>
    <m/>
    <m/>
    <n v="0"/>
    <x v="0"/>
    <s v="UK"/>
  </r>
  <r>
    <n v="85"/>
    <d v="1899-12-30T21:22:00"/>
    <x v="19"/>
    <s v="UK Calls"/>
    <s v="Sat 10 Aug"/>
    <x v="1"/>
    <d v="1899-12-30T00:00:00"/>
    <m/>
    <m/>
    <n v="0"/>
    <x v="0"/>
    <s v="UK"/>
  </r>
  <r>
    <n v="87"/>
    <d v="1899-12-30T06:56:00"/>
    <x v="19"/>
    <s v="UK Calls"/>
    <s v="Sun 11 Aug"/>
    <x v="1"/>
    <d v="1899-12-30T00:00:00"/>
    <m/>
    <m/>
    <n v="0"/>
    <x v="0"/>
    <s v="UK"/>
  </r>
  <r>
    <n v="89"/>
    <d v="1899-12-30T22:30:00"/>
    <x v="19"/>
    <s v="UK Calls"/>
    <s v="Sat 17 Aug"/>
    <x v="3"/>
    <d v="1899-12-30T00:00:32"/>
    <m/>
    <m/>
    <n v="0"/>
    <x v="0"/>
    <s v="UK"/>
  </r>
  <r>
    <n v="90"/>
    <d v="1899-12-30T22:30:00"/>
    <x v="19"/>
    <s v="UK Calls"/>
    <s v="Sat 17 Aug"/>
    <x v="3"/>
    <d v="1899-12-30T00:00:18"/>
    <m/>
    <m/>
    <n v="0"/>
    <x v="0"/>
    <s v="UK"/>
  </r>
  <r>
    <n v="91"/>
    <d v="1899-12-30T22:31:00"/>
    <x v="19"/>
    <s v="UK Calls"/>
    <s v="Sat 17 Aug"/>
    <x v="3"/>
    <d v="1899-12-30T00:00:00"/>
    <m/>
    <m/>
    <n v="0"/>
    <x v="0"/>
    <s v="UK"/>
  </r>
  <r>
    <n v="93"/>
    <d v="1899-12-30T17:03:00"/>
    <x v="19"/>
    <s v="UK Calls"/>
    <s v="Sun 18 Aug"/>
    <x v="1"/>
    <d v="1899-12-30T00:00:22"/>
    <m/>
    <m/>
    <n v="0"/>
    <x v="0"/>
    <s v="UK"/>
  </r>
  <r>
    <n v="94"/>
    <d v="1899-12-30T17:19:00"/>
    <x v="19"/>
    <s v="UK Calls"/>
    <s v="Sun 18 Aug"/>
    <x v="1"/>
    <d v="1899-12-30T00:00:00"/>
    <m/>
    <m/>
    <n v="0"/>
    <x v="0"/>
    <s v="UK"/>
  </r>
  <r>
    <n v="96"/>
    <d v="1899-12-30T00:12:00"/>
    <x v="19"/>
    <s v="UK Calls"/>
    <s v="Tue 20 Aug"/>
    <x v="1"/>
    <d v="1899-12-30T00:00:31"/>
    <m/>
    <m/>
    <n v="0"/>
    <x v="0"/>
    <s v="UK"/>
  </r>
  <r>
    <n v="97"/>
    <d v="1899-12-30T00:21:00"/>
    <x v="19"/>
    <s v="UK Calls"/>
    <s v="Tue 20 Aug"/>
    <x v="1"/>
    <d v="1899-12-30T00:00:10"/>
    <m/>
    <m/>
    <n v="0"/>
    <x v="0"/>
    <s v="UK"/>
  </r>
  <r>
    <n v="98"/>
    <d v="1899-12-30T13:21:00"/>
    <x v="19"/>
    <s v="UK Calls"/>
    <s v="Tue 20 Aug"/>
    <x v="0"/>
    <d v="1899-12-30T00:00:02"/>
    <m/>
    <m/>
    <n v="0"/>
    <x v="0"/>
    <s v="UK"/>
  </r>
  <r>
    <n v="99"/>
    <d v="1899-12-30T13:22:00"/>
    <x v="19"/>
    <s v="UK Calls"/>
    <s v="Tue 20 Aug"/>
    <x v="0"/>
    <d v="1899-12-30T00:00:46"/>
    <m/>
    <m/>
    <n v="0"/>
    <x v="0"/>
    <s v="UK"/>
  </r>
  <r>
    <n v="100"/>
    <d v="1899-12-30T19:05:00"/>
    <x v="19"/>
    <s v="UK Calls"/>
    <s v="Tue 20 Aug"/>
    <x v="3"/>
    <d v="1899-12-30T00:01:28"/>
    <m/>
    <m/>
    <n v="0"/>
    <x v="0"/>
    <s v="UK"/>
  </r>
  <r>
    <n v="101"/>
    <d v="1899-12-30T21:16:00"/>
    <x v="19"/>
    <s v="UK Calls"/>
    <s v="Tue 20 Aug"/>
    <x v="71"/>
    <d v="1899-12-30T00:00:54"/>
    <m/>
    <m/>
    <n v="0"/>
    <x v="0"/>
    <s v="UK"/>
  </r>
  <r>
    <n v="102"/>
    <d v="1899-12-30T21:25:00"/>
    <x v="19"/>
    <s v="UK Calls"/>
    <s v="Tue 20 Aug"/>
    <x v="71"/>
    <d v="1899-12-30T00:00:00"/>
    <m/>
    <m/>
    <n v="0"/>
    <x v="0"/>
    <s v="UK"/>
  </r>
  <r>
    <n v="104"/>
    <d v="1899-12-30T09:57:00"/>
    <x v="19"/>
    <s v="UK Calls"/>
    <s v="Wed 21 Aug"/>
    <x v="0"/>
    <d v="1899-12-30T00:01:10"/>
    <m/>
    <m/>
    <n v="0"/>
    <x v="0"/>
    <s v="UK"/>
  </r>
  <r>
    <n v="105"/>
    <d v="1899-12-30T10:00:00"/>
    <x v="19"/>
    <s v="UK Calls"/>
    <s v="Wed 21 Aug"/>
    <x v="0"/>
    <d v="1899-12-30T00:00:03"/>
    <m/>
    <m/>
    <n v="0"/>
    <x v="0"/>
    <s v="UK"/>
  </r>
  <r>
    <n v="106"/>
    <d v="1899-12-30T11:48:00"/>
    <x v="19"/>
    <s v="UK Calls"/>
    <s v="Wed 21 Aug"/>
    <x v="1"/>
    <d v="1899-12-30T00:01:39"/>
    <m/>
    <m/>
    <n v="0"/>
    <x v="0"/>
    <s v="UK"/>
  </r>
  <r>
    <n v="107"/>
    <d v="1899-12-30T11:50:00"/>
    <x v="19"/>
    <s v="UK Calls"/>
    <s v="Wed 21 Aug"/>
    <x v="1"/>
    <d v="1899-12-30T00:00:59"/>
    <m/>
    <m/>
    <n v="0"/>
    <x v="0"/>
    <s v="UK"/>
  </r>
  <r>
    <n v="108"/>
    <d v="1899-12-30T16:47:00"/>
    <x v="19"/>
    <s v="UK Calls"/>
    <s v="Wed 21 Aug"/>
    <x v="1"/>
    <d v="1899-12-30T00:00:01"/>
    <m/>
    <m/>
    <n v="0"/>
    <x v="0"/>
    <s v="UK"/>
  </r>
  <r>
    <n v="109"/>
    <d v="1899-12-30T19:03:00"/>
    <x v="19"/>
    <s v="UK Calls"/>
    <s v="Wed 21 Aug"/>
    <x v="1"/>
    <d v="1899-12-30T00:00:00"/>
    <m/>
    <m/>
    <n v="0"/>
    <x v="0"/>
    <s v="UK"/>
  </r>
  <r>
    <n v="111"/>
    <d v="1899-12-30T09:01:00"/>
    <x v="19"/>
    <s v="UK Calls"/>
    <s v="Thu 22 Aug"/>
    <x v="3"/>
    <d v="1899-12-30T00:31:10"/>
    <m/>
    <m/>
    <n v="0"/>
    <x v="0"/>
    <s v="UK"/>
  </r>
  <r>
    <n v="112"/>
    <d v="1899-12-30T09:42:00"/>
    <x v="19"/>
    <s v="UK Calls"/>
    <s v="Thu 22 Aug"/>
    <x v="0"/>
    <d v="1899-12-30T00:00:03"/>
    <m/>
    <m/>
    <n v="0"/>
    <x v="0"/>
    <s v="UK"/>
  </r>
  <r>
    <n v="113"/>
    <d v="1899-12-30T14:50:00"/>
    <x v="19"/>
    <s v="UK Calls"/>
    <s v="Thu 22 Aug"/>
    <x v="0"/>
    <d v="1899-12-30T00:00:03"/>
    <m/>
    <m/>
    <n v="0"/>
    <x v="0"/>
    <s v="UK"/>
  </r>
  <r>
    <n v="114"/>
    <d v="1899-12-30T15:28:00"/>
    <x v="19"/>
    <s v="UK Calls"/>
    <s v="Thu 22 Aug"/>
    <x v="0"/>
    <d v="1899-12-30T00:01:10"/>
    <m/>
    <m/>
    <n v="0"/>
    <x v="0"/>
    <s v="UK"/>
  </r>
  <r>
    <n v="115"/>
    <d v="1899-12-30T18:19:00"/>
    <x v="19"/>
    <s v="UK Calls"/>
    <s v="Thu 22 Aug"/>
    <x v="1"/>
    <d v="1899-12-30T00:01:21"/>
    <m/>
    <m/>
    <n v="0"/>
    <x v="0"/>
    <s v="UK"/>
  </r>
  <r>
    <n v="116"/>
    <d v="1899-12-30T18:27:00"/>
    <x v="19"/>
    <s v="UK Calls"/>
    <s v="Thu 22 Aug"/>
    <x v="0"/>
    <d v="1899-12-30T00:05:56"/>
    <m/>
    <m/>
    <n v="0"/>
    <x v="0"/>
    <s v="UK"/>
  </r>
  <r>
    <n v="117"/>
    <d v="1899-12-30T19:34:00"/>
    <x v="19"/>
    <s v="UK Calls"/>
    <s v="Thu 22 Aug"/>
    <x v="0"/>
    <d v="1899-12-30T00:02:40"/>
    <m/>
    <m/>
    <n v="0"/>
    <x v="0"/>
    <s v="UK"/>
  </r>
  <r>
    <n v="118"/>
    <d v="1899-12-30T20:38:00"/>
    <x v="19"/>
    <s v="UK Calls"/>
    <s v="Thu 22 Aug"/>
    <x v="1"/>
    <d v="1899-12-30T00:00:00"/>
    <m/>
    <m/>
    <n v="0"/>
    <x v="0"/>
    <s v="UK"/>
  </r>
  <r>
    <n v="122"/>
    <d v="1899-12-30T08:12:00"/>
    <x v="19"/>
    <s v="UK Calls"/>
    <s v="Fri 23 Aug"/>
    <x v="0"/>
    <d v="1899-12-30T00:00:29"/>
    <m/>
    <m/>
    <n v="0"/>
    <x v="0"/>
    <s v="UK"/>
  </r>
  <r>
    <n v="123"/>
    <d v="1899-12-30T08:14:00"/>
    <x v="19"/>
    <s v="UK Calls"/>
    <s v="Fri 23 Aug"/>
    <x v="0"/>
    <d v="1899-12-30T00:01:23"/>
    <m/>
    <m/>
    <n v="0"/>
    <x v="0"/>
    <s v="UK"/>
  </r>
  <r>
    <n v="124"/>
    <d v="1899-12-30T08:17:00"/>
    <x v="19"/>
    <s v="UK Calls"/>
    <s v="Fri 23 Aug"/>
    <x v="0"/>
    <d v="1899-12-30T00:01:13"/>
    <m/>
    <m/>
    <n v="0"/>
    <x v="0"/>
    <s v="UK"/>
  </r>
  <r>
    <n v="125"/>
    <d v="1899-12-30T08:20:00"/>
    <x v="19"/>
    <s v="UK Calls"/>
    <s v="Fri 23 Aug"/>
    <x v="0"/>
    <d v="1899-12-30T00:00:46"/>
    <m/>
    <m/>
    <n v="0"/>
    <x v="0"/>
    <s v="UK"/>
  </r>
  <r>
    <n v="126"/>
    <d v="1899-12-30T08:23:00"/>
    <x v="19"/>
    <s v="UK Calls"/>
    <s v="Fri 23 Aug"/>
    <x v="0"/>
    <d v="1899-12-30T00:00:29"/>
    <m/>
    <m/>
    <n v="0"/>
    <x v="0"/>
    <s v="UK"/>
  </r>
  <r>
    <n v="127"/>
    <d v="1899-12-30T08:29:00"/>
    <x v="19"/>
    <s v="UK Calls"/>
    <s v="Fri 23 Aug"/>
    <x v="0"/>
    <d v="1899-12-30T00:00:10"/>
    <m/>
    <m/>
    <n v="0"/>
    <x v="0"/>
    <s v="UK"/>
  </r>
  <r>
    <n v="128"/>
    <d v="1899-12-30T09:11:00"/>
    <x v="19"/>
    <s v="UK Calls"/>
    <s v="Fri 23 Aug"/>
    <x v="0"/>
    <d v="1899-12-30T00:00:22"/>
    <m/>
    <m/>
    <n v="0"/>
    <x v="0"/>
    <s v="UK"/>
  </r>
  <r>
    <n v="129"/>
    <d v="1899-12-30T09:51:00"/>
    <x v="19"/>
    <s v="UK Calls"/>
    <s v="Fri 23 Aug"/>
    <x v="0"/>
    <d v="1899-12-30T00:01:23"/>
    <m/>
    <m/>
    <n v="0"/>
    <x v="0"/>
    <s v="UK"/>
  </r>
  <r>
    <n v="130"/>
    <d v="1899-12-30T11:35:00"/>
    <x v="19"/>
    <s v="UK Calls"/>
    <s v="Fri 23 Aug"/>
    <x v="1"/>
    <d v="1899-12-30T00:00:02"/>
    <m/>
    <m/>
    <n v="0"/>
    <x v="0"/>
    <s v="UK"/>
  </r>
  <r>
    <n v="131"/>
    <d v="1899-12-30T15:16:00"/>
    <x v="19"/>
    <s v="UK Calls"/>
    <s v="Fri 23 Aug"/>
    <x v="0"/>
    <d v="1899-12-30T00:01:13"/>
    <m/>
    <m/>
    <n v="0"/>
    <x v="0"/>
    <s v="UK"/>
  </r>
  <r>
    <n v="132"/>
    <d v="1899-12-30T18:31:00"/>
    <x v="19"/>
    <s v="UK Calls"/>
    <s v="Fri 23 Aug"/>
    <x v="1"/>
    <d v="1899-12-30T00:00:59"/>
    <m/>
    <m/>
    <n v="0"/>
    <x v="0"/>
    <s v="UK"/>
  </r>
  <r>
    <n v="133"/>
    <d v="1899-12-30T20:22:00"/>
    <x v="19"/>
    <s v="UK Calls"/>
    <s v="Fri 23 Aug"/>
    <x v="1"/>
    <d v="1899-12-30T00:00:00"/>
    <m/>
    <m/>
    <n v="0"/>
    <x v="0"/>
    <s v="UK"/>
  </r>
  <r>
    <n v="135"/>
    <d v="1899-12-30T15:51:00"/>
    <x v="19"/>
    <s v="UK Calls"/>
    <s v="Sat 24 Aug"/>
    <x v="1"/>
    <d v="1899-12-30T00:00:07"/>
    <m/>
    <m/>
    <n v="0"/>
    <x v="0"/>
    <s v="UK"/>
  </r>
  <r>
    <n v="136"/>
    <d v="1899-12-30T16:05:00"/>
    <x v="19"/>
    <s v="UK Calls"/>
    <s v="Sat 24 Aug"/>
    <x v="1"/>
    <d v="1899-12-30T00:00:02"/>
    <m/>
    <m/>
    <n v="0"/>
    <x v="0"/>
    <s v="UK"/>
  </r>
  <r>
    <n v="137"/>
    <d v="1899-12-30T16:05:00"/>
    <x v="19"/>
    <s v="UK Calls"/>
    <s v="Sat 24 Aug"/>
    <x v="1"/>
    <d v="1899-12-30T00:00:03"/>
    <m/>
    <m/>
    <n v="0"/>
    <x v="0"/>
    <s v="UK"/>
  </r>
  <r>
    <n v="138"/>
    <d v="1899-12-30T17:29:00"/>
    <x v="19"/>
    <s v="UK Calls"/>
    <s v="Sat 24 Aug"/>
    <x v="0"/>
    <d v="1899-12-30T00:00:28"/>
    <m/>
    <m/>
    <n v="0"/>
    <x v="0"/>
    <s v="UK"/>
  </r>
  <r>
    <n v="139"/>
    <d v="1899-12-30T18:19:00"/>
    <x v="19"/>
    <s v="UK Calls"/>
    <s v="Sat 24 Aug"/>
    <x v="0"/>
    <d v="1899-12-30T00:00:33"/>
    <m/>
    <m/>
    <n v="0"/>
    <x v="0"/>
    <s v="UK"/>
  </r>
  <r>
    <n v="140"/>
    <d v="1899-12-30T18:49:00"/>
    <x v="19"/>
    <s v="UK Calls"/>
    <s v="Sat 24 Aug"/>
    <x v="0"/>
    <d v="1899-12-30T00:00:16"/>
    <m/>
    <m/>
    <n v="0"/>
    <x v="0"/>
    <s v="UK"/>
  </r>
  <r>
    <n v="141"/>
    <d v="1899-12-30T19:01:00"/>
    <x v="19"/>
    <s v="UK Calls"/>
    <s v="Sat 24 Aug"/>
    <x v="0"/>
    <d v="1899-12-30T00:00:02"/>
    <m/>
    <m/>
    <n v="0"/>
    <x v="0"/>
    <s v="UK"/>
  </r>
  <r>
    <n v="142"/>
    <d v="1899-12-30T19:33:00"/>
    <x v="19"/>
    <s v="UK Calls"/>
    <s v="Sat 24 Aug"/>
    <x v="0"/>
    <d v="1899-12-30T00:00:02"/>
    <m/>
    <m/>
    <n v="0"/>
    <x v="0"/>
    <s v="UK"/>
  </r>
  <r>
    <n v="143"/>
    <d v="1899-12-30T19:33:00"/>
    <x v="19"/>
    <s v="UK Calls"/>
    <s v="Sat 24 Aug"/>
    <x v="0"/>
    <d v="1899-12-30T00:00:02"/>
    <m/>
    <m/>
    <n v="0"/>
    <x v="0"/>
    <s v="UK"/>
  </r>
  <r>
    <n v="144"/>
    <d v="1899-12-30T19:42:00"/>
    <x v="19"/>
    <s v="UK Calls"/>
    <s v="Sat 24 Aug"/>
    <x v="0"/>
    <d v="1899-12-30T00:00:13"/>
    <m/>
    <m/>
    <n v="0"/>
    <x v="0"/>
    <s v="UK"/>
  </r>
  <r>
    <n v="145"/>
    <d v="1899-12-30T19:52:00"/>
    <x v="19"/>
    <s v="UK Calls"/>
    <s v="Sat 24 Aug"/>
    <x v="0"/>
    <d v="1899-12-30T00:00:27"/>
    <m/>
    <m/>
    <n v="0"/>
    <x v="0"/>
    <s v="UK"/>
  </r>
  <r>
    <n v="146"/>
    <d v="1899-12-30T20:57:00"/>
    <x v="19"/>
    <s v="UK Calls"/>
    <s v="Sat 24 Aug"/>
    <x v="1"/>
    <d v="1899-12-30T00:00:01"/>
    <m/>
    <m/>
    <n v="0"/>
    <x v="0"/>
    <s v="UK"/>
  </r>
  <r>
    <n v="147"/>
    <d v="1899-12-30T21:35:00"/>
    <x v="19"/>
    <s v="UK Calls"/>
    <s v="Sat 24 Aug"/>
    <x v="1"/>
    <d v="1899-12-30T00:00:00"/>
    <m/>
    <m/>
    <n v="0"/>
    <x v="0"/>
    <s v="UK"/>
  </r>
  <r>
    <n v="149"/>
    <d v="1899-12-30T00:54:00"/>
    <x v="19"/>
    <s v="UK Calls"/>
    <s v="Sun 25 Aug"/>
    <x v="0"/>
    <d v="1899-12-30T00:00:02"/>
    <m/>
    <m/>
    <n v="0"/>
    <x v="0"/>
    <s v="UK"/>
  </r>
  <r>
    <n v="150"/>
    <d v="1899-12-30T00:54:00"/>
    <x v="19"/>
    <s v="UK Calls"/>
    <s v="Sun 25 Aug"/>
    <x v="0"/>
    <d v="1899-12-30T00:00:02"/>
    <m/>
    <m/>
    <n v="0"/>
    <x v="0"/>
    <s v="UK"/>
  </r>
  <r>
    <n v="151"/>
    <d v="1899-12-30T00:54:00"/>
    <x v="19"/>
    <s v="UK Calls"/>
    <s v="Sun 25 Aug"/>
    <x v="0"/>
    <d v="1899-12-30T00:00:03"/>
    <m/>
    <m/>
    <n v="0"/>
    <x v="0"/>
    <s v="UK"/>
  </r>
  <r>
    <n v="152"/>
    <d v="1899-12-30T00:55:00"/>
    <x v="19"/>
    <s v="UK Calls"/>
    <s v="Sun 25 Aug"/>
    <x v="0"/>
    <d v="1899-12-30T00:00:02"/>
    <m/>
    <m/>
    <n v="0"/>
    <x v="0"/>
    <s v="UK"/>
  </r>
  <r>
    <n v="153"/>
    <d v="1899-12-30T00:59:00"/>
    <x v="19"/>
    <s v="UK Calls"/>
    <s v="Sun 25 Aug"/>
    <x v="0"/>
    <d v="1899-12-30T00:00:01"/>
    <m/>
    <m/>
    <n v="0"/>
    <x v="0"/>
    <s v="UK"/>
  </r>
  <r>
    <n v="154"/>
    <d v="1899-12-30T00:59:00"/>
    <x v="19"/>
    <s v="UK Calls"/>
    <s v="Sun 25 Aug"/>
    <x v="0"/>
    <d v="1899-12-30T00:00:02"/>
    <m/>
    <m/>
    <n v="0"/>
    <x v="0"/>
    <s v="UK"/>
  </r>
  <r>
    <n v="155"/>
    <d v="1899-12-30T01:10:00"/>
    <x v="19"/>
    <s v="UK Calls"/>
    <s v="Sun 25 Aug"/>
    <x v="0"/>
    <d v="1899-12-30T00:00:02"/>
    <m/>
    <m/>
    <n v="0"/>
    <x v="0"/>
    <s v="UK"/>
  </r>
  <r>
    <n v="156"/>
    <d v="1899-12-30T01:10:00"/>
    <x v="19"/>
    <s v="UK Calls"/>
    <s v="Sun 25 Aug"/>
    <x v="0"/>
    <d v="1899-12-30T00:00:03"/>
    <m/>
    <m/>
    <n v="0"/>
    <x v="0"/>
    <s v="UK"/>
  </r>
  <r>
    <n v="157"/>
    <d v="1899-12-30T01:12:00"/>
    <x v="19"/>
    <s v="UK Calls"/>
    <s v="Sun 25 Aug"/>
    <x v="0"/>
    <d v="1899-12-30T00:00:00"/>
    <m/>
    <m/>
    <n v="0"/>
    <x v="0"/>
    <s v="UK"/>
  </r>
  <r>
    <n v="159"/>
    <d v="1899-12-30T10:13:00"/>
    <x v="19"/>
    <s v="UK Calls"/>
    <s v="Wed 28 Aug"/>
    <x v="0"/>
    <d v="1899-12-30T00:07:41"/>
    <m/>
    <m/>
    <n v="0"/>
    <x v="0"/>
    <s v="UK"/>
  </r>
  <r>
    <n v="160"/>
    <d v="1899-12-30T10:28:00"/>
    <x v="19"/>
    <s v="UK Calls"/>
    <s v="Wed 28 Aug"/>
    <x v="0"/>
    <d v="1899-12-30T00:02:52"/>
    <m/>
    <m/>
    <n v="0"/>
    <x v="0"/>
    <s v="UK"/>
  </r>
  <r>
    <n v="161"/>
    <d v="1899-12-30T14:54:00"/>
    <x v="19"/>
    <s v="UK Calls"/>
    <s v="Wed 28 Aug"/>
    <x v="0"/>
    <d v="1899-12-30T00:04:56"/>
    <m/>
    <m/>
    <n v="0"/>
    <x v="0"/>
    <s v="UK"/>
  </r>
  <r>
    <n v="162"/>
    <d v="1899-12-30T15:13:00"/>
    <x v="19"/>
    <s v="UK Calls"/>
    <s v="Wed 28 Aug"/>
    <x v="0"/>
    <d v="1899-12-30T00:01:46"/>
    <m/>
    <m/>
    <n v="0"/>
    <x v="0"/>
    <s v="UK"/>
  </r>
  <r>
    <n v="163"/>
    <d v="1899-12-30T16:00:00"/>
    <x v="19"/>
    <s v="UK Calls"/>
    <s v="Wed 28 Aug"/>
    <x v="71"/>
    <d v="1899-12-30T00:00:12"/>
    <m/>
    <m/>
    <n v="0"/>
    <x v="0"/>
    <s v="UK"/>
  </r>
  <r>
    <n v="164"/>
    <d v="1899-12-30T16:08:00"/>
    <x v="19"/>
    <s v="UK Calls"/>
    <s v="Wed 28 Aug"/>
    <x v="0"/>
    <d v="1899-12-30T00:00:13"/>
    <m/>
    <m/>
    <n v="0"/>
    <x v="0"/>
    <s v="UK"/>
  </r>
  <r>
    <n v="165"/>
    <d v="1899-12-30T16:08:00"/>
    <x v="19"/>
    <s v="UK Calls"/>
    <s v="Wed 28 Aug"/>
    <x v="0"/>
    <d v="1899-12-30T00:00:03"/>
    <m/>
    <m/>
    <n v="0"/>
    <x v="0"/>
    <s v="UK"/>
  </r>
  <r>
    <n v="166"/>
    <d v="1899-12-30T16:27:00"/>
    <x v="19"/>
    <s v="UK Calls"/>
    <s v="Wed 28 Aug"/>
    <x v="0"/>
    <d v="1899-12-30T00:00:47"/>
    <m/>
    <m/>
    <n v="0"/>
    <x v="0"/>
    <s v="UK"/>
  </r>
  <r>
    <n v="167"/>
    <d v="1899-12-30T16:54:00"/>
    <x v="19"/>
    <s v="UK Calls"/>
    <s v="Wed 28 Aug"/>
    <x v="0"/>
    <d v="1899-12-30T00:00:04"/>
    <m/>
    <m/>
    <n v="0"/>
    <x v="0"/>
    <s v="UK"/>
  </r>
  <r>
    <n v="168"/>
    <d v="1899-12-30T17:08:00"/>
    <x v="19"/>
    <s v="UK Calls"/>
    <s v="Wed 28 Aug"/>
    <x v="0"/>
    <d v="1899-12-30T00:04:44"/>
    <m/>
    <m/>
    <n v="0"/>
    <x v="0"/>
    <s v="UK"/>
  </r>
  <r>
    <n v="169"/>
    <d v="1899-12-30T18:07:00"/>
    <x v="19"/>
    <s v="UK Calls"/>
    <s v="Wed 28 Aug"/>
    <x v="0"/>
    <d v="1899-12-30T00:00:00"/>
    <m/>
    <m/>
    <n v="0"/>
    <x v="0"/>
    <s v="UK"/>
  </r>
  <r>
    <n v="171"/>
    <d v="1899-12-30T10:50:00"/>
    <x v="19"/>
    <s v="UK Calls"/>
    <s v="Fri 30 Aug"/>
    <x v="0"/>
    <d v="1899-12-30T00:01:18"/>
    <m/>
    <m/>
    <n v="0"/>
    <x v="0"/>
    <s v="UK"/>
  </r>
  <r>
    <n v="172"/>
    <d v="1899-12-30T17:32:00"/>
    <x v="19"/>
    <s v="UK Calls"/>
    <s v="Fri 30 Aug"/>
    <x v="3"/>
    <d v="1899-12-30T00:01:47"/>
    <m/>
    <m/>
    <n v="0"/>
    <x v="0"/>
    <s v="UK"/>
  </r>
  <r>
    <n v="173"/>
    <d v="1899-12-30T23:39:00"/>
    <x v="19"/>
    <s v="UK Calls"/>
    <s v="Fri 30 Aug"/>
    <x v="0"/>
    <d v="1899-12-30T00:00:00"/>
    <m/>
    <m/>
    <n v="0"/>
    <x v="0"/>
    <s v="UK"/>
  </r>
  <r>
    <n v="179"/>
    <d v="1899-12-30T18:58:00"/>
    <x v="19"/>
    <s v="Overseas Calls"/>
    <s v="Sun 11 Aug"/>
    <x v="14"/>
    <d v="1899-12-30T00:00:02"/>
    <m/>
    <m/>
    <n v="0"/>
    <x v="1"/>
    <s v="UK"/>
  </r>
  <r>
    <n v="180"/>
    <d v="1899-12-30T23:13:00"/>
    <x v="19"/>
    <s v="Overseas Calls"/>
    <s v="Sun 11 Aug"/>
    <x v="14"/>
    <d v="1899-12-30T00:00:00"/>
    <m/>
    <m/>
    <n v="0"/>
    <x v="1"/>
    <s v="UK"/>
  </r>
  <r>
    <n v="182"/>
    <d v="1899-12-30T14:16:00"/>
    <x v="19"/>
    <s v="Overseas Calls"/>
    <s v="Mon 12 Aug"/>
    <x v="14"/>
    <d v="1899-12-30T00:00:29"/>
    <m/>
    <m/>
    <n v="0"/>
    <x v="1"/>
    <s v="UK"/>
  </r>
  <r>
    <n v="183"/>
    <d v="1899-12-30T16:10:00"/>
    <x v="19"/>
    <s v="Overseas Calls"/>
    <s v="Mon 12 Aug"/>
    <x v="14"/>
    <d v="1899-12-30T00:01:22"/>
    <m/>
    <m/>
    <n v="0"/>
    <x v="1"/>
    <s v="UK"/>
  </r>
  <r>
    <n v="184"/>
    <d v="1899-12-30T19:05:00"/>
    <x v="19"/>
    <s v="Overseas Calls"/>
    <s v="Mon 12 Aug"/>
    <x v="14"/>
    <d v="1899-12-30T00:00:02"/>
    <m/>
    <m/>
    <n v="0"/>
    <x v="1"/>
    <s v="UK"/>
  </r>
  <r>
    <n v="185"/>
    <d v="1899-12-30T19:36:00"/>
    <x v="19"/>
    <s v="Overseas Calls"/>
    <s v="Mon 12 Aug"/>
    <x v="14"/>
    <d v="1899-12-30T00:01:16"/>
    <m/>
    <m/>
    <n v="0"/>
    <x v="1"/>
    <s v="UK"/>
  </r>
  <r>
    <n v="186"/>
    <d v="1899-12-30T19:55:00"/>
    <x v="19"/>
    <s v="Overseas Calls"/>
    <s v="Mon 12 Aug"/>
    <x v="14"/>
    <d v="1899-12-30T00:00:00"/>
    <m/>
    <m/>
    <n v="0"/>
    <x v="1"/>
    <s v="UK"/>
  </r>
  <r>
    <n v="189"/>
    <d v="1899-12-30T20:45:00"/>
    <x v="19"/>
    <s v="Overseas Calls"/>
    <s v="Mon 12 Aug"/>
    <x v="14"/>
    <d v="1899-12-30T00:00:33"/>
    <m/>
    <m/>
    <n v="0"/>
    <x v="1"/>
    <s v="UK"/>
  </r>
  <r>
    <n v="190"/>
    <d v="1899-12-30T20:50:00"/>
    <x v="19"/>
    <s v="Overseas Calls"/>
    <s v="Mon 12 Aug"/>
    <x v="14"/>
    <d v="1899-12-30T00:00:00"/>
    <m/>
    <m/>
    <n v="0"/>
    <x v="1"/>
    <s v="UK"/>
  </r>
  <r>
    <n v="192"/>
    <d v="1899-12-30T20:24:00"/>
    <x v="19"/>
    <s v="Overseas Calls"/>
    <s v="Tue 13 Aug"/>
    <x v="14"/>
    <d v="1899-12-30T00:03:08"/>
    <m/>
    <m/>
    <n v="0"/>
    <x v="1"/>
    <s v="UK"/>
  </r>
  <r>
    <n v="193"/>
    <d v="1899-12-30T21:45:00"/>
    <x v="19"/>
    <s v="Overseas Calls"/>
    <s v="Tue 13 Aug"/>
    <x v="14"/>
    <d v="1899-12-30T00:00:00"/>
    <m/>
    <m/>
    <n v="0"/>
    <x v="1"/>
    <s v="UK"/>
  </r>
  <r>
    <n v="195"/>
    <d v="1899-12-30T11:04:00"/>
    <x v="19"/>
    <s v="Overseas Calls"/>
    <s v="Wed 14 Aug"/>
    <x v="14"/>
    <d v="1899-12-30T00:00:00"/>
    <m/>
    <m/>
    <n v="0"/>
    <x v="1"/>
    <s v="UK"/>
  </r>
  <r>
    <n v="197"/>
    <d v="1899-12-30T00:02:00"/>
    <x v="19"/>
    <s v="Overseas Calls"/>
    <s v="Thu 15 Aug"/>
    <x v="14"/>
    <d v="1899-12-30T00:01:13"/>
    <m/>
    <m/>
    <n v="0"/>
    <x v="1"/>
    <s v="UK"/>
  </r>
  <r>
    <n v="198"/>
    <d v="1899-12-30T09:56:00"/>
    <x v="19"/>
    <s v="Overseas Calls"/>
    <s v="Thu 15 Aug"/>
    <x v="14"/>
    <d v="1899-12-30T00:00:38"/>
    <m/>
    <m/>
    <n v="0"/>
    <x v="1"/>
    <s v="UK"/>
  </r>
  <r>
    <n v="199"/>
    <d v="1899-12-30T10:33:00"/>
    <x v="19"/>
    <s v="Overseas Calls"/>
    <s v="Thu 15 Aug"/>
    <x v="14"/>
    <d v="1899-12-30T00:01:24"/>
    <m/>
    <m/>
    <n v="0"/>
    <x v="1"/>
    <s v="UK"/>
  </r>
  <r>
    <n v="200"/>
    <d v="1899-12-30T10:35:00"/>
    <x v="19"/>
    <s v="Overseas Calls"/>
    <s v="Thu 15 Aug"/>
    <x v="14"/>
    <d v="1899-12-30T00:00:53"/>
    <m/>
    <m/>
    <n v="0"/>
    <x v="1"/>
    <s v="UK"/>
  </r>
  <r>
    <n v="201"/>
    <d v="1899-12-30T12:34:00"/>
    <x v="19"/>
    <s v="Overseas Calls"/>
    <s v="Thu 15 Aug"/>
    <x v="14"/>
    <d v="1899-12-30T00:00:00"/>
    <m/>
    <m/>
    <n v="0"/>
    <x v="1"/>
    <s v="UK"/>
  </r>
  <r>
    <n v="203"/>
    <d v="1899-12-30T11:30:00"/>
    <x v="19"/>
    <s v="Overseas Calls"/>
    <s v="Fri 16 Aug"/>
    <x v="14"/>
    <d v="1899-12-30T00:01:26"/>
    <m/>
    <m/>
    <n v="0"/>
    <x v="1"/>
    <s v="UK"/>
  </r>
  <r>
    <n v="204"/>
    <d v="1899-12-30T19:28:00"/>
    <x v="19"/>
    <s v="Overseas Calls"/>
    <s v="Fri 16 Aug"/>
    <x v="14"/>
    <d v="1899-12-30T00:03:28"/>
    <m/>
    <m/>
    <n v="0"/>
    <x v="1"/>
    <s v="UK"/>
  </r>
  <r>
    <n v="205"/>
    <d v="1899-12-30T19:52:00"/>
    <x v="19"/>
    <s v="Overseas Calls"/>
    <s v="Fri 16 Aug"/>
    <x v="14"/>
    <d v="1899-12-30T00:00:18"/>
    <m/>
    <m/>
    <n v="0"/>
    <x v="1"/>
    <s v="UK"/>
  </r>
  <r>
    <n v="206"/>
    <d v="1899-12-30T19:53:00"/>
    <x v="19"/>
    <s v="Overseas Calls"/>
    <s v="Fri 16 Aug"/>
    <x v="14"/>
    <d v="1899-12-30T00:00:00"/>
    <m/>
    <m/>
    <n v="0"/>
    <x v="1"/>
    <s v="UK"/>
  </r>
  <r>
    <n v="208"/>
    <d v="1899-12-30T12:47:00"/>
    <x v="19"/>
    <s v="Overseas Calls"/>
    <s v="Sat 17 Aug"/>
    <x v="14"/>
    <d v="1899-12-30T00:00:40"/>
    <m/>
    <m/>
    <n v="0"/>
    <x v="1"/>
    <s v="UK"/>
  </r>
  <r>
    <n v="209"/>
    <d v="1899-12-30T12:48:00"/>
    <x v="19"/>
    <s v="Overseas Calls"/>
    <s v="Sat 17 Aug"/>
    <x v="14"/>
    <d v="1899-12-30T00:02:14"/>
    <m/>
    <m/>
    <n v="0"/>
    <x v="1"/>
    <s v="UK"/>
  </r>
  <r>
    <n v="210"/>
    <d v="1899-12-30T12:51:00"/>
    <x v="19"/>
    <s v="Overseas Calls"/>
    <s v="Sat 17 Aug"/>
    <x v="14"/>
    <d v="1899-12-30T00:00:00"/>
    <m/>
    <m/>
    <n v="0"/>
    <x v="1"/>
    <s v="UK"/>
  </r>
  <r>
    <n v="216"/>
    <d v="1899-12-30T23:15:00"/>
    <x v="19"/>
    <s v="Received Calls Overseas"/>
    <s v="Sun 11 Aug"/>
    <x v="34"/>
    <d v="1899-12-30T00:00:00"/>
    <m/>
    <m/>
    <n v="0"/>
    <x v="1"/>
    <s v="UK"/>
  </r>
  <r>
    <n v="218"/>
    <d v="1899-12-30T11:04:00"/>
    <x v="19"/>
    <s v="Received Calls Overseas"/>
    <s v="Mon 12 Aug"/>
    <x v="34"/>
    <d v="1899-12-30T00:00:16"/>
    <m/>
    <m/>
    <n v="0"/>
    <x v="1"/>
    <s v="UK"/>
  </r>
  <r>
    <n v="219"/>
    <d v="1899-12-30T19:15:00"/>
    <x v="19"/>
    <s v="Received Calls Overseas"/>
    <s v="Mon 12 Aug"/>
    <x v="34"/>
    <d v="1899-12-30T00:00:12"/>
    <m/>
    <m/>
    <n v="0"/>
    <x v="1"/>
    <s v="UK"/>
  </r>
  <r>
    <n v="220"/>
    <d v="1899-12-30T19:55:00"/>
    <x v="19"/>
    <s v="Received Calls Overseas"/>
    <s v="Mon 12 Aug"/>
    <x v="34"/>
    <d v="1899-12-30T00:00:00"/>
    <m/>
    <m/>
    <n v="0"/>
    <x v="1"/>
    <s v="UK"/>
  </r>
  <r>
    <n v="222"/>
    <d v="1899-12-30T13:59:00"/>
    <x v="19"/>
    <s v="Received Calls Overseas"/>
    <s v="Tue 13 Aug"/>
    <x v="34"/>
    <d v="1899-12-30T00:02:30"/>
    <m/>
    <m/>
    <n v="0"/>
    <x v="1"/>
    <s v="UK"/>
  </r>
  <r>
    <n v="223"/>
    <d v="1899-12-30T14:03:00"/>
    <x v="19"/>
    <s v="Received Calls Overseas"/>
    <s v="Tue 13 Aug"/>
    <x v="34"/>
    <d v="1899-12-30T00:00:00"/>
    <m/>
    <m/>
    <n v="0"/>
    <x v="1"/>
    <s v="UK"/>
  </r>
  <r>
    <n v="225"/>
    <d v="1899-12-30T19:36:00"/>
    <x v="19"/>
    <s v="Received Calls Overseas"/>
    <s v="Thu 15 Aug"/>
    <x v="34"/>
    <d v="1899-12-30T00:00:00"/>
    <m/>
    <m/>
    <n v="0"/>
    <x v="1"/>
    <s v="UK"/>
  </r>
  <r>
    <n v="227"/>
    <d v="1899-12-30T10:38:00"/>
    <x v="19"/>
    <s v="Received Calls Overseas"/>
    <s v="Sat 17 Aug"/>
    <x v="34"/>
    <d v="1899-12-30T00:00:02"/>
    <m/>
    <m/>
    <n v="0"/>
    <x v="1"/>
    <s v="UK"/>
  </r>
  <r>
    <n v="228"/>
    <d v="1899-12-30T15:41:00"/>
    <x v="19"/>
    <s v="Received Calls Overseas"/>
    <s v="Sat 17 Aug"/>
    <x v="34"/>
    <d v="1899-12-30T00:00:00"/>
    <m/>
    <m/>
    <n v="0"/>
    <x v="1"/>
    <s v="UK"/>
  </r>
  <r>
    <n v="236"/>
    <s v="-"/>
    <x v="19"/>
    <s v="UK Messaging, mobile internet"/>
    <s v="Thu 1 Aug"/>
    <x v="4"/>
    <m/>
    <n v="969.72500000000002"/>
    <m/>
    <n v="0"/>
    <x v="0"/>
    <s v="UK"/>
  </r>
  <r>
    <n v="237"/>
    <s v="-"/>
    <x v="19"/>
    <s v="UK Messaging, mobile internet"/>
    <s v="Thu 1 Aug"/>
    <x v="4"/>
    <m/>
    <n v="958.43899999999996"/>
    <m/>
    <n v="0"/>
    <x v="0"/>
    <s v="UK"/>
  </r>
  <r>
    <n v="238"/>
    <s v="-"/>
    <x v="19"/>
    <s v="UK Messaging, mobile internet"/>
    <s v="Thu 1 Aug"/>
    <x v="4"/>
    <m/>
    <n v="953.51499999999999"/>
    <m/>
    <n v="0"/>
    <x v="0"/>
    <s v="UK"/>
  </r>
  <r>
    <n v="239"/>
    <s v="-"/>
    <x v="19"/>
    <s v="UK Messaging, mobile internet"/>
    <s v="Thu 1 Aug"/>
    <x v="4"/>
    <m/>
    <n v="953.51499999999999"/>
    <m/>
    <n v="0"/>
    <x v="0"/>
    <s v="UK"/>
  </r>
  <r>
    <n v="240"/>
    <s v="-"/>
    <x v="19"/>
    <s v="UK Messaging, mobile internet"/>
    <s v="Thu 1 Aug"/>
    <x v="4"/>
    <m/>
    <n v="953.51499999999999"/>
    <m/>
    <n v="0"/>
    <x v="0"/>
    <s v="UK"/>
  </r>
  <r>
    <n v="241"/>
    <s v="-"/>
    <x v="19"/>
    <s v="UK Messaging, mobile internet"/>
    <s v="Thu 1 Aug"/>
    <x v="4"/>
    <m/>
    <n v="1051.396"/>
    <m/>
    <n v="0"/>
    <x v="0"/>
    <s v="UK"/>
  </r>
  <r>
    <n v="242"/>
    <s v="-"/>
    <x v="19"/>
    <s v="UK Messaging, mobile internet"/>
    <s v="Thu 1 Aug"/>
    <x v="4"/>
    <d v="1899-12-30T00:00:00"/>
    <n v="953.51499999999999"/>
    <m/>
    <n v="0"/>
    <x v="0"/>
    <s v="UK"/>
  </r>
  <r>
    <n v="244"/>
    <s v="-"/>
    <x v="19"/>
    <s v="UK Messaging, mobile internet"/>
    <s v="Fri 2 Aug"/>
    <x v="4"/>
    <m/>
    <n v="873.85199999999998"/>
    <m/>
    <n v="0"/>
    <x v="0"/>
    <s v="UK"/>
  </r>
  <r>
    <n v="245"/>
    <s v="-"/>
    <x v="19"/>
    <s v="UK Messaging, mobile internet"/>
    <s v="Fri 2 Aug"/>
    <x v="4"/>
    <m/>
    <n v="685.51900000000001"/>
    <m/>
    <n v="0"/>
    <x v="0"/>
    <s v="UK"/>
  </r>
  <r>
    <n v="246"/>
    <s v="-"/>
    <x v="19"/>
    <s v="UK Messaging, mobile internet"/>
    <s v="Fri 2 Aug"/>
    <x v="4"/>
    <m/>
    <n v="537.92499999999995"/>
    <m/>
    <n v="0"/>
    <x v="0"/>
    <s v="UK"/>
  </r>
  <r>
    <n v="247"/>
    <s v="-"/>
    <x v="19"/>
    <s v="UK Messaging, mobile internet"/>
    <s v="Fri 2 Aug"/>
    <x v="4"/>
    <d v="1899-12-30T00:00:00"/>
    <n v="953.51499999999999"/>
    <m/>
    <n v="0"/>
    <x v="0"/>
    <s v="UK"/>
  </r>
  <r>
    <n v="252"/>
    <s v="-"/>
    <x v="19"/>
    <s v="UK Messaging, mobile internet"/>
    <s v="Sat 3 Aug"/>
    <x v="4"/>
    <m/>
    <n v="953.51499999999999"/>
    <m/>
    <n v="0"/>
    <x v="0"/>
    <s v="UK"/>
  </r>
  <r>
    <n v="253"/>
    <s v="-"/>
    <x v="19"/>
    <s v="UK Messaging, mobile internet"/>
    <s v="Sat 3 Aug"/>
    <x v="4"/>
    <m/>
    <n v="953.51499999999999"/>
    <m/>
    <n v="0"/>
    <x v="0"/>
    <s v="UK"/>
  </r>
  <r>
    <n v="254"/>
    <s v="-"/>
    <x v="19"/>
    <s v="UK Messaging, mobile internet"/>
    <s v="Sat 3 Aug"/>
    <x v="4"/>
    <m/>
    <n v="567.34199999999998"/>
    <m/>
    <n v="0"/>
    <x v="0"/>
    <s v="UK"/>
  </r>
  <r>
    <n v="255"/>
    <d v="1899-12-30T16:08:00"/>
    <x v="19"/>
    <s v="UK Messaging, mobile internet"/>
    <s v="Sat 3 Aug"/>
    <x v="1"/>
    <d v="1899-12-30T00:00:00"/>
    <m/>
    <n v="1"/>
    <n v="0"/>
    <x v="0"/>
    <s v="UK"/>
  </r>
  <r>
    <n v="257"/>
    <s v="-"/>
    <x v="19"/>
    <s v="UK Messaging, mobile internet"/>
    <s v="Sun 4 Aug"/>
    <x v="4"/>
    <m/>
    <n v="1150.4570000000001"/>
    <m/>
    <n v="0"/>
    <x v="0"/>
    <s v="UK"/>
  </r>
  <r>
    <n v="258"/>
    <s v="-"/>
    <x v="19"/>
    <s v="UK Messaging, mobile internet"/>
    <s v="Sun 4 Aug"/>
    <x v="4"/>
    <m/>
    <n v="953.51499999999999"/>
    <m/>
    <n v="0"/>
    <x v="0"/>
    <s v="UK"/>
  </r>
  <r>
    <n v="259"/>
    <s v="-"/>
    <x v="19"/>
    <s v="UK Messaging, mobile internet"/>
    <s v="Sun 4 Aug"/>
    <x v="4"/>
    <m/>
    <n v="497.83100000000002"/>
    <m/>
    <n v="0"/>
    <x v="0"/>
    <s v="UK"/>
  </r>
  <r>
    <n v="260"/>
    <s v="-"/>
    <x v="19"/>
    <s v="UK Messaging, mobile internet"/>
    <s v="Sun 4 Aug"/>
    <x v="1"/>
    <d v="1899-12-30T00:00:00"/>
    <m/>
    <n v="2"/>
    <n v="0"/>
    <x v="0"/>
    <s v="UK"/>
  </r>
  <r>
    <n v="262"/>
    <s v="-"/>
    <x v="19"/>
    <s v="UK Messaging, mobile internet"/>
    <s v="Mon 5 Aug"/>
    <x v="4"/>
    <d v="1899-12-30T00:00:00"/>
    <n v="241.923"/>
    <m/>
    <n v="0"/>
    <x v="0"/>
    <s v="UK"/>
  </r>
  <r>
    <n v="264"/>
    <s v="-"/>
    <x v="19"/>
    <s v="UK Messaging, mobile internet"/>
    <s v="Tue 6 Aug"/>
    <x v="4"/>
    <d v="1899-12-30T00:00:00"/>
    <n v="374.512"/>
    <m/>
    <n v="0"/>
    <x v="0"/>
    <s v="UK"/>
  </r>
  <r>
    <n v="266"/>
    <s v="-"/>
    <x v="19"/>
    <s v="UK Messaging, mobile internet"/>
    <s v="Wed 7 Aug"/>
    <x v="4"/>
    <d v="1899-12-30T00:00:00"/>
    <n v="155.477"/>
    <m/>
    <n v="0"/>
    <x v="0"/>
    <s v="UK"/>
  </r>
  <r>
    <n v="268"/>
    <s v="-"/>
    <x v="19"/>
    <s v="UK Messaging, mobile internet"/>
    <s v="Thu 8 Aug"/>
    <x v="4"/>
    <d v="1899-12-30T00:00:00"/>
    <n v="1042.9659999999999"/>
    <m/>
    <n v="0"/>
    <x v="0"/>
    <s v="UK"/>
  </r>
  <r>
    <n v="270"/>
    <s v="-"/>
    <x v="19"/>
    <s v="UK Messaging, mobile internet"/>
    <s v="Fri 9 Aug"/>
    <x v="4"/>
    <m/>
    <n v="1326.9079999999999"/>
    <m/>
    <n v="0"/>
    <x v="0"/>
    <s v="UK"/>
  </r>
  <r>
    <n v="271"/>
    <s v="-"/>
    <x v="19"/>
    <s v="UK Messaging, mobile internet"/>
    <s v="Fri 9 Aug"/>
    <x v="4"/>
    <d v="1899-12-30T00:00:00"/>
    <n v="1449.9110000000001"/>
    <m/>
    <n v="0"/>
    <x v="0"/>
    <s v="UK"/>
  </r>
  <r>
    <n v="273"/>
    <s v="-"/>
    <x v="19"/>
    <s v="UK Messaging, mobile internet"/>
    <s v="Sat 10 Aug"/>
    <x v="4"/>
    <d v="1899-12-30T00:00:00"/>
    <n v="1010.508"/>
    <m/>
    <n v="0"/>
    <x v="0"/>
    <s v="UK"/>
  </r>
  <r>
    <n v="275"/>
    <s v="-"/>
    <x v="19"/>
    <s v="UK Messaging, mobile internet"/>
    <s v="Sun 11 Aug"/>
    <x v="4"/>
    <d v="1899-12-30T00:00:00"/>
    <n v="173.756"/>
    <m/>
    <n v="0"/>
    <x v="0"/>
    <s v="UK"/>
  </r>
  <r>
    <n v="277"/>
    <s v="-"/>
    <x v="19"/>
    <s v="UK Messaging, mobile internet"/>
    <s v="Sat 17 Aug"/>
    <x v="4"/>
    <m/>
    <n v="953.51499999999999"/>
    <m/>
    <n v="0"/>
    <x v="0"/>
    <s v="UK"/>
  </r>
  <r>
    <n v="278"/>
    <s v="-"/>
    <x v="19"/>
    <s v="UK Messaging, mobile internet"/>
    <s v="Sat 17 Aug"/>
    <x v="4"/>
    <m/>
    <n v="953.51499999999999"/>
    <m/>
    <n v="0"/>
    <x v="0"/>
    <s v="UK"/>
  </r>
  <r>
    <n v="279"/>
    <s v="-"/>
    <x v="19"/>
    <s v="UK Messaging, mobile internet"/>
    <s v="Sat 17 Aug"/>
    <x v="4"/>
    <m/>
    <n v="953.51499999999999"/>
    <m/>
    <n v="0"/>
    <x v="0"/>
    <s v="UK"/>
  </r>
  <r>
    <n v="280"/>
    <s v="-"/>
    <x v="19"/>
    <s v="UK Messaging, mobile internet"/>
    <s v="Sat 17 Aug"/>
    <x v="4"/>
    <m/>
    <n v="477.60500000000002"/>
    <m/>
    <n v="0"/>
    <x v="0"/>
    <s v="UK"/>
  </r>
  <r>
    <n v="281"/>
    <s v="-"/>
    <x v="19"/>
    <s v="UK Messaging, mobile internet"/>
    <s v="Sat 17 Aug"/>
    <x v="4"/>
    <m/>
    <n v="1040.271"/>
    <m/>
    <n v="0"/>
    <x v="0"/>
    <s v="UK"/>
  </r>
  <r>
    <n v="282"/>
    <s v="-"/>
    <x v="19"/>
    <s v="UK Messaging, mobile internet"/>
    <s v="Sat 17 Aug"/>
    <x v="4"/>
    <m/>
    <n v="953.51499999999999"/>
    <m/>
    <n v="0"/>
    <x v="0"/>
    <s v="UK"/>
  </r>
  <r>
    <n v="283"/>
    <s v="-"/>
    <x v="19"/>
    <s v="UK Messaging, mobile internet"/>
    <s v="Sat 17 Aug"/>
    <x v="4"/>
    <m/>
    <n v="953.51499999999999"/>
    <m/>
    <n v="0"/>
    <x v="0"/>
    <s v="UK"/>
  </r>
  <r>
    <n v="284"/>
    <s v="-"/>
    <x v="19"/>
    <s v="UK Messaging, mobile internet"/>
    <s v="Sat 17 Aug"/>
    <x v="4"/>
    <d v="1899-12-30T00:00:00"/>
    <n v="953.51499999999999"/>
    <m/>
    <n v="0"/>
    <x v="0"/>
    <s v="UK"/>
  </r>
  <r>
    <n v="286"/>
    <s v="-"/>
    <x v="19"/>
    <s v="UK Messaging, mobile internet"/>
    <s v="Sun 18 Aug"/>
    <x v="4"/>
    <d v="1899-12-30T00:00:00"/>
    <n v="163.38399999999999"/>
    <m/>
    <n v="0"/>
    <x v="0"/>
    <s v="UK"/>
  </r>
  <r>
    <n v="288"/>
    <s v="-"/>
    <x v="19"/>
    <s v="UK Messaging, mobile internet"/>
    <s v="Mon 19 Aug"/>
    <x v="4"/>
    <d v="1899-12-30T00:00:00"/>
    <n v="513.42399999999998"/>
    <m/>
    <n v="0"/>
    <x v="0"/>
    <s v="UK"/>
  </r>
  <r>
    <n v="290"/>
    <s v="-"/>
    <x v="19"/>
    <s v="UK Messaging, mobile internet"/>
    <s v="Tue 20 Aug"/>
    <x v="4"/>
    <m/>
    <n v="987.28099999999995"/>
    <m/>
    <n v="0"/>
    <x v="0"/>
    <s v="UK"/>
  </r>
  <r>
    <n v="291"/>
    <s v="-"/>
    <x v="19"/>
    <s v="UK Messaging, mobile internet"/>
    <s v="Tue 20 Aug"/>
    <x v="4"/>
    <m/>
    <n v="1425.624"/>
    <m/>
    <n v="0"/>
    <x v="0"/>
    <s v="UK"/>
  </r>
  <r>
    <n v="292"/>
    <s v="-"/>
    <x v="19"/>
    <s v="UK Messaging, mobile internet"/>
    <s v="Tue 20 Aug"/>
    <x v="4"/>
    <d v="1899-12-30T00:00:00"/>
    <n v="1135.1279999999999"/>
    <m/>
    <n v="0"/>
    <x v="0"/>
    <s v="UK"/>
  </r>
  <r>
    <n v="294"/>
    <s v="-"/>
    <x v="19"/>
    <s v="UK Messaging, mobile internet"/>
    <s v="Wed 21 Aug"/>
    <x v="4"/>
    <d v="1899-12-30T00:00:00"/>
    <n v="1071.768"/>
    <m/>
    <n v="0"/>
    <x v="0"/>
    <s v="UK"/>
  </r>
  <r>
    <n v="296"/>
    <s v="-"/>
    <x v="19"/>
    <s v="UK Messaging, mobile internet"/>
    <s v="Thu 22 Aug"/>
    <x v="4"/>
    <d v="1899-12-30T00:00:00"/>
    <n v="398.822"/>
    <m/>
    <n v="0"/>
    <x v="0"/>
    <s v="UK"/>
  </r>
  <r>
    <n v="298"/>
    <s v="-"/>
    <x v="19"/>
    <s v="UK Messaging, mobile internet"/>
    <s v="Fri 23 Aug"/>
    <x v="4"/>
    <d v="1899-12-30T00:00:00"/>
    <n v="1297.8320000000001"/>
    <m/>
    <n v="0"/>
    <x v="0"/>
    <s v="UK"/>
  </r>
  <r>
    <n v="300"/>
    <s v="-"/>
    <x v="19"/>
    <s v="UK Messaging, mobile internet"/>
    <s v="Sat 24 Aug"/>
    <x v="4"/>
    <d v="1899-12-30T00:00:00"/>
    <n v="485.495"/>
    <m/>
    <n v="0"/>
    <x v="0"/>
    <s v="UK"/>
  </r>
  <r>
    <n v="302"/>
    <s v="-"/>
    <x v="19"/>
    <s v="UK Messaging, mobile internet"/>
    <s v="Sun 25 Aug"/>
    <x v="4"/>
    <m/>
    <n v="422.452"/>
    <m/>
    <n v="0"/>
    <x v="0"/>
    <s v="UK"/>
  </r>
  <r>
    <n v="303"/>
    <d v="1899-12-30T01:06:00"/>
    <x v="19"/>
    <s v="UK Messaging, mobile internet"/>
    <s v="Sun 25 Aug"/>
    <x v="1"/>
    <m/>
    <m/>
    <n v="1"/>
    <n v="0"/>
    <x v="0"/>
    <s v="UK"/>
  </r>
  <r>
    <n v="304"/>
    <d v="1899-12-30T21:58:00"/>
    <x v="19"/>
    <s v="UK Messaging, mobile internet"/>
    <s v="Sun 25 Aug"/>
    <x v="1"/>
    <d v="1899-12-30T00:00:00"/>
    <m/>
    <n v="1"/>
    <n v="0"/>
    <x v="0"/>
    <s v="UK"/>
  </r>
  <r>
    <n v="309"/>
    <s v="-"/>
    <x v="19"/>
    <s v="UK Messaging, mobile internet"/>
    <s v="Mon 26 Aug"/>
    <x v="4"/>
    <m/>
    <n v="953.577"/>
    <m/>
    <n v="0"/>
    <x v="0"/>
    <s v="UK"/>
  </r>
  <r>
    <n v="310"/>
    <s v="-"/>
    <x v="19"/>
    <s v="UK Messaging, mobile internet"/>
    <s v="Mon 26 Aug"/>
    <x v="4"/>
    <m/>
    <n v="953.51499999999999"/>
    <m/>
    <n v="0"/>
    <x v="0"/>
    <s v="UK"/>
  </r>
  <r>
    <n v="311"/>
    <s v="-"/>
    <x v="19"/>
    <s v="UK Messaging, mobile internet"/>
    <s v="Mon 26 Aug"/>
    <x v="4"/>
    <d v="1899-12-30T00:00:00"/>
    <n v="1147.213"/>
    <m/>
    <n v="0"/>
    <x v="0"/>
    <s v="UK"/>
  </r>
  <r>
    <n v="313"/>
    <s v="-"/>
    <x v="19"/>
    <s v="UK Messaging, mobile internet"/>
    <s v="Tue 27 Aug"/>
    <x v="4"/>
    <d v="1899-12-30T00:00:00"/>
    <n v="776.38300000000004"/>
    <m/>
    <n v="0"/>
    <x v="0"/>
    <s v="UK"/>
  </r>
  <r>
    <n v="315"/>
    <s v="-"/>
    <x v="19"/>
    <s v="UK Messaging, mobile internet"/>
    <s v="Wed 28 Aug"/>
    <x v="4"/>
    <d v="1899-12-30T00:00:00"/>
    <n v="10.396000000000001"/>
    <m/>
    <n v="0"/>
    <x v="0"/>
    <s v="UK"/>
  </r>
  <r>
    <n v="317"/>
    <s v="-"/>
    <x v="19"/>
    <s v="UK Messaging, mobile internet"/>
    <s v="Thu 29 Aug"/>
    <x v="4"/>
    <d v="1899-12-30T00:00:00"/>
    <n v="505.67399999999998"/>
    <m/>
    <n v="0"/>
    <x v="0"/>
    <s v="UK"/>
  </r>
  <r>
    <n v="319"/>
    <s v="-"/>
    <x v="19"/>
    <s v="UK Messaging, mobile internet"/>
    <s v="Fri 30 Aug"/>
    <x v="4"/>
    <d v="1899-12-30T00:00:00"/>
    <n v="435.72899999999998"/>
    <m/>
    <n v="0"/>
    <x v="0"/>
    <s v="UK"/>
  </r>
  <r>
    <n v="321"/>
    <s v="-"/>
    <x v="19"/>
    <s v="UK Messaging, mobile internet"/>
    <s v="Sat 31 Aug"/>
    <x v="4"/>
    <d v="1899-12-30T00:00:00"/>
    <n v="608.63"/>
    <m/>
    <n v="0"/>
    <x v="0"/>
    <s v="UK"/>
  </r>
  <r>
    <n v="329"/>
    <s v="-"/>
    <x v="19"/>
    <s v="Overseas Mobile Internet"/>
    <s v="Sun 11 Aug"/>
    <x v="88"/>
    <d v="1899-12-30T00:00:00"/>
    <n v="5.1959999999999997"/>
    <m/>
    <n v="2.5"/>
    <x v="1"/>
    <s v="Switzerland"/>
  </r>
  <r>
    <n v="333"/>
    <s v="-"/>
    <x v="19"/>
    <s v="Overseas Mobile Internet"/>
    <s v="Sun 11 Aug"/>
    <x v="14"/>
    <m/>
    <n v="1051.6669999999999"/>
    <m/>
    <n v="0"/>
    <x v="1"/>
    <s v="UK"/>
  </r>
  <r>
    <n v="334"/>
    <s v="-"/>
    <x v="19"/>
    <s v="Overseas Mobile Internet"/>
    <s v="Sun 11 Aug"/>
    <x v="14"/>
    <m/>
    <n v="1113.229"/>
    <m/>
    <n v="0"/>
    <x v="1"/>
    <s v="UK"/>
  </r>
  <r>
    <n v="335"/>
    <s v="-"/>
    <x v="19"/>
    <s v="Overseas Mobile Internet"/>
    <s v="Sun 11 Aug"/>
    <x v="89"/>
    <d v="1899-12-30T00:00:00"/>
    <n v="108.10299999999999"/>
    <m/>
    <n v="0"/>
    <x v="1"/>
    <s v="Greece"/>
  </r>
  <r>
    <n v="337"/>
    <s v="-"/>
    <x v="19"/>
    <s v="Overseas Mobile Internet"/>
    <s v="Mon 12 Aug"/>
    <x v="14"/>
    <m/>
    <n v="956.54399999999998"/>
    <m/>
    <n v="0"/>
    <x v="1"/>
    <s v="UK"/>
  </r>
  <r>
    <n v="338"/>
    <s v="-"/>
    <x v="19"/>
    <s v="Overseas Mobile Internet"/>
    <s v="Mon 12 Aug"/>
    <x v="14"/>
    <m/>
    <n v="1323.3030000000001"/>
    <m/>
    <n v="0"/>
    <x v="1"/>
    <s v="UK"/>
  </r>
  <r>
    <n v="339"/>
    <s v="-"/>
    <x v="19"/>
    <s v="Overseas Mobile Internet"/>
    <s v="Mon 12 Aug"/>
    <x v="14"/>
    <m/>
    <n v="863.553"/>
    <m/>
    <n v="0"/>
    <x v="1"/>
    <s v="UK"/>
  </r>
  <r>
    <n v="340"/>
    <s v="-"/>
    <x v="19"/>
    <s v="Overseas Mobile Internet"/>
    <s v="Mon 12 Aug"/>
    <x v="14"/>
    <m/>
    <n v="796.38699999999994"/>
    <m/>
    <n v="0"/>
    <x v="1"/>
    <s v="UK"/>
  </r>
  <r>
    <n v="341"/>
    <s v="-"/>
    <x v="19"/>
    <s v="Overseas Mobile Internet"/>
    <s v="Mon 12 Aug"/>
    <x v="14"/>
    <m/>
    <n v="569.02300000000002"/>
    <m/>
    <n v="0"/>
    <x v="1"/>
    <s v="UK"/>
  </r>
  <r>
    <n v="342"/>
    <s v="-"/>
    <x v="19"/>
    <s v="Overseas Mobile Internet"/>
    <s v="Mon 12 Aug"/>
    <x v="14"/>
    <m/>
    <n v="507.79"/>
    <m/>
    <n v="0"/>
    <x v="1"/>
    <s v="UK"/>
  </r>
  <r>
    <n v="343"/>
    <s v="-"/>
    <x v="19"/>
    <s v="Overseas Mobile Internet"/>
    <s v="Mon 12 Aug"/>
    <x v="14"/>
    <m/>
    <n v="951.11199999999997"/>
    <m/>
    <n v="0"/>
    <x v="1"/>
    <s v="UK"/>
  </r>
  <r>
    <n v="344"/>
    <s v="-"/>
    <x v="19"/>
    <s v="Overseas Mobile Internet"/>
    <s v="Mon 12 Aug"/>
    <x v="89"/>
    <d v="1899-12-30T00:00:00"/>
    <n v="4.3079999999999998"/>
    <m/>
    <n v="0"/>
    <x v="1"/>
    <s v="Greece"/>
  </r>
  <r>
    <n v="346"/>
    <s v="-"/>
    <x v="19"/>
    <s v="Overseas Mobile Internet"/>
    <s v="Tue 13 Aug"/>
    <x v="14"/>
    <m/>
    <n v="1280.8710000000001"/>
    <m/>
    <n v="0"/>
    <x v="1"/>
    <s v="UK"/>
  </r>
  <r>
    <n v="347"/>
    <s v="-"/>
    <x v="19"/>
    <s v="Overseas Mobile Internet"/>
    <s v="Tue 13 Aug"/>
    <x v="14"/>
    <m/>
    <n v="306.214"/>
    <m/>
    <n v="0"/>
    <x v="1"/>
    <s v="UK"/>
  </r>
  <r>
    <n v="348"/>
    <s v="-"/>
    <x v="19"/>
    <s v="Overseas Mobile Internet"/>
    <s v="Tue 13 Aug"/>
    <x v="89"/>
    <d v="1899-12-30T00:00:00"/>
    <n v="6.6790000000000003"/>
    <m/>
    <n v="0"/>
    <x v="1"/>
    <s v="Greece"/>
  </r>
  <r>
    <n v="350"/>
    <s v="-"/>
    <x v="19"/>
    <s v="Overseas Mobile Internet"/>
    <s v="Wed 14 Aug"/>
    <x v="14"/>
    <m/>
    <n v="1021.811"/>
    <m/>
    <n v="0"/>
    <x v="1"/>
    <s v="UK"/>
  </r>
  <r>
    <n v="351"/>
    <s v="-"/>
    <x v="19"/>
    <s v="Overseas Mobile Internet"/>
    <s v="Wed 14 Aug"/>
    <x v="14"/>
    <d v="1899-12-30T00:00:00"/>
    <n v="1042.607"/>
    <m/>
    <n v="0"/>
    <x v="1"/>
    <s v="UK"/>
  </r>
  <r>
    <n v="353"/>
    <s v="-"/>
    <x v="19"/>
    <s v="Overseas Mobile Internet"/>
    <s v="Thu 15 Aug"/>
    <x v="14"/>
    <m/>
    <n v="848.947"/>
    <m/>
    <n v="0"/>
    <x v="1"/>
    <s v="UK"/>
  </r>
  <r>
    <n v="354"/>
    <s v="-"/>
    <x v="19"/>
    <s v="Overseas Mobile Internet"/>
    <s v="Thu 15 Aug"/>
    <x v="14"/>
    <m/>
    <n v="883.54899999999998"/>
    <m/>
    <n v="0"/>
    <x v="1"/>
    <s v="UK"/>
  </r>
  <r>
    <n v="355"/>
    <s v="-"/>
    <x v="19"/>
    <s v="Overseas Mobile Internet"/>
    <s v="Thu 15 Aug"/>
    <x v="89"/>
    <d v="1899-12-30T00:00:00"/>
    <n v="3.0048999999999999E-2"/>
    <m/>
    <n v="0"/>
    <x v="1"/>
    <s v="Greece"/>
  </r>
  <r>
    <n v="357"/>
    <s v="-"/>
    <x v="19"/>
    <s v="Overseas Mobile Internet"/>
    <s v="Fri 16 Aug"/>
    <x v="14"/>
    <m/>
    <n v="1115.4380000000001"/>
    <m/>
    <n v="0"/>
    <x v="1"/>
    <s v="UK"/>
  </r>
  <r>
    <n v="358"/>
    <s v="-"/>
    <x v="19"/>
    <s v="Overseas Mobile Internet"/>
    <s v="Fri 16 Aug"/>
    <x v="14"/>
    <d v="1899-12-30T00:00:00"/>
    <n v="713.279"/>
    <m/>
    <n v="0"/>
    <x v="1"/>
    <s v="UK"/>
  </r>
  <r>
    <n v="360"/>
    <s v="-"/>
    <x v="19"/>
    <s v="Overseas Mobile Internet"/>
    <s v="Sat 17 Aug"/>
    <x v="14"/>
    <m/>
    <n v="1045.635"/>
    <m/>
    <n v="0"/>
    <x v="1"/>
    <s v="UK"/>
  </r>
  <r>
    <n v="361"/>
    <s v="-"/>
    <x v="19"/>
    <s v="Overseas Mobile Internet"/>
    <s v="Sat 17 Aug"/>
    <x v="14"/>
    <m/>
    <n v="134.35499999999999"/>
    <m/>
    <n v="0"/>
    <x v="1"/>
    <s v="UK"/>
  </r>
  <r>
    <n v="362"/>
    <s v="-"/>
    <x v="19"/>
    <s v="Overseas Mobile Internet"/>
    <s v="Sat 17 Aug"/>
    <x v="14"/>
    <m/>
    <n v="952.98299999999995"/>
    <m/>
    <n v="0"/>
    <x v="1"/>
    <s v="UK"/>
  </r>
  <r>
    <n v="363"/>
    <s v="-"/>
    <x v="19"/>
    <s v="Overseas Mobile Internet"/>
    <s v="Sat 17 Aug"/>
    <x v="14"/>
    <d v="1899-12-30T00:00:00"/>
    <n v="452.29199999999997"/>
    <m/>
    <n v="0"/>
    <x v="1"/>
    <s v="UK"/>
  </r>
  <r>
    <n v="367"/>
    <s v="-"/>
    <x v="19"/>
    <s v="UK Messaging, mobile internet"/>
    <s v="Sat 17 Aug"/>
    <x v="1"/>
    <m/>
    <n v="952.96100000000001"/>
    <m/>
    <n v="0"/>
    <x v="0"/>
    <s v="UK"/>
  </r>
  <r>
    <n v="368"/>
    <s v="-"/>
    <x v="19"/>
    <s v="UK Messaging, mobile internet"/>
    <s v="Sat 17 Aug"/>
    <x v="1"/>
    <m/>
    <n v="958.61099999999999"/>
    <m/>
    <n v="0"/>
    <x v="0"/>
    <s v="UK"/>
  </r>
  <r>
    <n v="369"/>
    <s v="-"/>
    <x v="19"/>
    <s v="UK Messaging, mobile internet"/>
    <s v="Sat 17 Aug"/>
    <x v="1"/>
    <m/>
    <n v="1063.4680000000001"/>
    <m/>
    <n v="0"/>
    <x v="0"/>
    <s v="UK"/>
  </r>
  <r>
    <n v="370"/>
    <s v="-"/>
    <x v="19"/>
    <s v="UK Messaging, mobile internet"/>
    <s v="Sat 17 Aug"/>
    <x v="1"/>
    <m/>
    <n v="799.8"/>
    <m/>
    <n v="0"/>
    <x v="0"/>
    <s v="UK"/>
  </r>
  <r>
    <n v="371"/>
    <s v="-"/>
    <x v="19"/>
    <s v="UK Messaging, mobile internet"/>
    <s v="Sat 17 Aug"/>
    <x v="1"/>
    <d v="1899-12-30T00:00:00"/>
    <n v="0.89543899999999998"/>
    <m/>
    <n v="0"/>
    <x v="0"/>
    <s v="UK"/>
  </r>
  <r>
    <n v="378"/>
    <s v="-"/>
    <x v="19"/>
    <s v="Overseas Texts Received"/>
    <s v="Sun 11 Aug"/>
    <x v="34"/>
    <d v="1899-12-30T00:00:00"/>
    <m/>
    <n v="2"/>
    <n v="0"/>
    <x v="1"/>
    <s v="UK"/>
  </r>
  <r>
    <n v="380"/>
    <s v="-"/>
    <x v="19"/>
    <s v="Overseas Texts Received"/>
    <s v="Mon 12 Aug"/>
    <x v="34"/>
    <d v="1899-12-30T00:00:00"/>
    <m/>
    <n v="3"/>
    <n v="0"/>
    <x v="1"/>
    <s v="UK"/>
  </r>
  <r>
    <n v="382"/>
    <s v="-"/>
    <x v="19"/>
    <s v="Overseas Texts Received"/>
    <s v="Tue 13 Aug"/>
    <x v="34"/>
    <d v="1899-12-30T00:00:00"/>
    <m/>
    <n v="2"/>
    <n v="0"/>
    <x v="1"/>
    <s v="UK"/>
  </r>
  <r>
    <n v="384"/>
    <s v="-"/>
    <x v="19"/>
    <s v="Overseas Texts Received"/>
    <s v="Wed 14 Aug"/>
    <x v="34"/>
    <d v="1899-12-30T00:00:00"/>
    <m/>
    <n v="2"/>
    <n v="0"/>
    <x v="1"/>
    <s v="UK"/>
  </r>
  <r>
    <n v="386"/>
    <d v="1899-12-30T12:34:00"/>
    <x v="19"/>
    <s v="Overseas Texts Received"/>
    <s v="Thu 15 Aug"/>
    <x v="34"/>
    <d v="1899-12-30T00:00:00"/>
    <m/>
    <n v="1"/>
    <n v="0"/>
    <x v="1"/>
    <s v="UK"/>
  </r>
  <r>
    <n v="388"/>
    <d v="1899-12-30T23:54:00"/>
    <x v="19"/>
    <s v="Overseas Texts Received"/>
    <s v="Fri 16 Aug"/>
    <x v="34"/>
    <d v="1899-12-30T00:00:00"/>
    <m/>
    <n v="1"/>
    <n v="0"/>
    <x v="1"/>
    <s v="UK"/>
  </r>
  <r>
    <n v="391"/>
    <s v="mobile"/>
    <x v="19"/>
    <s v="Overseas Texts Received"/>
    <s v="Fri 16 Aug"/>
    <x v="16"/>
    <d v="1899-12-30T00:00:00"/>
    <m/>
    <m/>
    <s v="£2.500"/>
    <x v="1"/>
    <s v="UK"/>
  </r>
  <r>
    <n v="4"/>
    <d v="1899-12-30T08:36:00"/>
    <x v="20"/>
    <s v="UK Calls"/>
    <s v="Thu 1 Aug"/>
    <x v="0"/>
    <d v="1899-12-30T00:03:55"/>
    <m/>
    <m/>
    <n v="0"/>
    <x v="0"/>
    <s v="UK"/>
  </r>
  <r>
    <n v="5"/>
    <d v="1899-12-30T16:26:00"/>
    <x v="20"/>
    <s v="UK Calls"/>
    <s v="Thu 1 Aug"/>
    <x v="0"/>
    <d v="1899-12-30T00:19:08"/>
    <m/>
    <m/>
    <n v="0"/>
    <x v="0"/>
    <s v="UK"/>
  </r>
  <r>
    <n v="6"/>
    <d v="1899-12-30T17:32:00"/>
    <x v="20"/>
    <s v="UK Calls"/>
    <s v="Thu 1 Aug"/>
    <x v="0"/>
    <d v="1899-12-30T00:00:02"/>
    <m/>
    <m/>
    <n v="0"/>
    <x v="0"/>
    <s v="UK"/>
  </r>
  <r>
    <n v="7"/>
    <d v="1899-12-30T17:59:00"/>
    <x v="20"/>
    <s v="UK Calls"/>
    <s v="Thu 1 Aug"/>
    <x v="0"/>
    <d v="1899-12-30T00:00:06"/>
    <m/>
    <m/>
    <n v="0"/>
    <x v="0"/>
    <s v="UK"/>
  </r>
  <r>
    <n v="8"/>
    <d v="1899-12-30T18:04:00"/>
    <x v="20"/>
    <s v="UK Calls"/>
    <s v="Thu 1 Aug"/>
    <x v="0"/>
    <d v="1899-12-30T00:00:00"/>
    <m/>
    <m/>
    <n v="0"/>
    <x v="0"/>
    <s v="UK"/>
  </r>
  <r>
    <n v="10"/>
    <d v="1899-12-30T07:59:00"/>
    <x v="20"/>
    <s v="UK Calls"/>
    <s v="Fri 2 Aug"/>
    <x v="0"/>
    <d v="1899-12-30T00:00:02"/>
    <m/>
    <m/>
    <n v="0"/>
    <x v="0"/>
    <s v="UK"/>
  </r>
  <r>
    <n v="11"/>
    <d v="1899-12-30T07:59:00"/>
    <x v="20"/>
    <s v="UK Calls"/>
    <s v="Fri 2 Aug"/>
    <x v="0"/>
    <d v="1899-12-30T00:04:30"/>
    <m/>
    <m/>
    <n v="0"/>
    <x v="0"/>
    <s v="UK"/>
  </r>
  <r>
    <n v="12"/>
    <d v="1899-12-30T17:01:00"/>
    <x v="20"/>
    <s v="UK Calls"/>
    <s v="Fri 2 Aug"/>
    <x v="0"/>
    <d v="1899-12-30T00:00:02"/>
    <m/>
    <m/>
    <n v="0"/>
    <x v="0"/>
    <s v="UK"/>
  </r>
  <r>
    <n v="13"/>
    <d v="1899-12-30T17:01:00"/>
    <x v="20"/>
    <s v="UK Calls"/>
    <s v="Fri 2 Aug"/>
    <x v="0"/>
    <d v="1899-12-30T00:02:41"/>
    <m/>
    <m/>
    <n v="0"/>
    <x v="0"/>
    <s v="UK"/>
  </r>
  <r>
    <n v="14"/>
    <d v="1899-12-30T17:45:00"/>
    <x v="20"/>
    <s v="UK Calls"/>
    <s v="Fri 2 Aug"/>
    <x v="0"/>
    <d v="1899-12-30T00:00:05"/>
    <m/>
    <m/>
    <n v="0"/>
    <x v="0"/>
    <s v="UK"/>
  </r>
  <r>
    <n v="15"/>
    <d v="1899-12-30T17:59:00"/>
    <x v="20"/>
    <s v="UK Calls"/>
    <s v="Fri 2 Aug"/>
    <x v="0"/>
    <d v="1899-12-30T00:01:56"/>
    <m/>
    <m/>
    <n v="0"/>
    <x v="0"/>
    <s v="UK"/>
  </r>
  <r>
    <n v="16"/>
    <d v="1899-12-30T18:42:00"/>
    <x v="20"/>
    <s v="UK Calls"/>
    <s v="Fri 2 Aug"/>
    <x v="0"/>
    <d v="1899-12-30T00:00:04"/>
    <m/>
    <m/>
    <n v="0"/>
    <x v="0"/>
    <s v="UK"/>
  </r>
  <r>
    <n v="17"/>
    <d v="1899-12-30T22:08:00"/>
    <x v="20"/>
    <s v="UK Calls"/>
    <s v="Fri 2 Aug"/>
    <x v="0"/>
    <d v="1899-12-30T00:00:00"/>
    <m/>
    <m/>
    <n v="0"/>
    <x v="0"/>
    <s v="UK"/>
  </r>
  <r>
    <n v="19"/>
    <d v="1899-12-30T14:50:00"/>
    <x v="20"/>
    <s v="UK Calls"/>
    <s v="Sat 3 Aug"/>
    <x v="0"/>
    <d v="1899-12-30T00:00:55"/>
    <m/>
    <m/>
    <n v="0"/>
    <x v="0"/>
    <s v="UK"/>
  </r>
  <r>
    <n v="20"/>
    <d v="1899-12-30T19:30:00"/>
    <x v="20"/>
    <s v="UK Calls"/>
    <s v="Sat 3 Aug"/>
    <x v="1"/>
    <d v="1899-12-30T00:04:07"/>
    <m/>
    <m/>
    <n v="0"/>
    <x v="0"/>
    <s v="UK"/>
  </r>
  <r>
    <n v="21"/>
    <d v="1899-12-30T21:29:00"/>
    <x v="20"/>
    <s v="UK Calls"/>
    <s v="Sat 3 Aug"/>
    <x v="1"/>
    <d v="1899-12-30T00:00:03"/>
    <m/>
    <m/>
    <n v="0"/>
    <x v="0"/>
    <s v="UK"/>
  </r>
  <r>
    <n v="22"/>
    <d v="1899-12-30T23:12:00"/>
    <x v="20"/>
    <s v="UK Calls"/>
    <s v="Sat 3 Aug"/>
    <x v="1"/>
    <d v="1899-12-30T00:00:03"/>
    <m/>
    <m/>
    <n v="0"/>
    <x v="0"/>
    <s v="UK"/>
  </r>
  <r>
    <n v="23"/>
    <d v="1899-12-30T23:16:00"/>
    <x v="20"/>
    <s v="UK Calls"/>
    <s v="Sat 3 Aug"/>
    <x v="1"/>
    <d v="1899-12-30T00:00:02"/>
    <m/>
    <m/>
    <n v="0"/>
    <x v="0"/>
    <s v="UK"/>
  </r>
  <r>
    <n v="24"/>
    <d v="1899-12-30T23:38:00"/>
    <x v="20"/>
    <s v="UK Calls"/>
    <s v="Sat 3 Aug"/>
    <x v="1"/>
    <d v="1899-12-30T00:00:00"/>
    <m/>
    <m/>
    <n v="0"/>
    <x v="0"/>
    <s v="UK"/>
  </r>
  <r>
    <n v="26"/>
    <d v="1899-12-30T00:04:00"/>
    <x v="20"/>
    <s v="UK Calls"/>
    <s v="Sun 4 Aug"/>
    <x v="1"/>
    <d v="1899-12-30T00:00:04"/>
    <m/>
    <m/>
    <n v="0"/>
    <x v="0"/>
    <s v="UK"/>
  </r>
  <r>
    <n v="27"/>
    <d v="1899-12-30T00:04:00"/>
    <x v="20"/>
    <s v="UK Calls"/>
    <s v="Sun 4 Aug"/>
    <x v="1"/>
    <d v="1899-12-30T00:00:18"/>
    <m/>
    <m/>
    <n v="0"/>
    <x v="0"/>
    <s v="UK"/>
  </r>
  <r>
    <n v="28"/>
    <d v="1899-12-30T19:48:00"/>
    <x v="20"/>
    <s v="UK Calls"/>
    <s v="Sun 4 Aug"/>
    <x v="0"/>
    <d v="1899-12-30T00:11:50"/>
    <m/>
    <m/>
    <n v="0"/>
    <x v="0"/>
    <s v="UK"/>
  </r>
  <r>
    <n v="29"/>
    <d v="1899-12-30T20:08:00"/>
    <x v="20"/>
    <s v="UK Calls"/>
    <s v="Sun 4 Aug"/>
    <x v="0"/>
    <d v="1899-12-30T00:00:06"/>
    <m/>
    <m/>
    <n v="0"/>
    <x v="0"/>
    <s v="UK"/>
  </r>
  <r>
    <n v="30"/>
    <d v="1899-12-30T21:24:00"/>
    <x v="20"/>
    <s v="UK Calls"/>
    <s v="Sun 4 Aug"/>
    <x v="0"/>
    <d v="1899-12-30T00:00:00"/>
    <m/>
    <m/>
    <n v="0"/>
    <x v="0"/>
    <s v="UK"/>
  </r>
  <r>
    <n v="32"/>
    <d v="1899-12-30T07:55:00"/>
    <x v="20"/>
    <s v="UK Calls"/>
    <s v="Mon 5 Aug"/>
    <x v="0"/>
    <d v="1899-12-30T00:07:11"/>
    <m/>
    <m/>
    <n v="0"/>
    <x v="0"/>
    <s v="UK"/>
  </r>
  <r>
    <n v="33"/>
    <d v="1899-12-30T14:18:00"/>
    <x v="20"/>
    <s v="UK Calls"/>
    <s v="Mon 5 Aug"/>
    <x v="32"/>
    <d v="1899-12-30T00:19:48"/>
    <m/>
    <m/>
    <n v="0"/>
    <x v="0"/>
    <s v="UK"/>
  </r>
  <r>
    <n v="34"/>
    <d v="1899-12-30T14:40:00"/>
    <x v="20"/>
    <s v="UK Calls"/>
    <s v="Mon 5 Aug"/>
    <x v="0"/>
    <d v="1899-12-30T00:03:36"/>
    <m/>
    <m/>
    <n v="0"/>
    <x v="0"/>
    <s v="UK"/>
  </r>
  <r>
    <n v="35"/>
    <d v="1899-12-30T18:19:00"/>
    <x v="20"/>
    <s v="UK Calls"/>
    <s v="Mon 5 Aug"/>
    <x v="0"/>
    <d v="1899-12-30T00:13:16"/>
    <m/>
    <m/>
    <n v="0"/>
    <x v="0"/>
    <s v="UK"/>
  </r>
  <r>
    <n v="36"/>
    <d v="1899-12-30T18:32:00"/>
    <x v="20"/>
    <s v="UK Calls"/>
    <s v="Mon 5 Aug"/>
    <x v="0"/>
    <d v="1899-12-30T00:13:44"/>
    <m/>
    <m/>
    <n v="0"/>
    <x v="0"/>
    <s v="UK"/>
  </r>
  <r>
    <n v="37"/>
    <d v="1899-12-30T19:07:00"/>
    <x v="20"/>
    <s v="UK Calls"/>
    <s v="Mon 5 Aug"/>
    <x v="0"/>
    <d v="1899-12-30T00:00:00"/>
    <m/>
    <m/>
    <n v="0"/>
    <x v="0"/>
    <s v="UK"/>
  </r>
  <r>
    <n v="39"/>
    <d v="1899-12-30T07:56:00"/>
    <x v="20"/>
    <s v="UK Calls"/>
    <s v="Tue 6 Aug"/>
    <x v="0"/>
    <d v="1899-12-30T00:00:05"/>
    <m/>
    <m/>
    <n v="0"/>
    <x v="0"/>
    <s v="UK"/>
  </r>
  <r>
    <n v="40"/>
    <d v="1899-12-30T08:28:00"/>
    <x v="20"/>
    <s v="UK Calls"/>
    <s v="Tue 6 Aug"/>
    <x v="0"/>
    <d v="1899-12-30T00:02:23"/>
    <m/>
    <m/>
    <n v="0"/>
    <x v="0"/>
    <s v="UK"/>
  </r>
  <r>
    <n v="41"/>
    <d v="1899-12-30T09:49:00"/>
    <x v="20"/>
    <s v="UK Calls"/>
    <s v="Tue 6 Aug"/>
    <x v="0"/>
    <d v="1899-12-30T00:00:03"/>
    <m/>
    <m/>
    <n v="0"/>
    <x v="0"/>
    <s v="UK"/>
  </r>
  <r>
    <n v="42"/>
    <d v="1899-12-30T20:21:00"/>
    <x v="20"/>
    <s v="UK Calls"/>
    <s v="Tue 6 Aug"/>
    <x v="0"/>
    <d v="1899-12-30T00:00:00"/>
    <m/>
    <m/>
    <n v="0"/>
    <x v="0"/>
    <s v="UK"/>
  </r>
  <r>
    <n v="44"/>
    <d v="1899-12-30T07:55:00"/>
    <x v="20"/>
    <s v="UK Calls"/>
    <s v="Wed 7 Aug"/>
    <x v="0"/>
    <d v="1899-12-30T00:05:44"/>
    <m/>
    <m/>
    <n v="0"/>
    <x v="0"/>
    <s v="UK"/>
  </r>
  <r>
    <n v="45"/>
    <d v="1899-12-30T08:01:00"/>
    <x v="20"/>
    <s v="UK Calls"/>
    <s v="Wed 7 Aug"/>
    <x v="0"/>
    <d v="1899-12-30T00:03:39"/>
    <m/>
    <m/>
    <n v="0"/>
    <x v="0"/>
    <s v="UK"/>
  </r>
  <r>
    <n v="46"/>
    <d v="1899-12-30T08:43:00"/>
    <x v="20"/>
    <s v="UK Calls"/>
    <s v="Wed 7 Aug"/>
    <x v="0"/>
    <d v="1899-12-30T00:00:03"/>
    <m/>
    <m/>
    <n v="0"/>
    <x v="0"/>
    <s v="UK"/>
  </r>
  <r>
    <n v="47"/>
    <d v="1899-12-30T09:59:00"/>
    <x v="20"/>
    <s v="UK Calls"/>
    <s v="Wed 7 Aug"/>
    <x v="1"/>
    <d v="1899-12-30T00:00:16"/>
    <m/>
    <m/>
    <n v="0"/>
    <x v="0"/>
    <s v="UK"/>
  </r>
  <r>
    <n v="48"/>
    <d v="1899-12-30T11:42:00"/>
    <x v="20"/>
    <s v="UK Calls"/>
    <s v="Wed 7 Aug"/>
    <x v="0"/>
    <d v="1899-12-30T00:02:38"/>
    <m/>
    <m/>
    <n v="0"/>
    <x v="0"/>
    <s v="UK"/>
  </r>
  <r>
    <n v="49"/>
    <d v="1899-12-30T12:03:00"/>
    <x v="20"/>
    <s v="UK Calls"/>
    <s v="Wed 7 Aug"/>
    <x v="0"/>
    <d v="1899-12-30T00:00:28"/>
    <m/>
    <m/>
    <n v="0"/>
    <x v="0"/>
    <s v="UK"/>
  </r>
  <r>
    <n v="50"/>
    <d v="1899-12-30T12:04:00"/>
    <x v="20"/>
    <s v="UK Calls"/>
    <s v="Wed 7 Aug"/>
    <x v="0"/>
    <d v="1899-12-30T00:09:19"/>
    <m/>
    <m/>
    <n v="0"/>
    <x v="0"/>
    <s v="UK"/>
  </r>
  <r>
    <n v="51"/>
    <d v="1899-12-30T18:14:00"/>
    <x v="20"/>
    <s v="UK Calls"/>
    <s v="Wed 7 Aug"/>
    <x v="0"/>
    <d v="1899-12-30T00:01:58"/>
    <m/>
    <m/>
    <n v="0"/>
    <x v="0"/>
    <s v="UK"/>
  </r>
  <r>
    <n v="52"/>
    <d v="1899-12-30T18:16:00"/>
    <x v="20"/>
    <s v="UK Calls"/>
    <s v="Wed 7 Aug"/>
    <x v="0"/>
    <d v="1899-12-30T00:00:03"/>
    <m/>
    <m/>
    <n v="0"/>
    <x v="0"/>
    <s v="UK"/>
  </r>
  <r>
    <n v="53"/>
    <d v="1899-12-30T18:36:00"/>
    <x v="20"/>
    <s v="UK Calls"/>
    <s v="Wed 7 Aug"/>
    <x v="0"/>
    <d v="1899-12-30T00:00:06"/>
    <m/>
    <m/>
    <n v="0"/>
    <x v="0"/>
    <s v="UK"/>
  </r>
  <r>
    <n v="54"/>
    <d v="1899-12-30T18:37:00"/>
    <x v="20"/>
    <s v="UK Calls"/>
    <s v="Wed 7 Aug"/>
    <x v="0"/>
    <d v="1899-12-30T00:00:02"/>
    <m/>
    <m/>
    <n v="0"/>
    <x v="0"/>
    <s v="UK"/>
  </r>
  <r>
    <n v="55"/>
    <d v="1899-12-30T18:41:00"/>
    <x v="20"/>
    <s v="UK Calls"/>
    <s v="Wed 7 Aug"/>
    <x v="0"/>
    <d v="1899-12-30T00:00:26"/>
    <m/>
    <m/>
    <n v="0"/>
    <x v="0"/>
    <s v="UK"/>
  </r>
  <r>
    <n v="56"/>
    <d v="1899-12-30T18:42:00"/>
    <x v="20"/>
    <s v="UK Calls"/>
    <s v="Wed 7 Aug"/>
    <x v="0"/>
    <d v="1899-12-30T00:00:03"/>
    <m/>
    <m/>
    <n v="0"/>
    <x v="0"/>
    <s v="UK"/>
  </r>
  <r>
    <n v="57"/>
    <d v="1899-12-30T21:45:00"/>
    <x v="20"/>
    <s v="UK Calls"/>
    <s v="Wed 7 Aug"/>
    <x v="1"/>
    <d v="1899-12-30T00:00:02"/>
    <m/>
    <m/>
    <n v="0"/>
    <x v="0"/>
    <s v="UK"/>
  </r>
  <r>
    <n v="58"/>
    <d v="1899-12-30T22:11:00"/>
    <x v="20"/>
    <s v="UK Calls"/>
    <s v="Wed 7 Aug"/>
    <x v="1"/>
    <d v="1899-12-30T00:00:00"/>
    <m/>
    <m/>
    <n v="0"/>
    <x v="0"/>
    <s v="UK"/>
  </r>
  <r>
    <n v="62"/>
    <d v="1899-12-30T08:57:00"/>
    <x v="20"/>
    <s v="UK Calls"/>
    <s v="Thu 8 Aug"/>
    <x v="0"/>
    <d v="1899-12-30T00:04:10"/>
    <m/>
    <m/>
    <n v="0"/>
    <x v="0"/>
    <s v="UK"/>
  </r>
  <r>
    <n v="63"/>
    <d v="1899-12-30T09:24:00"/>
    <x v="20"/>
    <s v="UK Calls"/>
    <s v="Thu 8 Aug"/>
    <x v="0"/>
    <d v="1899-12-30T00:04:12"/>
    <m/>
    <m/>
    <n v="0"/>
    <x v="0"/>
    <s v="UK"/>
  </r>
  <r>
    <n v="64"/>
    <d v="1899-12-30T10:09:00"/>
    <x v="20"/>
    <s v="UK Calls"/>
    <s v="Thu 8 Aug"/>
    <x v="0"/>
    <d v="1899-12-30T00:00:03"/>
    <m/>
    <m/>
    <n v="0"/>
    <x v="0"/>
    <s v="UK"/>
  </r>
  <r>
    <n v="65"/>
    <d v="1899-12-30T10:55:00"/>
    <x v="20"/>
    <s v="UK Calls"/>
    <s v="Thu 8 Aug"/>
    <x v="1"/>
    <d v="1899-12-30T00:00:05"/>
    <m/>
    <m/>
    <n v="0"/>
    <x v="0"/>
    <s v="UK"/>
  </r>
  <r>
    <n v="66"/>
    <d v="1899-12-30T11:04:00"/>
    <x v="20"/>
    <s v="UK Calls"/>
    <s v="Thu 8 Aug"/>
    <x v="1"/>
    <d v="1899-12-30T00:02:07"/>
    <m/>
    <m/>
    <n v="0"/>
    <x v="0"/>
    <s v="UK"/>
  </r>
  <r>
    <n v="67"/>
    <d v="1899-12-30T13:58:00"/>
    <x v="20"/>
    <s v="UK Calls"/>
    <s v="Thu 8 Aug"/>
    <x v="0"/>
    <d v="1899-12-30T00:00:02"/>
    <m/>
    <m/>
    <n v="0"/>
    <x v="0"/>
    <s v="UK"/>
  </r>
  <r>
    <n v="68"/>
    <d v="1899-12-30T14:00:00"/>
    <x v="20"/>
    <s v="UK Calls"/>
    <s v="Thu 8 Aug"/>
    <x v="0"/>
    <d v="1899-12-30T00:00:33"/>
    <m/>
    <m/>
    <n v="0"/>
    <x v="0"/>
    <s v="UK"/>
  </r>
  <r>
    <n v="69"/>
    <d v="1899-12-30T18:01:00"/>
    <x v="20"/>
    <s v="UK Calls"/>
    <s v="Thu 8 Aug"/>
    <x v="0"/>
    <d v="1899-12-30T00:02:41"/>
    <m/>
    <m/>
    <n v="0"/>
    <x v="0"/>
    <s v="UK"/>
  </r>
  <r>
    <n v="70"/>
    <d v="1899-12-30T18:04:00"/>
    <x v="20"/>
    <s v="UK Calls"/>
    <s v="Thu 8 Aug"/>
    <x v="0"/>
    <d v="1899-12-30T00:01:25"/>
    <m/>
    <m/>
    <n v="0"/>
    <x v="0"/>
    <s v="UK"/>
  </r>
  <r>
    <n v="71"/>
    <d v="1899-12-30T18:37:00"/>
    <x v="20"/>
    <s v="UK Calls"/>
    <s v="Thu 8 Aug"/>
    <x v="0"/>
    <d v="1899-12-30T00:00:00"/>
    <m/>
    <m/>
    <n v="0"/>
    <x v="0"/>
    <s v="UK"/>
  </r>
  <r>
    <n v="73"/>
    <d v="1899-12-30T12:42:00"/>
    <x v="20"/>
    <s v="UK Calls"/>
    <s v="Fri 9 Aug"/>
    <x v="1"/>
    <d v="1899-12-30T00:00:54"/>
    <m/>
    <m/>
    <n v="0"/>
    <x v="0"/>
    <s v="UK"/>
  </r>
  <r>
    <n v="74"/>
    <d v="1899-12-30T16:26:00"/>
    <x v="20"/>
    <s v="UK Calls"/>
    <s v="Fri 9 Aug"/>
    <x v="1"/>
    <d v="1899-12-30T00:00:44"/>
    <m/>
    <m/>
    <n v="0"/>
    <x v="0"/>
    <s v="UK"/>
  </r>
  <r>
    <n v="75"/>
    <d v="1899-12-30T16:55:00"/>
    <x v="20"/>
    <s v="UK Calls"/>
    <s v="Fri 9 Aug"/>
    <x v="1"/>
    <d v="1899-12-30T00:00:03"/>
    <m/>
    <m/>
    <n v="0"/>
    <x v="0"/>
    <s v="UK"/>
  </r>
  <r>
    <n v="76"/>
    <d v="1899-12-30T17:39:00"/>
    <x v="20"/>
    <s v="UK Calls"/>
    <s v="Fri 9 Aug"/>
    <x v="0"/>
    <d v="1899-12-30T00:00:11"/>
    <m/>
    <m/>
    <n v="0"/>
    <x v="0"/>
    <s v="UK"/>
  </r>
  <r>
    <n v="77"/>
    <d v="1899-12-30T21:29:00"/>
    <x v="20"/>
    <s v="UK Calls"/>
    <s v="Fri 9 Aug"/>
    <x v="0"/>
    <d v="1899-12-30T00:01:42"/>
    <m/>
    <m/>
    <n v="0"/>
    <x v="0"/>
    <s v="UK"/>
  </r>
  <r>
    <n v="78"/>
    <d v="1899-12-30T22:04:00"/>
    <x v="20"/>
    <s v="UK Calls"/>
    <s v="Fri 9 Aug"/>
    <x v="0"/>
    <d v="1899-12-30T00:01:09"/>
    <m/>
    <m/>
    <n v="0"/>
    <x v="0"/>
    <s v="UK"/>
  </r>
  <r>
    <n v="79"/>
    <d v="1899-12-30T22:59:00"/>
    <x v="20"/>
    <s v="UK Calls"/>
    <s v="Fri 9 Aug"/>
    <x v="0"/>
    <d v="1899-12-30T00:01:00"/>
    <m/>
    <m/>
    <n v="0"/>
    <x v="0"/>
    <s v="UK"/>
  </r>
  <r>
    <n v="80"/>
    <d v="1899-12-30T23:08:00"/>
    <x v="20"/>
    <s v="UK Calls"/>
    <s v="Fri 9 Aug"/>
    <x v="0"/>
    <d v="1899-12-30T00:03:57"/>
    <m/>
    <m/>
    <n v="0"/>
    <x v="0"/>
    <s v="UK"/>
  </r>
  <r>
    <n v="81"/>
    <d v="1899-12-30T23:25:00"/>
    <x v="20"/>
    <s v="UK Calls"/>
    <s v="Fri 9 Aug"/>
    <x v="1"/>
    <d v="1899-12-30T00:00:00"/>
    <m/>
    <m/>
    <n v="0"/>
    <x v="0"/>
    <s v="UK"/>
  </r>
  <r>
    <n v="83"/>
    <d v="1899-12-30T00:09:00"/>
    <x v="20"/>
    <s v="UK Calls"/>
    <s v="Sat 10 Aug"/>
    <x v="0"/>
    <d v="1899-12-30T00:00:18"/>
    <m/>
    <m/>
    <n v="0"/>
    <x v="0"/>
    <s v="UK"/>
  </r>
  <r>
    <n v="84"/>
    <d v="1899-12-30T00:40:00"/>
    <x v="20"/>
    <s v="UK Calls"/>
    <s v="Sat 10 Aug"/>
    <x v="0"/>
    <d v="1899-12-30T00:00:04"/>
    <m/>
    <m/>
    <n v="0"/>
    <x v="0"/>
    <s v="UK"/>
  </r>
  <r>
    <n v="85"/>
    <d v="1899-12-30T19:09:00"/>
    <x v="20"/>
    <s v="UK Calls"/>
    <s v="Sat 10 Aug"/>
    <x v="0"/>
    <d v="1899-12-30T00:00:00"/>
    <m/>
    <m/>
    <n v="0"/>
    <x v="0"/>
    <s v="UK"/>
  </r>
  <r>
    <n v="87"/>
    <d v="1899-12-30T11:34:00"/>
    <x v="20"/>
    <s v="UK Calls"/>
    <s v="Sun 11 Aug"/>
    <x v="0"/>
    <d v="1899-12-30T00:00:00"/>
    <m/>
    <m/>
    <n v="0"/>
    <x v="0"/>
    <s v="UK"/>
  </r>
  <r>
    <n v="89"/>
    <d v="1899-12-30T07:52:00"/>
    <x v="20"/>
    <s v="UK Calls"/>
    <s v="Mon 12 Aug"/>
    <x v="0"/>
    <d v="1899-12-30T00:11:43"/>
    <m/>
    <m/>
    <n v="0"/>
    <x v="0"/>
    <s v="UK"/>
  </r>
  <r>
    <n v="90"/>
    <d v="1899-12-30T16:43:00"/>
    <x v="20"/>
    <s v="UK Calls"/>
    <s v="Mon 12 Aug"/>
    <x v="0"/>
    <d v="1899-12-30T00:00:03"/>
    <m/>
    <m/>
    <n v="0"/>
    <x v="0"/>
    <s v="UK"/>
  </r>
  <r>
    <n v="91"/>
    <d v="1899-12-30T16:44:00"/>
    <x v="20"/>
    <s v="UK Calls"/>
    <s v="Mon 12 Aug"/>
    <x v="0"/>
    <d v="1899-12-30T00:01:52"/>
    <m/>
    <m/>
    <n v="0"/>
    <x v="0"/>
    <s v="UK"/>
  </r>
  <r>
    <n v="92"/>
    <d v="1899-12-30T16:48:00"/>
    <x v="20"/>
    <s v="UK Calls"/>
    <s v="Mon 12 Aug"/>
    <x v="0"/>
    <d v="1899-12-30T00:00:03"/>
    <m/>
    <m/>
    <n v="0"/>
    <x v="0"/>
    <s v="UK"/>
  </r>
  <r>
    <n v="93"/>
    <d v="1899-12-30T16:49:00"/>
    <x v="20"/>
    <s v="UK Calls"/>
    <s v="Mon 12 Aug"/>
    <x v="0"/>
    <d v="1899-12-30T00:00:05"/>
    <m/>
    <m/>
    <n v="0"/>
    <x v="0"/>
    <s v="UK"/>
  </r>
  <r>
    <n v="94"/>
    <d v="1899-12-30T16:50:00"/>
    <x v="20"/>
    <s v="UK Calls"/>
    <s v="Mon 12 Aug"/>
    <x v="0"/>
    <d v="1899-12-30T00:00:04"/>
    <m/>
    <m/>
    <n v="0"/>
    <x v="0"/>
    <s v="UK"/>
  </r>
  <r>
    <n v="95"/>
    <d v="1899-12-30T16:50:00"/>
    <x v="20"/>
    <s v="UK Calls"/>
    <s v="Mon 12 Aug"/>
    <x v="0"/>
    <d v="1899-12-30T00:00:02"/>
    <m/>
    <m/>
    <n v="0"/>
    <x v="0"/>
    <s v="UK"/>
  </r>
  <r>
    <n v="96"/>
    <d v="1899-12-30T18:08:00"/>
    <x v="20"/>
    <s v="UK Calls"/>
    <s v="Mon 12 Aug"/>
    <x v="0"/>
    <d v="1899-12-30T00:00:44"/>
    <m/>
    <m/>
    <n v="0"/>
    <x v="0"/>
    <s v="UK"/>
  </r>
  <r>
    <n v="97"/>
    <d v="1899-12-30T18:40:00"/>
    <x v="20"/>
    <s v="UK Calls"/>
    <s v="Mon 12 Aug"/>
    <x v="0"/>
    <d v="1899-12-30T00:00:00"/>
    <m/>
    <m/>
    <n v="0"/>
    <x v="0"/>
    <s v="UK"/>
  </r>
  <r>
    <n v="99"/>
    <d v="1899-12-30T07:25:00"/>
    <x v="20"/>
    <s v="UK Calls"/>
    <s v="Tue 13 Aug"/>
    <x v="0"/>
    <d v="1899-12-30T00:07:10"/>
    <m/>
    <m/>
    <n v="0"/>
    <x v="0"/>
    <s v="UK"/>
  </r>
  <r>
    <n v="100"/>
    <d v="1899-12-30T10:21:00"/>
    <x v="20"/>
    <s v="UK Calls"/>
    <s v="Tue 13 Aug"/>
    <x v="1"/>
    <d v="1899-12-30T00:01:15"/>
    <m/>
    <m/>
    <n v="0"/>
    <x v="0"/>
    <s v="UK"/>
  </r>
  <r>
    <n v="101"/>
    <d v="1899-12-30T16:55:00"/>
    <x v="20"/>
    <s v="UK Calls"/>
    <s v="Tue 13 Aug"/>
    <x v="0"/>
    <d v="1899-12-30T00:00:30"/>
    <m/>
    <m/>
    <n v="0"/>
    <x v="0"/>
    <s v="UK"/>
  </r>
  <r>
    <n v="102"/>
    <d v="1899-12-30T16:55:00"/>
    <x v="20"/>
    <s v="UK Calls"/>
    <s v="Tue 13 Aug"/>
    <x v="0"/>
    <d v="1899-12-30T00:03:21"/>
    <m/>
    <m/>
    <n v="0"/>
    <x v="0"/>
    <s v="UK"/>
  </r>
  <r>
    <n v="103"/>
    <d v="1899-12-30T19:03:00"/>
    <x v="20"/>
    <s v="UK Calls"/>
    <s v="Tue 13 Aug"/>
    <x v="0"/>
    <d v="1899-12-30T00:00:08"/>
    <m/>
    <m/>
    <n v="0"/>
    <x v="0"/>
    <s v="UK"/>
  </r>
  <r>
    <n v="104"/>
    <d v="1899-12-30T19:04:00"/>
    <x v="20"/>
    <s v="UK Calls"/>
    <s v="Tue 13 Aug"/>
    <x v="0"/>
    <d v="1899-12-30T00:00:00"/>
    <m/>
    <m/>
    <n v="0"/>
    <x v="0"/>
    <s v="UK"/>
  </r>
  <r>
    <n v="106"/>
    <d v="1899-12-30T11:37:00"/>
    <x v="20"/>
    <s v="UK Calls"/>
    <s v="Wed 14 Aug"/>
    <x v="0"/>
    <d v="1899-12-30T00:05:59"/>
    <m/>
    <m/>
    <n v="0"/>
    <x v="0"/>
    <s v="UK"/>
  </r>
  <r>
    <n v="107"/>
    <d v="1899-12-30T14:08:00"/>
    <x v="20"/>
    <s v="UK Calls"/>
    <s v="Wed 14 Aug"/>
    <x v="0"/>
    <d v="1899-12-30T00:00:28"/>
    <m/>
    <m/>
    <n v="0"/>
    <x v="0"/>
    <s v="UK"/>
  </r>
  <r>
    <n v="108"/>
    <d v="1899-12-30T19:27:00"/>
    <x v="20"/>
    <s v="UK Calls"/>
    <s v="Wed 14 Aug"/>
    <x v="71"/>
    <d v="1899-12-30T00:00:00"/>
    <m/>
    <m/>
    <n v="0"/>
    <x v="0"/>
    <s v="UK"/>
  </r>
  <r>
    <n v="110"/>
    <d v="1899-12-30T07:57:00"/>
    <x v="20"/>
    <s v="UK Calls"/>
    <s v="Fri 16 Aug"/>
    <x v="0"/>
    <d v="1899-12-30T00:13:08"/>
    <m/>
    <m/>
    <n v="0"/>
    <x v="0"/>
    <s v="UK"/>
  </r>
  <r>
    <n v="111"/>
    <d v="1899-12-30T08:30:00"/>
    <x v="20"/>
    <s v="UK Calls"/>
    <s v="Fri 16 Aug"/>
    <x v="1"/>
    <d v="1899-12-30T00:04:05"/>
    <m/>
    <m/>
    <n v="0"/>
    <x v="0"/>
    <s v="UK"/>
  </r>
  <r>
    <n v="112"/>
    <d v="1899-12-30T17:28:00"/>
    <x v="20"/>
    <s v="UK Calls"/>
    <s v="Fri 16 Aug"/>
    <x v="0"/>
    <d v="1899-12-30T00:00:02"/>
    <m/>
    <m/>
    <n v="0"/>
    <x v="0"/>
    <s v="UK"/>
  </r>
  <r>
    <n v="113"/>
    <d v="1899-12-30T17:28:00"/>
    <x v="20"/>
    <s v="UK Calls"/>
    <s v="Fri 16 Aug"/>
    <x v="0"/>
    <d v="1899-12-30T00:04:42"/>
    <m/>
    <m/>
    <n v="0"/>
    <x v="0"/>
    <s v="UK"/>
  </r>
  <r>
    <n v="114"/>
    <d v="1899-12-30T17:58:00"/>
    <x v="20"/>
    <s v="UK Calls"/>
    <s v="Fri 16 Aug"/>
    <x v="0"/>
    <d v="1899-12-30T00:00:00"/>
    <m/>
    <m/>
    <n v="0"/>
    <x v="0"/>
    <s v="UK"/>
  </r>
  <r>
    <n v="116"/>
    <d v="1899-12-30T13:35:00"/>
    <x v="20"/>
    <s v="UK Calls"/>
    <s v="Sat 17 Aug"/>
    <x v="0"/>
    <d v="1899-12-30T00:00:03"/>
    <m/>
    <m/>
    <n v="0"/>
    <x v="0"/>
    <s v="UK"/>
  </r>
  <r>
    <n v="117"/>
    <d v="1899-12-30T13:35:00"/>
    <x v="20"/>
    <s v="UK Calls"/>
    <s v="Sat 17 Aug"/>
    <x v="0"/>
    <d v="1899-12-30T00:09:07"/>
    <m/>
    <m/>
    <n v="0"/>
    <x v="0"/>
    <s v="UK"/>
  </r>
  <r>
    <n v="118"/>
    <d v="1899-12-30T16:56:00"/>
    <x v="20"/>
    <s v="UK Calls"/>
    <s v="Sat 17 Aug"/>
    <x v="0"/>
    <d v="1899-12-30T00:00:00"/>
    <m/>
    <m/>
    <n v="0"/>
    <x v="0"/>
    <s v="UK"/>
  </r>
  <r>
    <n v="121"/>
    <d v="1899-12-30T17:12:00"/>
    <x v="20"/>
    <s v="UK Calls"/>
    <s v="Sat 17 Aug"/>
    <x v="1"/>
    <d v="1899-12-30T00:00:34"/>
    <m/>
    <m/>
    <n v="0"/>
    <x v="0"/>
    <s v="UK"/>
  </r>
  <r>
    <n v="122"/>
    <d v="1899-12-30T22:58:00"/>
    <x v="20"/>
    <s v="UK Calls"/>
    <s v="Sat 17 Aug"/>
    <x v="1"/>
    <d v="1899-12-30T00:00:26"/>
    <m/>
    <m/>
    <n v="0"/>
    <x v="0"/>
    <s v="UK"/>
  </r>
  <r>
    <n v="123"/>
    <d v="1899-12-30T23:41:00"/>
    <x v="20"/>
    <s v="UK Calls"/>
    <s v="Sat 17 Aug"/>
    <x v="0"/>
    <d v="1899-12-30T00:00:00"/>
    <m/>
    <m/>
    <n v="0"/>
    <x v="0"/>
    <s v="UK"/>
  </r>
  <r>
    <n v="125"/>
    <d v="1899-12-30T00:01:00"/>
    <x v="20"/>
    <s v="UK Calls"/>
    <s v="Sun 18 Aug"/>
    <x v="0"/>
    <d v="1899-12-30T00:00:03"/>
    <m/>
    <m/>
    <n v="0"/>
    <x v="0"/>
    <s v="UK"/>
  </r>
  <r>
    <n v="126"/>
    <d v="1899-12-30T20:45:00"/>
    <x v="20"/>
    <s v="UK Calls"/>
    <s v="Sun 18 Aug"/>
    <x v="0"/>
    <d v="1899-12-30T00:00:00"/>
    <m/>
    <m/>
    <n v="0"/>
    <x v="0"/>
    <s v="UK"/>
  </r>
  <r>
    <n v="128"/>
    <d v="1899-12-30T07:57:00"/>
    <x v="20"/>
    <s v="UK Calls"/>
    <s v="Mon 19 Aug"/>
    <x v="0"/>
    <d v="1899-12-30T00:07:24"/>
    <m/>
    <m/>
    <n v="0"/>
    <x v="0"/>
    <s v="UK"/>
  </r>
  <r>
    <n v="129"/>
    <d v="1899-12-30T12:01:00"/>
    <x v="20"/>
    <s v="UK Calls"/>
    <s v="Mon 19 Aug"/>
    <x v="1"/>
    <d v="1899-12-30T00:00:42"/>
    <m/>
    <m/>
    <n v="0"/>
    <x v="0"/>
    <s v="UK"/>
  </r>
  <r>
    <n v="130"/>
    <d v="1899-12-30T13:56:00"/>
    <x v="20"/>
    <s v="UK Calls"/>
    <s v="Mon 19 Aug"/>
    <x v="0"/>
    <d v="1899-12-30T00:10:22"/>
    <m/>
    <m/>
    <n v="0"/>
    <x v="0"/>
    <s v="UK"/>
  </r>
  <r>
    <n v="131"/>
    <d v="1899-12-30T18:43:00"/>
    <x v="20"/>
    <s v="UK Calls"/>
    <s v="Mon 19 Aug"/>
    <x v="0"/>
    <d v="1899-12-30T00:12:54"/>
    <m/>
    <m/>
    <n v="0"/>
    <x v="0"/>
    <s v="UK"/>
  </r>
  <r>
    <n v="132"/>
    <d v="1899-12-30T19:10:00"/>
    <x v="20"/>
    <s v="UK Calls"/>
    <s v="Mon 19 Aug"/>
    <x v="0"/>
    <d v="1899-12-30T00:07:57"/>
    <m/>
    <m/>
    <n v="0"/>
    <x v="0"/>
    <s v="UK"/>
  </r>
  <r>
    <n v="133"/>
    <d v="1899-12-30T20:07:00"/>
    <x v="20"/>
    <s v="UK Calls"/>
    <s v="Mon 19 Aug"/>
    <x v="0"/>
    <d v="1899-12-30T00:00:00"/>
    <m/>
    <m/>
    <n v="0"/>
    <x v="0"/>
    <s v="UK"/>
  </r>
  <r>
    <n v="135"/>
    <d v="1899-12-30T07:58:00"/>
    <x v="20"/>
    <s v="UK Calls"/>
    <s v="Tue 20 Aug"/>
    <x v="0"/>
    <d v="1899-12-30T00:00:02"/>
    <m/>
    <m/>
    <n v="0"/>
    <x v="0"/>
    <s v="UK"/>
  </r>
  <r>
    <n v="136"/>
    <d v="1899-12-30T10:30:00"/>
    <x v="20"/>
    <s v="UK Calls"/>
    <s v="Tue 20 Aug"/>
    <x v="0"/>
    <d v="1899-12-30T00:00:33"/>
    <m/>
    <m/>
    <n v="0"/>
    <x v="0"/>
    <s v="UK"/>
  </r>
  <r>
    <n v="137"/>
    <d v="1899-12-30T10:31:00"/>
    <x v="20"/>
    <s v="UK Calls"/>
    <s v="Tue 20 Aug"/>
    <x v="0"/>
    <d v="1899-12-30T00:00:11"/>
    <m/>
    <m/>
    <n v="0"/>
    <x v="0"/>
    <s v="UK"/>
  </r>
  <r>
    <n v="138"/>
    <d v="1899-12-30T10:32:00"/>
    <x v="20"/>
    <s v="UK Calls"/>
    <s v="Tue 20 Aug"/>
    <x v="0"/>
    <d v="1899-12-30T00:19:03"/>
    <m/>
    <m/>
    <n v="0"/>
    <x v="0"/>
    <s v="UK"/>
  </r>
  <r>
    <n v="139"/>
    <d v="1899-12-30T12:46:00"/>
    <x v="20"/>
    <s v="UK Calls"/>
    <s v="Tue 20 Aug"/>
    <x v="0"/>
    <d v="1899-12-30T00:04:14"/>
    <m/>
    <m/>
    <n v="0"/>
    <x v="0"/>
    <s v="UK"/>
  </r>
  <r>
    <n v="140"/>
    <d v="1899-12-30T18:06:00"/>
    <x v="20"/>
    <s v="UK Calls"/>
    <s v="Tue 20 Aug"/>
    <x v="90"/>
    <d v="1899-12-30T00:00:24"/>
    <m/>
    <m/>
    <n v="0"/>
    <x v="0"/>
    <s v="UK"/>
  </r>
  <r>
    <n v="141"/>
    <d v="1899-12-30T18:09:00"/>
    <x v="20"/>
    <s v="UK Calls"/>
    <s v="Tue 20 Aug"/>
    <x v="90"/>
    <d v="1899-12-30T00:00:15"/>
    <m/>
    <m/>
    <n v="0"/>
    <x v="0"/>
    <s v="UK"/>
  </r>
  <r>
    <n v="142"/>
    <d v="1899-12-30T18:15:00"/>
    <x v="20"/>
    <s v="UK Calls"/>
    <s v="Tue 20 Aug"/>
    <x v="90"/>
    <d v="1899-12-30T00:00:27"/>
    <m/>
    <m/>
    <n v="0"/>
    <x v="0"/>
    <s v="UK"/>
  </r>
  <r>
    <n v="143"/>
    <d v="1899-12-30T18:19:00"/>
    <x v="20"/>
    <s v="UK Calls"/>
    <s v="Tue 20 Aug"/>
    <x v="1"/>
    <d v="1899-12-30T00:00:05"/>
    <m/>
    <m/>
    <n v="0"/>
    <x v="0"/>
    <s v="UK"/>
  </r>
  <r>
    <n v="144"/>
    <d v="1899-12-30T18:19:00"/>
    <x v="20"/>
    <s v="UK Calls"/>
    <s v="Tue 20 Aug"/>
    <x v="0"/>
    <d v="1899-12-30T00:00:23"/>
    <m/>
    <m/>
    <n v="0"/>
    <x v="0"/>
    <s v="UK"/>
  </r>
  <r>
    <n v="145"/>
    <d v="1899-12-30T18:21:00"/>
    <x v="20"/>
    <s v="UK Calls"/>
    <s v="Tue 20 Aug"/>
    <x v="0"/>
    <d v="1899-12-30T00:01:39"/>
    <m/>
    <m/>
    <n v="0"/>
    <x v="0"/>
    <s v="UK"/>
  </r>
  <r>
    <n v="146"/>
    <d v="1899-12-30T18:36:00"/>
    <x v="20"/>
    <s v="UK Calls"/>
    <s v="Tue 20 Aug"/>
    <x v="0"/>
    <d v="1899-12-30T00:02:46"/>
    <m/>
    <m/>
    <n v="0"/>
    <x v="0"/>
    <s v="UK"/>
  </r>
  <r>
    <n v="147"/>
    <d v="1899-12-30T19:24:00"/>
    <x v="20"/>
    <s v="UK Calls"/>
    <s v="Tue 20 Aug"/>
    <x v="1"/>
    <d v="1899-12-30T00:02:26"/>
    <m/>
    <m/>
    <n v="0"/>
    <x v="0"/>
    <s v="UK"/>
  </r>
  <r>
    <n v="148"/>
    <d v="1899-12-30T21:23:00"/>
    <x v="20"/>
    <s v="UK Calls"/>
    <s v="Tue 20 Aug"/>
    <x v="0"/>
    <d v="1899-12-30T00:06:25"/>
    <m/>
    <m/>
    <n v="0"/>
    <x v="0"/>
    <s v="UK"/>
  </r>
  <r>
    <n v="149"/>
    <d v="1899-12-30T21:37:00"/>
    <x v="20"/>
    <s v="UK Calls"/>
    <s v="Tue 20 Aug"/>
    <x v="0"/>
    <d v="1899-12-30T00:00:00"/>
    <m/>
    <m/>
    <n v="0"/>
    <x v="0"/>
    <s v="UK"/>
  </r>
  <r>
    <n v="151"/>
    <d v="1899-12-30T07:59:00"/>
    <x v="20"/>
    <s v="UK Calls"/>
    <s v="Wed 21 Aug"/>
    <x v="0"/>
    <d v="1899-12-30T00:07:20"/>
    <m/>
    <m/>
    <n v="0"/>
    <x v="0"/>
    <s v="UK"/>
  </r>
  <r>
    <n v="152"/>
    <d v="1899-12-30T08:23:00"/>
    <x v="20"/>
    <s v="UK Calls"/>
    <s v="Wed 21 Aug"/>
    <x v="0"/>
    <d v="1899-12-30T00:06:27"/>
    <m/>
    <m/>
    <n v="0"/>
    <x v="0"/>
    <s v="UK"/>
  </r>
  <r>
    <n v="153"/>
    <d v="1899-12-30T12:02:00"/>
    <x v="20"/>
    <s v="UK Calls"/>
    <s v="Wed 21 Aug"/>
    <x v="0"/>
    <d v="1899-12-30T00:20:58"/>
    <m/>
    <m/>
    <n v="0"/>
    <x v="0"/>
    <s v="UK"/>
  </r>
  <r>
    <n v="154"/>
    <d v="1899-12-30T13:43:00"/>
    <x v="20"/>
    <s v="UK Calls"/>
    <s v="Wed 21 Aug"/>
    <x v="0"/>
    <d v="1899-12-30T00:00:08"/>
    <m/>
    <m/>
    <n v="0"/>
    <x v="0"/>
    <s v="UK"/>
  </r>
  <r>
    <n v="155"/>
    <d v="1899-12-30T18:29:00"/>
    <x v="20"/>
    <s v="UK Calls"/>
    <s v="Wed 21 Aug"/>
    <x v="0"/>
    <d v="1899-12-30T00:00:02"/>
    <m/>
    <m/>
    <n v="0"/>
    <x v="0"/>
    <s v="UK"/>
  </r>
  <r>
    <n v="156"/>
    <d v="1899-12-30T18:37:00"/>
    <x v="20"/>
    <s v="UK Calls"/>
    <s v="Wed 21 Aug"/>
    <x v="0"/>
    <d v="1899-12-30T00:00:00"/>
    <m/>
    <m/>
    <n v="0"/>
    <x v="0"/>
    <s v="UK"/>
  </r>
  <r>
    <n v="158"/>
    <d v="1899-12-30T09:23:00"/>
    <x v="20"/>
    <s v="UK Calls"/>
    <s v="Thu 22 Aug"/>
    <x v="1"/>
    <d v="1899-12-30T00:00:10"/>
    <m/>
    <m/>
    <n v="0"/>
    <x v="0"/>
    <s v="UK"/>
  </r>
  <r>
    <n v="159"/>
    <d v="1899-12-30T11:49:00"/>
    <x v="20"/>
    <s v="UK Calls"/>
    <s v="Thu 22 Aug"/>
    <x v="0"/>
    <d v="1899-12-30T00:00:00"/>
    <m/>
    <m/>
    <n v="0"/>
    <x v="0"/>
    <s v="UK"/>
  </r>
  <r>
    <n v="161"/>
    <d v="1899-12-30T14:36:00"/>
    <x v="20"/>
    <s v="UK Calls"/>
    <s v="Mon 26 Aug"/>
    <x v="0"/>
    <d v="1899-12-30T00:07:23"/>
    <m/>
    <m/>
    <n v="0"/>
    <x v="0"/>
    <s v="UK"/>
  </r>
  <r>
    <n v="162"/>
    <d v="1899-12-30T16:40:00"/>
    <x v="20"/>
    <s v="UK Calls"/>
    <s v="Mon 26 Aug"/>
    <x v="0"/>
    <d v="1899-12-30T00:00:00"/>
    <m/>
    <m/>
    <n v="0"/>
    <x v="0"/>
    <s v="UK"/>
  </r>
  <r>
    <n v="164"/>
    <d v="1899-12-30T07:56:00"/>
    <x v="20"/>
    <s v="UK Calls"/>
    <s v="Tue 27 Aug"/>
    <x v="0"/>
    <d v="1899-12-30T00:00:04"/>
    <m/>
    <m/>
    <n v="0"/>
    <x v="0"/>
    <s v="UK"/>
  </r>
  <r>
    <n v="165"/>
    <d v="1899-12-30T07:57:00"/>
    <x v="20"/>
    <s v="UK Calls"/>
    <s v="Tue 27 Aug"/>
    <x v="0"/>
    <d v="1899-12-30T00:08:54"/>
    <m/>
    <m/>
    <n v="0"/>
    <x v="0"/>
    <s v="UK"/>
  </r>
  <r>
    <n v="166"/>
    <d v="1899-12-30T18:24:00"/>
    <x v="20"/>
    <s v="UK Calls"/>
    <s v="Tue 27 Aug"/>
    <x v="1"/>
    <d v="1899-12-30T00:00:13"/>
    <m/>
    <m/>
    <n v="0"/>
    <x v="0"/>
    <s v="UK"/>
  </r>
  <r>
    <n v="167"/>
    <d v="1899-12-30T18:26:00"/>
    <x v="20"/>
    <s v="UK Calls"/>
    <s v="Tue 27 Aug"/>
    <x v="1"/>
    <d v="1899-12-30T00:11:07"/>
    <m/>
    <m/>
    <n v="0"/>
    <x v="0"/>
    <s v="UK"/>
  </r>
  <r>
    <n v="168"/>
    <d v="1899-12-30T18:47:00"/>
    <x v="20"/>
    <s v="UK Calls"/>
    <s v="Tue 27 Aug"/>
    <x v="0"/>
    <d v="1899-12-30T00:02:28"/>
    <m/>
    <m/>
    <n v="0"/>
    <x v="0"/>
    <s v="UK"/>
  </r>
  <r>
    <n v="169"/>
    <d v="1899-12-30T18:50:00"/>
    <x v="20"/>
    <s v="UK Calls"/>
    <s v="Tue 27 Aug"/>
    <x v="0"/>
    <d v="1899-12-30T00:01:35"/>
    <m/>
    <m/>
    <n v="0"/>
    <x v="0"/>
    <s v="UK"/>
  </r>
  <r>
    <n v="170"/>
    <d v="1899-12-30T19:11:00"/>
    <x v="20"/>
    <s v="UK Calls"/>
    <s v="Tue 27 Aug"/>
    <x v="0"/>
    <d v="1899-12-30T00:06:28"/>
    <m/>
    <m/>
    <n v="0"/>
    <x v="0"/>
    <s v="UK"/>
  </r>
  <r>
    <n v="171"/>
    <d v="1899-12-30T20:24:00"/>
    <x v="20"/>
    <s v="UK Calls"/>
    <s v="Tue 27 Aug"/>
    <x v="1"/>
    <d v="1899-12-30T00:00:00"/>
    <m/>
    <m/>
    <n v="0"/>
    <x v="0"/>
    <s v="UK"/>
  </r>
  <r>
    <n v="173"/>
    <d v="1899-12-30T07:56:00"/>
    <x v="20"/>
    <s v="UK Calls"/>
    <s v="Wed 28 Aug"/>
    <x v="0"/>
    <d v="1899-12-30T00:08:54"/>
    <m/>
    <m/>
    <n v="0"/>
    <x v="0"/>
    <s v="UK"/>
  </r>
  <r>
    <n v="174"/>
    <d v="1899-12-30T08:05:00"/>
    <x v="20"/>
    <s v="UK Calls"/>
    <s v="Wed 28 Aug"/>
    <x v="0"/>
    <d v="1899-12-30T00:00:04"/>
    <m/>
    <m/>
    <n v="0"/>
    <x v="0"/>
    <s v="UK"/>
  </r>
  <r>
    <n v="175"/>
    <d v="1899-12-30T08:31:00"/>
    <x v="20"/>
    <s v="UK Calls"/>
    <s v="Wed 28 Aug"/>
    <x v="0"/>
    <d v="1899-12-30T00:04:19"/>
    <m/>
    <m/>
    <n v="0"/>
    <x v="0"/>
    <s v="UK"/>
  </r>
  <r>
    <n v="176"/>
    <d v="1899-12-30T17:43:00"/>
    <x v="20"/>
    <s v="UK Calls"/>
    <s v="Wed 28 Aug"/>
    <x v="1"/>
    <d v="1899-12-30T00:00:02"/>
    <m/>
    <m/>
    <n v="0"/>
    <x v="0"/>
    <s v="UK"/>
  </r>
  <r>
    <n v="177"/>
    <d v="1899-12-30T18:53:00"/>
    <x v="20"/>
    <s v="UK Calls"/>
    <s v="Wed 28 Aug"/>
    <x v="0"/>
    <d v="1899-12-30T00:00:04"/>
    <m/>
    <m/>
    <n v="0"/>
    <x v="0"/>
    <s v="UK"/>
  </r>
  <r>
    <n v="178"/>
    <d v="1899-12-30T18:54:00"/>
    <x v="20"/>
    <s v="UK Calls"/>
    <s v="Wed 28 Aug"/>
    <x v="0"/>
    <d v="1899-12-30T00:00:00"/>
    <m/>
    <m/>
    <n v="0"/>
    <x v="0"/>
    <s v="UK"/>
  </r>
  <r>
    <n v="180"/>
    <d v="1899-12-30T08:57:00"/>
    <x v="20"/>
    <s v="UK Calls"/>
    <s v="Thu 29 Aug"/>
    <x v="0"/>
    <d v="1899-12-30T00:00:02"/>
    <m/>
    <m/>
    <n v="0"/>
    <x v="0"/>
    <s v="UK"/>
  </r>
  <r>
    <n v="181"/>
    <d v="1899-12-30T09:24:00"/>
    <x v="20"/>
    <s v="UK Calls"/>
    <s v="Thu 29 Aug"/>
    <x v="0"/>
    <d v="1899-12-30T00:02:26"/>
    <m/>
    <m/>
    <n v="0"/>
    <x v="0"/>
    <s v="UK"/>
  </r>
  <r>
    <n v="182"/>
    <d v="1899-12-30T09:27:00"/>
    <x v="20"/>
    <s v="UK Calls"/>
    <s v="Thu 29 Aug"/>
    <x v="0"/>
    <d v="1899-12-30T00:00:15"/>
    <m/>
    <m/>
    <n v="0"/>
    <x v="0"/>
    <s v="UK"/>
  </r>
  <r>
    <n v="183"/>
    <d v="1899-12-30T18:06:00"/>
    <x v="20"/>
    <s v="UK Calls"/>
    <s v="Thu 29 Aug"/>
    <x v="0"/>
    <d v="1899-12-30T00:00:02"/>
    <m/>
    <m/>
    <n v="0"/>
    <x v="0"/>
    <s v="UK"/>
  </r>
  <r>
    <n v="184"/>
    <d v="1899-12-30T18:07:00"/>
    <x v="20"/>
    <s v="UK Calls"/>
    <s v="Thu 29 Aug"/>
    <x v="0"/>
    <d v="1899-12-30T00:00:02"/>
    <m/>
    <m/>
    <n v="0"/>
    <x v="0"/>
    <s v="UK"/>
  </r>
  <r>
    <n v="185"/>
    <d v="1899-12-30T18:07:00"/>
    <x v="20"/>
    <s v="UK Calls"/>
    <s v="Thu 29 Aug"/>
    <x v="0"/>
    <d v="1899-12-30T00:01:17"/>
    <m/>
    <m/>
    <n v="0"/>
    <x v="0"/>
    <s v="UK"/>
  </r>
  <r>
    <n v="186"/>
    <d v="1899-12-30T18:49:00"/>
    <x v="20"/>
    <s v="UK Calls"/>
    <s v="Thu 29 Aug"/>
    <x v="0"/>
    <d v="1899-12-30T00:05:53"/>
    <m/>
    <m/>
    <n v="0"/>
    <x v="0"/>
    <s v="UK"/>
  </r>
  <r>
    <n v="187"/>
    <d v="1899-12-30T21:53:00"/>
    <x v="20"/>
    <s v="UK Calls"/>
    <s v="Thu 29 Aug"/>
    <x v="0"/>
    <d v="1899-12-30T00:00:00"/>
    <m/>
    <m/>
    <n v="0"/>
    <x v="0"/>
    <s v="UK"/>
  </r>
  <r>
    <n v="191"/>
    <d v="1899-12-30T08:17:00"/>
    <x v="20"/>
    <s v="UK Calls"/>
    <s v="Fri 30 Aug"/>
    <x v="0"/>
    <d v="1899-12-30T00:07:39"/>
    <m/>
    <m/>
    <n v="0"/>
    <x v="0"/>
    <s v="UK"/>
  </r>
  <r>
    <n v="192"/>
    <d v="1899-12-30T09:10:00"/>
    <x v="20"/>
    <s v="UK Calls"/>
    <s v="Fri 30 Aug"/>
    <x v="0"/>
    <d v="1899-12-30T00:00:02"/>
    <m/>
    <m/>
    <n v="0"/>
    <x v="0"/>
    <s v="UK"/>
  </r>
  <r>
    <n v="193"/>
    <d v="1899-12-30T09:10:00"/>
    <x v="20"/>
    <s v="UK Calls"/>
    <s v="Fri 30 Aug"/>
    <x v="0"/>
    <d v="1899-12-30T00:03:34"/>
    <m/>
    <m/>
    <n v="0"/>
    <x v="0"/>
    <s v="UK"/>
  </r>
  <r>
    <n v="194"/>
    <d v="1899-12-30T09:15:00"/>
    <x v="20"/>
    <s v="UK Calls"/>
    <s v="Fri 30 Aug"/>
    <x v="0"/>
    <d v="1899-12-30T00:00:01"/>
    <m/>
    <m/>
    <n v="0"/>
    <x v="0"/>
    <s v="UK"/>
  </r>
  <r>
    <n v="195"/>
    <d v="1899-12-30T09:43:00"/>
    <x v="20"/>
    <s v="UK Calls"/>
    <s v="Fri 30 Aug"/>
    <x v="0"/>
    <d v="1899-12-30T00:06:40"/>
    <m/>
    <m/>
    <n v="0"/>
    <x v="0"/>
    <s v="UK"/>
  </r>
  <r>
    <n v="196"/>
    <d v="1899-12-30T15:06:00"/>
    <x v="20"/>
    <s v="UK Calls"/>
    <s v="Fri 30 Aug"/>
    <x v="1"/>
    <d v="1899-12-30T00:00:01"/>
    <m/>
    <m/>
    <n v="0"/>
    <x v="0"/>
    <s v="UK"/>
  </r>
  <r>
    <n v="197"/>
    <d v="1899-12-30T17:57:00"/>
    <x v="20"/>
    <s v="UK Calls"/>
    <s v="Fri 30 Aug"/>
    <x v="0"/>
    <d v="1899-12-30T00:00:05"/>
    <m/>
    <m/>
    <n v="0"/>
    <x v="0"/>
    <s v="UK"/>
  </r>
  <r>
    <n v="198"/>
    <d v="1899-12-30T17:58:00"/>
    <x v="20"/>
    <s v="UK Calls"/>
    <s v="Fri 30 Aug"/>
    <x v="0"/>
    <d v="1899-12-30T00:07:39"/>
    <m/>
    <m/>
    <n v="0"/>
    <x v="0"/>
    <s v="UK"/>
  </r>
  <r>
    <n v="199"/>
    <d v="1899-12-30T18:14:00"/>
    <x v="20"/>
    <s v="UK Calls"/>
    <s v="Fri 30 Aug"/>
    <x v="0"/>
    <d v="1899-12-30T00:00:10"/>
    <m/>
    <m/>
    <n v="0"/>
    <x v="0"/>
    <s v="UK"/>
  </r>
  <r>
    <n v="200"/>
    <d v="1899-12-30T20:41:00"/>
    <x v="20"/>
    <s v="UK Calls"/>
    <s v="Fri 30 Aug"/>
    <x v="91"/>
    <d v="1899-12-30T00:00:00"/>
    <m/>
    <m/>
    <n v="0"/>
    <x v="0"/>
    <s v="UK"/>
  </r>
  <r>
    <n v="202"/>
    <d v="1899-12-30T09:02:00"/>
    <x v="20"/>
    <s v="UK Calls"/>
    <s v="Sat 31 Aug"/>
    <x v="3"/>
    <d v="1899-12-30T00:01:04"/>
    <m/>
    <m/>
    <n v="0"/>
    <x v="0"/>
    <s v="UK"/>
  </r>
  <r>
    <n v="203"/>
    <d v="1899-12-30T09:52:00"/>
    <x v="20"/>
    <s v="UK Calls"/>
    <s v="Sat 31 Aug"/>
    <x v="0"/>
    <d v="1899-12-30T00:07:23"/>
    <m/>
    <m/>
    <n v="0"/>
    <x v="0"/>
    <s v="UK"/>
  </r>
  <r>
    <n v="204"/>
    <d v="1899-12-30T11:15:00"/>
    <x v="20"/>
    <s v="UK Calls"/>
    <s v="Sat 31 Aug"/>
    <x v="3"/>
    <d v="1899-12-30T00:02:36"/>
    <m/>
    <m/>
    <n v="0"/>
    <x v="0"/>
    <s v="UK"/>
  </r>
  <r>
    <n v="205"/>
    <d v="1899-12-30T11:18:00"/>
    <x v="20"/>
    <s v="UK Calls"/>
    <s v="Sat 31 Aug"/>
    <x v="0"/>
    <d v="1899-12-30T00:00:03"/>
    <m/>
    <m/>
    <n v="0"/>
    <x v="0"/>
    <s v="UK"/>
  </r>
  <r>
    <n v="206"/>
    <d v="1899-12-30T11:21:00"/>
    <x v="20"/>
    <s v="UK Calls"/>
    <s v="Sat 31 Aug"/>
    <x v="0"/>
    <d v="1899-12-30T00:00:05"/>
    <m/>
    <m/>
    <n v="0"/>
    <x v="0"/>
    <s v="UK"/>
  </r>
  <r>
    <n v="207"/>
    <d v="1899-12-30T11:21:00"/>
    <x v="20"/>
    <s v="UK Calls"/>
    <s v="Sat 31 Aug"/>
    <x v="0"/>
    <d v="1899-12-30T00:00:03"/>
    <m/>
    <m/>
    <n v="0"/>
    <x v="0"/>
    <s v="UK"/>
  </r>
  <r>
    <n v="208"/>
    <d v="1899-12-30T11:32:00"/>
    <x v="20"/>
    <s v="UK Calls"/>
    <s v="Sat 31 Aug"/>
    <x v="0"/>
    <d v="1899-12-30T00:00:04"/>
    <m/>
    <m/>
    <n v="0"/>
    <x v="0"/>
    <s v="UK"/>
  </r>
  <r>
    <n v="209"/>
    <d v="1899-12-30T11:34:00"/>
    <x v="20"/>
    <s v="UK Calls"/>
    <s v="Sat 31 Aug"/>
    <x v="0"/>
    <d v="1899-12-30T00:00:02"/>
    <m/>
    <m/>
    <n v="0"/>
    <x v="0"/>
    <s v="UK"/>
  </r>
  <r>
    <n v="210"/>
    <d v="1899-12-30T14:46:00"/>
    <x v="20"/>
    <s v="UK Calls"/>
    <s v="Sat 31 Aug"/>
    <x v="1"/>
    <d v="1899-12-30T00:00:04"/>
    <m/>
    <m/>
    <n v="0"/>
    <x v="0"/>
    <s v="UK"/>
  </r>
  <r>
    <n v="211"/>
    <d v="1899-12-30T14:46:00"/>
    <x v="20"/>
    <s v="UK Calls"/>
    <s v="Sat 31 Aug"/>
    <x v="0"/>
    <d v="1899-12-30T00:00:01"/>
    <m/>
    <m/>
    <n v="0"/>
    <x v="0"/>
    <s v="UK"/>
  </r>
  <r>
    <n v="212"/>
    <d v="1899-12-30T16:20:00"/>
    <x v="20"/>
    <s v="UK Calls"/>
    <s v="Sat 31 Aug"/>
    <x v="0"/>
    <d v="1899-12-30T00:00:06"/>
    <m/>
    <m/>
    <n v="0"/>
    <x v="0"/>
    <s v="UK"/>
  </r>
  <r>
    <n v="213"/>
    <d v="1899-12-30T16:20:00"/>
    <x v="20"/>
    <s v="UK Calls"/>
    <s v="Sat 31 Aug"/>
    <x v="1"/>
    <d v="1899-12-30T00:00:52"/>
    <m/>
    <m/>
    <n v="0"/>
    <x v="0"/>
    <s v="UK"/>
  </r>
  <r>
    <n v="214"/>
    <d v="1899-12-30T21:58:00"/>
    <x v="20"/>
    <s v="UK Calls"/>
    <s v="Sat 31 Aug"/>
    <x v="0"/>
    <d v="1899-12-30T00:00:00"/>
    <m/>
    <m/>
    <n v="0"/>
    <x v="0"/>
    <s v="UK"/>
  </r>
  <r>
    <n v="220"/>
    <d v="1899-12-30T17:26:00"/>
    <x v="20"/>
    <s v="Overseas Calls"/>
    <s v="Thu 22 Aug"/>
    <x v="13"/>
    <d v="1899-12-30T00:00:13"/>
    <m/>
    <m/>
    <n v="0"/>
    <x v="1"/>
    <s v="Spain"/>
  </r>
  <r>
    <n v="221"/>
    <d v="1899-12-30T18:05:00"/>
    <x v="20"/>
    <s v="Overseas Calls"/>
    <s v="Thu 22 Aug"/>
    <x v="13"/>
    <d v="1899-12-30T00:00:12"/>
    <m/>
    <m/>
    <n v="0"/>
    <x v="1"/>
    <s v="Spain"/>
  </r>
  <r>
    <n v="222"/>
    <d v="1899-12-30T19:19:00"/>
    <x v="20"/>
    <s v="Overseas Calls"/>
    <s v="Thu 22 Aug"/>
    <x v="13"/>
    <d v="1899-12-30T00:00:58"/>
    <m/>
    <m/>
    <n v="0"/>
    <x v="1"/>
    <s v="Spain"/>
  </r>
  <r>
    <n v="223"/>
    <d v="1899-12-30T20:46:00"/>
    <x v="20"/>
    <s v="Overseas Calls"/>
    <s v="Thu 22 Aug"/>
    <x v="13"/>
    <d v="1899-12-30T00:00:00"/>
    <m/>
    <m/>
    <n v="0"/>
    <x v="1"/>
    <s v="Spain"/>
  </r>
  <r>
    <n v="225"/>
    <d v="1899-12-30T01:41:00"/>
    <x v="20"/>
    <s v="Overseas Calls"/>
    <s v="Sat 24 Aug"/>
    <x v="13"/>
    <d v="1899-12-30T00:00:05"/>
    <m/>
    <m/>
    <n v="0"/>
    <x v="1"/>
    <s v="Spain"/>
  </r>
  <r>
    <n v="226"/>
    <d v="1899-12-30T22:22:00"/>
    <x v="20"/>
    <s v="Overseas Calls"/>
    <s v="Sat 24 Aug"/>
    <x v="13"/>
    <d v="1899-12-30T00:00:00"/>
    <m/>
    <m/>
    <n v="0"/>
    <x v="1"/>
    <s v="Spain"/>
  </r>
  <r>
    <n v="232"/>
    <d v="1899-12-30T17:25:00"/>
    <x v="20"/>
    <s v="Received Calls Overseas"/>
    <s v="Thu 22 Aug"/>
    <x v="13"/>
    <d v="1899-12-30T00:00:31"/>
    <m/>
    <m/>
    <n v="0"/>
    <x v="1"/>
    <s v="Spain"/>
  </r>
  <r>
    <n v="233"/>
    <d v="1899-12-30T19:21:00"/>
    <x v="20"/>
    <s v="Received Calls Overseas"/>
    <s v="Thu 22 Aug"/>
    <x v="13"/>
    <d v="1899-12-30T00:00:00"/>
    <m/>
    <m/>
    <n v="0"/>
    <x v="1"/>
    <s v="Spain"/>
  </r>
  <r>
    <n v="235"/>
    <d v="1899-12-30T21:56:00"/>
    <x v="20"/>
    <s v="Received Calls Overseas"/>
    <s v="Fri 23 Aug"/>
    <x v="13"/>
    <d v="1899-12-30T00:00:00"/>
    <m/>
    <m/>
    <n v="0"/>
    <x v="1"/>
    <s v="Spain"/>
  </r>
  <r>
    <n v="243"/>
    <s v="-"/>
    <x v="20"/>
    <s v="UK Messaging, mobile internet"/>
    <s v="Thu 1 Aug"/>
    <x v="4"/>
    <d v="1899-12-30T00:00:00"/>
    <n v="335.64699999999999"/>
    <m/>
    <n v="0"/>
    <x v="0"/>
    <s v="UK"/>
  </r>
  <r>
    <n v="245"/>
    <s v="-"/>
    <x v="20"/>
    <s v="UK Messaging, mobile internet"/>
    <s v="Fri 2 Aug"/>
    <x v="4"/>
    <d v="1899-12-30T00:00:00"/>
    <n v="445.995"/>
    <m/>
    <n v="0"/>
    <x v="0"/>
    <s v="UK"/>
  </r>
  <r>
    <n v="247"/>
    <s v="-"/>
    <x v="20"/>
    <s v="UK Messaging, mobile internet"/>
    <s v="Sat 3 Aug"/>
    <x v="4"/>
    <m/>
    <n v="265.108"/>
    <m/>
    <n v="0"/>
    <x v="0"/>
    <s v="UK"/>
  </r>
  <r>
    <n v="248"/>
    <d v="1899-12-30T22:11:00"/>
    <x v="20"/>
    <s v="UK Messaging, mobile internet"/>
    <s v="Sat 3 Aug"/>
    <x v="92"/>
    <d v="1899-12-30T00:00:00"/>
    <m/>
    <n v="1"/>
    <n v="0"/>
    <x v="0"/>
    <s v="UK"/>
  </r>
  <r>
    <n v="253"/>
    <s v="-"/>
    <x v="20"/>
    <s v="UK Messaging, mobile internet"/>
    <s v="Sun 4 Aug"/>
    <x v="4"/>
    <m/>
    <n v="1688.076"/>
    <m/>
    <n v="0"/>
    <x v="0"/>
    <s v="UK"/>
  </r>
  <r>
    <n v="254"/>
    <d v="1899-12-30T00:05:00"/>
    <x v="20"/>
    <s v="UK Messaging, mobile internet"/>
    <s v="Sun 4 Aug"/>
    <x v="92"/>
    <d v="1899-12-30T00:00:00"/>
    <m/>
    <n v="1"/>
    <n v="0"/>
    <x v="0"/>
    <s v="UK"/>
  </r>
  <r>
    <n v="256"/>
    <s v="-"/>
    <x v="20"/>
    <s v="UK Messaging, mobile internet"/>
    <s v="Mon 5 Aug"/>
    <x v="4"/>
    <d v="1899-12-30T00:00:00"/>
    <n v="445.23500000000001"/>
    <m/>
    <n v="0"/>
    <x v="0"/>
    <s v="UK"/>
  </r>
  <r>
    <n v="258"/>
    <s v="-"/>
    <x v="20"/>
    <s v="UK Messaging, mobile internet"/>
    <s v="Tue 6 Aug"/>
    <x v="4"/>
    <d v="1899-12-30T00:00:00"/>
    <n v="579.22500000000002"/>
    <m/>
    <n v="0"/>
    <x v="0"/>
    <s v="UK"/>
  </r>
  <r>
    <n v="260"/>
    <s v="-"/>
    <x v="20"/>
    <s v="UK Messaging, mobile internet"/>
    <s v="Wed 7 Aug"/>
    <x v="4"/>
    <d v="1899-12-30T00:00:00"/>
    <n v="279.98200000000003"/>
    <m/>
    <n v="0"/>
    <x v="0"/>
    <s v="UK"/>
  </r>
  <r>
    <n v="262"/>
    <s v="-"/>
    <x v="20"/>
    <s v="UK Messaging, mobile internet"/>
    <s v="Thu 8 Aug"/>
    <x v="4"/>
    <d v="1899-12-30T00:00:00"/>
    <n v="520.25699999999995"/>
    <m/>
    <n v="0"/>
    <x v="0"/>
    <s v="UK"/>
  </r>
  <r>
    <n v="264"/>
    <s v="-"/>
    <x v="20"/>
    <s v="UK Messaging, mobile internet"/>
    <s v="Fri 9 Aug"/>
    <x v="4"/>
    <d v="1899-12-30T00:00:00"/>
    <n v="545.12199999999996"/>
    <m/>
    <n v="0"/>
    <x v="0"/>
    <s v="UK"/>
  </r>
  <r>
    <n v="266"/>
    <s v="-"/>
    <x v="20"/>
    <s v="UK Messaging, mobile internet"/>
    <s v="Sat 10 Aug"/>
    <x v="4"/>
    <d v="1899-12-30T00:00:00"/>
    <n v="158.94"/>
    <m/>
    <n v="0"/>
    <x v="0"/>
    <s v="UK"/>
  </r>
  <r>
    <n v="268"/>
    <s v="-"/>
    <x v="20"/>
    <s v="UK Messaging, mobile internet"/>
    <s v="Sun 11 Aug"/>
    <x v="4"/>
    <d v="1899-12-30T00:00:00"/>
    <n v="211.90700000000001"/>
    <m/>
    <n v="0"/>
    <x v="0"/>
    <s v="UK"/>
  </r>
  <r>
    <n v="270"/>
    <s v="-"/>
    <x v="20"/>
    <s v="UK Messaging, mobile internet"/>
    <s v="Mon 12 Aug"/>
    <x v="4"/>
    <d v="1899-12-30T00:00:00"/>
    <n v="386.74700000000001"/>
    <m/>
    <n v="0"/>
    <x v="0"/>
    <s v="UK"/>
  </r>
  <r>
    <n v="272"/>
    <s v="-"/>
    <x v="20"/>
    <s v="UK Messaging, mobile internet"/>
    <s v="Tue 13 Aug"/>
    <x v="4"/>
    <d v="1899-12-30T00:00:00"/>
    <n v="769.13800000000003"/>
    <m/>
    <n v="0"/>
    <x v="0"/>
    <s v="UK"/>
  </r>
  <r>
    <n v="274"/>
    <s v="-"/>
    <x v="20"/>
    <s v="UK Messaging, mobile internet"/>
    <s v="Wed 14 Aug"/>
    <x v="4"/>
    <d v="1899-12-30T00:00:00"/>
    <n v="0.41385699999999997"/>
    <m/>
    <n v="0"/>
    <x v="0"/>
    <s v="UK"/>
  </r>
  <r>
    <n v="276"/>
    <s v="-"/>
    <x v="20"/>
    <s v="UK Messaging, mobile internet"/>
    <s v="Thu 15 Aug"/>
    <x v="4"/>
    <d v="1899-12-30T00:00:00"/>
    <n v="40.271999999999998"/>
    <m/>
    <n v="0"/>
    <x v="0"/>
    <s v="UK"/>
  </r>
  <r>
    <n v="278"/>
    <s v="-"/>
    <x v="20"/>
    <s v="UK Messaging, mobile internet"/>
    <s v="Fri 16 Aug"/>
    <x v="4"/>
    <d v="1899-12-30T00:00:00"/>
    <n v="193.81299999999999"/>
    <m/>
    <n v="0"/>
    <x v="0"/>
    <s v="UK"/>
  </r>
  <r>
    <n v="280"/>
    <s v="-"/>
    <x v="20"/>
    <s v="UK Messaging, mobile internet"/>
    <s v="Sat 17 Aug"/>
    <x v="4"/>
    <d v="1899-12-30T00:00:00"/>
    <n v="434.99099999999999"/>
    <m/>
    <n v="0"/>
    <x v="0"/>
    <s v="UK"/>
  </r>
  <r>
    <n v="282"/>
    <s v="-"/>
    <x v="20"/>
    <s v="UK Messaging, mobile internet"/>
    <s v="Sun 18 Aug"/>
    <x v="4"/>
    <d v="1899-12-30T00:00:00"/>
    <n v="20.087"/>
    <m/>
    <n v="0"/>
    <x v="0"/>
    <s v="UK"/>
  </r>
  <r>
    <n v="284"/>
    <s v="-"/>
    <x v="20"/>
    <s v="UK Messaging, mobile internet"/>
    <s v="Mon 19 Aug"/>
    <x v="4"/>
    <d v="1899-12-30T00:00:00"/>
    <n v="149.24100000000001"/>
    <m/>
    <n v="0"/>
    <x v="0"/>
    <s v="UK"/>
  </r>
  <r>
    <n v="286"/>
    <s v="-"/>
    <x v="20"/>
    <s v="UK Messaging, mobile internet"/>
    <s v="Tue 20 Aug"/>
    <x v="4"/>
    <d v="1899-12-30T00:00:00"/>
    <n v="524.98"/>
    <m/>
    <n v="0"/>
    <x v="0"/>
    <s v="UK"/>
  </r>
  <r>
    <n v="288"/>
    <s v="-"/>
    <x v="20"/>
    <s v="UK Messaging, mobile internet"/>
    <s v="Wed 21 Aug"/>
    <x v="4"/>
    <d v="1899-12-30T00:00:00"/>
    <n v="279.41399999999999"/>
    <m/>
    <n v="0"/>
    <x v="0"/>
    <s v="UK"/>
  </r>
  <r>
    <n v="290"/>
    <s v="-"/>
    <x v="20"/>
    <s v="UK Messaging, mobile internet"/>
    <s v="Thu 22 Aug"/>
    <x v="4"/>
    <d v="1899-12-30T00:00:00"/>
    <n v="395.47699999999998"/>
    <m/>
    <n v="0"/>
    <x v="0"/>
    <s v="UK"/>
  </r>
  <r>
    <n v="292"/>
    <s v="-"/>
    <x v="20"/>
    <s v="UK Messaging, mobile internet"/>
    <s v="Mon 26 Aug"/>
    <x v="4"/>
    <d v="1899-12-30T00:00:00"/>
    <n v="494.61399999999998"/>
    <m/>
    <n v="0"/>
    <x v="0"/>
    <s v="UK"/>
  </r>
  <r>
    <n v="294"/>
    <s v="-"/>
    <x v="20"/>
    <s v="UK Messaging, mobile internet"/>
    <s v="Tue 27 Aug"/>
    <x v="4"/>
    <d v="1899-12-30T00:00:00"/>
    <n v="184.53299999999999"/>
    <m/>
    <n v="0"/>
    <x v="0"/>
    <s v="UK"/>
  </r>
  <r>
    <n v="296"/>
    <s v="-"/>
    <x v="20"/>
    <s v="UK Messaging, mobile internet"/>
    <s v="Wed 28 Aug"/>
    <x v="4"/>
    <d v="1899-12-30T00:00:00"/>
    <n v="204.59299999999999"/>
    <m/>
    <n v="0"/>
    <x v="0"/>
    <s v="UK"/>
  </r>
  <r>
    <n v="298"/>
    <s v="-"/>
    <x v="20"/>
    <s v="UK Messaging, mobile internet"/>
    <s v="Thu 29 Aug"/>
    <x v="4"/>
    <d v="1899-12-30T00:00:00"/>
    <n v="338.04500000000002"/>
    <m/>
    <n v="0"/>
    <x v="0"/>
    <s v="UK"/>
  </r>
  <r>
    <n v="300"/>
    <s v="-"/>
    <x v="20"/>
    <s v="UK Messaging, mobile internet"/>
    <s v="Fri 30 Aug"/>
    <x v="4"/>
    <d v="1899-12-30T00:00:00"/>
    <n v="262.23099999999999"/>
    <m/>
    <n v="0"/>
    <x v="0"/>
    <s v="UK"/>
  </r>
  <r>
    <n v="302"/>
    <s v="-"/>
    <x v="20"/>
    <s v="UK Messaging, mobile internet"/>
    <s v="Sat 31 Aug"/>
    <x v="4"/>
    <d v="1899-12-30T00:00:00"/>
    <n v="692.46100000000001"/>
    <m/>
    <n v="0"/>
    <x v="0"/>
    <s v="UK"/>
  </r>
  <r>
    <n v="311"/>
    <s v="-"/>
    <x v="20"/>
    <s v="Overseas Mobile Internet"/>
    <s v="Thu 22 Aug"/>
    <x v="13"/>
    <d v="1899-12-30T00:00:00"/>
    <n v="243.637"/>
    <m/>
    <n v="0"/>
    <x v="1"/>
    <s v="Spain"/>
  </r>
  <r>
    <n v="313"/>
    <s v="-"/>
    <x v="20"/>
    <s v="Overseas Mobile Internet"/>
    <s v="Fri 23 Aug"/>
    <x v="13"/>
    <d v="1899-12-30T00:00:00"/>
    <n v="532.11099999999999"/>
    <m/>
    <n v="0"/>
    <x v="1"/>
    <s v="Spain"/>
  </r>
  <r>
    <n v="315"/>
    <s v="-"/>
    <x v="20"/>
    <s v="Overseas Mobile Internet"/>
    <s v="Sat 24 Aug"/>
    <x v="13"/>
    <d v="1899-12-30T00:00:00"/>
    <n v="1276.2950000000001"/>
    <m/>
    <n v="0"/>
    <x v="1"/>
    <s v="Spain"/>
  </r>
  <r>
    <n v="317"/>
    <s v="-"/>
    <x v="20"/>
    <s v="Overseas Mobile Internet"/>
    <s v="Sun 25 Aug"/>
    <x v="13"/>
    <d v="1899-12-30T00:00:00"/>
    <n v="352.065"/>
    <m/>
    <n v="0"/>
    <x v="1"/>
    <s v="Spain"/>
  </r>
  <r>
    <n v="319"/>
    <s v="-"/>
    <x v="20"/>
    <s v="Overseas Mobile Internet"/>
    <s v="Mon 26 Aug"/>
    <x v="13"/>
    <d v="1899-12-30T00:00:00"/>
    <n v="469.21300000000002"/>
    <m/>
    <n v="0"/>
    <x v="1"/>
    <s v="Spain"/>
  </r>
  <r>
    <n v="326"/>
    <s v="-"/>
    <x v="20"/>
    <s v="Overseas Texts Received"/>
    <s v="Thu 22 Aug"/>
    <x v="13"/>
    <d v="1899-12-30T00:00:00"/>
    <m/>
    <n v="4"/>
    <n v="0"/>
    <x v="1"/>
    <s v="Spain"/>
  </r>
  <r>
    <n v="3"/>
    <d v="1899-12-30T12:37:00"/>
    <x v="21"/>
    <s v="UK Calls"/>
    <s v="Thu 1 Aug"/>
    <x v="1"/>
    <d v="1899-12-30T00:00:02"/>
    <m/>
    <m/>
    <n v="0"/>
    <x v="0"/>
    <s v="UK"/>
  </r>
  <r>
    <n v="4"/>
    <d v="1899-12-30T13:09:00"/>
    <x v="21"/>
    <s v="UK Calls"/>
    <s v="Thu 1 Aug"/>
    <x v="1"/>
    <d v="1899-12-30T00:00:42"/>
    <m/>
    <m/>
    <n v="0"/>
    <x v="0"/>
    <s v="UK"/>
  </r>
  <r>
    <n v="5"/>
    <d v="1899-12-30T13:18:00"/>
    <x v="21"/>
    <s v="UK Calls"/>
    <s v="Thu 1 Aug"/>
    <x v="1"/>
    <d v="1899-12-30T00:00:19"/>
    <m/>
    <m/>
    <n v="0"/>
    <x v="0"/>
    <s v="UK"/>
  </r>
  <r>
    <n v="6"/>
    <d v="1899-12-30T13:43:00"/>
    <x v="21"/>
    <s v="UK Calls"/>
    <s v="Thu 1 Aug"/>
    <x v="0"/>
    <d v="1899-12-30T00:00:02"/>
    <m/>
    <m/>
    <n v="0"/>
    <x v="0"/>
    <s v="UK"/>
  </r>
  <r>
    <n v="7"/>
    <d v="1899-12-30T18:12:00"/>
    <x v="21"/>
    <s v="UK Calls"/>
    <s v="Thu 1 Aug"/>
    <x v="3"/>
    <d v="1899-12-30T00:00:01"/>
    <m/>
    <m/>
    <n v="0"/>
    <x v="0"/>
    <s v="UK"/>
  </r>
  <r>
    <n v="8"/>
    <d v="1899-12-30T18:12:00"/>
    <x v="21"/>
    <s v="UK Calls"/>
    <s v="Thu 1 Aug"/>
    <x v="1"/>
    <d v="1899-12-30T00:00:00"/>
    <m/>
    <m/>
    <n v="0"/>
    <x v="0"/>
    <s v="UK"/>
  </r>
  <r>
    <n v="10"/>
    <d v="1899-12-30T01:00:00"/>
    <x v="21"/>
    <s v="UK Calls"/>
    <s v="Fri 2 Aug"/>
    <x v="1"/>
    <d v="1899-12-30T00:00:04"/>
    <m/>
    <m/>
    <n v="0"/>
    <x v="0"/>
    <s v="UK"/>
  </r>
  <r>
    <n v="11"/>
    <d v="1899-12-30T01:15:00"/>
    <x v="21"/>
    <s v="UK Calls"/>
    <s v="Fri 2 Aug"/>
    <x v="1"/>
    <d v="1899-12-30T00:00:07"/>
    <m/>
    <m/>
    <n v="0"/>
    <x v="0"/>
    <s v="UK"/>
  </r>
  <r>
    <n v="12"/>
    <d v="1899-12-30T01:43:00"/>
    <x v="21"/>
    <s v="UK Calls"/>
    <s v="Fri 2 Aug"/>
    <x v="1"/>
    <d v="1899-12-30T00:00:06"/>
    <m/>
    <m/>
    <n v="0"/>
    <x v="0"/>
    <s v="UK"/>
  </r>
  <r>
    <n v="13"/>
    <d v="1899-12-30T01:51:00"/>
    <x v="21"/>
    <s v="UK Calls"/>
    <s v="Fri 2 Aug"/>
    <x v="3"/>
    <d v="1899-12-30T00:00:04"/>
    <m/>
    <m/>
    <n v="0"/>
    <x v="0"/>
    <s v="UK"/>
  </r>
  <r>
    <n v="14"/>
    <d v="1899-12-30T01:51:00"/>
    <x v="21"/>
    <s v="UK Calls"/>
    <s v="Fri 2 Aug"/>
    <x v="3"/>
    <d v="1899-12-30T00:00:03"/>
    <m/>
    <m/>
    <n v="0"/>
    <x v="0"/>
    <s v="UK"/>
  </r>
  <r>
    <n v="15"/>
    <d v="1899-12-30T22:55:00"/>
    <x v="21"/>
    <s v="UK Calls"/>
    <s v="Fri 2 Aug"/>
    <x v="1"/>
    <d v="1899-12-30T00:00:00"/>
    <m/>
    <m/>
    <n v="0"/>
    <x v="0"/>
    <s v="UK"/>
  </r>
  <r>
    <n v="17"/>
    <d v="1899-12-30T21:03:00"/>
    <x v="21"/>
    <s v="UK Calls"/>
    <s v="Sat 3 Aug"/>
    <x v="3"/>
    <d v="1899-12-30T00:00:02"/>
    <m/>
    <m/>
    <n v="0"/>
    <x v="0"/>
    <s v="UK"/>
  </r>
  <r>
    <n v="18"/>
    <d v="1899-12-30T21:04:00"/>
    <x v="21"/>
    <s v="UK Calls"/>
    <s v="Sat 3 Aug"/>
    <x v="3"/>
    <d v="1899-12-30T00:00:00"/>
    <m/>
    <m/>
    <n v="0"/>
    <x v="0"/>
    <s v="UK"/>
  </r>
  <r>
    <n v="20"/>
    <d v="1899-12-30T00:29:00"/>
    <x v="21"/>
    <s v="UK Calls"/>
    <s v="Sun 4 Aug"/>
    <x v="3"/>
    <d v="1899-12-30T00:00:02"/>
    <m/>
    <m/>
    <n v="0"/>
    <x v="0"/>
    <s v="UK"/>
  </r>
  <r>
    <n v="21"/>
    <d v="1899-12-30T09:22:00"/>
    <x v="21"/>
    <s v="UK Calls"/>
    <s v="Sun 4 Aug"/>
    <x v="3"/>
    <d v="1899-12-30T00:00:02"/>
    <m/>
    <m/>
    <n v="0"/>
    <x v="0"/>
    <s v="UK"/>
  </r>
  <r>
    <n v="22"/>
    <d v="1899-12-30T13:14:00"/>
    <x v="21"/>
    <s v="UK Calls"/>
    <s v="Sun 4 Aug"/>
    <x v="0"/>
    <d v="1899-12-30T00:00:00"/>
    <m/>
    <m/>
    <n v="0"/>
    <x v="0"/>
    <s v="UK"/>
  </r>
  <r>
    <n v="24"/>
    <d v="1899-12-30T10:45:00"/>
    <x v="21"/>
    <s v="UK Calls"/>
    <s v="Tue 6 Aug"/>
    <x v="93"/>
    <d v="1899-12-30T00:00:02"/>
    <m/>
    <m/>
    <n v="0"/>
    <x v="0"/>
    <s v="UK"/>
  </r>
  <r>
    <n v="25"/>
    <d v="1899-12-30T10:57:00"/>
    <x v="21"/>
    <s v="UK Calls"/>
    <s v="Tue 6 Aug"/>
    <x v="1"/>
    <d v="1899-12-30T00:05:09"/>
    <m/>
    <m/>
    <n v="0"/>
    <x v="0"/>
    <s v="UK"/>
  </r>
  <r>
    <n v="26"/>
    <d v="1899-12-30T11:02:00"/>
    <x v="21"/>
    <s v="UK Calls"/>
    <s v="Tue 6 Aug"/>
    <x v="1"/>
    <d v="1899-12-30T00:01:53"/>
    <m/>
    <m/>
    <n v="0"/>
    <x v="0"/>
    <s v="UK"/>
  </r>
  <r>
    <n v="27"/>
    <d v="1899-12-30T11:32:00"/>
    <x v="21"/>
    <s v="UK Calls"/>
    <s v="Tue 6 Aug"/>
    <x v="0"/>
    <d v="1899-12-30T00:00:15"/>
    <m/>
    <m/>
    <n v="0"/>
    <x v="0"/>
    <s v="UK"/>
  </r>
  <r>
    <n v="28"/>
    <d v="1899-12-30T11:41:00"/>
    <x v="21"/>
    <s v="UK Calls"/>
    <s v="Tue 6 Aug"/>
    <x v="93"/>
    <d v="1899-12-30T00:00:02"/>
    <m/>
    <m/>
    <n v="0"/>
    <x v="0"/>
    <s v="UK"/>
  </r>
  <r>
    <n v="29"/>
    <d v="1899-12-30T12:58:00"/>
    <x v="21"/>
    <s v="UK Calls"/>
    <s v="Tue 6 Aug"/>
    <x v="0"/>
    <d v="1899-12-30T00:01:40"/>
    <m/>
    <m/>
    <n v="0"/>
    <x v="0"/>
    <s v="UK"/>
  </r>
  <r>
    <n v="30"/>
    <d v="1899-12-30T13:03:00"/>
    <x v="21"/>
    <s v="UK Calls"/>
    <s v="Tue 6 Aug"/>
    <x v="0"/>
    <d v="1899-12-30T00:00:03"/>
    <m/>
    <m/>
    <n v="0"/>
    <x v="0"/>
    <s v="UK"/>
  </r>
  <r>
    <n v="31"/>
    <d v="1899-12-30T20:14:00"/>
    <x v="21"/>
    <s v="UK Calls"/>
    <s v="Tue 6 Aug"/>
    <x v="93"/>
    <d v="1899-12-30T00:00:00"/>
    <m/>
    <m/>
    <n v="0"/>
    <x v="0"/>
    <s v="UK"/>
  </r>
  <r>
    <n v="33"/>
    <d v="1899-12-30T13:01:00"/>
    <x v="21"/>
    <s v="UK Calls"/>
    <s v="Wed 7 Aug"/>
    <x v="0"/>
    <d v="1899-12-30T00:07:12"/>
    <m/>
    <m/>
    <n v="0"/>
    <x v="0"/>
    <s v="UK"/>
  </r>
  <r>
    <n v="34"/>
    <d v="1899-12-30T19:40:00"/>
    <x v="21"/>
    <s v="UK Calls"/>
    <s v="Wed 7 Aug"/>
    <x v="1"/>
    <d v="1899-12-30T00:00:00"/>
    <m/>
    <m/>
    <n v="0"/>
    <x v="0"/>
    <s v="UK"/>
  </r>
  <r>
    <n v="36"/>
    <d v="1899-12-30T14:47:00"/>
    <x v="21"/>
    <s v="UK Calls"/>
    <s v="Thu 8 Aug"/>
    <x v="1"/>
    <d v="1899-12-30T00:00:03"/>
    <m/>
    <m/>
    <n v="0"/>
    <x v="0"/>
    <s v="UK"/>
  </r>
  <r>
    <n v="37"/>
    <d v="1899-12-30T16:02:00"/>
    <x v="21"/>
    <s v="UK Calls"/>
    <s v="Thu 8 Aug"/>
    <x v="1"/>
    <d v="1899-12-30T00:00:02"/>
    <m/>
    <m/>
    <n v="0"/>
    <x v="0"/>
    <s v="UK"/>
  </r>
  <r>
    <n v="38"/>
    <d v="1899-12-30T16:26:00"/>
    <x v="21"/>
    <s v="UK Calls"/>
    <s v="Thu 8 Aug"/>
    <x v="1"/>
    <d v="1899-12-30T00:00:03"/>
    <m/>
    <m/>
    <n v="0"/>
    <x v="0"/>
    <s v="UK"/>
  </r>
  <r>
    <n v="39"/>
    <d v="1899-12-30T17:25:00"/>
    <x v="21"/>
    <s v="UK Calls"/>
    <s v="Thu 8 Aug"/>
    <x v="1"/>
    <d v="1899-12-30T00:00:02"/>
    <m/>
    <m/>
    <n v="0"/>
    <x v="0"/>
    <s v="UK"/>
  </r>
  <r>
    <n v="40"/>
    <d v="1899-12-30T19:01:00"/>
    <x v="21"/>
    <s v="UK Calls"/>
    <s v="Thu 8 Aug"/>
    <x v="3"/>
    <d v="1899-12-30T00:00:03"/>
    <m/>
    <m/>
    <n v="0"/>
    <x v="0"/>
    <s v="UK"/>
  </r>
  <r>
    <n v="41"/>
    <d v="1899-12-30T19:02:00"/>
    <x v="21"/>
    <s v="UK Calls"/>
    <s v="Thu 8 Aug"/>
    <x v="3"/>
    <d v="1899-12-30T00:00:02"/>
    <m/>
    <m/>
    <n v="0"/>
    <x v="0"/>
    <s v="UK"/>
  </r>
  <r>
    <n v="42"/>
    <d v="1899-12-30T19:03:00"/>
    <x v="21"/>
    <s v="UK Calls"/>
    <s v="Thu 8 Aug"/>
    <x v="0"/>
    <d v="1899-12-30T00:01:23"/>
    <m/>
    <m/>
    <n v="0"/>
    <x v="0"/>
    <s v="UK"/>
  </r>
  <r>
    <n v="43"/>
    <d v="1899-12-30T19:27:00"/>
    <x v="21"/>
    <s v="UK Calls"/>
    <s v="Thu 8 Aug"/>
    <x v="0"/>
    <d v="1899-12-30T00:01:12"/>
    <m/>
    <m/>
    <n v="0"/>
    <x v="0"/>
    <s v="UK"/>
  </r>
  <r>
    <n v="44"/>
    <d v="1899-12-30T19:31:00"/>
    <x v="21"/>
    <s v="UK Calls"/>
    <s v="Thu 8 Aug"/>
    <x v="0"/>
    <d v="1899-12-30T00:00:15"/>
    <m/>
    <m/>
    <n v="0"/>
    <x v="0"/>
    <s v="UK"/>
  </r>
  <r>
    <n v="45"/>
    <d v="1899-12-30T21:44:00"/>
    <x v="21"/>
    <s v="UK Calls"/>
    <s v="Thu 8 Aug"/>
    <x v="1"/>
    <d v="1899-12-30T00:00:00"/>
    <m/>
    <m/>
    <n v="0"/>
    <x v="0"/>
    <s v="UK"/>
  </r>
  <r>
    <n v="47"/>
    <d v="1899-12-30T02:48:00"/>
    <x v="21"/>
    <s v="UK Calls"/>
    <s v="Fri 9 Aug"/>
    <x v="3"/>
    <d v="1899-12-30T00:00:03"/>
    <m/>
    <m/>
    <n v="0"/>
    <x v="0"/>
    <s v="UK"/>
  </r>
  <r>
    <n v="48"/>
    <d v="1899-12-30T02:49:00"/>
    <x v="21"/>
    <s v="UK Calls"/>
    <s v="Fri 9 Aug"/>
    <x v="3"/>
    <d v="1899-12-30T00:00:02"/>
    <m/>
    <m/>
    <n v="0"/>
    <x v="0"/>
    <s v="UK"/>
  </r>
  <r>
    <n v="49"/>
    <d v="1899-12-30T02:50:00"/>
    <x v="21"/>
    <s v="UK Calls"/>
    <s v="Fri 9 Aug"/>
    <x v="3"/>
    <d v="1899-12-30T00:00:03"/>
    <m/>
    <m/>
    <n v="0"/>
    <x v="0"/>
    <s v="UK"/>
  </r>
  <r>
    <n v="50"/>
    <d v="1899-12-30T02:53:00"/>
    <x v="21"/>
    <s v="UK Calls"/>
    <s v="Fri 9 Aug"/>
    <x v="3"/>
    <d v="1899-12-30T00:00:02"/>
    <m/>
    <m/>
    <n v="0"/>
    <x v="0"/>
    <s v="UK"/>
  </r>
  <r>
    <n v="51"/>
    <d v="1899-12-30T07:49:00"/>
    <x v="21"/>
    <s v="UK Calls"/>
    <s v="Fri 9 Aug"/>
    <x v="0"/>
    <d v="1899-12-30T00:00:01"/>
    <m/>
    <m/>
    <n v="0"/>
    <x v="0"/>
    <s v="UK"/>
  </r>
  <r>
    <n v="52"/>
    <d v="1899-12-30T13:34:00"/>
    <x v="21"/>
    <s v="UK Calls"/>
    <s v="Fri 9 Aug"/>
    <x v="1"/>
    <d v="1899-12-30T00:00:07"/>
    <m/>
    <m/>
    <n v="0"/>
    <x v="0"/>
    <s v="UK"/>
  </r>
  <r>
    <n v="53"/>
    <d v="1899-12-30T14:06:00"/>
    <x v="21"/>
    <s v="UK Calls"/>
    <s v="Fri 9 Aug"/>
    <x v="1"/>
    <d v="1899-12-30T00:00:02"/>
    <m/>
    <m/>
    <n v="0"/>
    <x v="0"/>
    <s v="UK"/>
  </r>
  <r>
    <n v="54"/>
    <d v="1899-12-30T14:08:00"/>
    <x v="21"/>
    <s v="UK Calls"/>
    <s v="Fri 9 Aug"/>
    <x v="1"/>
    <d v="1899-12-30T00:00:03"/>
    <m/>
    <m/>
    <n v="0"/>
    <x v="0"/>
    <s v="UK"/>
  </r>
  <r>
    <n v="55"/>
    <d v="1899-12-30T14:55:00"/>
    <x v="21"/>
    <s v="UK Calls"/>
    <s v="Fri 9 Aug"/>
    <x v="0"/>
    <d v="1899-12-30T00:01:01"/>
    <m/>
    <m/>
    <n v="0"/>
    <x v="0"/>
    <s v="UK"/>
  </r>
  <r>
    <n v="56"/>
    <d v="1899-12-30T15:37:00"/>
    <x v="21"/>
    <s v="UK Calls"/>
    <s v="Fri 9 Aug"/>
    <x v="3"/>
    <d v="1899-12-30T00:00:02"/>
    <m/>
    <m/>
    <n v="0"/>
    <x v="0"/>
    <s v="UK"/>
  </r>
  <r>
    <n v="57"/>
    <d v="1899-12-30T15:45:00"/>
    <x v="21"/>
    <s v="UK Calls"/>
    <s v="Fri 9 Aug"/>
    <x v="0"/>
    <d v="1899-12-30T00:00:30"/>
    <m/>
    <m/>
    <n v="0"/>
    <x v="0"/>
    <s v="UK"/>
  </r>
  <r>
    <n v="58"/>
    <d v="1899-12-30T15:47:00"/>
    <x v="21"/>
    <s v="UK Calls"/>
    <s v="Fri 9 Aug"/>
    <x v="1"/>
    <d v="1899-12-30T00:00:03"/>
    <m/>
    <m/>
    <n v="0"/>
    <x v="0"/>
    <s v="UK"/>
  </r>
  <r>
    <n v="59"/>
    <d v="1899-12-30T15:49:00"/>
    <x v="21"/>
    <s v="UK Calls"/>
    <s v="Fri 9 Aug"/>
    <x v="1"/>
    <d v="1899-12-30T00:00:00"/>
    <m/>
    <m/>
    <n v="0"/>
    <x v="0"/>
    <s v="UK"/>
  </r>
  <r>
    <n v="62"/>
    <d v="1899-12-30T15:56:00"/>
    <x v="21"/>
    <s v="UK Calls"/>
    <s v="Fri 9 Aug"/>
    <x v="1"/>
    <d v="1899-12-30T00:00:01"/>
    <m/>
    <m/>
    <n v="0"/>
    <x v="0"/>
    <s v="UK"/>
  </r>
  <r>
    <n v="63"/>
    <d v="1899-12-30T16:00:00"/>
    <x v="21"/>
    <s v="UK Calls"/>
    <s v="Fri 9 Aug"/>
    <x v="3"/>
    <d v="1899-12-30T00:00:03"/>
    <m/>
    <m/>
    <n v="0"/>
    <x v="0"/>
    <s v="UK"/>
  </r>
  <r>
    <n v="64"/>
    <d v="1899-12-30T16:03:00"/>
    <x v="21"/>
    <s v="UK Calls"/>
    <s v="Fri 9 Aug"/>
    <x v="1"/>
    <d v="1899-12-30T00:00:03"/>
    <m/>
    <m/>
    <n v="0"/>
    <x v="0"/>
    <s v="UK"/>
  </r>
  <r>
    <n v="65"/>
    <d v="1899-12-30T16:07:00"/>
    <x v="21"/>
    <s v="UK Calls"/>
    <s v="Fri 9 Aug"/>
    <x v="1"/>
    <d v="1899-12-30T00:00:28"/>
    <m/>
    <m/>
    <n v="0"/>
    <x v="0"/>
    <s v="UK"/>
  </r>
  <r>
    <n v="66"/>
    <d v="1899-12-30T16:09:00"/>
    <x v="21"/>
    <s v="UK Calls"/>
    <s v="Fri 9 Aug"/>
    <x v="1"/>
    <d v="1899-12-30T00:00:11"/>
    <m/>
    <m/>
    <n v="0"/>
    <x v="0"/>
    <s v="UK"/>
  </r>
  <r>
    <n v="67"/>
    <d v="1899-12-30T16:10:00"/>
    <x v="21"/>
    <s v="UK Calls"/>
    <s v="Fri 9 Aug"/>
    <x v="1"/>
    <d v="1899-12-30T00:00:36"/>
    <m/>
    <m/>
    <n v="0"/>
    <x v="0"/>
    <s v="UK"/>
  </r>
  <r>
    <n v="68"/>
    <d v="1899-12-30T16:16:00"/>
    <x v="21"/>
    <s v="UK Calls"/>
    <s v="Fri 9 Aug"/>
    <x v="1"/>
    <d v="1899-12-30T00:00:02"/>
    <m/>
    <m/>
    <n v="0"/>
    <x v="0"/>
    <s v="UK"/>
  </r>
  <r>
    <n v="69"/>
    <d v="1899-12-30T16:17:00"/>
    <x v="21"/>
    <s v="UK Calls"/>
    <s v="Fri 9 Aug"/>
    <x v="1"/>
    <d v="1899-12-30T00:00:57"/>
    <m/>
    <m/>
    <n v="0"/>
    <x v="0"/>
    <s v="UK"/>
  </r>
  <r>
    <n v="70"/>
    <d v="1899-12-30T16:19:00"/>
    <x v="21"/>
    <s v="UK Calls"/>
    <s v="Fri 9 Aug"/>
    <x v="1"/>
    <d v="1899-12-30T00:00:38"/>
    <m/>
    <m/>
    <n v="0"/>
    <x v="0"/>
    <s v="UK"/>
  </r>
  <r>
    <n v="71"/>
    <d v="1899-12-30T16:24:00"/>
    <x v="21"/>
    <s v="UK Calls"/>
    <s v="Fri 9 Aug"/>
    <x v="1"/>
    <d v="1899-12-30T00:00:17"/>
    <m/>
    <m/>
    <n v="0"/>
    <x v="0"/>
    <s v="UK"/>
  </r>
  <r>
    <n v="72"/>
    <d v="1899-12-30T16:28:00"/>
    <x v="21"/>
    <s v="UK Calls"/>
    <s v="Fri 9 Aug"/>
    <x v="1"/>
    <d v="1899-12-30T00:00:07"/>
    <m/>
    <m/>
    <n v="0"/>
    <x v="0"/>
    <s v="UK"/>
  </r>
  <r>
    <n v="73"/>
    <d v="1899-12-30T16:33:00"/>
    <x v="21"/>
    <s v="UK Calls"/>
    <s v="Fri 9 Aug"/>
    <x v="1"/>
    <d v="1899-12-30T00:00:22"/>
    <m/>
    <m/>
    <n v="0"/>
    <x v="0"/>
    <s v="UK"/>
  </r>
  <r>
    <n v="74"/>
    <d v="1899-12-30T16:54:00"/>
    <x v="21"/>
    <s v="UK Calls"/>
    <s v="Fri 9 Aug"/>
    <x v="3"/>
    <d v="1899-12-30T00:00:06"/>
    <m/>
    <m/>
    <n v="0"/>
    <x v="0"/>
    <s v="UK"/>
  </r>
  <r>
    <n v="75"/>
    <d v="1899-12-30T16:55:00"/>
    <x v="21"/>
    <s v="UK Calls"/>
    <s v="Fri 9 Aug"/>
    <x v="3"/>
    <d v="1899-12-30T00:00:02"/>
    <m/>
    <m/>
    <n v="0"/>
    <x v="0"/>
    <s v="UK"/>
  </r>
  <r>
    <n v="76"/>
    <d v="1899-12-30T18:35:00"/>
    <x v="21"/>
    <s v="UK Calls"/>
    <s v="Fri 9 Aug"/>
    <x v="3"/>
    <d v="1899-12-30T00:00:02"/>
    <m/>
    <m/>
    <n v="0"/>
    <x v="0"/>
    <s v="UK"/>
  </r>
  <r>
    <n v="77"/>
    <d v="1899-12-30T19:59:00"/>
    <x v="21"/>
    <s v="UK Calls"/>
    <s v="Fri 9 Aug"/>
    <x v="1"/>
    <d v="1899-12-30T00:00:02"/>
    <m/>
    <m/>
    <n v="0"/>
    <x v="0"/>
    <s v="UK"/>
  </r>
  <r>
    <n v="78"/>
    <d v="1899-12-30T20:00:00"/>
    <x v="21"/>
    <s v="UK Calls"/>
    <s v="Fri 9 Aug"/>
    <x v="3"/>
    <d v="1899-12-30T00:00:02"/>
    <m/>
    <m/>
    <n v="0"/>
    <x v="0"/>
    <s v="UK"/>
  </r>
  <r>
    <n v="79"/>
    <d v="1899-12-30T21:33:00"/>
    <x v="21"/>
    <s v="UK Calls"/>
    <s v="Fri 9 Aug"/>
    <x v="1"/>
    <d v="1899-12-30T00:00:22"/>
    <m/>
    <m/>
    <n v="0"/>
    <x v="0"/>
    <s v="UK"/>
  </r>
  <r>
    <n v="80"/>
    <d v="1899-12-30T21:34:00"/>
    <x v="21"/>
    <s v="UK Calls"/>
    <s v="Fri 9 Aug"/>
    <x v="1"/>
    <d v="1899-12-30T00:00:16"/>
    <m/>
    <m/>
    <n v="0"/>
    <x v="0"/>
    <s v="UK"/>
  </r>
  <r>
    <n v="81"/>
    <d v="1899-12-30T21:36:00"/>
    <x v="21"/>
    <s v="UK Calls"/>
    <s v="Fri 9 Aug"/>
    <x v="1"/>
    <d v="1899-12-30T00:00:38"/>
    <m/>
    <m/>
    <n v="0"/>
    <x v="0"/>
    <s v="UK"/>
  </r>
  <r>
    <n v="82"/>
    <d v="1899-12-30T23:01:00"/>
    <x v="21"/>
    <s v="UK Calls"/>
    <s v="Fri 9 Aug"/>
    <x v="1"/>
    <d v="1899-12-30T00:00:06"/>
    <m/>
    <m/>
    <n v="0"/>
    <x v="0"/>
    <s v="UK"/>
  </r>
  <r>
    <n v="83"/>
    <d v="1899-12-30T23:01:00"/>
    <x v="21"/>
    <s v="UK Calls"/>
    <s v="Fri 9 Aug"/>
    <x v="1"/>
    <d v="1899-12-30T00:00:05"/>
    <m/>
    <m/>
    <n v="0"/>
    <x v="0"/>
    <s v="UK"/>
  </r>
  <r>
    <n v="84"/>
    <d v="1899-12-30T23:03:00"/>
    <x v="21"/>
    <s v="UK Calls"/>
    <s v="Fri 9 Aug"/>
    <x v="1"/>
    <d v="1899-12-30T00:01:54"/>
    <m/>
    <m/>
    <n v="0"/>
    <x v="0"/>
    <s v="UK"/>
  </r>
  <r>
    <n v="85"/>
    <d v="1899-12-30T23:05:00"/>
    <x v="21"/>
    <s v="UK Calls"/>
    <s v="Fri 9 Aug"/>
    <x v="1"/>
    <d v="1899-12-30T00:00:02"/>
    <m/>
    <m/>
    <n v="0"/>
    <x v="0"/>
    <s v="UK"/>
  </r>
  <r>
    <n v="86"/>
    <d v="1899-12-30T23:06:00"/>
    <x v="21"/>
    <s v="UK Calls"/>
    <s v="Fri 9 Aug"/>
    <x v="1"/>
    <d v="1899-12-30T00:00:04"/>
    <m/>
    <m/>
    <n v="0"/>
    <x v="0"/>
    <s v="UK"/>
  </r>
  <r>
    <n v="87"/>
    <d v="1899-12-30T23:07:00"/>
    <x v="21"/>
    <s v="UK Calls"/>
    <s v="Fri 9 Aug"/>
    <x v="1"/>
    <d v="1899-12-30T00:00:05"/>
    <m/>
    <m/>
    <n v="0"/>
    <x v="0"/>
    <s v="UK"/>
  </r>
  <r>
    <n v="88"/>
    <d v="1899-12-30T23:07:00"/>
    <x v="21"/>
    <s v="UK Calls"/>
    <s v="Fri 9 Aug"/>
    <x v="0"/>
    <d v="1899-12-30T00:00:08"/>
    <m/>
    <m/>
    <n v="0"/>
    <x v="0"/>
    <s v="UK"/>
  </r>
  <r>
    <n v="89"/>
    <d v="1899-12-30T23:08:00"/>
    <x v="21"/>
    <s v="UK Calls"/>
    <s v="Fri 9 Aug"/>
    <x v="0"/>
    <d v="1899-12-30T00:00:49"/>
    <m/>
    <m/>
    <n v="0"/>
    <x v="0"/>
    <s v="UK"/>
  </r>
  <r>
    <n v="90"/>
    <d v="1899-12-30T23:10:00"/>
    <x v="21"/>
    <s v="UK Calls"/>
    <s v="Fri 9 Aug"/>
    <x v="1"/>
    <d v="1899-12-30T00:00:02"/>
    <m/>
    <m/>
    <n v="0"/>
    <x v="0"/>
    <s v="UK"/>
  </r>
  <r>
    <n v="91"/>
    <d v="1899-12-30T23:31:00"/>
    <x v="21"/>
    <s v="UK Calls"/>
    <s v="Fri 9 Aug"/>
    <x v="1"/>
    <d v="1899-12-30T00:00:23"/>
    <m/>
    <m/>
    <n v="0"/>
    <x v="0"/>
    <s v="UK"/>
  </r>
  <r>
    <n v="92"/>
    <d v="1899-12-30T23:32:00"/>
    <x v="21"/>
    <s v="UK Calls"/>
    <s v="Fri 9 Aug"/>
    <x v="0"/>
    <d v="1899-12-30T00:01:03"/>
    <m/>
    <m/>
    <n v="0"/>
    <x v="0"/>
    <s v="UK"/>
  </r>
  <r>
    <n v="93"/>
    <d v="1899-12-30T23:33:00"/>
    <x v="21"/>
    <s v="UK Calls"/>
    <s v="Fri 9 Aug"/>
    <x v="1"/>
    <d v="1899-12-30T00:00:07"/>
    <m/>
    <m/>
    <n v="0"/>
    <x v="0"/>
    <s v="UK"/>
  </r>
  <r>
    <n v="94"/>
    <d v="1899-12-30T23:49:00"/>
    <x v="21"/>
    <s v="UK Calls"/>
    <s v="Fri 9 Aug"/>
    <x v="1"/>
    <d v="1899-12-30T00:00:05"/>
    <m/>
    <m/>
    <n v="0"/>
    <x v="0"/>
    <s v="UK"/>
  </r>
  <r>
    <n v="95"/>
    <d v="1899-12-30T23:50:00"/>
    <x v="21"/>
    <s v="UK Calls"/>
    <s v="Fri 9 Aug"/>
    <x v="1"/>
    <d v="1899-12-30T00:00:00"/>
    <m/>
    <m/>
    <n v="0"/>
    <x v="0"/>
    <s v="UK"/>
  </r>
  <r>
    <n v="97"/>
    <d v="1899-12-30T00:52:00"/>
    <x v="21"/>
    <s v="UK Calls"/>
    <s v="Sat 10 Aug"/>
    <x v="1"/>
    <d v="1899-12-30T00:00:03"/>
    <m/>
    <m/>
    <n v="0"/>
    <x v="0"/>
    <s v="UK"/>
  </r>
  <r>
    <n v="98"/>
    <d v="1899-12-30T01:25:00"/>
    <x v="21"/>
    <s v="UK Calls"/>
    <s v="Sat 10 Aug"/>
    <x v="0"/>
    <d v="1899-12-30T00:00:03"/>
    <m/>
    <m/>
    <n v="0"/>
    <x v="0"/>
    <s v="UK"/>
  </r>
  <r>
    <n v="99"/>
    <d v="1899-12-30T01:26:00"/>
    <x v="21"/>
    <s v="UK Calls"/>
    <s v="Sat 10 Aug"/>
    <x v="3"/>
    <d v="1899-12-30T00:00:03"/>
    <m/>
    <m/>
    <n v="0"/>
    <x v="0"/>
    <s v="UK"/>
  </r>
  <r>
    <n v="100"/>
    <d v="1899-12-30T01:32:00"/>
    <x v="21"/>
    <s v="UK Calls"/>
    <s v="Sat 10 Aug"/>
    <x v="1"/>
    <d v="1899-12-30T00:00:09"/>
    <m/>
    <m/>
    <n v="0"/>
    <x v="0"/>
    <s v="UK"/>
  </r>
  <r>
    <n v="101"/>
    <d v="1899-12-30T01:41:00"/>
    <x v="21"/>
    <s v="UK Calls"/>
    <s v="Sat 10 Aug"/>
    <x v="1"/>
    <d v="1899-12-30T00:00:03"/>
    <m/>
    <m/>
    <n v="0"/>
    <x v="0"/>
    <s v="UK"/>
  </r>
  <r>
    <n v="102"/>
    <d v="1899-12-30T01:52:00"/>
    <x v="21"/>
    <s v="UK Calls"/>
    <s v="Sat 10 Aug"/>
    <x v="3"/>
    <d v="1899-12-30T00:00:03"/>
    <m/>
    <m/>
    <n v="0"/>
    <x v="0"/>
    <s v="UK"/>
  </r>
  <r>
    <n v="103"/>
    <d v="1899-12-30T01:52:00"/>
    <x v="21"/>
    <s v="UK Calls"/>
    <s v="Sat 10 Aug"/>
    <x v="1"/>
    <d v="1899-12-30T00:00:54"/>
    <m/>
    <m/>
    <n v="0"/>
    <x v="0"/>
    <s v="UK"/>
  </r>
  <r>
    <n v="104"/>
    <d v="1899-12-30T02:08:00"/>
    <x v="21"/>
    <s v="UK Calls"/>
    <s v="Sat 10 Aug"/>
    <x v="3"/>
    <d v="1899-12-30T00:00:03"/>
    <m/>
    <m/>
    <n v="0"/>
    <x v="0"/>
    <s v="UK"/>
  </r>
  <r>
    <n v="105"/>
    <d v="1899-12-30T02:20:00"/>
    <x v="21"/>
    <s v="UK Calls"/>
    <s v="Sat 10 Aug"/>
    <x v="3"/>
    <d v="1899-12-30T00:00:02"/>
    <m/>
    <m/>
    <n v="0"/>
    <x v="0"/>
    <s v="UK"/>
  </r>
  <r>
    <n v="106"/>
    <d v="1899-12-30T02:42:00"/>
    <x v="21"/>
    <s v="UK Calls"/>
    <s v="Sat 10 Aug"/>
    <x v="1"/>
    <d v="1899-12-30T00:00:03"/>
    <m/>
    <m/>
    <n v="0"/>
    <x v="0"/>
    <s v="UK"/>
  </r>
  <r>
    <n v="107"/>
    <d v="1899-12-30T03:52:00"/>
    <x v="21"/>
    <s v="UK Calls"/>
    <s v="Sat 10 Aug"/>
    <x v="3"/>
    <d v="1899-12-30T00:00:03"/>
    <m/>
    <m/>
    <n v="0"/>
    <x v="0"/>
    <s v="UK"/>
  </r>
  <r>
    <n v="108"/>
    <d v="1899-12-30T04:14:00"/>
    <x v="21"/>
    <s v="UK Calls"/>
    <s v="Sat 10 Aug"/>
    <x v="1"/>
    <d v="1899-12-30T00:00:02"/>
    <m/>
    <m/>
    <n v="0"/>
    <x v="0"/>
    <s v="UK"/>
  </r>
  <r>
    <n v="109"/>
    <d v="1899-12-30T08:19:00"/>
    <x v="21"/>
    <s v="UK Calls"/>
    <s v="Sat 10 Aug"/>
    <x v="1"/>
    <d v="1899-12-30T00:00:02"/>
    <m/>
    <m/>
    <n v="0"/>
    <x v="0"/>
    <s v="UK"/>
  </r>
  <r>
    <n v="110"/>
    <d v="1899-12-30T08:29:00"/>
    <x v="21"/>
    <s v="UK Calls"/>
    <s v="Sat 10 Aug"/>
    <x v="1"/>
    <d v="1899-12-30T00:00:03"/>
    <m/>
    <m/>
    <n v="0"/>
    <x v="0"/>
    <s v="UK"/>
  </r>
  <r>
    <n v="111"/>
    <d v="1899-12-30T13:47:00"/>
    <x v="21"/>
    <s v="UK Calls"/>
    <s v="Sat 10 Aug"/>
    <x v="1"/>
    <d v="1899-12-30T00:00:00"/>
    <m/>
    <m/>
    <n v="0"/>
    <x v="0"/>
    <s v="UK"/>
  </r>
  <r>
    <n v="113"/>
    <d v="1899-12-30T10:31:00"/>
    <x v="21"/>
    <s v="UK Calls"/>
    <s v="Tue 13 Aug"/>
    <x v="1"/>
    <d v="1899-12-30T00:19:39"/>
    <m/>
    <m/>
    <n v="0"/>
    <x v="0"/>
    <s v="UK"/>
  </r>
  <r>
    <n v="114"/>
    <d v="1899-12-30T13:43:00"/>
    <x v="21"/>
    <s v="UK Calls"/>
    <s v="Tue 13 Aug"/>
    <x v="1"/>
    <d v="1899-12-30T00:00:00"/>
    <m/>
    <m/>
    <n v="0"/>
    <x v="0"/>
    <s v="UK"/>
  </r>
  <r>
    <n v="116"/>
    <d v="1899-12-30T10:01:00"/>
    <x v="21"/>
    <s v="UK Calls"/>
    <s v="Wed 14 Aug"/>
    <x v="1"/>
    <d v="1899-12-30T00:00:02"/>
    <m/>
    <m/>
    <n v="0"/>
    <x v="0"/>
    <s v="UK"/>
  </r>
  <r>
    <n v="117"/>
    <d v="1899-12-30T13:37:00"/>
    <x v="21"/>
    <s v="UK Calls"/>
    <s v="Wed 14 Aug"/>
    <x v="1"/>
    <d v="1899-12-30T00:01:19"/>
    <m/>
    <m/>
    <n v="0"/>
    <x v="0"/>
    <s v="UK"/>
  </r>
  <r>
    <n v="118"/>
    <d v="1899-12-30T14:10:00"/>
    <x v="21"/>
    <s v="UK Calls"/>
    <s v="Wed 14 Aug"/>
    <x v="3"/>
    <d v="1899-12-30T00:00:06"/>
    <m/>
    <m/>
    <n v="0"/>
    <x v="0"/>
    <s v="UK"/>
  </r>
  <r>
    <n v="119"/>
    <d v="1899-12-30T15:41:00"/>
    <x v="21"/>
    <s v="UK Calls"/>
    <s v="Wed 14 Aug"/>
    <x v="1"/>
    <d v="1899-12-30T00:00:00"/>
    <m/>
    <m/>
    <n v="0"/>
    <x v="0"/>
    <s v="UK"/>
  </r>
  <r>
    <n v="122"/>
    <d v="1899-12-30T15:42:00"/>
    <x v="21"/>
    <s v="UK Calls"/>
    <s v="Wed 14 Aug"/>
    <x v="1"/>
    <d v="1899-12-30T00:00:19"/>
    <m/>
    <m/>
    <n v="0"/>
    <x v="0"/>
    <s v="UK"/>
  </r>
  <r>
    <n v="123"/>
    <d v="1899-12-30T17:56:00"/>
    <x v="21"/>
    <s v="UK Calls"/>
    <s v="Wed 14 Aug"/>
    <x v="0"/>
    <d v="1899-12-30T00:00:03"/>
    <m/>
    <m/>
    <n v="0"/>
    <x v="0"/>
    <s v="UK"/>
  </r>
  <r>
    <n v="124"/>
    <d v="1899-12-30T17:57:00"/>
    <x v="21"/>
    <s v="UK Calls"/>
    <s v="Wed 14 Aug"/>
    <x v="0"/>
    <d v="1899-12-30T00:00:00"/>
    <m/>
    <m/>
    <n v="0"/>
    <x v="0"/>
    <s v="UK"/>
  </r>
  <r>
    <n v="126"/>
    <d v="1899-12-30T12:36:00"/>
    <x v="21"/>
    <s v="UK Calls"/>
    <s v="Thu 15 Aug"/>
    <x v="1"/>
    <d v="1899-12-30T00:01:17"/>
    <m/>
    <m/>
    <n v="0"/>
    <x v="0"/>
    <s v="UK"/>
  </r>
  <r>
    <n v="127"/>
    <d v="1899-12-30T13:58:00"/>
    <x v="21"/>
    <s v="UK Calls"/>
    <s v="Thu 15 Aug"/>
    <x v="0"/>
    <d v="1899-12-30T00:03:54"/>
    <m/>
    <m/>
    <n v="0"/>
    <x v="0"/>
    <s v="UK"/>
  </r>
  <r>
    <n v="128"/>
    <d v="1899-12-30T18:37:00"/>
    <x v="21"/>
    <s v="UK Calls"/>
    <s v="Thu 15 Aug"/>
    <x v="1"/>
    <d v="1899-12-30T00:03:24"/>
    <m/>
    <m/>
    <n v="0"/>
    <x v="0"/>
    <s v="UK"/>
  </r>
  <r>
    <n v="129"/>
    <d v="1899-12-30T18:40:00"/>
    <x v="21"/>
    <s v="UK Calls"/>
    <s v="Thu 15 Aug"/>
    <x v="1"/>
    <d v="1899-12-30T00:00:02"/>
    <m/>
    <m/>
    <n v="0"/>
    <x v="0"/>
    <s v="UK"/>
  </r>
  <r>
    <n v="130"/>
    <d v="1899-12-30T18:44:00"/>
    <x v="21"/>
    <s v="UK Calls"/>
    <s v="Thu 15 Aug"/>
    <x v="1"/>
    <d v="1899-12-30T00:00:03"/>
    <m/>
    <m/>
    <n v="0"/>
    <x v="0"/>
    <s v="UK"/>
  </r>
  <r>
    <n v="131"/>
    <d v="1899-12-30T18:46:00"/>
    <x v="21"/>
    <s v="UK Calls"/>
    <s v="Thu 15 Aug"/>
    <x v="1"/>
    <d v="1899-12-30T00:04:45"/>
    <m/>
    <m/>
    <n v="0"/>
    <x v="0"/>
    <s v="UK"/>
  </r>
  <r>
    <n v="132"/>
    <d v="1899-12-30T19:40:00"/>
    <x v="21"/>
    <s v="UK Calls"/>
    <s v="Thu 15 Aug"/>
    <x v="3"/>
    <d v="1899-12-30T00:00:04"/>
    <m/>
    <m/>
    <n v="0"/>
    <x v="0"/>
    <s v="UK"/>
  </r>
  <r>
    <n v="133"/>
    <d v="1899-12-30T19:41:00"/>
    <x v="21"/>
    <s v="UK Calls"/>
    <s v="Thu 15 Aug"/>
    <x v="1"/>
    <d v="1899-12-30T00:00:15"/>
    <m/>
    <m/>
    <n v="0"/>
    <x v="0"/>
    <s v="UK"/>
  </r>
  <r>
    <n v="134"/>
    <d v="1899-12-30T23:11:00"/>
    <x v="21"/>
    <s v="UK Calls"/>
    <s v="Thu 15 Aug"/>
    <x v="1"/>
    <d v="1899-12-30T00:00:00"/>
    <m/>
    <m/>
    <n v="0"/>
    <x v="0"/>
    <s v="UK"/>
  </r>
  <r>
    <n v="136"/>
    <d v="1899-12-30T03:53:00"/>
    <x v="21"/>
    <s v="UK Calls"/>
    <s v="Fri 16 Aug"/>
    <x v="1"/>
    <d v="1899-12-30T00:00:01"/>
    <m/>
    <m/>
    <n v="0"/>
    <x v="0"/>
    <s v="UK"/>
  </r>
  <r>
    <n v="137"/>
    <d v="1899-12-30T04:38:00"/>
    <x v="21"/>
    <s v="UK Calls"/>
    <s v="Fri 16 Aug"/>
    <x v="1"/>
    <d v="1899-12-30T00:00:04"/>
    <m/>
    <m/>
    <n v="0"/>
    <x v="0"/>
    <s v="UK"/>
  </r>
  <r>
    <n v="138"/>
    <d v="1899-12-30T08:12:00"/>
    <x v="21"/>
    <s v="UK Calls"/>
    <s v="Fri 16 Aug"/>
    <x v="3"/>
    <d v="1899-12-30T00:00:04"/>
    <m/>
    <m/>
    <n v="0"/>
    <x v="0"/>
    <s v="UK"/>
  </r>
  <r>
    <n v="139"/>
    <d v="1899-12-30T19:20:00"/>
    <x v="21"/>
    <s v="UK Calls"/>
    <s v="Fri 16 Aug"/>
    <x v="3"/>
    <d v="1899-12-30T00:00:04"/>
    <m/>
    <m/>
    <n v="0"/>
    <x v="0"/>
    <s v="UK"/>
  </r>
  <r>
    <n v="140"/>
    <d v="1899-12-30T19:57:00"/>
    <x v="21"/>
    <s v="UK Calls"/>
    <s v="Fri 16 Aug"/>
    <x v="1"/>
    <d v="1899-12-30T00:00:00"/>
    <m/>
    <m/>
    <n v="0"/>
    <x v="0"/>
    <s v="UK"/>
  </r>
  <r>
    <n v="142"/>
    <d v="1899-12-30T12:27:00"/>
    <x v="21"/>
    <s v="UK Calls"/>
    <s v="Sat 17 Aug"/>
    <x v="0"/>
    <d v="1899-12-30T00:00:14"/>
    <m/>
    <m/>
    <n v="0"/>
    <x v="0"/>
    <s v="UK"/>
  </r>
  <r>
    <n v="143"/>
    <d v="1899-12-30T12:28:00"/>
    <x v="21"/>
    <s v="UK Calls"/>
    <s v="Sat 17 Aug"/>
    <x v="1"/>
    <d v="1899-12-30T00:00:46"/>
    <m/>
    <m/>
    <n v="0"/>
    <x v="0"/>
    <s v="UK"/>
  </r>
  <r>
    <n v="144"/>
    <d v="1899-12-30T12:29:00"/>
    <x v="21"/>
    <s v="UK Calls"/>
    <s v="Sat 17 Aug"/>
    <x v="3"/>
    <d v="1899-12-30T00:00:02"/>
    <m/>
    <m/>
    <n v="0"/>
    <x v="0"/>
    <s v="UK"/>
  </r>
  <r>
    <n v="145"/>
    <d v="1899-12-30T16:03:00"/>
    <x v="21"/>
    <s v="UK Calls"/>
    <s v="Sat 17 Aug"/>
    <x v="3"/>
    <d v="1899-12-30T00:00:03"/>
    <m/>
    <m/>
    <n v="0"/>
    <x v="0"/>
    <s v="UK"/>
  </r>
  <r>
    <n v="146"/>
    <d v="1899-12-30T16:06:00"/>
    <x v="21"/>
    <s v="UK Calls"/>
    <s v="Sat 17 Aug"/>
    <x v="0"/>
    <d v="1899-12-30T00:00:02"/>
    <m/>
    <m/>
    <n v="0"/>
    <x v="0"/>
    <s v="UK"/>
  </r>
  <r>
    <n v="147"/>
    <d v="1899-12-30T19:06:00"/>
    <x v="21"/>
    <s v="UK Calls"/>
    <s v="Sat 17 Aug"/>
    <x v="3"/>
    <d v="1899-12-30T00:00:00"/>
    <m/>
    <m/>
    <n v="0"/>
    <x v="0"/>
    <s v="UK"/>
  </r>
  <r>
    <n v="149"/>
    <d v="1899-12-30T15:32:00"/>
    <x v="21"/>
    <s v="UK Calls"/>
    <s v="Sun 18 Aug"/>
    <x v="1"/>
    <d v="1899-12-30T00:00:00"/>
    <m/>
    <m/>
    <n v="0"/>
    <x v="0"/>
    <s v="UK"/>
  </r>
  <r>
    <n v="151"/>
    <d v="1899-12-30T17:12:00"/>
    <x v="21"/>
    <s v="UK Calls"/>
    <s v="Tue 20 Aug"/>
    <x v="3"/>
    <d v="1899-12-30T00:00:00"/>
    <m/>
    <m/>
    <n v="0"/>
    <x v="0"/>
    <s v="UK"/>
  </r>
  <r>
    <n v="153"/>
    <d v="1899-12-30T10:40:00"/>
    <x v="21"/>
    <s v="UK Calls"/>
    <s v="Wed 21 Aug"/>
    <x v="0"/>
    <d v="1899-12-30T00:00:10"/>
    <m/>
    <m/>
    <n v="0"/>
    <x v="0"/>
    <s v="UK"/>
  </r>
  <r>
    <n v="154"/>
    <d v="1899-12-30T11:34:00"/>
    <x v="21"/>
    <s v="UK Calls"/>
    <s v="Wed 21 Aug"/>
    <x v="3"/>
    <d v="1899-12-30T00:07:10"/>
    <m/>
    <m/>
    <n v="0"/>
    <x v="0"/>
    <s v="UK"/>
  </r>
  <r>
    <n v="155"/>
    <d v="1899-12-30T14:37:00"/>
    <x v="21"/>
    <s v="UK Calls"/>
    <s v="Wed 21 Aug"/>
    <x v="0"/>
    <d v="1899-12-30T00:00:02"/>
    <m/>
    <m/>
    <n v="0"/>
    <x v="0"/>
    <s v="UK"/>
  </r>
  <r>
    <n v="156"/>
    <d v="1899-12-30T14:52:00"/>
    <x v="21"/>
    <s v="UK Calls"/>
    <s v="Wed 21 Aug"/>
    <x v="93"/>
    <d v="1899-12-30T00:00:01"/>
    <m/>
    <m/>
    <n v="0"/>
    <x v="0"/>
    <s v="UK"/>
  </r>
  <r>
    <n v="157"/>
    <d v="1899-12-30T15:05:00"/>
    <x v="21"/>
    <s v="UK Calls"/>
    <s v="Wed 21 Aug"/>
    <x v="93"/>
    <d v="1899-12-30T00:10:34"/>
    <m/>
    <m/>
    <n v="0"/>
    <x v="0"/>
    <s v="UK"/>
  </r>
  <r>
    <n v="158"/>
    <d v="1899-12-30T15:26:00"/>
    <x v="21"/>
    <s v="UK Calls"/>
    <s v="Wed 21 Aug"/>
    <x v="3"/>
    <d v="1899-12-30T00:00:36"/>
    <m/>
    <m/>
    <n v="0"/>
    <x v="0"/>
    <s v="UK"/>
  </r>
  <r>
    <n v="159"/>
    <d v="1899-12-30T15:30:00"/>
    <x v="21"/>
    <s v="UK Calls"/>
    <s v="Wed 21 Aug"/>
    <x v="1"/>
    <d v="1899-12-30T00:00:04"/>
    <m/>
    <m/>
    <n v="0"/>
    <x v="0"/>
    <s v="UK"/>
  </r>
  <r>
    <n v="160"/>
    <d v="1899-12-30T15:38:00"/>
    <x v="21"/>
    <s v="UK Calls"/>
    <s v="Wed 21 Aug"/>
    <x v="1"/>
    <d v="1899-12-30T00:00:03"/>
    <m/>
    <m/>
    <n v="0"/>
    <x v="0"/>
    <s v="UK"/>
  </r>
  <r>
    <n v="161"/>
    <d v="1899-12-30T15:54:00"/>
    <x v="21"/>
    <s v="UK Calls"/>
    <s v="Wed 21 Aug"/>
    <x v="0"/>
    <d v="1899-12-30T00:00:00"/>
    <m/>
    <m/>
    <n v="0"/>
    <x v="0"/>
    <s v="UK"/>
  </r>
  <r>
    <n v="163"/>
    <d v="1899-12-30T09:52:00"/>
    <x v="21"/>
    <s v="UK Calls"/>
    <s v="Thu 22 Aug"/>
    <x v="0"/>
    <d v="1899-12-30T00:00:33"/>
    <m/>
    <m/>
    <n v="0"/>
    <x v="0"/>
    <s v="UK"/>
  </r>
  <r>
    <n v="164"/>
    <d v="1899-12-30T09:53:00"/>
    <x v="21"/>
    <s v="UK Calls"/>
    <s v="Thu 22 Aug"/>
    <x v="1"/>
    <d v="1899-12-30T00:00:21"/>
    <m/>
    <m/>
    <n v="0"/>
    <x v="0"/>
    <s v="UK"/>
  </r>
  <r>
    <n v="165"/>
    <d v="1899-12-30T11:00:00"/>
    <x v="21"/>
    <s v="UK Calls"/>
    <s v="Thu 22 Aug"/>
    <x v="12"/>
    <d v="1899-12-30T00:00:00"/>
    <m/>
    <m/>
    <n v="31"/>
    <x v="0"/>
    <s v="United Arab Emirates"/>
  </r>
  <r>
    <n v="166"/>
    <d v="1899-12-30T14:02:00"/>
    <x v="21"/>
    <s v="UK Calls"/>
    <s v="Thu 22 Aug"/>
    <x v="1"/>
    <d v="1899-12-30T00:00:05"/>
    <m/>
    <m/>
    <n v="0"/>
    <x v="0"/>
    <s v="UK"/>
  </r>
  <r>
    <n v="167"/>
    <d v="1899-12-30T22:45:00"/>
    <x v="21"/>
    <s v="UK Calls"/>
    <s v="Thu 22 Aug"/>
    <x v="1"/>
    <d v="1899-12-30T00:00:04"/>
    <m/>
    <m/>
    <n v="0"/>
    <x v="0"/>
    <s v="UK"/>
  </r>
  <r>
    <n v="168"/>
    <d v="1899-12-30T22:46:00"/>
    <x v="21"/>
    <s v="UK Calls"/>
    <s v="Thu 22 Aug"/>
    <x v="1"/>
    <d v="1899-12-30T00:00:02"/>
    <m/>
    <m/>
    <n v="0"/>
    <x v="0"/>
    <s v="UK"/>
  </r>
  <r>
    <n v="169"/>
    <d v="1899-12-30T22:46:00"/>
    <x v="21"/>
    <s v="UK Calls"/>
    <s v="Thu 22 Aug"/>
    <x v="1"/>
    <d v="1899-12-30T00:00:00"/>
    <m/>
    <m/>
    <n v="0"/>
    <x v="0"/>
    <s v="UK"/>
  </r>
  <r>
    <n v="171"/>
    <d v="1899-12-30T07:53:00"/>
    <x v="21"/>
    <s v="UK Calls"/>
    <s v="Fri 23 Aug"/>
    <x v="1"/>
    <d v="1899-12-30T00:00:05"/>
    <m/>
    <m/>
    <n v="0"/>
    <x v="0"/>
    <s v="UK"/>
  </r>
  <r>
    <n v="172"/>
    <d v="1899-12-30T09:11:00"/>
    <x v="21"/>
    <s v="UK Calls"/>
    <s v="Fri 23 Aug"/>
    <x v="1"/>
    <d v="1899-12-30T00:00:03"/>
    <m/>
    <m/>
    <n v="0"/>
    <x v="0"/>
    <s v="UK"/>
  </r>
  <r>
    <n v="173"/>
    <d v="1899-12-30T09:25:00"/>
    <x v="21"/>
    <s v="UK Calls"/>
    <s v="Fri 23 Aug"/>
    <x v="1"/>
    <d v="1899-12-30T00:00:02"/>
    <m/>
    <m/>
    <n v="0"/>
    <x v="0"/>
    <s v="UK"/>
  </r>
  <r>
    <n v="174"/>
    <d v="1899-12-30T14:29:00"/>
    <x v="21"/>
    <s v="UK Calls"/>
    <s v="Fri 23 Aug"/>
    <x v="0"/>
    <d v="1899-12-30T00:00:05"/>
    <m/>
    <m/>
    <n v="0"/>
    <x v="0"/>
    <s v="UK"/>
  </r>
  <r>
    <n v="175"/>
    <d v="1899-12-30T17:09:00"/>
    <x v="21"/>
    <s v="UK Calls"/>
    <s v="Fri 23 Aug"/>
    <x v="1"/>
    <d v="1899-12-30T00:00:00"/>
    <m/>
    <m/>
    <n v="0"/>
    <x v="0"/>
    <s v="UK"/>
  </r>
  <r>
    <n v="177"/>
    <d v="1899-12-30T15:51:00"/>
    <x v="21"/>
    <s v="UK Calls"/>
    <s v="Sat 24 Aug"/>
    <x v="3"/>
    <d v="1899-12-30T00:00:07"/>
    <m/>
    <m/>
    <n v="0"/>
    <x v="0"/>
    <s v="UK"/>
  </r>
  <r>
    <n v="178"/>
    <d v="1899-12-30T16:01:00"/>
    <x v="21"/>
    <s v="UK Calls"/>
    <s v="Sat 24 Aug"/>
    <x v="1"/>
    <d v="1899-12-30T00:00:03"/>
    <m/>
    <m/>
    <n v="0"/>
    <x v="0"/>
    <s v="UK"/>
  </r>
  <r>
    <n v="179"/>
    <d v="1899-12-30T16:05:00"/>
    <x v="21"/>
    <s v="UK Calls"/>
    <s v="Sat 24 Aug"/>
    <x v="3"/>
    <d v="1899-12-30T00:00:02"/>
    <m/>
    <m/>
    <n v="0"/>
    <x v="0"/>
    <s v="UK"/>
  </r>
  <r>
    <n v="180"/>
    <d v="1899-12-30T18:41:00"/>
    <x v="21"/>
    <s v="UK Calls"/>
    <s v="Sat 24 Aug"/>
    <x v="0"/>
    <d v="1899-12-30T00:00:39"/>
    <m/>
    <m/>
    <n v="0"/>
    <x v="0"/>
    <s v="UK"/>
  </r>
  <r>
    <n v="181"/>
    <d v="1899-12-30T20:18:00"/>
    <x v="21"/>
    <s v="UK Calls"/>
    <s v="Sat 24 Aug"/>
    <x v="1"/>
    <d v="1899-12-30T00:00:04"/>
    <m/>
    <m/>
    <n v="0"/>
    <x v="0"/>
    <s v="UK"/>
  </r>
  <r>
    <n v="182"/>
    <d v="1899-12-30T20:53:00"/>
    <x v="21"/>
    <s v="UK Calls"/>
    <s v="Sat 24 Aug"/>
    <x v="1"/>
    <d v="1899-12-30T00:00:20"/>
    <m/>
    <m/>
    <n v="0"/>
    <x v="0"/>
    <s v="UK"/>
  </r>
  <r>
    <n v="183"/>
    <d v="1899-12-30T20:55:00"/>
    <x v="21"/>
    <s v="UK Calls"/>
    <s v="Sat 24 Aug"/>
    <x v="1"/>
    <d v="1899-12-30T00:00:03"/>
    <m/>
    <m/>
    <n v="0"/>
    <x v="0"/>
    <s v="UK"/>
  </r>
  <r>
    <n v="184"/>
    <d v="1899-12-30T20:56:00"/>
    <x v="21"/>
    <s v="UK Calls"/>
    <s v="Sat 24 Aug"/>
    <x v="1"/>
    <d v="1899-12-30T00:00:00"/>
    <m/>
    <m/>
    <n v="0"/>
    <x v="0"/>
    <s v="UK"/>
  </r>
  <r>
    <n v="186"/>
    <d v="1899-12-30T00:41:00"/>
    <x v="21"/>
    <s v="UK Calls"/>
    <s v="Sun 25 Aug"/>
    <x v="1"/>
    <d v="1899-12-30T00:00:12"/>
    <m/>
    <m/>
    <n v="0"/>
    <x v="0"/>
    <s v="UK"/>
  </r>
  <r>
    <n v="187"/>
    <d v="1899-12-30T01:58:00"/>
    <x v="21"/>
    <s v="UK Calls"/>
    <s v="Sun 25 Aug"/>
    <x v="1"/>
    <d v="1899-12-30T00:00:26"/>
    <m/>
    <m/>
    <n v="0"/>
    <x v="0"/>
    <s v="UK"/>
  </r>
  <r>
    <n v="188"/>
    <d v="1899-12-30T02:17:00"/>
    <x v="21"/>
    <s v="UK Calls"/>
    <s v="Sun 25 Aug"/>
    <x v="3"/>
    <d v="1899-12-30T00:00:00"/>
    <m/>
    <m/>
    <n v="0"/>
    <x v="0"/>
    <s v="UK"/>
  </r>
  <r>
    <n v="191"/>
    <d v="1899-12-30T02:30:00"/>
    <x v="21"/>
    <s v="UK Calls"/>
    <s v="Sun 25 Aug"/>
    <x v="3"/>
    <d v="1899-12-30T00:00:01"/>
    <m/>
    <m/>
    <n v="0"/>
    <x v="0"/>
    <s v="UK"/>
  </r>
  <r>
    <n v="192"/>
    <d v="1899-12-30T02:36:00"/>
    <x v="21"/>
    <s v="UK Calls"/>
    <s v="Sun 25 Aug"/>
    <x v="1"/>
    <d v="1899-12-30T00:00:01"/>
    <m/>
    <m/>
    <n v="0"/>
    <x v="0"/>
    <s v="UK"/>
  </r>
  <r>
    <n v="193"/>
    <d v="1899-12-30T03:07:00"/>
    <x v="21"/>
    <s v="UK Calls"/>
    <s v="Sun 25 Aug"/>
    <x v="1"/>
    <d v="1899-12-30T00:00:12"/>
    <m/>
    <m/>
    <n v="0"/>
    <x v="0"/>
    <s v="UK"/>
  </r>
  <r>
    <n v="194"/>
    <d v="1899-12-30T03:09:00"/>
    <x v="21"/>
    <s v="UK Calls"/>
    <s v="Sun 25 Aug"/>
    <x v="1"/>
    <d v="1899-12-30T00:00:03"/>
    <m/>
    <m/>
    <n v="0"/>
    <x v="0"/>
    <s v="UK"/>
  </r>
  <r>
    <n v="195"/>
    <d v="1899-12-30T15:44:00"/>
    <x v="21"/>
    <s v="UK Calls"/>
    <s v="Sun 25 Aug"/>
    <x v="1"/>
    <d v="1899-12-30T00:00:00"/>
    <m/>
    <m/>
    <n v="0"/>
    <x v="0"/>
    <s v="UK"/>
  </r>
  <r>
    <n v="197"/>
    <d v="1899-12-30T09:40:00"/>
    <x v="21"/>
    <s v="UK Calls"/>
    <s v="Wed 28 Aug"/>
    <x v="1"/>
    <d v="1899-12-30T00:00:46"/>
    <m/>
    <m/>
    <n v="0"/>
    <x v="0"/>
    <s v="UK"/>
  </r>
  <r>
    <n v="198"/>
    <d v="1899-12-30T10:11:00"/>
    <x v="21"/>
    <s v="UK Calls"/>
    <s v="Wed 28 Aug"/>
    <x v="1"/>
    <d v="1899-12-30T00:00:02"/>
    <m/>
    <m/>
    <n v="0"/>
    <x v="0"/>
    <s v="UK"/>
  </r>
  <r>
    <n v="199"/>
    <d v="1899-12-30T12:19:00"/>
    <x v="21"/>
    <s v="UK Calls"/>
    <s v="Wed 28 Aug"/>
    <x v="1"/>
    <d v="1899-12-30T00:07:52"/>
    <m/>
    <m/>
    <n v="0"/>
    <x v="0"/>
    <s v="UK"/>
  </r>
  <r>
    <n v="200"/>
    <d v="1899-12-30T13:05:00"/>
    <x v="21"/>
    <s v="UK Calls"/>
    <s v="Wed 28 Aug"/>
    <x v="3"/>
    <d v="1899-12-30T00:00:04"/>
    <m/>
    <m/>
    <n v="0"/>
    <x v="0"/>
    <s v="UK"/>
  </r>
  <r>
    <n v="201"/>
    <d v="1899-12-30T21:56:00"/>
    <x v="21"/>
    <s v="UK Calls"/>
    <s v="Wed 28 Aug"/>
    <x v="3"/>
    <d v="1899-12-30T00:00:07"/>
    <m/>
    <m/>
    <n v="0"/>
    <x v="0"/>
    <s v="UK"/>
  </r>
  <r>
    <n v="202"/>
    <d v="1899-12-30T21:57:00"/>
    <x v="21"/>
    <s v="UK Calls"/>
    <s v="Wed 28 Aug"/>
    <x v="1"/>
    <d v="1899-12-30T00:00:00"/>
    <m/>
    <m/>
    <n v="0"/>
    <x v="0"/>
    <s v="UK"/>
  </r>
  <r>
    <n v="204"/>
    <d v="1899-12-30T20:04:00"/>
    <x v="21"/>
    <s v="UK Calls"/>
    <s v="Thu 29 Aug"/>
    <x v="1"/>
    <d v="1899-12-30T00:00:00"/>
    <m/>
    <m/>
    <n v="0"/>
    <x v="0"/>
    <s v="UK"/>
  </r>
  <r>
    <n v="206"/>
    <d v="1899-12-30T12:52:00"/>
    <x v="21"/>
    <s v="UK Calls"/>
    <s v="Fri 30 Aug"/>
    <x v="1"/>
    <d v="1899-12-30T00:00:05"/>
    <m/>
    <m/>
    <n v="0"/>
    <x v="0"/>
    <s v="UK"/>
  </r>
  <r>
    <n v="207"/>
    <d v="1899-12-30T13:04:00"/>
    <x v="21"/>
    <s v="UK Calls"/>
    <s v="Fri 30 Aug"/>
    <x v="1"/>
    <d v="1899-12-30T00:00:14"/>
    <m/>
    <m/>
    <n v="0"/>
    <x v="0"/>
    <s v="UK"/>
  </r>
  <r>
    <n v="208"/>
    <d v="1899-12-30T15:02:00"/>
    <x v="21"/>
    <s v="UK Calls"/>
    <s v="Fri 30 Aug"/>
    <x v="0"/>
    <d v="1899-12-30T00:22:57"/>
    <m/>
    <m/>
    <n v="0"/>
    <x v="0"/>
    <s v="UK"/>
  </r>
  <r>
    <n v="209"/>
    <d v="1899-12-30T17:51:00"/>
    <x v="21"/>
    <s v="UK Calls"/>
    <s v="Fri 30 Aug"/>
    <x v="0"/>
    <d v="1899-12-30T00:00:39"/>
    <m/>
    <m/>
    <n v="0"/>
    <x v="0"/>
    <s v="UK"/>
  </r>
  <r>
    <n v="210"/>
    <d v="1899-12-30T18:17:00"/>
    <x v="21"/>
    <s v="UK Calls"/>
    <s v="Fri 30 Aug"/>
    <x v="93"/>
    <d v="1899-12-30T00:01:29"/>
    <m/>
    <m/>
    <n v="0"/>
    <x v="0"/>
    <s v="UK"/>
  </r>
  <r>
    <n v="211"/>
    <d v="1899-12-30T20:28:00"/>
    <x v="21"/>
    <s v="UK Calls"/>
    <s v="Fri 30 Aug"/>
    <x v="93"/>
    <d v="1899-12-30T00:01:03"/>
    <m/>
    <m/>
    <n v="0"/>
    <x v="0"/>
    <s v="UK"/>
  </r>
  <r>
    <n v="212"/>
    <d v="1899-12-30T20:57:00"/>
    <x v="21"/>
    <s v="UK Calls"/>
    <s v="Fri 30 Aug"/>
    <x v="1"/>
    <d v="1899-12-30T00:00:00"/>
    <m/>
    <m/>
    <n v="0"/>
    <x v="0"/>
    <s v="UK"/>
  </r>
  <r>
    <n v="214"/>
    <d v="1899-12-30T11:06:00"/>
    <x v="21"/>
    <s v="UK Calls"/>
    <s v="Sat 31 Aug"/>
    <x v="3"/>
    <d v="1899-12-30T00:00:03"/>
    <m/>
    <m/>
    <n v="0"/>
    <x v="0"/>
    <s v="UK"/>
  </r>
  <r>
    <n v="215"/>
    <d v="1899-12-30T22:16:00"/>
    <x v="21"/>
    <s v="UK Calls"/>
    <s v="Sat 31 Aug"/>
    <x v="3"/>
    <d v="1899-12-30T00:00:00"/>
    <m/>
    <m/>
    <n v="0"/>
    <x v="0"/>
    <s v="UK"/>
  </r>
  <r>
    <n v="220"/>
    <s v="-"/>
    <x v="21"/>
    <s v="UK Messaging, mobile internet"/>
    <s v="Thu 1 Aug"/>
    <x v="4"/>
    <d v="1899-12-30T00:00:00"/>
    <n v="303.01900000000001"/>
    <m/>
    <n v="0"/>
    <x v="0"/>
    <s v="UK"/>
  </r>
  <r>
    <n v="222"/>
    <s v="-"/>
    <x v="21"/>
    <s v="UK Messaging, mobile internet"/>
    <s v="Fri 2 Aug"/>
    <x v="4"/>
    <d v="1899-12-30T00:00:00"/>
    <n v="326.74900000000002"/>
    <m/>
    <n v="0"/>
    <x v="0"/>
    <s v="UK"/>
  </r>
  <r>
    <n v="224"/>
    <s v="-"/>
    <x v="21"/>
    <s v="UK Messaging, mobile internet"/>
    <s v="Sat 3 Aug"/>
    <x v="4"/>
    <d v="1899-12-30T00:00:00"/>
    <n v="426.90100000000001"/>
    <m/>
    <n v="0"/>
    <x v="0"/>
    <s v="UK"/>
  </r>
  <r>
    <n v="226"/>
    <s v="-"/>
    <x v="21"/>
    <s v="UK Messaging, mobile internet"/>
    <s v="Sun 4 Aug"/>
    <x v="4"/>
    <d v="1899-12-30T00:00:00"/>
    <n v="12.35"/>
    <m/>
    <n v="0"/>
    <x v="0"/>
    <s v="UK"/>
  </r>
  <r>
    <n v="228"/>
    <s v="-"/>
    <x v="21"/>
    <s v="UK Messaging, mobile internet"/>
    <s v="Mon 5 Aug"/>
    <x v="4"/>
    <d v="1899-12-30T00:00:00"/>
    <n v="0.68308199999999997"/>
    <m/>
    <n v="0"/>
    <x v="0"/>
    <s v="UK"/>
  </r>
  <r>
    <n v="230"/>
    <s v="-"/>
    <x v="21"/>
    <s v="UK Messaging, mobile internet"/>
    <s v="Tue 6 Aug"/>
    <x v="4"/>
    <d v="1899-12-30T00:00:00"/>
    <n v="182.68299999999999"/>
    <m/>
    <n v="0"/>
    <x v="0"/>
    <s v="UK"/>
  </r>
  <r>
    <n v="232"/>
    <s v="-"/>
    <x v="21"/>
    <s v="UK Messaging, mobile internet"/>
    <s v="Wed 7 Aug"/>
    <x v="4"/>
    <d v="1899-12-30T00:00:00"/>
    <n v="153.501"/>
    <m/>
    <n v="0"/>
    <x v="0"/>
    <s v="UK"/>
  </r>
  <r>
    <n v="234"/>
    <s v="-"/>
    <x v="21"/>
    <s v="UK Messaging, mobile internet"/>
    <s v="Thu 8 Aug"/>
    <x v="4"/>
    <d v="1899-12-30T00:00:00"/>
    <n v="381.053"/>
    <m/>
    <n v="0"/>
    <x v="0"/>
    <s v="UK"/>
  </r>
  <r>
    <n v="236"/>
    <s v="-"/>
    <x v="21"/>
    <s v="UK Messaging, mobile internet"/>
    <s v="Fri 9 Aug"/>
    <x v="4"/>
    <m/>
    <n v="641.75099999999998"/>
    <m/>
    <n v="0"/>
    <x v="0"/>
    <s v="UK"/>
  </r>
  <r>
    <n v="237"/>
    <s v="-"/>
    <x v="21"/>
    <s v="UK Messaging, mobile internet"/>
    <s v="Fri 9 Aug"/>
    <x v="94"/>
    <m/>
    <m/>
    <n v="6"/>
    <n v="0"/>
    <x v="0"/>
    <s v="UK"/>
  </r>
  <r>
    <n v="238"/>
    <s v="-"/>
    <x v="21"/>
    <s v="UK Messaging, mobile internet"/>
    <s v="Fri 9 Aug"/>
    <x v="95"/>
    <d v="1899-12-30T00:00:00"/>
    <m/>
    <n v="3"/>
    <n v="0"/>
    <x v="0"/>
    <s v="UK"/>
  </r>
  <r>
    <n v="240"/>
    <s v="-"/>
    <x v="21"/>
    <s v="UK Messaging, mobile internet"/>
    <s v="Sat 10 Aug"/>
    <x v="4"/>
    <d v="1899-12-30T00:00:00"/>
    <n v="24.280999999999999"/>
    <m/>
    <n v="0"/>
    <x v="0"/>
    <s v="UK"/>
  </r>
  <r>
    <n v="242"/>
    <s v="-"/>
    <x v="21"/>
    <s v="UK Messaging, mobile internet"/>
    <s v="Sun 11 Aug"/>
    <x v="4"/>
    <d v="1899-12-30T00:00:00"/>
    <n v="7.4260000000000002"/>
    <m/>
    <n v="0"/>
    <x v="0"/>
    <s v="UK"/>
  </r>
  <r>
    <n v="244"/>
    <s v="-"/>
    <x v="21"/>
    <s v="UK Messaging, mobile internet"/>
    <s v="Mon 12 Aug"/>
    <x v="4"/>
    <d v="1899-12-30T00:00:00"/>
    <n v="22.951000000000001"/>
    <m/>
    <n v="0"/>
    <x v="0"/>
    <s v="UK"/>
  </r>
  <r>
    <n v="246"/>
    <s v="-"/>
    <x v="21"/>
    <s v="UK Messaging, mobile internet"/>
    <s v="Tue 13 Aug"/>
    <x v="4"/>
    <d v="1899-12-30T00:00:00"/>
    <n v="42.204999999999998"/>
    <m/>
    <n v="0"/>
    <x v="0"/>
    <s v="UK"/>
  </r>
  <r>
    <n v="248"/>
    <s v="-"/>
    <x v="21"/>
    <s v="UK Messaging, mobile internet"/>
    <s v="Wed 14 Aug"/>
    <x v="4"/>
    <d v="1899-12-30T00:00:00"/>
    <n v="210.44900000000001"/>
    <m/>
    <n v="0"/>
    <x v="0"/>
    <s v="UK"/>
  </r>
  <r>
    <n v="250"/>
    <s v="-"/>
    <x v="21"/>
    <s v="UK Messaging, mobile internet"/>
    <s v="Thu 15 Aug"/>
    <x v="4"/>
    <m/>
    <n v="722.78599999999994"/>
    <m/>
    <n v="0"/>
    <x v="0"/>
    <s v="UK"/>
  </r>
  <r>
    <n v="251"/>
    <s v="-"/>
    <x v="21"/>
    <s v="UK Messaging, mobile internet"/>
    <s v="Thu 15 Aug"/>
    <x v="4"/>
    <d v="1899-12-30T00:00:00"/>
    <n v="399.75799999999998"/>
    <m/>
    <n v="0"/>
    <x v="0"/>
    <s v="UK"/>
  </r>
  <r>
    <n v="253"/>
    <s v="-"/>
    <x v="21"/>
    <s v="UK Messaging, mobile internet"/>
    <s v="Fri 16 Aug"/>
    <x v="4"/>
    <m/>
    <n v="620.43399999999997"/>
    <m/>
    <n v="0"/>
    <x v="0"/>
    <s v="UK"/>
  </r>
  <r>
    <n v="254"/>
    <s v="-"/>
    <x v="21"/>
    <s v="UK Messaging, mobile internet"/>
    <s v="Fri 16 Aug"/>
    <x v="4"/>
    <d v="1899-12-30T00:00:00"/>
    <n v="953.51499999999999"/>
    <m/>
    <n v="0"/>
    <x v="0"/>
    <s v="UK"/>
  </r>
  <r>
    <n v="258"/>
    <s v="-"/>
    <x v="21"/>
    <s v="UK Messaging, mobile internet"/>
    <s v="Fri 16 Aug"/>
    <x v="4"/>
    <m/>
    <n v="515.79300000000001"/>
    <m/>
    <n v="0"/>
    <x v="0"/>
    <s v="UK"/>
  </r>
  <r>
    <n v="259"/>
    <s v="-"/>
    <x v="21"/>
    <s v="UK Messaging, mobile internet"/>
    <s v="Fri 16 Aug"/>
    <x v="96"/>
    <m/>
    <m/>
    <n v="2"/>
    <n v="0"/>
    <x v="0"/>
    <s v="UK"/>
  </r>
  <r>
    <n v="260"/>
    <d v="1899-12-30T04:05:00"/>
    <x v="21"/>
    <s v="UK Messaging, mobile internet"/>
    <s v="Fri 16 Aug"/>
    <x v="95"/>
    <d v="1899-12-30T00:00:00"/>
    <m/>
    <n v="1"/>
    <n v="0"/>
    <x v="0"/>
    <s v="UK"/>
  </r>
  <r>
    <n v="262"/>
    <s v="-"/>
    <x v="21"/>
    <s v="UK Messaging, mobile internet"/>
    <s v="Sat 17 Aug"/>
    <x v="4"/>
    <m/>
    <n v="953.51499999999999"/>
    <m/>
    <n v="0"/>
    <x v="0"/>
    <s v="UK"/>
  </r>
  <r>
    <n v="263"/>
    <s v="-"/>
    <x v="21"/>
    <s v="UK Messaging, mobile internet"/>
    <s v="Sat 17 Aug"/>
    <x v="4"/>
    <m/>
    <n v="39.576000000000001"/>
    <m/>
    <n v="0"/>
    <x v="0"/>
    <s v="UK"/>
  </r>
  <r>
    <n v="264"/>
    <s v="-"/>
    <x v="21"/>
    <s v="UK Messaging, mobile internet"/>
    <s v="Sat 17 Aug"/>
    <x v="4"/>
    <m/>
    <n v="953.51499999999999"/>
    <m/>
    <n v="0"/>
    <x v="0"/>
    <s v="UK"/>
  </r>
  <r>
    <n v="265"/>
    <s v="-"/>
    <x v="21"/>
    <s v="UK Messaging, mobile internet"/>
    <s v="Sat 17 Aug"/>
    <x v="4"/>
    <m/>
    <n v="953.51499999999999"/>
    <m/>
    <n v="0"/>
    <x v="0"/>
    <s v="UK"/>
  </r>
  <r>
    <n v="266"/>
    <s v="-"/>
    <x v="21"/>
    <s v="UK Messaging, mobile internet"/>
    <s v="Sat 17 Aug"/>
    <x v="4"/>
    <d v="1899-12-30T00:00:00"/>
    <n v="260.81900000000002"/>
    <m/>
    <n v="0"/>
    <x v="0"/>
    <s v="UK"/>
  </r>
  <r>
    <n v="268"/>
    <s v="-"/>
    <x v="21"/>
    <s v="UK Messaging, mobile internet"/>
    <s v="Sun 18 Aug"/>
    <x v="4"/>
    <d v="1899-12-30T00:00:00"/>
    <n v="429.80599999999998"/>
    <m/>
    <n v="0"/>
    <x v="0"/>
    <s v="UK"/>
  </r>
  <r>
    <n v="270"/>
    <s v="-"/>
    <x v="21"/>
    <s v="UK Messaging, mobile internet"/>
    <s v="Mon 19 Aug"/>
    <x v="4"/>
    <m/>
    <n v="17.038"/>
    <m/>
    <n v="0"/>
    <x v="0"/>
    <s v="UK"/>
  </r>
  <r>
    <n v="271"/>
    <s v="-"/>
    <x v="21"/>
    <s v="UK Messaging, mobile internet"/>
    <s v="Mon 19 Aug"/>
    <x v="97"/>
    <d v="1899-12-30T00:00:00"/>
    <m/>
    <n v="2"/>
    <n v="0"/>
    <x v="0"/>
    <s v="UK"/>
  </r>
  <r>
    <n v="273"/>
    <s v="-"/>
    <x v="21"/>
    <s v="UK Messaging, mobile internet"/>
    <s v="Tue 20 Aug"/>
    <x v="4"/>
    <d v="1899-12-30T00:00:00"/>
    <n v="187.553"/>
    <m/>
    <n v="0"/>
    <x v="0"/>
    <s v="UK"/>
  </r>
  <r>
    <n v="275"/>
    <s v="-"/>
    <x v="21"/>
    <s v="UK Messaging, mobile internet"/>
    <s v="Wed 21 Aug"/>
    <x v="4"/>
    <d v="1899-12-30T00:00:00"/>
    <n v="38.340000000000003"/>
    <m/>
    <n v="0"/>
    <x v="0"/>
    <s v="UK"/>
  </r>
  <r>
    <n v="277"/>
    <s v="-"/>
    <x v="21"/>
    <s v="UK Messaging, mobile internet"/>
    <s v="Thu 22 Aug"/>
    <x v="4"/>
    <m/>
    <n v="139.791"/>
    <m/>
    <n v="0"/>
    <x v="0"/>
    <s v="UK"/>
  </r>
  <r>
    <n v="278"/>
    <s v="-"/>
    <x v="21"/>
    <s v="UK Messaging, mobile internet"/>
    <s v="Thu 22 Aug"/>
    <x v="4"/>
    <m/>
    <n v="953.51499999999999"/>
    <m/>
    <n v="0"/>
    <x v="0"/>
    <s v="UK"/>
  </r>
  <r>
    <n v="279"/>
    <s v="-"/>
    <x v="21"/>
    <s v="UK Messaging, mobile internet"/>
    <s v="Thu 22 Aug"/>
    <x v="4"/>
    <d v="1899-12-30T00:00:00"/>
    <n v="80.566000000000003"/>
    <m/>
    <n v="0"/>
    <x v="0"/>
    <s v="UK"/>
  </r>
  <r>
    <n v="281"/>
    <s v="-"/>
    <x v="21"/>
    <s v="UK Messaging, mobile internet"/>
    <s v="Fri 23 Aug"/>
    <x v="4"/>
    <m/>
    <n v="86.290999999999997"/>
    <m/>
    <n v="0"/>
    <x v="0"/>
    <s v="UK"/>
  </r>
  <r>
    <n v="282"/>
    <s v="-"/>
    <x v="21"/>
    <s v="UK Messaging, mobile internet"/>
    <s v="Fri 23 Aug"/>
    <x v="4"/>
    <m/>
    <n v="953.51499999999999"/>
    <m/>
    <n v="0"/>
    <x v="0"/>
    <s v="UK"/>
  </r>
  <r>
    <n v="283"/>
    <s v="-"/>
    <x v="21"/>
    <s v="UK Messaging, mobile internet"/>
    <s v="Fri 23 Aug"/>
    <x v="4"/>
    <m/>
    <n v="44.677"/>
    <m/>
    <n v="0"/>
    <x v="0"/>
    <s v="UK"/>
  </r>
  <r>
    <n v="284"/>
    <s v="-"/>
    <x v="21"/>
    <s v="UK Messaging, mobile internet"/>
    <s v="Fri 23 Aug"/>
    <x v="4"/>
    <m/>
    <n v="953.51499999999999"/>
    <m/>
    <n v="0"/>
    <x v="0"/>
    <s v="UK"/>
  </r>
  <r>
    <n v="285"/>
    <s v="-"/>
    <x v="21"/>
    <s v="UK Messaging, mobile internet"/>
    <s v="Fri 23 Aug"/>
    <x v="4"/>
    <m/>
    <n v="708.60299999999995"/>
    <m/>
    <n v="0"/>
    <x v="0"/>
    <s v="UK"/>
  </r>
  <r>
    <n v="286"/>
    <s v="-"/>
    <x v="21"/>
    <s v="UK Messaging, mobile internet"/>
    <s v="Fri 23 Aug"/>
    <x v="4"/>
    <d v="1899-12-30T00:00:00"/>
    <n v="596.29"/>
    <m/>
    <n v="0"/>
    <x v="0"/>
    <s v="UK"/>
  </r>
  <r>
    <n v="288"/>
    <s v="-"/>
    <x v="21"/>
    <s v="UK Messaging, mobile internet"/>
    <s v="Sat 24 Aug"/>
    <x v="4"/>
    <m/>
    <n v="422.387"/>
    <m/>
    <n v="0"/>
    <x v="0"/>
    <s v="UK"/>
  </r>
  <r>
    <n v="289"/>
    <s v="-"/>
    <x v="21"/>
    <s v="UK Messaging, mobile internet"/>
    <s v="Sat 24 Aug"/>
    <x v="4"/>
    <m/>
    <n v="953.51499999999999"/>
    <m/>
    <n v="0"/>
    <x v="0"/>
    <s v="UK"/>
  </r>
  <r>
    <n v="290"/>
    <s v="-"/>
    <x v="21"/>
    <s v="UK Messaging, mobile internet"/>
    <s v="Sat 24 Aug"/>
    <x v="4"/>
    <m/>
    <n v="953.51499999999999"/>
    <m/>
    <n v="0"/>
    <x v="0"/>
    <s v="UK"/>
  </r>
  <r>
    <n v="291"/>
    <s v="-"/>
    <x v="21"/>
    <s v="UK Messaging, mobile internet"/>
    <s v="Sat 24 Aug"/>
    <x v="4"/>
    <m/>
    <n v="953.51499999999999"/>
    <m/>
    <n v="0"/>
    <x v="0"/>
    <s v="UK"/>
  </r>
  <r>
    <n v="292"/>
    <s v="-"/>
    <x v="21"/>
    <s v="UK Messaging, mobile internet"/>
    <s v="Sat 24 Aug"/>
    <x v="4"/>
    <m/>
    <n v="953.51499999999999"/>
    <m/>
    <n v="0"/>
    <x v="0"/>
    <s v="UK"/>
  </r>
  <r>
    <n v="293"/>
    <s v="-"/>
    <x v="21"/>
    <s v="UK Messaging, mobile internet"/>
    <s v="Sat 24 Aug"/>
    <x v="4"/>
    <d v="1899-12-30T00:00:00"/>
    <n v="46.39"/>
    <m/>
    <n v="0"/>
    <x v="0"/>
    <s v="UK"/>
  </r>
  <r>
    <n v="295"/>
    <s v="-"/>
    <x v="21"/>
    <s v="UK Messaging, mobile internet"/>
    <s v="Sun 25 Aug"/>
    <x v="4"/>
    <d v="1899-12-30T00:00:00"/>
    <n v="701.83299999999997"/>
    <m/>
    <n v="0"/>
    <x v="0"/>
    <s v="UK"/>
  </r>
  <r>
    <n v="297"/>
    <s v="-"/>
    <x v="21"/>
    <s v="UK Messaging, mobile internet"/>
    <s v="Mon 26 Aug"/>
    <x v="4"/>
    <d v="1899-12-30T00:00:00"/>
    <n v="6.1689999999999996"/>
    <m/>
    <n v="0"/>
    <x v="0"/>
    <s v="UK"/>
  </r>
  <r>
    <n v="299"/>
    <s v="-"/>
    <x v="21"/>
    <s v="UK Messaging, mobile internet"/>
    <s v="Tue 27 Aug"/>
    <x v="4"/>
    <d v="1899-12-30T00:00:00"/>
    <n v="23.818999999999999"/>
    <m/>
    <n v="0"/>
    <x v="0"/>
    <s v="UK"/>
  </r>
  <r>
    <n v="301"/>
    <s v="-"/>
    <x v="21"/>
    <s v="UK Messaging, mobile internet"/>
    <s v="Wed 28 Aug"/>
    <x v="4"/>
    <m/>
    <n v="233.10900000000001"/>
    <m/>
    <n v="0"/>
    <x v="0"/>
    <s v="UK"/>
  </r>
  <r>
    <n v="302"/>
    <s v="-"/>
    <x v="21"/>
    <s v="UK Messaging, mobile internet"/>
    <s v="Wed 28 Aug"/>
    <x v="97"/>
    <d v="1899-12-30T00:00:00"/>
    <m/>
    <n v="3"/>
    <n v="0"/>
    <x v="0"/>
    <s v="UK"/>
  </r>
  <r>
    <n v="304"/>
    <s v="-"/>
    <x v="21"/>
    <s v="UK Messaging, mobile internet"/>
    <s v="Thu 29 Aug"/>
    <x v="4"/>
    <d v="1899-12-30T00:00:00"/>
    <n v="158.34100000000001"/>
    <m/>
    <n v="0"/>
    <x v="0"/>
    <s v="UK"/>
  </r>
  <r>
    <n v="306"/>
    <s v="-"/>
    <x v="21"/>
    <s v="UK Messaging, mobile internet"/>
    <s v="Fri 30 Aug"/>
    <x v="4"/>
    <m/>
    <n v="443.11799999999999"/>
    <m/>
    <n v="0"/>
    <x v="0"/>
    <s v="UK"/>
  </r>
  <r>
    <n v="307"/>
    <s v="-"/>
    <x v="21"/>
    <s v="UK Messaging, mobile internet"/>
    <s v="Fri 30 Aug"/>
    <x v="97"/>
    <d v="1899-12-30T00:00:00"/>
    <m/>
    <n v="3"/>
    <n v="0"/>
    <x v="0"/>
    <s v="UK"/>
  </r>
  <r>
    <n v="309"/>
    <s v="-"/>
    <x v="21"/>
    <s v="UK Messaging, mobile internet"/>
    <s v="Sat 31 Aug"/>
    <x v="4"/>
    <d v="1899-12-30T00:00:00"/>
    <n v="496.49400000000003"/>
    <m/>
    <n v="0"/>
    <x v="0"/>
    <s v="UK"/>
  </r>
  <r>
    <n v="4"/>
    <d v="1899-12-30T15:11:00"/>
    <x v="22"/>
    <s v="UK Calls"/>
    <s v="Thu 1 Aug"/>
    <x v="0"/>
    <d v="1899-12-30T00:00:00"/>
    <m/>
    <m/>
    <n v="0"/>
    <x v="0"/>
    <s v="UK"/>
  </r>
  <r>
    <n v="6"/>
    <d v="1899-12-30T12:08:00"/>
    <x v="22"/>
    <s v="UK Calls"/>
    <s v="Sun 4 Aug"/>
    <x v="0"/>
    <d v="1899-12-30T00:00:03"/>
    <m/>
    <m/>
    <n v="0"/>
    <x v="0"/>
    <s v="UK"/>
  </r>
  <r>
    <n v="7"/>
    <d v="1899-12-30T12:08:00"/>
    <x v="22"/>
    <s v="UK Calls"/>
    <s v="Sun 4 Aug"/>
    <x v="0"/>
    <d v="1899-12-30T00:00:00"/>
    <m/>
    <m/>
    <n v="0"/>
    <x v="0"/>
    <s v="UK"/>
  </r>
  <r>
    <n v="9"/>
    <d v="1899-12-30T12:49:00"/>
    <x v="22"/>
    <s v="UK Calls"/>
    <s v="Mon 5 Aug"/>
    <x v="1"/>
    <d v="1899-12-30T00:00:05"/>
    <m/>
    <m/>
    <n v="0"/>
    <x v="0"/>
    <s v="UK"/>
  </r>
  <r>
    <n v="10"/>
    <d v="1899-12-30T12:56:00"/>
    <x v="22"/>
    <s v="UK Calls"/>
    <s v="Mon 5 Aug"/>
    <x v="1"/>
    <d v="1899-12-30T00:00:02"/>
    <m/>
    <m/>
    <n v="0"/>
    <x v="0"/>
    <s v="UK"/>
  </r>
  <r>
    <n v="11"/>
    <d v="1899-12-30T14:03:00"/>
    <x v="22"/>
    <s v="UK Calls"/>
    <s v="Mon 5 Aug"/>
    <x v="3"/>
    <d v="1899-12-30T00:01:38"/>
    <m/>
    <m/>
    <n v="0"/>
    <x v="0"/>
    <s v="UK"/>
  </r>
  <r>
    <n v="12"/>
    <d v="1899-12-30T14:05:00"/>
    <x v="22"/>
    <s v="UK Calls"/>
    <s v="Mon 5 Aug"/>
    <x v="3"/>
    <d v="1899-12-30T00:01:18"/>
    <m/>
    <m/>
    <n v="0"/>
    <x v="0"/>
    <s v="UK"/>
  </r>
  <r>
    <n v="13"/>
    <d v="1899-12-30T15:06:00"/>
    <x v="22"/>
    <s v="UK Calls"/>
    <s v="Mon 5 Aug"/>
    <x v="3"/>
    <d v="1899-12-30T00:00:28"/>
    <m/>
    <m/>
    <n v="0"/>
    <x v="0"/>
    <s v="UK"/>
  </r>
  <r>
    <n v="14"/>
    <d v="1899-12-30T21:09:00"/>
    <x v="22"/>
    <s v="UK Calls"/>
    <s v="Mon 5 Aug"/>
    <x v="1"/>
    <d v="1899-12-30T00:00:00"/>
    <m/>
    <m/>
    <n v="0"/>
    <x v="0"/>
    <s v="UK"/>
  </r>
  <r>
    <n v="16"/>
    <d v="1899-12-30T15:05:00"/>
    <x v="22"/>
    <s v="UK Calls"/>
    <s v="Tue 6 Aug"/>
    <x v="3"/>
    <d v="1899-12-30T00:01:04"/>
    <m/>
    <m/>
    <n v="0"/>
    <x v="0"/>
    <s v="UK"/>
  </r>
  <r>
    <n v="17"/>
    <d v="1899-12-30T18:35:00"/>
    <x v="22"/>
    <s v="UK Calls"/>
    <s v="Tue 6 Aug"/>
    <x v="0"/>
    <d v="1899-12-30T00:00:01"/>
    <m/>
    <m/>
    <n v="0"/>
    <x v="0"/>
    <s v="UK"/>
  </r>
  <r>
    <n v="18"/>
    <d v="1899-12-30T18:35:00"/>
    <x v="22"/>
    <s v="UK Calls"/>
    <s v="Tue 6 Aug"/>
    <x v="0"/>
    <d v="1899-12-30T00:00:00"/>
    <m/>
    <m/>
    <n v="0"/>
    <x v="0"/>
    <s v="UK"/>
  </r>
  <r>
    <n v="20"/>
    <d v="1899-12-30T16:45:00"/>
    <x v="22"/>
    <s v="UK Calls"/>
    <s v="Wed 7 Aug"/>
    <x v="0"/>
    <d v="1899-12-30T00:07:39"/>
    <m/>
    <m/>
    <n v="0"/>
    <x v="0"/>
    <s v="UK"/>
  </r>
  <r>
    <n v="21"/>
    <d v="1899-12-30T16:54:00"/>
    <x v="22"/>
    <s v="UK Calls"/>
    <s v="Wed 7 Aug"/>
    <x v="0"/>
    <d v="1899-12-30T00:05:04"/>
    <m/>
    <m/>
    <n v="0"/>
    <x v="0"/>
    <s v="UK"/>
  </r>
  <r>
    <n v="22"/>
    <d v="1899-12-30T21:10:00"/>
    <x v="22"/>
    <s v="UK Calls"/>
    <s v="Wed 7 Aug"/>
    <x v="0"/>
    <d v="1899-12-30T00:08:26"/>
    <m/>
    <m/>
    <n v="0"/>
    <x v="0"/>
    <s v="UK"/>
  </r>
  <r>
    <n v="23"/>
    <d v="1899-12-30T21:20:00"/>
    <x v="22"/>
    <s v="UK Calls"/>
    <s v="Wed 7 Aug"/>
    <x v="0"/>
    <d v="1899-12-30T00:00:00"/>
    <m/>
    <m/>
    <n v="0"/>
    <x v="0"/>
    <s v="UK"/>
  </r>
  <r>
    <n v="25"/>
    <d v="1899-12-30T13:26:00"/>
    <x v="22"/>
    <s v="UK Calls"/>
    <s v="Thu 8 Aug"/>
    <x v="0"/>
    <d v="1899-12-30T00:00:11"/>
    <m/>
    <m/>
    <n v="0"/>
    <x v="0"/>
    <s v="UK"/>
  </r>
  <r>
    <n v="26"/>
    <d v="1899-12-30T13:52:00"/>
    <x v="22"/>
    <s v="UK Calls"/>
    <s v="Thu 8 Aug"/>
    <x v="1"/>
    <d v="1899-12-30T00:00:00"/>
    <m/>
    <m/>
    <n v="0"/>
    <x v="0"/>
    <s v="UK"/>
  </r>
  <r>
    <n v="28"/>
    <d v="1899-12-30T09:29:00"/>
    <x v="22"/>
    <s v="UK Calls"/>
    <s v="Fri 9 Aug"/>
    <x v="1"/>
    <d v="1899-12-30T00:00:00"/>
    <m/>
    <m/>
    <n v="0"/>
    <x v="0"/>
    <s v="UK"/>
  </r>
  <r>
    <n v="30"/>
    <d v="1899-12-30T16:41:00"/>
    <x v="22"/>
    <s v="UK Calls"/>
    <s v="Sat 10 Aug"/>
    <x v="98"/>
    <d v="1899-12-30T00:00:00"/>
    <m/>
    <m/>
    <n v="0"/>
    <x v="0"/>
    <s v="UK"/>
  </r>
  <r>
    <n v="32"/>
    <d v="1899-12-30T10:14:00"/>
    <x v="22"/>
    <s v="UK Calls"/>
    <s v="Mon 12 Aug"/>
    <x v="1"/>
    <d v="1899-12-30T00:34:33"/>
    <m/>
    <m/>
    <n v="0"/>
    <x v="0"/>
    <s v="UK"/>
  </r>
  <r>
    <n v="33"/>
    <d v="1899-12-30T16:29:00"/>
    <x v="22"/>
    <s v="UK Calls"/>
    <s v="Mon 12 Aug"/>
    <x v="1"/>
    <d v="1899-12-30T00:27:46"/>
    <m/>
    <m/>
    <n v="0"/>
    <x v="0"/>
    <s v="UK"/>
  </r>
  <r>
    <n v="34"/>
    <d v="1899-12-30T19:55:00"/>
    <x v="22"/>
    <s v="UK Calls"/>
    <s v="Mon 12 Aug"/>
    <x v="0"/>
    <d v="1899-12-30T00:00:05"/>
    <m/>
    <m/>
    <n v="0"/>
    <x v="0"/>
    <s v="UK"/>
  </r>
  <r>
    <n v="35"/>
    <d v="1899-12-30T22:38:00"/>
    <x v="22"/>
    <s v="UK Calls"/>
    <s v="Mon 12 Aug"/>
    <x v="99"/>
    <d v="1899-12-30T00:00:07"/>
    <m/>
    <m/>
    <n v="0"/>
    <x v="0"/>
    <s v="UK"/>
  </r>
  <r>
    <n v="36"/>
    <d v="1899-12-30T22:38:00"/>
    <x v="22"/>
    <s v="UK Calls"/>
    <s v="Mon 12 Aug"/>
    <x v="18"/>
    <d v="1899-12-30T00:00:00"/>
    <m/>
    <m/>
    <n v="0"/>
    <x v="0"/>
    <s v="UK"/>
  </r>
  <r>
    <n v="38"/>
    <d v="1899-12-30T09:01:00"/>
    <x v="22"/>
    <s v="UK Calls"/>
    <s v="Tue 13 Aug"/>
    <x v="1"/>
    <d v="1899-12-30T00:00:00"/>
    <m/>
    <m/>
    <n v="0"/>
    <x v="0"/>
    <s v="UK"/>
  </r>
  <r>
    <n v="40"/>
    <d v="1899-12-30T10:46:00"/>
    <x v="22"/>
    <s v="UK Calls"/>
    <s v="Fri 16 Aug"/>
    <x v="3"/>
    <d v="1899-12-30T00:00:06"/>
    <m/>
    <m/>
    <n v="0"/>
    <x v="0"/>
    <s v="UK"/>
  </r>
  <r>
    <n v="41"/>
    <d v="1899-12-30T17:59:00"/>
    <x v="22"/>
    <s v="UK Calls"/>
    <s v="Fri 16 Aug"/>
    <x v="18"/>
    <d v="1899-12-30T00:01:48"/>
    <m/>
    <m/>
    <n v="0"/>
    <x v="0"/>
    <s v="UK"/>
  </r>
  <r>
    <n v="42"/>
    <d v="1899-12-30T18:01:00"/>
    <x v="22"/>
    <s v="UK Calls"/>
    <s v="Fri 16 Aug"/>
    <x v="99"/>
    <d v="1899-12-30T00:00:00"/>
    <m/>
    <m/>
    <n v="0"/>
    <x v="0"/>
    <s v="UK"/>
  </r>
  <r>
    <n v="44"/>
    <d v="1899-12-30T11:28:00"/>
    <x v="22"/>
    <s v="UK Calls"/>
    <s v="Sat 17 Aug"/>
    <x v="0"/>
    <d v="1899-12-30T00:01:57"/>
    <m/>
    <m/>
    <n v="0"/>
    <x v="0"/>
    <s v="UK"/>
  </r>
  <r>
    <n v="45"/>
    <d v="1899-12-30T18:53:00"/>
    <x v="22"/>
    <s v="UK Calls"/>
    <s v="Sat 17 Aug"/>
    <x v="1"/>
    <d v="1899-12-30T00:00:00"/>
    <m/>
    <m/>
    <n v="0"/>
    <x v="0"/>
    <s v="UK"/>
  </r>
  <r>
    <n v="47"/>
    <d v="1899-12-30T16:07:00"/>
    <x v="22"/>
    <s v="UK Calls"/>
    <s v="Mon 19 Aug"/>
    <x v="3"/>
    <d v="1899-12-30T00:01:05"/>
    <m/>
    <m/>
    <n v="0"/>
    <x v="0"/>
    <s v="UK"/>
  </r>
  <r>
    <n v="48"/>
    <d v="1899-12-30T20:00:00"/>
    <x v="22"/>
    <s v="UK Calls"/>
    <s v="Mon 19 Aug"/>
    <x v="0"/>
    <d v="1899-12-30T00:00:04"/>
    <m/>
    <m/>
    <n v="0"/>
    <x v="0"/>
    <s v="UK"/>
  </r>
  <r>
    <n v="49"/>
    <d v="1899-12-30T20:48:00"/>
    <x v="22"/>
    <s v="UK Calls"/>
    <s v="Mon 19 Aug"/>
    <x v="0"/>
    <d v="1899-12-30T00:00:00"/>
    <m/>
    <m/>
    <n v="0"/>
    <x v="0"/>
    <s v="UK"/>
  </r>
  <r>
    <n v="51"/>
    <d v="1899-12-30T12:42:00"/>
    <x v="22"/>
    <s v="UK Calls"/>
    <s v="Tue 20 Aug"/>
    <x v="1"/>
    <d v="1899-12-30T00:00:01"/>
    <m/>
    <m/>
    <n v="0"/>
    <x v="0"/>
    <s v="UK"/>
  </r>
  <r>
    <n v="52"/>
    <d v="1899-12-30T23:14:00"/>
    <x v="22"/>
    <s v="UK Calls"/>
    <s v="Tue 20 Aug"/>
    <x v="0"/>
    <d v="1899-12-30T00:00:00"/>
    <m/>
    <m/>
    <n v="0"/>
    <x v="0"/>
    <s v="UK"/>
  </r>
  <r>
    <n v="54"/>
    <d v="1899-12-30T00:04:00"/>
    <x v="22"/>
    <s v="UK Calls"/>
    <s v="Wed 21 Aug"/>
    <x v="0"/>
    <d v="1899-12-30T00:05:36"/>
    <m/>
    <m/>
    <n v="0"/>
    <x v="0"/>
    <s v="UK"/>
  </r>
  <r>
    <n v="55"/>
    <d v="1899-12-30T16:12:00"/>
    <x v="22"/>
    <s v="UK Calls"/>
    <s v="Wed 21 Aug"/>
    <x v="0"/>
    <d v="1899-12-30T00:00:00"/>
    <m/>
    <m/>
    <n v="0"/>
    <x v="0"/>
    <s v="UK"/>
  </r>
  <r>
    <n v="57"/>
    <d v="1899-12-30T13:11:00"/>
    <x v="22"/>
    <s v="UK Calls"/>
    <s v="Sat 24 Aug"/>
    <x v="1"/>
    <d v="1899-12-30T00:00:00"/>
    <m/>
    <m/>
    <n v="0"/>
    <x v="0"/>
    <s v="UK"/>
  </r>
  <r>
    <n v="61"/>
    <d v="1899-12-30T12:40:00"/>
    <x v="22"/>
    <s v="UK Calls"/>
    <s v="Sun 25 Aug"/>
    <x v="0"/>
    <d v="1899-12-30T00:00:35"/>
    <m/>
    <m/>
    <n v="0"/>
    <x v="0"/>
    <s v="UK"/>
  </r>
  <r>
    <n v="62"/>
    <d v="1899-12-30T12:50:00"/>
    <x v="22"/>
    <s v="UK Calls"/>
    <s v="Sun 25 Aug"/>
    <x v="0"/>
    <d v="1899-12-30T00:00:32"/>
    <m/>
    <m/>
    <n v="0"/>
    <x v="0"/>
    <s v="UK"/>
  </r>
  <r>
    <n v="63"/>
    <d v="1899-12-30T13:01:00"/>
    <x v="22"/>
    <s v="UK Calls"/>
    <s v="Sun 25 Aug"/>
    <x v="0"/>
    <d v="1899-12-30T00:00:14"/>
    <m/>
    <m/>
    <n v="0"/>
    <x v="0"/>
    <s v="UK"/>
  </r>
  <r>
    <n v="64"/>
    <d v="1899-12-30T18:16:00"/>
    <x v="22"/>
    <s v="UK Calls"/>
    <s v="Sun 25 Aug"/>
    <x v="1"/>
    <d v="1899-12-30T00:00:00"/>
    <m/>
    <m/>
    <n v="0"/>
    <x v="0"/>
    <s v="UK"/>
  </r>
  <r>
    <n v="66"/>
    <d v="1899-12-30T11:21:00"/>
    <x v="22"/>
    <s v="UK Calls"/>
    <s v="Mon 26 Aug"/>
    <x v="0"/>
    <d v="1899-12-30T00:00:00"/>
    <m/>
    <m/>
    <n v="0"/>
    <x v="0"/>
    <s v="UK"/>
  </r>
  <r>
    <n v="72"/>
    <d v="1899-12-30T21:52:00"/>
    <x v="22"/>
    <s v="Overseas Calls"/>
    <s v="Thu 29 Aug"/>
    <x v="13"/>
    <d v="1899-12-30T00:00:00"/>
    <m/>
    <m/>
    <n v="0"/>
    <x v="1"/>
    <s v="Spain"/>
  </r>
  <r>
    <n v="74"/>
    <d v="1899-12-30T03:12:00"/>
    <x v="22"/>
    <s v="Overseas Calls"/>
    <s v="Fri 30 Aug"/>
    <x v="13"/>
    <d v="1899-12-30T00:00:00"/>
    <m/>
    <m/>
    <n v="0"/>
    <x v="1"/>
    <s v="Spain"/>
  </r>
  <r>
    <n v="80"/>
    <d v="1899-12-30T20:19:00"/>
    <x v="22"/>
    <s v="Received Calls Overseas"/>
    <s v="Thu 29 Aug"/>
    <x v="13"/>
    <d v="1899-12-30T00:00:00"/>
    <m/>
    <m/>
    <n v="0"/>
    <x v="1"/>
    <s v="Spain"/>
  </r>
  <r>
    <n v="82"/>
    <d v="1899-12-30T15:29:00"/>
    <x v="22"/>
    <s v="Received Calls Overseas"/>
    <s v="Fri 30 Aug"/>
    <x v="13"/>
    <d v="1899-12-30T00:00:32"/>
    <m/>
    <m/>
    <n v="0"/>
    <x v="1"/>
    <s v="Spain"/>
  </r>
  <r>
    <n v="83"/>
    <d v="1899-12-30T19:21:00"/>
    <x v="22"/>
    <s v="Received Calls Overseas"/>
    <s v="Fri 30 Aug"/>
    <x v="13"/>
    <d v="1899-12-30T00:00:00"/>
    <m/>
    <m/>
    <n v="0"/>
    <x v="1"/>
    <s v="Spain"/>
  </r>
  <r>
    <n v="91"/>
    <s v="-"/>
    <x v="22"/>
    <s v="UK Messaging, mobile internet"/>
    <s v="Thu 1 Aug"/>
    <x v="4"/>
    <d v="1899-12-30T00:00:00"/>
    <n v="570.80600000000004"/>
    <m/>
    <n v="0"/>
    <x v="0"/>
    <s v="UK"/>
  </r>
  <r>
    <n v="93"/>
    <s v="-"/>
    <x v="22"/>
    <s v="UK Messaging, mobile internet"/>
    <s v="Fri 2 Aug"/>
    <x v="4"/>
    <d v="1899-12-30T00:00:00"/>
    <n v="430.70400000000001"/>
    <m/>
    <n v="0"/>
    <x v="0"/>
    <s v="UK"/>
  </r>
  <r>
    <n v="95"/>
    <s v="-"/>
    <x v="22"/>
    <s v="UK Messaging, mobile internet"/>
    <s v="Sat 3 Aug"/>
    <x v="4"/>
    <d v="1899-12-30T00:00:00"/>
    <n v="449.68400000000003"/>
    <m/>
    <n v="0"/>
    <x v="0"/>
    <s v="UK"/>
  </r>
  <r>
    <n v="97"/>
    <s v="-"/>
    <x v="22"/>
    <s v="UK Messaging, mobile internet"/>
    <s v="Sun 4 Aug"/>
    <x v="4"/>
    <d v="1899-12-30T00:00:00"/>
    <n v="471.22199999999998"/>
    <m/>
    <n v="0"/>
    <x v="0"/>
    <s v="UK"/>
  </r>
  <r>
    <n v="99"/>
    <s v="-"/>
    <x v="22"/>
    <s v="UK Messaging, mobile internet"/>
    <s v="Mon 5 Aug"/>
    <x v="4"/>
    <m/>
    <n v="42.271999999999998"/>
    <m/>
    <n v="0"/>
    <x v="0"/>
    <s v="UK"/>
  </r>
  <r>
    <n v="100"/>
    <d v="1899-12-30T08:09:00"/>
    <x v="22"/>
    <s v="UK Messaging, mobile internet"/>
    <s v="Mon 5 Aug"/>
    <x v="100"/>
    <d v="1899-12-30T00:00:00"/>
    <m/>
    <n v="1"/>
    <n v="0"/>
    <x v="0"/>
    <s v="UK"/>
  </r>
  <r>
    <n v="102"/>
    <s v="-"/>
    <x v="22"/>
    <s v="UK Messaging, mobile internet"/>
    <s v="Tue 6 Aug"/>
    <x v="4"/>
    <m/>
    <n v="1077.0619999999999"/>
    <m/>
    <n v="0"/>
    <x v="0"/>
    <s v="UK"/>
  </r>
  <r>
    <n v="103"/>
    <s v="-"/>
    <x v="22"/>
    <s v="UK Messaging, mobile internet"/>
    <s v="Tue 6 Aug"/>
    <x v="4"/>
    <d v="1899-12-30T00:00:00"/>
    <n v="103.89700000000001"/>
    <m/>
    <n v="0"/>
    <x v="0"/>
    <s v="UK"/>
  </r>
  <r>
    <n v="105"/>
    <s v="-"/>
    <x v="22"/>
    <s v="UK Messaging, mobile internet"/>
    <s v="Wed 7 Aug"/>
    <x v="4"/>
    <d v="1899-12-30T00:00:00"/>
    <n v="233.49199999999999"/>
    <m/>
    <n v="0"/>
    <x v="0"/>
    <s v="UK"/>
  </r>
  <r>
    <n v="107"/>
    <s v="-"/>
    <x v="22"/>
    <s v="UK Messaging, mobile internet"/>
    <s v="Thu 8 Aug"/>
    <x v="4"/>
    <d v="1899-12-30T00:00:00"/>
    <n v="547.99599999999998"/>
    <m/>
    <n v="0"/>
    <x v="0"/>
    <s v="UK"/>
  </r>
  <r>
    <n v="109"/>
    <s v="-"/>
    <x v="22"/>
    <s v="UK Messaging, mobile internet"/>
    <s v="Fri 9 Aug"/>
    <x v="4"/>
    <m/>
    <n v="205.78800000000001"/>
    <m/>
    <n v="0"/>
    <x v="0"/>
    <s v="UK"/>
  </r>
  <r>
    <n v="110"/>
    <s v="-"/>
    <x v="22"/>
    <s v="UK Messaging, mobile internet"/>
    <s v="Fri 9 Aug"/>
    <x v="101"/>
    <d v="1899-12-30T00:00:00"/>
    <m/>
    <n v="3"/>
    <n v="0.3"/>
    <x v="0"/>
    <s v="UK"/>
  </r>
  <r>
    <n v="115"/>
    <s v="-"/>
    <x v="22"/>
    <s v="UK Messaging, mobile internet"/>
    <s v="Sat 10 Aug"/>
    <x v="4"/>
    <d v="1899-12-30T00:00:00"/>
    <n v="169.13800000000001"/>
    <m/>
    <n v="0"/>
    <x v="0"/>
    <s v="UK"/>
  </r>
  <r>
    <n v="117"/>
    <s v="-"/>
    <x v="22"/>
    <s v="UK Messaging, mobile internet"/>
    <s v="Sun 11 Aug"/>
    <x v="4"/>
    <m/>
    <n v="603.95399999999995"/>
    <m/>
    <n v="0"/>
    <x v="0"/>
    <s v="UK"/>
  </r>
  <r>
    <n v="118"/>
    <s v="-"/>
    <x v="22"/>
    <s v="UK Messaging, mobile internet"/>
    <s v="Sun 11 Aug"/>
    <x v="4"/>
    <m/>
    <n v="953.51499999999999"/>
    <m/>
    <n v="0"/>
    <x v="0"/>
    <s v="UK"/>
  </r>
  <r>
    <n v="119"/>
    <d v="1899-12-30T10:54:00"/>
    <x v="22"/>
    <s v="UK Messaging, mobile internet"/>
    <s v="Sun 11 Aug"/>
    <x v="101"/>
    <d v="1899-12-30T00:00:00"/>
    <m/>
    <n v="1"/>
    <n v="0.1"/>
    <x v="0"/>
    <s v="UK"/>
  </r>
  <r>
    <n v="121"/>
    <s v="-"/>
    <x v="22"/>
    <s v="UK Messaging, mobile internet"/>
    <s v="Mon 12 Aug"/>
    <x v="4"/>
    <d v="1899-12-30T00:00:00"/>
    <n v="723.779"/>
    <m/>
    <n v="0"/>
    <x v="0"/>
    <s v="UK"/>
  </r>
  <r>
    <n v="123"/>
    <s v="-"/>
    <x v="22"/>
    <s v="UK Messaging, mobile internet"/>
    <s v="Tue 13 Aug"/>
    <x v="4"/>
    <d v="1899-12-30T00:00:00"/>
    <n v="126.545"/>
    <m/>
    <n v="0"/>
    <x v="0"/>
    <s v="UK"/>
  </r>
  <r>
    <n v="125"/>
    <s v="-"/>
    <x v="22"/>
    <s v="UK Messaging, mobile internet"/>
    <s v="Wed 14 Aug"/>
    <x v="4"/>
    <d v="1899-12-30T00:00:00"/>
    <n v="178.40199999999999"/>
    <m/>
    <n v="0"/>
    <x v="0"/>
    <s v="UK"/>
  </r>
  <r>
    <n v="127"/>
    <s v="-"/>
    <x v="22"/>
    <s v="UK Messaging, mobile internet"/>
    <s v="Thu 15 Aug"/>
    <x v="4"/>
    <m/>
    <n v="953.51499999999999"/>
    <m/>
    <n v="0"/>
    <x v="0"/>
    <s v="UK"/>
  </r>
  <r>
    <n v="128"/>
    <s v="-"/>
    <x v="22"/>
    <s v="UK Messaging, mobile internet"/>
    <s v="Thu 15 Aug"/>
    <x v="4"/>
    <m/>
    <n v="953.51499999999999"/>
    <m/>
    <n v="0"/>
    <x v="0"/>
    <s v="UK"/>
  </r>
  <r>
    <n v="129"/>
    <s v="-"/>
    <x v="22"/>
    <s v="UK Messaging, mobile internet"/>
    <s v="Thu 15 Aug"/>
    <x v="4"/>
    <m/>
    <n v="879.60799999999995"/>
    <m/>
    <n v="0"/>
    <x v="0"/>
    <s v="UK"/>
  </r>
  <r>
    <n v="130"/>
    <s v="-"/>
    <x v="22"/>
    <s v="UK Messaging, mobile internet"/>
    <s v="Thu 15 Aug"/>
    <x v="4"/>
    <d v="1899-12-30T00:00:00"/>
    <n v="425.89"/>
    <m/>
    <n v="0"/>
    <x v="0"/>
    <s v="UK"/>
  </r>
  <r>
    <n v="132"/>
    <s v="-"/>
    <x v="22"/>
    <s v="UK Messaging, mobile internet"/>
    <s v="Fri 16 Aug"/>
    <x v="4"/>
    <d v="1899-12-30T00:00:00"/>
    <n v="914.48"/>
    <m/>
    <n v="0"/>
    <x v="0"/>
    <s v="UK"/>
  </r>
  <r>
    <n v="134"/>
    <s v="-"/>
    <x v="22"/>
    <s v="UK Messaging, mobile internet"/>
    <s v="Sat 17 Aug"/>
    <x v="4"/>
    <d v="1899-12-30T00:00:00"/>
    <n v="255.01400000000001"/>
    <m/>
    <n v="0"/>
    <x v="0"/>
    <s v="UK"/>
  </r>
  <r>
    <n v="136"/>
    <s v="-"/>
    <x v="22"/>
    <s v="UK Messaging, mobile internet"/>
    <s v="Sun 18 Aug"/>
    <x v="4"/>
    <d v="1899-12-30T00:00:00"/>
    <n v="253.79900000000001"/>
    <m/>
    <n v="0"/>
    <x v="0"/>
    <s v="UK"/>
  </r>
  <r>
    <n v="138"/>
    <s v="-"/>
    <x v="22"/>
    <s v="UK Messaging, mobile internet"/>
    <s v="Mon 19 Aug"/>
    <x v="4"/>
    <d v="1899-12-30T00:00:00"/>
    <n v="315.03399999999999"/>
    <m/>
    <n v="0"/>
    <x v="0"/>
    <s v="UK"/>
  </r>
  <r>
    <n v="140"/>
    <s v="-"/>
    <x v="22"/>
    <s v="UK Messaging, mobile internet"/>
    <s v="Tue 20 Aug"/>
    <x v="4"/>
    <d v="1899-12-30T00:00:00"/>
    <n v="470.125"/>
    <m/>
    <n v="0"/>
    <x v="0"/>
    <s v="UK"/>
  </r>
  <r>
    <n v="142"/>
    <s v="-"/>
    <x v="22"/>
    <s v="UK Messaging, mobile internet"/>
    <s v="Wed 21 Aug"/>
    <x v="4"/>
    <d v="1899-12-30T00:00:00"/>
    <n v="314.81700000000001"/>
    <m/>
    <n v="0"/>
    <x v="0"/>
    <s v="UK"/>
  </r>
  <r>
    <n v="144"/>
    <s v="-"/>
    <x v="22"/>
    <s v="UK Messaging, mobile internet"/>
    <s v="Thu 22 Aug"/>
    <x v="4"/>
    <d v="1899-12-30T00:00:00"/>
    <n v="619.154"/>
    <m/>
    <n v="0"/>
    <x v="0"/>
    <s v="UK"/>
  </r>
  <r>
    <n v="146"/>
    <s v="-"/>
    <x v="22"/>
    <s v="UK Messaging, mobile internet"/>
    <s v="Fri 23 Aug"/>
    <x v="4"/>
    <d v="1899-12-30T00:00:00"/>
    <n v="718.702"/>
    <m/>
    <n v="0"/>
    <x v="0"/>
    <s v="UK"/>
  </r>
  <r>
    <n v="148"/>
    <s v="-"/>
    <x v="22"/>
    <s v="UK Messaging, mobile internet"/>
    <s v="Sat 24 Aug"/>
    <x v="4"/>
    <d v="1899-12-30T00:00:00"/>
    <n v="209.92099999999999"/>
    <m/>
    <n v="0"/>
    <x v="0"/>
    <s v="UK"/>
  </r>
  <r>
    <n v="150"/>
    <s v="-"/>
    <x v="22"/>
    <s v="UK Messaging, mobile internet"/>
    <s v="Sun 25 Aug"/>
    <x v="4"/>
    <d v="1899-12-30T00:00:00"/>
    <n v="562.56100000000004"/>
    <m/>
    <n v="0"/>
    <x v="0"/>
    <s v="UK"/>
  </r>
  <r>
    <n v="152"/>
    <s v="-"/>
    <x v="22"/>
    <s v="UK Messaging, mobile internet"/>
    <s v="Mon 26 Aug"/>
    <x v="4"/>
    <d v="1899-12-30T00:00:00"/>
    <n v="286.202"/>
    <m/>
    <n v="0"/>
    <x v="0"/>
    <s v="UK"/>
  </r>
  <r>
    <n v="159"/>
    <s v="-"/>
    <x v="22"/>
    <s v="Overseas Mobile Internet"/>
    <s v="Tue 27 Aug"/>
    <x v="13"/>
    <d v="1899-12-30T00:00:00"/>
    <n v="1204.5899999999999"/>
    <m/>
    <n v="0"/>
    <x v="1"/>
    <s v="Spain"/>
  </r>
  <r>
    <n v="161"/>
    <s v="-"/>
    <x v="22"/>
    <s v="Overseas Mobile Internet"/>
    <s v="Wed 28 Aug"/>
    <x v="13"/>
    <d v="1899-12-30T00:00:00"/>
    <n v="1105.636"/>
    <m/>
    <n v="0"/>
    <x v="1"/>
    <s v="Spain"/>
  </r>
  <r>
    <n v="163"/>
    <s v="-"/>
    <x v="22"/>
    <s v="Overseas Mobile Internet"/>
    <s v="Thu 29 Aug"/>
    <x v="13"/>
    <m/>
    <n v="981.79399999999998"/>
    <m/>
    <n v="0"/>
    <x v="1"/>
    <s v="Spain"/>
  </r>
  <r>
    <n v="164"/>
    <s v="-"/>
    <x v="22"/>
    <s v="Overseas Mobile Internet"/>
    <s v="Thu 29 Aug"/>
    <x v="13"/>
    <m/>
    <n v="603.84100000000001"/>
    <m/>
    <n v="0"/>
    <x v="1"/>
    <s v="Spain"/>
  </r>
  <r>
    <n v="165"/>
    <s v="-"/>
    <x v="22"/>
    <s v="Overseas Mobile Internet"/>
    <s v="Thu 29 Aug"/>
    <x v="13"/>
    <m/>
    <n v="641.05100000000004"/>
    <m/>
    <n v="0"/>
    <x v="1"/>
    <s v="Spain"/>
  </r>
  <r>
    <n v="166"/>
    <s v="-"/>
    <x v="22"/>
    <s v="Overseas Mobile Internet"/>
    <s v="Thu 29 Aug"/>
    <x v="13"/>
    <d v="1899-12-30T00:00:00"/>
    <n v="840.84299999999996"/>
    <m/>
    <n v="0"/>
    <x v="1"/>
    <s v="Spain"/>
  </r>
  <r>
    <n v="168"/>
    <s v="-"/>
    <x v="22"/>
    <s v="Overseas Mobile Internet"/>
    <s v="Fri 30 Aug"/>
    <x v="13"/>
    <m/>
    <n v="1061.9570000000001"/>
    <m/>
    <n v="0"/>
    <x v="1"/>
    <s v="Spain"/>
  </r>
  <r>
    <n v="169"/>
    <s v="-"/>
    <x v="22"/>
    <s v="Overseas Mobile Internet"/>
    <s v="Fri 30 Aug"/>
    <x v="13"/>
    <d v="1899-12-30T00:00:00"/>
    <n v="207.68899999999999"/>
    <m/>
    <n v="0"/>
    <x v="1"/>
    <s v="Spain"/>
  </r>
  <r>
    <n v="171"/>
    <s v="-"/>
    <x v="22"/>
    <s v="Overseas Mobile Internet"/>
    <s v="Sat 31 Aug"/>
    <x v="13"/>
    <d v="1899-12-30T00:00:00"/>
    <n v="558.86300000000006"/>
    <m/>
    <n v="0"/>
    <x v="1"/>
    <s v="Spain"/>
  </r>
  <r>
    <n v="174"/>
    <s v="-"/>
    <x v="22"/>
    <s v="Overseas Mobile Internet"/>
    <s v="Mon 26 Aug"/>
    <x v="51"/>
    <m/>
    <n v="135.51499999999999"/>
    <m/>
    <n v="0"/>
    <x v="1"/>
    <s v="UK"/>
  </r>
  <r>
    <n v="175"/>
    <s v="-"/>
    <x v="22"/>
    <s v="Overseas Mobile Internet"/>
    <s v="Mon 26 Aug"/>
    <x v="52"/>
    <d v="1899-12-30T00:00:00"/>
    <n v="577.01599999999996"/>
    <m/>
    <n v="0"/>
    <x v="1"/>
    <s v="France"/>
  </r>
  <r>
    <n v="184"/>
    <s v="-"/>
    <x v="22"/>
    <s v="Overseas Texts Received"/>
    <s v="Tue 27 Aug"/>
    <x v="13"/>
    <d v="1899-12-30T00:00:00"/>
    <m/>
    <n v="10"/>
    <n v="0"/>
    <x v="1"/>
    <s v="Spain"/>
  </r>
  <r>
    <n v="186"/>
    <d v="1899-12-30T21:14:00"/>
    <x v="22"/>
    <s v="Overseas Texts Received"/>
    <s v="Wed 28 Aug"/>
    <x v="13"/>
    <d v="1899-12-30T00:00:00"/>
    <m/>
    <n v="1"/>
    <n v="0"/>
    <x v="1"/>
    <s v="Spain"/>
  </r>
  <r>
    <n v="188"/>
    <s v="-"/>
    <x v="22"/>
    <s v="Overseas Texts Received"/>
    <s v="Thu 29 Aug"/>
    <x v="13"/>
    <d v="1899-12-30T00:00:00"/>
    <m/>
    <n v="2"/>
    <n v="0"/>
    <x v="1"/>
    <s v="Spain"/>
  </r>
  <r>
    <n v="190"/>
    <d v="1899-12-30T13:29:00"/>
    <x v="22"/>
    <s v="Overseas Texts Received"/>
    <s v="Fri 30 Aug"/>
    <x v="13"/>
    <d v="1899-12-30T00:00:00"/>
    <m/>
    <n v="1"/>
    <n v="0"/>
    <x v="1"/>
    <s v="Spain"/>
  </r>
  <r>
    <n v="192"/>
    <d v="1899-12-30T17:04:00"/>
    <x v="22"/>
    <s v="Overseas Texts Received"/>
    <s v="Sat 31 Aug"/>
    <x v="13"/>
    <d v="1899-12-30T00:00:00"/>
    <m/>
    <n v="1"/>
    <n v="0"/>
    <x v="1"/>
    <s v="Spain"/>
  </r>
  <r>
    <n v="195"/>
    <s v="-"/>
    <x v="22"/>
    <s v="Overseas Texts Received"/>
    <s v="Mon 26 Aug"/>
    <x v="48"/>
    <m/>
    <m/>
    <n v="7"/>
    <n v="0"/>
    <x v="1"/>
    <s v="UK"/>
  </r>
  <r>
    <n v="196"/>
    <s v="-"/>
    <x v="22"/>
    <s v="Overseas Texts Received"/>
    <s v="Mon 26 Aug"/>
    <x v="102"/>
    <d v="1899-12-30T00:00:00"/>
    <m/>
    <n v="2"/>
    <n v="0"/>
    <x v="1"/>
    <s v="France"/>
  </r>
  <r>
    <n v="4"/>
    <d v="1899-12-30T11:46:00"/>
    <x v="23"/>
    <s v="UK Calls"/>
    <s v="Thu 1 Aug"/>
    <x v="41"/>
    <d v="1899-12-30T00:00:00"/>
    <m/>
    <m/>
    <n v="0"/>
    <x v="0"/>
    <s v="UK"/>
  </r>
  <r>
    <n v="6"/>
    <d v="1899-12-30T16:35:00"/>
    <x v="23"/>
    <s v="UK Calls"/>
    <s v="Sat 3 Aug"/>
    <x v="1"/>
    <d v="1899-12-30T00:00:00"/>
    <m/>
    <m/>
    <n v="0"/>
    <x v="0"/>
    <s v="UK"/>
  </r>
  <r>
    <n v="8"/>
    <d v="1899-12-30T19:50:00"/>
    <x v="23"/>
    <s v="UK Calls"/>
    <s v="Sun 4 Aug"/>
    <x v="1"/>
    <d v="1899-12-30T00:00:00"/>
    <m/>
    <m/>
    <n v="0"/>
    <x v="0"/>
    <s v="UK"/>
  </r>
  <r>
    <n v="10"/>
    <d v="1899-12-30T16:38:00"/>
    <x v="23"/>
    <s v="UK Calls"/>
    <s v="Mon 5 Aug"/>
    <x v="1"/>
    <d v="1899-12-30T00:00:40"/>
    <m/>
    <m/>
    <n v="0"/>
    <x v="0"/>
    <s v="UK"/>
  </r>
  <r>
    <n v="11"/>
    <d v="1899-12-30T17:31:00"/>
    <x v="23"/>
    <s v="UK Calls"/>
    <s v="Mon 5 Aug"/>
    <x v="0"/>
    <d v="1899-12-30T00:00:00"/>
    <m/>
    <m/>
    <n v="0"/>
    <x v="0"/>
    <s v="UK"/>
  </r>
  <r>
    <n v="13"/>
    <d v="1899-12-30T09:50:00"/>
    <x v="23"/>
    <s v="UK Calls"/>
    <s v="Tue 6 Aug"/>
    <x v="3"/>
    <d v="1899-12-30T00:00:43"/>
    <m/>
    <m/>
    <n v="0"/>
    <x v="0"/>
    <s v="UK"/>
  </r>
  <r>
    <n v="14"/>
    <d v="1899-12-30T10:31:00"/>
    <x v="23"/>
    <s v="UK Calls"/>
    <s v="Tue 6 Aug"/>
    <x v="0"/>
    <d v="1899-12-30T00:09:02"/>
    <m/>
    <m/>
    <n v="0"/>
    <x v="0"/>
    <s v="UK"/>
  </r>
  <r>
    <n v="15"/>
    <d v="1899-12-30T10:41:00"/>
    <x v="23"/>
    <s v="UK Calls"/>
    <s v="Tue 6 Aug"/>
    <x v="0"/>
    <d v="1899-12-30T00:05:51"/>
    <m/>
    <m/>
    <n v="0"/>
    <x v="0"/>
    <s v="UK"/>
  </r>
  <r>
    <n v="16"/>
    <d v="1899-12-30T12:48:00"/>
    <x v="23"/>
    <s v="UK Calls"/>
    <s v="Tue 6 Aug"/>
    <x v="1"/>
    <d v="1899-12-30T00:02:00"/>
    <m/>
    <m/>
    <n v="0"/>
    <x v="0"/>
    <s v="UK"/>
  </r>
  <r>
    <n v="17"/>
    <d v="1899-12-30T15:19:00"/>
    <x v="23"/>
    <s v="UK Calls"/>
    <s v="Tue 6 Aug"/>
    <x v="0"/>
    <d v="1899-12-30T00:00:02"/>
    <m/>
    <m/>
    <n v="0"/>
    <x v="0"/>
    <s v="UK"/>
  </r>
  <r>
    <n v="18"/>
    <d v="1899-12-30T15:49:00"/>
    <x v="23"/>
    <s v="UK Calls"/>
    <s v="Tue 6 Aug"/>
    <x v="0"/>
    <d v="1899-12-30T00:00:02"/>
    <m/>
    <m/>
    <n v="0"/>
    <x v="0"/>
    <s v="UK"/>
  </r>
  <r>
    <n v="19"/>
    <d v="1899-12-30T17:53:00"/>
    <x v="23"/>
    <s v="UK Calls"/>
    <s v="Tue 6 Aug"/>
    <x v="0"/>
    <d v="1899-12-30T00:00:02"/>
    <m/>
    <m/>
    <n v="0"/>
    <x v="0"/>
    <s v="UK"/>
  </r>
  <r>
    <n v="20"/>
    <d v="1899-12-30T22:03:00"/>
    <x v="23"/>
    <s v="UK Calls"/>
    <s v="Tue 6 Aug"/>
    <x v="1"/>
    <d v="1899-12-30T00:00:00"/>
    <m/>
    <m/>
    <n v="0"/>
    <x v="0"/>
    <s v="UK"/>
  </r>
  <r>
    <n v="22"/>
    <d v="1899-12-30T17:32:00"/>
    <x v="23"/>
    <s v="UK Calls"/>
    <s v="Thu 8 Aug"/>
    <x v="1"/>
    <d v="1899-12-30T00:00:02"/>
    <m/>
    <m/>
    <n v="0"/>
    <x v="0"/>
    <s v="UK"/>
  </r>
  <r>
    <n v="23"/>
    <d v="1899-12-30T17:43:00"/>
    <x v="23"/>
    <s v="UK Calls"/>
    <s v="Thu 8 Aug"/>
    <x v="1"/>
    <d v="1899-12-30T00:00:02"/>
    <m/>
    <m/>
    <n v="0"/>
    <x v="0"/>
    <s v="UK"/>
  </r>
  <r>
    <n v="24"/>
    <d v="1899-12-30T17:45:00"/>
    <x v="23"/>
    <s v="UK Calls"/>
    <s v="Thu 8 Aug"/>
    <x v="1"/>
    <d v="1899-12-30T00:00:02"/>
    <m/>
    <m/>
    <n v="0"/>
    <x v="0"/>
    <s v="UK"/>
  </r>
  <r>
    <n v="25"/>
    <d v="1899-12-30T19:22:00"/>
    <x v="23"/>
    <s v="UK Calls"/>
    <s v="Thu 8 Aug"/>
    <x v="0"/>
    <d v="1899-12-30T00:00:00"/>
    <m/>
    <m/>
    <n v="0"/>
    <x v="0"/>
    <s v="UK"/>
  </r>
  <r>
    <n v="27"/>
    <d v="1899-12-30T11:01:00"/>
    <x v="23"/>
    <s v="UK Calls"/>
    <s v="Fri 9 Aug"/>
    <x v="3"/>
    <d v="1899-12-30T00:40:38"/>
    <m/>
    <m/>
    <n v="0"/>
    <x v="0"/>
    <s v="UK"/>
  </r>
  <r>
    <n v="28"/>
    <d v="1899-12-30T13:56:00"/>
    <x v="23"/>
    <s v="UK Calls"/>
    <s v="Fri 9 Aug"/>
    <x v="1"/>
    <d v="1899-12-30T00:00:03"/>
    <m/>
    <m/>
    <n v="0"/>
    <x v="0"/>
    <s v="UK"/>
  </r>
  <r>
    <n v="29"/>
    <d v="1899-12-30T22:55:00"/>
    <x v="23"/>
    <s v="UK Calls"/>
    <s v="Fri 9 Aug"/>
    <x v="1"/>
    <d v="1899-12-30T00:00:01"/>
    <m/>
    <m/>
    <n v="0"/>
    <x v="0"/>
    <s v="UK"/>
  </r>
  <r>
    <n v="30"/>
    <d v="1899-12-30T23:41:00"/>
    <x v="23"/>
    <s v="UK Calls"/>
    <s v="Fri 9 Aug"/>
    <x v="1"/>
    <d v="1899-12-30T00:00:00"/>
    <m/>
    <m/>
    <n v="0"/>
    <x v="0"/>
    <s v="UK"/>
  </r>
  <r>
    <n v="32"/>
    <d v="1899-12-30T02:03:00"/>
    <x v="23"/>
    <s v="UK Calls"/>
    <s v="Sat 10 Aug"/>
    <x v="0"/>
    <d v="1899-12-30T00:00:50"/>
    <m/>
    <m/>
    <n v="0"/>
    <x v="0"/>
    <s v="UK"/>
  </r>
  <r>
    <n v="33"/>
    <d v="1899-12-30T02:37:00"/>
    <x v="23"/>
    <s v="UK Calls"/>
    <s v="Sat 10 Aug"/>
    <x v="1"/>
    <d v="1899-12-30T00:00:37"/>
    <m/>
    <m/>
    <n v="0"/>
    <x v="0"/>
    <s v="UK"/>
  </r>
  <r>
    <n v="34"/>
    <d v="1899-12-30T04:50:00"/>
    <x v="23"/>
    <s v="UK Calls"/>
    <s v="Sat 10 Aug"/>
    <x v="1"/>
    <d v="1899-12-30T00:00:26"/>
    <m/>
    <m/>
    <n v="0"/>
    <x v="0"/>
    <s v="UK"/>
  </r>
  <r>
    <n v="35"/>
    <d v="1899-12-30T15:08:00"/>
    <x v="23"/>
    <s v="UK Calls"/>
    <s v="Sat 10 Aug"/>
    <x v="103"/>
    <d v="1899-12-30T00:02:25"/>
    <m/>
    <m/>
    <n v="0"/>
    <x v="0"/>
    <s v="UK"/>
  </r>
  <r>
    <n v="36"/>
    <d v="1899-12-30T19:09:00"/>
    <x v="23"/>
    <s v="UK Calls"/>
    <s v="Sat 10 Aug"/>
    <x v="1"/>
    <d v="1899-12-30T00:00:00"/>
    <m/>
    <m/>
    <n v="0"/>
    <x v="0"/>
    <s v="UK"/>
  </r>
  <r>
    <n v="38"/>
    <d v="1899-12-30T19:25:00"/>
    <x v="23"/>
    <s v="UK Calls"/>
    <s v="Mon 12 Aug"/>
    <x v="1"/>
    <d v="1899-12-30T00:00:02"/>
    <m/>
    <m/>
    <n v="0"/>
    <x v="0"/>
    <s v="UK"/>
  </r>
  <r>
    <n v="39"/>
    <d v="1899-12-30T20:59:00"/>
    <x v="23"/>
    <s v="UK Calls"/>
    <s v="Mon 12 Aug"/>
    <x v="0"/>
    <d v="1899-12-30T00:00:00"/>
    <m/>
    <m/>
    <n v="0"/>
    <x v="0"/>
    <s v="UK"/>
  </r>
  <r>
    <n v="41"/>
    <d v="1899-12-30T10:46:00"/>
    <x v="23"/>
    <s v="UK Calls"/>
    <s v="Tue 13 Aug"/>
    <x v="1"/>
    <d v="1899-12-30T00:00:16"/>
    <m/>
    <m/>
    <n v="0"/>
    <x v="0"/>
    <s v="UK"/>
  </r>
  <r>
    <n v="42"/>
    <d v="1899-12-30T11:40:00"/>
    <x v="23"/>
    <s v="UK Calls"/>
    <s v="Tue 13 Aug"/>
    <x v="1"/>
    <d v="1899-12-30T00:09:00"/>
    <m/>
    <m/>
    <n v="0"/>
    <x v="0"/>
    <s v="UK"/>
  </r>
  <r>
    <n v="43"/>
    <d v="1899-12-30T12:35:00"/>
    <x v="23"/>
    <s v="UK Calls"/>
    <s v="Tue 13 Aug"/>
    <x v="1"/>
    <d v="1899-12-30T00:00:02"/>
    <m/>
    <m/>
    <n v="0"/>
    <x v="0"/>
    <s v="UK"/>
  </r>
  <r>
    <n v="44"/>
    <d v="1899-12-30T19:53:00"/>
    <x v="23"/>
    <s v="UK Calls"/>
    <s v="Tue 13 Aug"/>
    <x v="1"/>
    <d v="1899-12-30T00:00:00"/>
    <m/>
    <m/>
    <n v="0"/>
    <x v="0"/>
    <s v="UK"/>
  </r>
  <r>
    <n v="46"/>
    <d v="1899-12-30T12:42:00"/>
    <x v="23"/>
    <s v="UK Calls"/>
    <s v="Thu 15 Aug"/>
    <x v="3"/>
    <d v="1899-12-30T00:01:14"/>
    <m/>
    <m/>
    <n v="0"/>
    <x v="0"/>
    <s v="UK"/>
  </r>
  <r>
    <n v="47"/>
    <d v="1899-12-30T16:02:00"/>
    <x v="23"/>
    <s v="UK Calls"/>
    <s v="Thu 15 Aug"/>
    <x v="1"/>
    <d v="1899-12-30T00:00:00"/>
    <m/>
    <m/>
    <n v="0"/>
    <x v="0"/>
    <s v="UK"/>
  </r>
  <r>
    <n v="49"/>
    <d v="1899-12-30T10:30:00"/>
    <x v="23"/>
    <s v="UK Calls"/>
    <s v="Fri 16 Aug"/>
    <x v="17"/>
    <d v="1899-12-30T00:14:52"/>
    <m/>
    <m/>
    <n v="0"/>
    <x v="0"/>
    <s v="US or Canada"/>
  </r>
  <r>
    <n v="50"/>
    <d v="1899-12-30T12:31:00"/>
    <x v="23"/>
    <s v="UK Calls"/>
    <s v="Fri 16 Aug"/>
    <x v="1"/>
    <d v="1899-12-30T00:11:41"/>
    <m/>
    <m/>
    <n v="0"/>
    <x v="0"/>
    <s v="UK"/>
  </r>
  <r>
    <n v="51"/>
    <d v="1899-12-30T13:05:00"/>
    <x v="23"/>
    <s v="UK Calls"/>
    <s v="Fri 16 Aug"/>
    <x v="1"/>
    <d v="1899-12-30T00:11:00"/>
    <m/>
    <m/>
    <n v="0"/>
    <x v="0"/>
    <s v="UK"/>
  </r>
  <r>
    <n v="52"/>
    <d v="1899-12-30T15:07:00"/>
    <x v="23"/>
    <s v="UK Calls"/>
    <s v="Fri 16 Aug"/>
    <x v="1"/>
    <d v="1899-12-30T00:02:06"/>
    <m/>
    <m/>
    <n v="0"/>
    <x v="0"/>
    <s v="UK"/>
  </r>
  <r>
    <n v="53"/>
    <d v="1899-12-30T15:10:00"/>
    <x v="23"/>
    <s v="UK Calls"/>
    <s v="Fri 16 Aug"/>
    <x v="1"/>
    <d v="1899-12-30T00:00:00"/>
    <m/>
    <m/>
    <n v="0"/>
    <x v="0"/>
    <s v="UK"/>
  </r>
  <r>
    <n v="55"/>
    <d v="1899-12-30T10:01:00"/>
    <x v="23"/>
    <s v="UK Calls"/>
    <s v="Tue 20 Aug"/>
    <x v="0"/>
    <d v="1899-12-30T00:00:13"/>
    <m/>
    <m/>
    <n v="0"/>
    <x v="0"/>
    <s v="UK"/>
  </r>
  <r>
    <n v="56"/>
    <d v="1899-12-30T10:21:00"/>
    <x v="23"/>
    <s v="UK Calls"/>
    <s v="Tue 20 Aug"/>
    <x v="0"/>
    <d v="1899-12-30T00:00:02"/>
    <m/>
    <m/>
    <n v="0"/>
    <x v="0"/>
    <s v="UK"/>
  </r>
  <r>
    <n v="57"/>
    <d v="1899-12-30T10:21:00"/>
    <x v="23"/>
    <s v="UK Calls"/>
    <s v="Tue 20 Aug"/>
    <x v="0"/>
    <d v="1899-12-30T00:17:51"/>
    <m/>
    <m/>
    <n v="0"/>
    <x v="0"/>
    <s v="UK"/>
  </r>
  <r>
    <n v="58"/>
    <d v="1899-12-30T19:23:00"/>
    <x v="23"/>
    <s v="UK Calls"/>
    <s v="Tue 20 Aug"/>
    <x v="0"/>
    <d v="1899-12-30T00:00:00"/>
    <m/>
    <m/>
    <n v="0"/>
    <x v="0"/>
    <s v="UK"/>
  </r>
  <r>
    <n v="62"/>
    <d v="1899-12-30T20:22:00"/>
    <x v="23"/>
    <s v="UK Calls"/>
    <s v="Mon 26 Aug"/>
    <x v="0"/>
    <d v="1899-12-30T00:00:00"/>
    <m/>
    <m/>
    <n v="0"/>
    <x v="0"/>
    <s v="UK"/>
  </r>
  <r>
    <n v="64"/>
    <d v="1899-12-30T12:44:00"/>
    <x v="23"/>
    <s v="UK Calls"/>
    <s v="Tue 27 Aug"/>
    <x v="1"/>
    <d v="1899-12-30T00:00:00"/>
    <m/>
    <m/>
    <n v="0"/>
    <x v="0"/>
    <s v="UK"/>
  </r>
  <r>
    <n v="70"/>
    <d v="1899-12-30T17:02:00"/>
    <x v="23"/>
    <s v="Overseas Calls"/>
    <s v="Wed 28 Aug"/>
    <x v="13"/>
    <d v="1899-12-30T00:00:00"/>
    <m/>
    <m/>
    <n v="0"/>
    <x v="1"/>
    <s v="Spain"/>
  </r>
  <r>
    <n v="78"/>
    <s v="-"/>
    <x v="23"/>
    <s v="UK Messaging, mobile internet"/>
    <s v="Thu 1 Aug"/>
    <x v="4"/>
    <d v="1899-12-30T00:00:00"/>
    <n v="140.6"/>
    <m/>
    <n v="0"/>
    <x v="0"/>
    <s v="UK"/>
  </r>
  <r>
    <n v="80"/>
    <s v="-"/>
    <x v="23"/>
    <s v="UK Messaging, mobile internet"/>
    <s v="Fri 2 Aug"/>
    <x v="4"/>
    <d v="1899-12-30T00:00:00"/>
    <n v="93.730999999999995"/>
    <m/>
    <n v="0"/>
    <x v="0"/>
    <s v="UK"/>
  </r>
  <r>
    <n v="82"/>
    <s v="-"/>
    <x v="23"/>
    <s v="UK Messaging, mobile internet"/>
    <s v="Sat 3 Aug"/>
    <x v="4"/>
    <d v="1899-12-30T00:00:00"/>
    <n v="302.11900000000003"/>
    <m/>
    <n v="0"/>
    <x v="0"/>
    <s v="UK"/>
  </r>
  <r>
    <n v="84"/>
    <s v="-"/>
    <x v="23"/>
    <s v="UK Messaging, mobile internet"/>
    <s v="Sun 4 Aug"/>
    <x v="4"/>
    <d v="1899-12-30T00:00:00"/>
    <n v="196.126"/>
    <m/>
    <n v="0"/>
    <x v="0"/>
    <s v="UK"/>
  </r>
  <r>
    <n v="86"/>
    <s v="-"/>
    <x v="23"/>
    <s v="UK Messaging, mobile internet"/>
    <s v="Mon 5 Aug"/>
    <x v="4"/>
    <d v="1899-12-30T00:00:00"/>
    <n v="59.567999999999998"/>
    <m/>
    <n v="0"/>
    <x v="0"/>
    <s v="UK"/>
  </r>
  <r>
    <n v="88"/>
    <s v="-"/>
    <x v="23"/>
    <s v="UK Messaging, mobile internet"/>
    <s v="Tue 6 Aug"/>
    <x v="4"/>
    <d v="1899-12-30T00:00:00"/>
    <n v="279.84300000000002"/>
    <m/>
    <n v="0"/>
    <x v="0"/>
    <s v="UK"/>
  </r>
  <r>
    <n v="90"/>
    <s v="-"/>
    <x v="23"/>
    <s v="UK Messaging, mobile internet"/>
    <s v="Wed 7 Aug"/>
    <x v="4"/>
    <d v="1899-12-30T00:00:00"/>
    <n v="81.302000000000007"/>
    <m/>
    <n v="0"/>
    <x v="0"/>
    <s v="UK"/>
  </r>
  <r>
    <n v="92"/>
    <s v="-"/>
    <x v="23"/>
    <s v="UK Messaging, mobile internet"/>
    <s v="Thu 8 Aug"/>
    <x v="4"/>
    <d v="1899-12-30T00:00:00"/>
    <n v="723.32600000000002"/>
    <m/>
    <n v="0"/>
    <x v="0"/>
    <s v="UK"/>
  </r>
  <r>
    <n v="94"/>
    <s v="-"/>
    <x v="23"/>
    <s v="UK Messaging, mobile internet"/>
    <s v="Fri 9 Aug"/>
    <x v="4"/>
    <m/>
    <n v="246.55099999999999"/>
    <m/>
    <n v="0"/>
    <x v="0"/>
    <s v="UK"/>
  </r>
  <r>
    <n v="95"/>
    <s v="-"/>
    <x v="23"/>
    <s v="UK Messaging, mobile internet"/>
    <s v="Fri 9 Aug"/>
    <x v="1"/>
    <d v="1899-12-30T00:00:00"/>
    <m/>
    <n v="3"/>
    <n v="0"/>
    <x v="0"/>
    <s v="UK"/>
  </r>
  <r>
    <n v="97"/>
    <s v="-"/>
    <x v="23"/>
    <s v="UK Messaging, mobile internet"/>
    <s v="Sat 10 Aug"/>
    <x v="4"/>
    <d v="1899-12-30T00:00:00"/>
    <n v="299.38299999999998"/>
    <m/>
    <n v="0"/>
    <x v="0"/>
    <s v="UK"/>
  </r>
  <r>
    <n v="99"/>
    <s v="-"/>
    <x v="23"/>
    <s v="UK Messaging, mobile internet"/>
    <s v="Sun 11 Aug"/>
    <x v="4"/>
    <d v="1899-12-30T00:00:00"/>
    <n v="116.926"/>
    <m/>
    <n v="0"/>
    <x v="0"/>
    <s v="UK"/>
  </r>
  <r>
    <n v="101"/>
    <s v="-"/>
    <x v="23"/>
    <s v="UK Messaging, mobile internet"/>
    <s v="Mon 12 Aug"/>
    <x v="4"/>
    <m/>
    <n v="13.134"/>
    <m/>
    <n v="0"/>
    <x v="0"/>
    <s v="UK"/>
  </r>
  <r>
    <n v="102"/>
    <s v="-"/>
    <x v="23"/>
    <s v="UK Messaging, mobile internet"/>
    <s v="Mon 12 Aug"/>
    <x v="1"/>
    <d v="1899-12-30T00:00:00"/>
    <m/>
    <n v="3"/>
    <n v="0"/>
    <x v="0"/>
    <s v="UK"/>
  </r>
  <r>
    <n v="104"/>
    <s v="-"/>
    <x v="23"/>
    <s v="UK Messaging, mobile internet"/>
    <s v="Tue 13 Aug"/>
    <x v="4"/>
    <d v="1899-12-30T00:00:00"/>
    <n v="467.54700000000003"/>
    <m/>
    <n v="0"/>
    <x v="0"/>
    <s v="UK"/>
  </r>
  <r>
    <n v="106"/>
    <s v="-"/>
    <x v="23"/>
    <s v="UK Messaging, mobile internet"/>
    <s v="Wed 14 Aug"/>
    <x v="4"/>
    <d v="1899-12-30T00:00:00"/>
    <n v="42.872"/>
    <m/>
    <n v="0"/>
    <x v="0"/>
    <s v="UK"/>
  </r>
  <r>
    <n v="108"/>
    <s v="-"/>
    <x v="23"/>
    <s v="UK Messaging, mobile internet"/>
    <s v="Thu 15 Aug"/>
    <x v="4"/>
    <d v="1899-12-30T00:00:00"/>
    <n v="91.944000000000003"/>
    <m/>
    <n v="0"/>
    <x v="0"/>
    <s v="UK"/>
  </r>
  <r>
    <n v="110"/>
    <s v="-"/>
    <x v="23"/>
    <s v="UK Messaging, mobile internet"/>
    <s v="Fri 16 Aug"/>
    <x v="4"/>
    <d v="1899-12-30T00:00:00"/>
    <n v="422.03699999999998"/>
    <m/>
    <n v="0"/>
    <x v="0"/>
    <s v="UK"/>
  </r>
  <r>
    <n v="112"/>
    <s v="-"/>
    <x v="23"/>
    <s v="UK Messaging, mobile internet"/>
    <s v="Sat 17 Aug"/>
    <x v="4"/>
    <d v="1899-12-30T00:00:00"/>
    <n v="198.48099999999999"/>
    <m/>
    <n v="0"/>
    <x v="0"/>
    <s v="UK"/>
  </r>
  <r>
    <n v="117"/>
    <s v="-"/>
    <x v="23"/>
    <s v="UK Messaging, mobile internet"/>
    <s v="Sun 18 Aug"/>
    <x v="4"/>
    <d v="1899-12-30T00:00:00"/>
    <n v="1085.615"/>
    <m/>
    <n v="0"/>
    <x v="0"/>
    <s v="UK"/>
  </r>
  <r>
    <n v="119"/>
    <s v="-"/>
    <x v="23"/>
    <s v="UK Messaging, mobile internet"/>
    <s v="Mon 19 Aug"/>
    <x v="4"/>
    <d v="1899-12-30T00:00:00"/>
    <n v="5.8319999999999999"/>
    <m/>
    <n v="0"/>
    <x v="0"/>
    <s v="UK"/>
  </r>
  <r>
    <n v="121"/>
    <s v="-"/>
    <x v="23"/>
    <s v="UK Messaging, mobile internet"/>
    <s v="Tue 20 Aug"/>
    <x v="4"/>
    <d v="1899-12-30T00:00:00"/>
    <n v="192.80799999999999"/>
    <m/>
    <n v="0"/>
    <x v="0"/>
    <s v="UK"/>
  </r>
  <r>
    <n v="123"/>
    <s v="-"/>
    <x v="23"/>
    <s v="UK Messaging, mobile internet"/>
    <s v="Wed 21 Aug"/>
    <x v="4"/>
    <d v="1899-12-30T00:00:00"/>
    <n v="161.33500000000001"/>
    <m/>
    <n v="0"/>
    <x v="0"/>
    <s v="UK"/>
  </r>
  <r>
    <n v="125"/>
    <s v="-"/>
    <x v="23"/>
    <s v="UK Messaging, mobile internet"/>
    <s v="Thu 22 Aug"/>
    <x v="4"/>
    <d v="1899-12-30T00:00:00"/>
    <n v="28.632999999999999"/>
    <m/>
    <n v="0"/>
    <x v="0"/>
    <s v="UK"/>
  </r>
  <r>
    <n v="127"/>
    <s v="-"/>
    <x v="23"/>
    <s v="UK Messaging, mobile internet"/>
    <s v="Fri 23 Aug"/>
    <x v="4"/>
    <d v="1899-12-30T00:00:00"/>
    <n v="187.14699999999999"/>
    <m/>
    <n v="0"/>
    <x v="0"/>
    <s v="UK"/>
  </r>
  <r>
    <n v="129"/>
    <s v="-"/>
    <x v="23"/>
    <s v="UK Messaging, mobile internet"/>
    <s v="Sat 24 Aug"/>
    <x v="4"/>
    <d v="1899-12-30T00:00:00"/>
    <n v="89.355999999999995"/>
    <m/>
    <n v="0"/>
    <x v="0"/>
    <s v="UK"/>
  </r>
  <r>
    <n v="131"/>
    <s v="-"/>
    <x v="23"/>
    <s v="UK Messaging, mobile internet"/>
    <s v="Sun 25 Aug"/>
    <x v="4"/>
    <d v="1899-12-30T00:00:00"/>
    <n v="304.76100000000002"/>
    <m/>
    <n v="0"/>
    <x v="0"/>
    <s v="UK"/>
  </r>
  <r>
    <n v="133"/>
    <s v="-"/>
    <x v="23"/>
    <s v="UK Messaging, mobile internet"/>
    <s v="Mon 26 Aug"/>
    <x v="4"/>
    <d v="1899-12-30T00:00:00"/>
    <n v="835.28700000000003"/>
    <m/>
    <n v="0"/>
    <x v="0"/>
    <s v="UK"/>
  </r>
  <r>
    <n v="135"/>
    <s v="-"/>
    <x v="23"/>
    <s v="UK Messaging, mobile internet"/>
    <s v="Tue 27 Aug"/>
    <x v="4"/>
    <d v="1899-12-30T00:00:00"/>
    <n v="391.67200000000003"/>
    <m/>
    <n v="0"/>
    <x v="0"/>
    <s v="UK"/>
  </r>
  <r>
    <n v="137"/>
    <s v="-"/>
    <x v="23"/>
    <s v="UK Messaging, mobile internet"/>
    <s v="Wed 28 Aug"/>
    <x v="4"/>
    <m/>
    <n v="67.155000000000001"/>
    <m/>
    <n v="0"/>
    <x v="0"/>
    <s v="UK"/>
  </r>
  <r>
    <n v="138"/>
    <s v="-"/>
    <x v="23"/>
    <s v="UK Messaging, mobile internet"/>
    <s v="Wed 28 Aug"/>
    <x v="1"/>
    <d v="1899-12-30T00:00:00"/>
    <m/>
    <n v="7"/>
    <n v="0"/>
    <x v="0"/>
    <s v="UK"/>
  </r>
  <r>
    <n v="145"/>
    <s v="-"/>
    <x v="23"/>
    <s v="Overseas Mobile Internet"/>
    <s v="Wed 28 Aug"/>
    <x v="13"/>
    <d v="1899-12-30T00:00:00"/>
    <n v="243.71199999999999"/>
    <m/>
    <n v="0"/>
    <x v="1"/>
    <s v="Spain"/>
  </r>
  <r>
    <n v="147"/>
    <s v="-"/>
    <x v="23"/>
    <s v="Overseas Mobile Internet"/>
    <s v="Thu 29 Aug"/>
    <x v="13"/>
    <d v="1899-12-30T00:00:00"/>
    <n v="596.48"/>
    <m/>
    <n v="0"/>
    <x v="1"/>
    <s v="Spain"/>
  </r>
  <r>
    <n v="149"/>
    <s v="-"/>
    <x v="23"/>
    <s v="Overseas Mobile Internet"/>
    <s v="Fri 30 Aug"/>
    <x v="13"/>
    <d v="1899-12-30T00:00:00"/>
    <n v="91.433000000000007"/>
    <m/>
    <n v="0"/>
    <x v="1"/>
    <s v="Spain"/>
  </r>
  <r>
    <n v="151"/>
    <s v="-"/>
    <x v="23"/>
    <s v="Overseas Mobile Internet"/>
    <s v="Sat 31 Aug"/>
    <x v="13"/>
    <d v="1899-12-30T00:00:00"/>
    <n v="322.75700000000001"/>
    <m/>
    <n v="0"/>
    <x v="1"/>
    <s v="Spain"/>
  </r>
  <r>
    <n v="158"/>
    <s v="-"/>
    <x v="23"/>
    <s v="Overseas Texts Received"/>
    <s v="Wed 28 Aug"/>
    <x v="13"/>
    <d v="1899-12-30T00:00:00"/>
    <m/>
    <n v="4"/>
    <n v="0"/>
    <x v="1"/>
    <s v="Spain"/>
  </r>
  <r>
    <n v="160"/>
    <d v="1899-12-30T17:32:00"/>
    <x v="23"/>
    <s v="Overseas Texts Received"/>
    <s v="Fri 30 Aug"/>
    <x v="13"/>
    <d v="1899-12-30T00:00:00"/>
    <m/>
    <n v="1"/>
    <n v="0"/>
    <x v="1"/>
    <s v="Spain"/>
  </r>
  <r>
    <n v="162"/>
    <d v="1899-12-30T01:21:00"/>
    <x v="23"/>
    <s v="Overseas Texts Received"/>
    <s v="Sat 31 Aug"/>
    <x v="13"/>
    <d v="1899-12-30T00:00:00"/>
    <m/>
    <n v="1"/>
    <n v="0"/>
    <x v="1"/>
    <s v="Spain"/>
  </r>
  <r>
    <n v="165"/>
    <s v="mobile"/>
    <x v="23"/>
    <s v="Overseas Texts Received"/>
    <s v="Sat 31 Aug"/>
    <x v="16"/>
    <d v="1899-12-30T00:00:00"/>
    <m/>
    <m/>
    <s v="£0.000"/>
    <x v="1"/>
    <s v="UK"/>
  </r>
  <r>
    <n v="3"/>
    <d v="1899-12-30T10:02:00"/>
    <x v="24"/>
    <s v="UK Calls"/>
    <s v="Fri 2 Aug"/>
    <x v="0"/>
    <d v="1899-12-30T00:16:28"/>
    <m/>
    <m/>
    <n v="0"/>
    <x v="0"/>
    <s v="UK"/>
  </r>
  <r>
    <n v="4"/>
    <d v="1899-12-30T11:58:00"/>
    <x v="24"/>
    <s v="UK Calls"/>
    <s v="Fri 2 Aug"/>
    <x v="0"/>
    <d v="1899-12-30T00:00:00"/>
    <m/>
    <m/>
    <n v="0"/>
    <x v="0"/>
    <s v="UK"/>
  </r>
  <r>
    <n v="6"/>
    <d v="1899-12-30T15:22:00"/>
    <x v="24"/>
    <s v="UK Calls"/>
    <s v="Mon 5 Aug"/>
    <x v="0"/>
    <d v="1899-12-30T00:00:02"/>
    <m/>
    <m/>
    <n v="0"/>
    <x v="0"/>
    <s v="UK"/>
  </r>
  <r>
    <n v="7"/>
    <d v="1899-12-30T15:25:00"/>
    <x v="24"/>
    <s v="UK Calls"/>
    <s v="Mon 5 Aug"/>
    <x v="0"/>
    <d v="1899-12-30T00:05:12"/>
    <m/>
    <m/>
    <n v="0"/>
    <x v="0"/>
    <s v="UK"/>
  </r>
  <r>
    <n v="8"/>
    <d v="1899-12-30T15:35:00"/>
    <x v="24"/>
    <s v="UK Calls"/>
    <s v="Mon 5 Aug"/>
    <x v="0"/>
    <d v="1899-12-30T00:05:09"/>
    <m/>
    <m/>
    <n v="0"/>
    <x v="0"/>
    <s v="UK"/>
  </r>
  <r>
    <n v="9"/>
    <d v="1899-12-30T15:52:00"/>
    <x v="24"/>
    <s v="UK Calls"/>
    <s v="Mon 5 Aug"/>
    <x v="0"/>
    <d v="1899-12-30T00:05:10"/>
    <m/>
    <m/>
    <n v="0"/>
    <x v="0"/>
    <s v="UK"/>
  </r>
  <r>
    <n v="10"/>
    <d v="1899-12-30T16:05:00"/>
    <x v="24"/>
    <s v="UK Calls"/>
    <s v="Mon 5 Aug"/>
    <x v="0"/>
    <d v="1899-12-30T00:00:03"/>
    <m/>
    <m/>
    <n v="0"/>
    <x v="0"/>
    <s v="UK"/>
  </r>
  <r>
    <n v="11"/>
    <d v="1899-12-30T16:19:00"/>
    <x v="24"/>
    <s v="UK Calls"/>
    <s v="Mon 5 Aug"/>
    <x v="0"/>
    <d v="1899-12-30T00:04:08"/>
    <m/>
    <m/>
    <n v="0"/>
    <x v="0"/>
    <s v="UK"/>
  </r>
  <r>
    <n v="12"/>
    <d v="1899-12-30T18:02:00"/>
    <x v="24"/>
    <s v="UK Calls"/>
    <s v="Mon 5 Aug"/>
    <x v="17"/>
    <d v="1899-12-30T00:02:25"/>
    <m/>
    <m/>
    <n v="0"/>
    <x v="0"/>
    <s v="US or Canada"/>
  </r>
  <r>
    <n v="13"/>
    <d v="1899-12-30T18:05:00"/>
    <x v="24"/>
    <s v="UK Calls"/>
    <s v="Mon 5 Aug"/>
    <x v="17"/>
    <d v="1899-12-30T00:00:44"/>
    <m/>
    <m/>
    <n v="0"/>
    <x v="0"/>
    <s v="US or Canada"/>
  </r>
  <r>
    <n v="14"/>
    <d v="1899-12-30T18:22:00"/>
    <x v="24"/>
    <s v="UK Calls"/>
    <s v="Mon 5 Aug"/>
    <x v="17"/>
    <d v="1899-12-30T00:00:00"/>
    <m/>
    <m/>
    <n v="0"/>
    <x v="0"/>
    <s v="US or Canada"/>
  </r>
  <r>
    <n v="16"/>
    <d v="1899-12-30T17:35:00"/>
    <x v="24"/>
    <s v="UK Calls"/>
    <s v="Tue 6 Aug"/>
    <x v="0"/>
    <d v="1899-12-30T00:15:40"/>
    <m/>
    <m/>
    <n v="0"/>
    <x v="0"/>
    <s v="UK"/>
  </r>
  <r>
    <n v="17"/>
    <d v="1899-12-30T19:37:00"/>
    <x v="24"/>
    <s v="UK Calls"/>
    <s v="Tue 6 Aug"/>
    <x v="3"/>
    <d v="1899-12-30T00:00:00"/>
    <m/>
    <m/>
    <n v="0"/>
    <x v="0"/>
    <s v="UK"/>
  </r>
  <r>
    <n v="19"/>
    <d v="1899-12-30T10:00:00"/>
    <x v="24"/>
    <s v="UK Calls"/>
    <s v="Wed 7 Aug"/>
    <x v="3"/>
    <d v="1899-12-30T00:26:09"/>
    <m/>
    <m/>
    <n v="0"/>
    <x v="0"/>
    <s v="UK"/>
  </r>
  <r>
    <n v="20"/>
    <d v="1899-12-30T11:00:00"/>
    <x v="24"/>
    <s v="UK Calls"/>
    <s v="Wed 7 Aug"/>
    <x v="3"/>
    <d v="1899-12-30T00:00:00"/>
    <m/>
    <m/>
    <n v="0"/>
    <x v="0"/>
    <s v="UK"/>
  </r>
  <r>
    <n v="22"/>
    <d v="1899-12-30T09:00:00"/>
    <x v="24"/>
    <s v="UK Calls"/>
    <s v="Thu 8 Aug"/>
    <x v="1"/>
    <d v="1899-12-30T00:00:02"/>
    <m/>
    <m/>
    <n v="0"/>
    <x v="0"/>
    <s v="UK"/>
  </r>
  <r>
    <n v="23"/>
    <d v="1899-12-30T14:30:00"/>
    <x v="24"/>
    <s v="UK Calls"/>
    <s v="Thu 8 Aug"/>
    <x v="104"/>
    <d v="1899-12-30T00:01:21"/>
    <m/>
    <m/>
    <n v="0"/>
    <x v="0"/>
    <s v="UK"/>
  </r>
  <r>
    <n v="24"/>
    <d v="1899-12-30T14:38:00"/>
    <x v="24"/>
    <s v="UK Calls"/>
    <s v="Thu 8 Aug"/>
    <x v="46"/>
    <d v="1899-12-30T00:00:04"/>
    <m/>
    <m/>
    <n v="0"/>
    <x v="0"/>
    <s v="UK"/>
  </r>
  <r>
    <n v="25"/>
    <d v="1899-12-30T14:40:00"/>
    <x v="24"/>
    <s v="UK Calls"/>
    <s v="Thu 8 Aug"/>
    <x v="46"/>
    <d v="1899-12-30T00:02:05"/>
    <m/>
    <m/>
    <n v="0"/>
    <x v="0"/>
    <s v="UK"/>
  </r>
  <r>
    <n v="26"/>
    <d v="1899-12-30T14:50:00"/>
    <x v="24"/>
    <s v="UK Calls"/>
    <s v="Thu 8 Aug"/>
    <x v="41"/>
    <d v="1899-12-30T00:07:15"/>
    <m/>
    <m/>
    <n v="0"/>
    <x v="0"/>
    <s v="UK"/>
  </r>
  <r>
    <n v="27"/>
    <d v="1899-12-30T14:59:00"/>
    <x v="24"/>
    <s v="UK Calls"/>
    <s v="Thu 8 Aug"/>
    <x v="41"/>
    <d v="1899-12-30T00:02:34"/>
    <m/>
    <m/>
    <n v="0"/>
    <x v="0"/>
    <s v="UK"/>
  </r>
  <r>
    <n v="28"/>
    <d v="1899-12-30T15:21:00"/>
    <x v="24"/>
    <s v="UK Calls"/>
    <s v="Thu 8 Aug"/>
    <x v="105"/>
    <d v="1899-12-30T00:02:40"/>
    <m/>
    <m/>
    <n v="0"/>
    <x v="0"/>
    <s v="UK"/>
  </r>
  <r>
    <n v="29"/>
    <d v="1899-12-30T15:29:00"/>
    <x v="24"/>
    <s v="UK Calls"/>
    <s v="Thu 8 Aug"/>
    <x v="105"/>
    <d v="1899-12-30T00:00:00"/>
    <m/>
    <m/>
    <n v="0"/>
    <x v="0"/>
    <s v="UK"/>
  </r>
  <r>
    <n v="31"/>
    <d v="1899-12-30T11:01:00"/>
    <x v="24"/>
    <s v="UK Calls"/>
    <s v="Fri 9 Aug"/>
    <x v="3"/>
    <d v="1899-12-30T00:00:00"/>
    <m/>
    <m/>
    <n v="0"/>
    <x v="0"/>
    <s v="UK"/>
  </r>
  <r>
    <n v="33"/>
    <d v="1899-12-30T04:20:00"/>
    <x v="24"/>
    <s v="UK Calls"/>
    <s v="Sat 10 Aug"/>
    <x v="73"/>
    <d v="1899-12-30T00:00:10"/>
    <m/>
    <m/>
    <n v="0"/>
    <x v="0"/>
    <s v="UK"/>
  </r>
  <r>
    <n v="34"/>
    <d v="1899-12-30T04:21:00"/>
    <x v="24"/>
    <s v="UK Calls"/>
    <s v="Sat 10 Aug"/>
    <x v="73"/>
    <d v="1899-12-30T00:00:17"/>
    <m/>
    <m/>
    <n v="0"/>
    <x v="0"/>
    <s v="UK"/>
  </r>
  <r>
    <n v="35"/>
    <d v="1899-12-30T17:45:00"/>
    <x v="24"/>
    <s v="UK Calls"/>
    <s v="Sat 10 Aug"/>
    <x v="1"/>
    <d v="1899-12-30T00:00:00"/>
    <m/>
    <m/>
    <n v="0"/>
    <x v="0"/>
    <s v="UK"/>
  </r>
  <r>
    <n v="37"/>
    <d v="1899-12-30T12:53:00"/>
    <x v="24"/>
    <s v="UK Calls"/>
    <s v="Mon 12 Aug"/>
    <x v="106"/>
    <d v="1899-12-30T00:00:04"/>
    <m/>
    <m/>
    <n v="0"/>
    <x v="0"/>
    <s v="UK"/>
  </r>
  <r>
    <n v="38"/>
    <d v="1899-12-30T12:54:00"/>
    <x v="24"/>
    <s v="UK Calls"/>
    <s v="Mon 12 Aug"/>
    <x v="106"/>
    <d v="1899-12-30T00:04:47"/>
    <m/>
    <m/>
    <n v="0"/>
    <x v="0"/>
    <s v="UK"/>
  </r>
  <r>
    <n v="39"/>
    <d v="1899-12-30T13:29:00"/>
    <x v="24"/>
    <s v="UK Calls"/>
    <s v="Mon 12 Aug"/>
    <x v="106"/>
    <d v="1899-12-30T00:00:00"/>
    <m/>
    <m/>
    <n v="0"/>
    <x v="0"/>
    <s v="UK"/>
  </r>
  <r>
    <n v="41"/>
    <d v="1899-12-30T10:11:00"/>
    <x v="24"/>
    <s v="UK Calls"/>
    <s v="Tue 13 Aug"/>
    <x v="1"/>
    <d v="1899-12-30T00:03:22"/>
    <m/>
    <m/>
    <n v="0"/>
    <x v="0"/>
    <s v="UK"/>
  </r>
  <r>
    <n v="42"/>
    <d v="1899-12-30T11:00:00"/>
    <x v="24"/>
    <s v="UK Calls"/>
    <s v="Tue 13 Aug"/>
    <x v="17"/>
    <d v="1899-12-30T00:00:07"/>
    <m/>
    <m/>
    <n v="0"/>
    <x v="0"/>
    <s v="US or Canada"/>
  </r>
  <r>
    <n v="43"/>
    <d v="1899-12-30T17:42:00"/>
    <x v="24"/>
    <s v="UK Calls"/>
    <s v="Tue 13 Aug"/>
    <x v="3"/>
    <d v="1899-12-30T00:02:07"/>
    <m/>
    <m/>
    <n v="0"/>
    <x v="0"/>
    <s v="UK"/>
  </r>
  <r>
    <n v="44"/>
    <d v="1899-12-30T17:44:00"/>
    <x v="24"/>
    <s v="UK Calls"/>
    <s v="Tue 13 Aug"/>
    <x v="3"/>
    <d v="1899-12-30T00:00:05"/>
    <m/>
    <m/>
    <n v="0"/>
    <x v="0"/>
    <s v="UK"/>
  </r>
  <r>
    <n v="45"/>
    <d v="1899-12-30T17:45:00"/>
    <x v="24"/>
    <s v="UK Calls"/>
    <s v="Tue 13 Aug"/>
    <x v="3"/>
    <d v="1899-12-30T00:00:00"/>
    <m/>
    <m/>
    <n v="0"/>
    <x v="0"/>
    <s v="UK"/>
  </r>
  <r>
    <n v="47"/>
    <d v="1899-12-30T12:16:00"/>
    <x v="24"/>
    <s v="UK Calls"/>
    <s v="Wed 14 Aug"/>
    <x v="106"/>
    <d v="1899-12-30T00:02:41"/>
    <m/>
    <m/>
    <n v="0"/>
    <x v="0"/>
    <s v="UK"/>
  </r>
  <r>
    <n v="48"/>
    <d v="1899-12-30T12:29:00"/>
    <x v="24"/>
    <s v="UK Calls"/>
    <s v="Wed 14 Aug"/>
    <x v="3"/>
    <d v="1899-12-30T00:00:00"/>
    <m/>
    <m/>
    <n v="0"/>
    <x v="0"/>
    <s v="UK"/>
  </r>
  <r>
    <n v="50"/>
    <d v="1899-12-30T13:06:00"/>
    <x v="24"/>
    <s v="UK Calls"/>
    <s v="Thu 15 Aug"/>
    <x v="1"/>
    <d v="1899-12-30T00:16:37"/>
    <m/>
    <m/>
    <n v="0"/>
    <x v="0"/>
    <s v="UK"/>
  </r>
  <r>
    <n v="51"/>
    <d v="1899-12-30T20:04:00"/>
    <x v="24"/>
    <s v="UK Calls"/>
    <s v="Thu 15 Aug"/>
    <x v="1"/>
    <d v="1899-12-30T00:00:00"/>
    <m/>
    <m/>
    <n v="0"/>
    <x v="0"/>
    <s v="UK"/>
  </r>
  <r>
    <n v="53"/>
    <d v="1899-12-30T01:13:00"/>
    <x v="24"/>
    <s v="UK Calls"/>
    <s v="Sat 17 Aug"/>
    <x v="3"/>
    <d v="1899-12-30T00:00:00"/>
    <m/>
    <m/>
    <n v="0"/>
    <x v="0"/>
    <s v="UK"/>
  </r>
  <r>
    <n v="55"/>
    <d v="1899-12-30T10:01:00"/>
    <x v="24"/>
    <s v="UK Calls"/>
    <s v="Mon 19 Aug"/>
    <x v="3"/>
    <d v="1899-12-30T00:00:00"/>
    <m/>
    <m/>
    <n v="0"/>
    <x v="0"/>
    <s v="UK"/>
  </r>
  <r>
    <n v="57"/>
    <d v="1899-12-30T09:07:00"/>
    <x v="24"/>
    <s v="UK Calls"/>
    <s v="Thu 22 Aug"/>
    <x v="104"/>
    <d v="1899-12-30T00:00:00"/>
    <m/>
    <m/>
    <n v="0"/>
    <x v="0"/>
    <s v="UK"/>
  </r>
  <r>
    <n v="59"/>
    <d v="1899-12-30T10:39:00"/>
    <x v="24"/>
    <s v="UK Calls"/>
    <s v="Sun 25 Aug"/>
    <x v="0"/>
    <d v="1899-12-30T00:00:00"/>
    <m/>
    <m/>
    <n v="0"/>
    <x v="0"/>
    <s v="UK"/>
  </r>
  <r>
    <n v="63"/>
    <d v="1899-12-30T18:51:00"/>
    <x v="24"/>
    <s v="UK Calls"/>
    <s v="Tue 27 Aug"/>
    <x v="3"/>
    <d v="1899-12-30T00:02:12"/>
    <m/>
    <m/>
    <n v="0"/>
    <x v="0"/>
    <s v="UK"/>
  </r>
  <r>
    <n v="64"/>
    <d v="1899-12-30T19:25:00"/>
    <x v="24"/>
    <s v="UK Calls"/>
    <s v="Tue 27 Aug"/>
    <x v="1"/>
    <d v="1899-12-30T00:00:00"/>
    <m/>
    <m/>
    <n v="0"/>
    <x v="0"/>
    <s v="UK"/>
  </r>
  <r>
    <n v="66"/>
    <d v="1899-12-30T18:10:00"/>
    <x v="24"/>
    <s v="UK Calls"/>
    <s v="Wed 28 Aug"/>
    <x v="3"/>
    <d v="1899-12-30T00:00:00"/>
    <m/>
    <m/>
    <n v="0"/>
    <x v="0"/>
    <s v="UK"/>
  </r>
  <r>
    <n v="68"/>
    <d v="1899-12-30T15:18:00"/>
    <x v="24"/>
    <s v="UK Calls"/>
    <s v="Thu 29 Aug"/>
    <x v="3"/>
    <d v="1899-12-30T00:00:00"/>
    <m/>
    <m/>
    <n v="0"/>
    <x v="0"/>
    <s v="UK"/>
  </r>
  <r>
    <n v="75"/>
    <s v="-"/>
    <x v="24"/>
    <s v="UK Messaging, mobile internet"/>
    <s v="Thu 1 Aug"/>
    <x v="4"/>
    <d v="1899-12-30T00:00:00"/>
    <n v="203.822"/>
    <m/>
    <n v="0"/>
    <x v="0"/>
    <s v="UK"/>
  </r>
  <r>
    <n v="77"/>
    <s v="-"/>
    <x v="24"/>
    <s v="UK Messaging, mobile internet"/>
    <s v="Fri 2 Aug"/>
    <x v="4"/>
    <d v="1899-12-30T00:00:00"/>
    <n v="202.803"/>
    <m/>
    <n v="0"/>
    <x v="0"/>
    <s v="UK"/>
  </r>
  <r>
    <n v="79"/>
    <s v="-"/>
    <x v="24"/>
    <s v="UK Messaging, mobile internet"/>
    <s v="Sat 3 Aug"/>
    <x v="4"/>
    <m/>
    <n v="476.55700000000002"/>
    <m/>
    <n v="0"/>
    <x v="0"/>
    <s v="UK"/>
  </r>
  <r>
    <n v="80"/>
    <d v="1899-12-30T13:50:00"/>
    <x v="24"/>
    <s v="UK Messaging, mobile internet"/>
    <s v="Sat 3 Aug"/>
    <x v="1"/>
    <d v="1899-12-30T00:00:00"/>
    <m/>
    <n v="1"/>
    <n v="0"/>
    <x v="0"/>
    <s v="UK"/>
  </r>
  <r>
    <n v="82"/>
    <s v="-"/>
    <x v="24"/>
    <s v="UK Messaging, mobile internet"/>
    <s v="Sun 4 Aug"/>
    <x v="4"/>
    <d v="1899-12-30T00:00:00"/>
    <n v="265.589"/>
    <m/>
    <n v="0"/>
    <x v="0"/>
    <s v="UK"/>
  </r>
  <r>
    <n v="84"/>
    <s v="-"/>
    <x v="24"/>
    <s v="UK Messaging, mobile internet"/>
    <s v="Mon 5 Aug"/>
    <x v="4"/>
    <d v="1899-12-30T00:00:00"/>
    <n v="101.68"/>
    <m/>
    <n v="0"/>
    <x v="0"/>
    <s v="UK"/>
  </r>
  <r>
    <n v="86"/>
    <s v="-"/>
    <x v="24"/>
    <s v="UK Messaging, mobile internet"/>
    <s v="Tue 6 Aug"/>
    <x v="4"/>
    <d v="1899-12-30T00:00:00"/>
    <n v="442.33600000000001"/>
    <m/>
    <n v="0"/>
    <x v="0"/>
    <s v="UK"/>
  </r>
  <r>
    <n v="88"/>
    <s v="-"/>
    <x v="24"/>
    <s v="UK Messaging, mobile internet"/>
    <s v="Wed 7 Aug"/>
    <x v="4"/>
    <d v="1899-12-30T00:00:00"/>
    <n v="54.384"/>
    <m/>
    <n v="0"/>
    <x v="0"/>
    <s v="UK"/>
  </r>
  <r>
    <n v="90"/>
    <s v="-"/>
    <x v="24"/>
    <s v="UK Messaging, mobile internet"/>
    <s v="Thu 8 Aug"/>
    <x v="4"/>
    <d v="1899-12-30T00:00:00"/>
    <n v="135.88999999999999"/>
    <m/>
    <n v="0"/>
    <x v="0"/>
    <s v="UK"/>
  </r>
  <r>
    <n v="92"/>
    <s v="-"/>
    <x v="24"/>
    <s v="UK Messaging, mobile internet"/>
    <s v="Fri 9 Aug"/>
    <x v="4"/>
    <d v="1899-12-30T00:00:00"/>
    <n v="290.95"/>
    <m/>
    <n v="0"/>
    <x v="0"/>
    <s v="UK"/>
  </r>
  <r>
    <n v="94"/>
    <s v="-"/>
    <x v="24"/>
    <s v="UK Messaging, mobile internet"/>
    <s v="Sat 10 Aug"/>
    <x v="4"/>
    <d v="1899-12-30T00:00:00"/>
    <n v="129.95099999999999"/>
    <m/>
    <n v="0"/>
    <x v="0"/>
    <s v="UK"/>
  </r>
  <r>
    <n v="96"/>
    <s v="-"/>
    <x v="24"/>
    <s v="UK Messaging, mobile internet"/>
    <s v="Sun 11 Aug"/>
    <x v="4"/>
    <d v="1899-12-30T00:00:00"/>
    <n v="288.04399999999998"/>
    <m/>
    <n v="0"/>
    <x v="0"/>
    <s v="UK"/>
  </r>
  <r>
    <n v="98"/>
    <s v="-"/>
    <x v="24"/>
    <s v="UK Messaging, mobile internet"/>
    <s v="Mon 12 Aug"/>
    <x v="4"/>
    <d v="1899-12-30T00:00:00"/>
    <n v="50.982999999999997"/>
    <m/>
    <n v="0"/>
    <x v="0"/>
    <s v="UK"/>
  </r>
  <r>
    <n v="100"/>
    <s v="-"/>
    <x v="24"/>
    <s v="UK Messaging, mobile internet"/>
    <s v="Tue 13 Aug"/>
    <x v="4"/>
    <d v="1899-12-30T00:00:00"/>
    <n v="1.6910000000000001"/>
    <m/>
    <n v="0"/>
    <x v="0"/>
    <s v="UK"/>
  </r>
  <r>
    <n v="102"/>
    <s v="-"/>
    <x v="24"/>
    <s v="UK Messaging, mobile internet"/>
    <s v="Wed 14 Aug"/>
    <x v="4"/>
    <d v="1899-12-30T00:00:00"/>
    <n v="41.658000000000001"/>
    <m/>
    <n v="0"/>
    <x v="0"/>
    <s v="UK"/>
  </r>
  <r>
    <n v="104"/>
    <s v="-"/>
    <x v="24"/>
    <s v="UK Messaging, mobile internet"/>
    <s v="Thu 15 Aug"/>
    <x v="4"/>
    <d v="1899-12-30T00:00:00"/>
    <n v="52.268999999999998"/>
    <m/>
    <n v="0"/>
    <x v="0"/>
    <s v="UK"/>
  </r>
  <r>
    <n v="106"/>
    <s v="-"/>
    <x v="24"/>
    <s v="UK Messaging, mobile internet"/>
    <s v="Fri 16 Aug"/>
    <x v="4"/>
    <d v="1899-12-30T00:00:00"/>
    <n v="266.14699999999999"/>
    <m/>
    <n v="0"/>
    <x v="0"/>
    <s v="UK"/>
  </r>
  <r>
    <n v="108"/>
    <s v="-"/>
    <x v="24"/>
    <s v="UK Messaging, mobile internet"/>
    <s v="Sat 17 Aug"/>
    <x v="4"/>
    <d v="1899-12-30T00:00:00"/>
    <n v="162.71899999999999"/>
    <m/>
    <n v="0"/>
    <x v="0"/>
    <s v="UK"/>
  </r>
  <r>
    <n v="110"/>
    <s v="-"/>
    <x v="24"/>
    <s v="UK Messaging, mobile internet"/>
    <s v="Sun 18 Aug"/>
    <x v="4"/>
    <d v="1899-12-30T00:00:00"/>
    <n v="209.26"/>
    <m/>
    <n v="0"/>
    <x v="0"/>
    <s v="UK"/>
  </r>
  <r>
    <n v="112"/>
    <s v="-"/>
    <x v="24"/>
    <s v="UK Messaging, mobile internet"/>
    <s v="Mon 19 Aug"/>
    <x v="4"/>
    <d v="1899-12-30T00:00:00"/>
    <n v="142.15299999999999"/>
    <m/>
    <n v="0"/>
    <x v="0"/>
    <s v="UK"/>
  </r>
  <r>
    <n v="114"/>
    <s v="-"/>
    <x v="24"/>
    <s v="UK Messaging, mobile internet"/>
    <s v="Tue 20 Aug"/>
    <x v="4"/>
    <d v="1899-12-30T00:00:00"/>
    <n v="17.068000000000001"/>
    <m/>
    <n v="0"/>
    <x v="0"/>
    <s v="UK"/>
  </r>
  <r>
    <n v="116"/>
    <s v="-"/>
    <x v="24"/>
    <s v="UK Messaging, mobile internet"/>
    <s v="Wed 21 Aug"/>
    <x v="4"/>
    <d v="1899-12-30T00:00:00"/>
    <n v="57.222000000000001"/>
    <m/>
    <n v="0"/>
    <x v="0"/>
    <s v="UK"/>
  </r>
  <r>
    <n v="121"/>
    <s v="-"/>
    <x v="24"/>
    <s v="UK Messaging, mobile internet"/>
    <s v="Thu 22 Aug"/>
    <x v="4"/>
    <d v="1899-12-30T00:00:00"/>
    <n v="12.163"/>
    <m/>
    <n v="0"/>
    <x v="0"/>
    <s v="UK"/>
  </r>
  <r>
    <n v="123"/>
    <s v="-"/>
    <x v="24"/>
    <s v="UK Messaging, mobile internet"/>
    <s v="Fri 23 Aug"/>
    <x v="4"/>
    <m/>
    <n v="24.823"/>
    <m/>
    <n v="0"/>
    <x v="0"/>
    <s v="UK"/>
  </r>
  <r>
    <n v="124"/>
    <s v="-"/>
    <x v="24"/>
    <s v="UK Messaging, mobile internet"/>
    <s v="Fri 23 Aug"/>
    <x v="1"/>
    <d v="1899-12-30T00:00:00"/>
    <m/>
    <n v="3"/>
    <n v="0"/>
    <x v="0"/>
    <s v="UK"/>
  </r>
  <r>
    <n v="126"/>
    <s v="-"/>
    <x v="24"/>
    <s v="UK Messaging, mobile internet"/>
    <s v="Sat 24 Aug"/>
    <x v="4"/>
    <d v="1899-12-30T00:00:00"/>
    <n v="369.47"/>
    <m/>
    <n v="0"/>
    <x v="0"/>
    <s v="UK"/>
  </r>
  <r>
    <n v="128"/>
    <s v="-"/>
    <x v="24"/>
    <s v="UK Messaging, mobile internet"/>
    <s v="Sun 25 Aug"/>
    <x v="4"/>
    <m/>
    <n v="363.85899999999998"/>
    <m/>
    <n v="0"/>
    <x v="0"/>
    <s v="UK"/>
  </r>
  <r>
    <n v="129"/>
    <s v="-"/>
    <x v="24"/>
    <s v="UK Messaging, mobile internet"/>
    <s v="Sun 25 Aug"/>
    <x v="4"/>
    <d v="1899-12-30T00:00:00"/>
    <n v="748.48800000000006"/>
    <m/>
    <n v="0"/>
    <x v="0"/>
    <s v="UK"/>
  </r>
  <r>
    <n v="131"/>
    <s v="-"/>
    <x v="24"/>
    <s v="UK Messaging, mobile internet"/>
    <s v="Mon 26 Aug"/>
    <x v="4"/>
    <d v="1899-12-30T00:00:00"/>
    <n v="98.557000000000002"/>
    <m/>
    <n v="0"/>
    <x v="0"/>
    <s v="UK"/>
  </r>
  <r>
    <n v="133"/>
    <s v="-"/>
    <x v="24"/>
    <s v="UK Messaging, mobile internet"/>
    <s v="Tue 27 Aug"/>
    <x v="4"/>
    <d v="1899-12-30T00:00:00"/>
    <n v="17.922999999999998"/>
    <m/>
    <n v="0"/>
    <x v="0"/>
    <s v="UK"/>
  </r>
  <r>
    <n v="135"/>
    <s v="-"/>
    <x v="24"/>
    <s v="UK Messaging, mobile internet"/>
    <s v="Wed 28 Aug"/>
    <x v="4"/>
    <d v="1899-12-30T00:00:00"/>
    <n v="161.35300000000001"/>
    <m/>
    <n v="0"/>
    <x v="0"/>
    <s v="UK"/>
  </r>
  <r>
    <n v="137"/>
    <s v="-"/>
    <x v="24"/>
    <s v="UK Messaging, mobile internet"/>
    <s v="Thu 29 Aug"/>
    <x v="4"/>
    <d v="1899-12-30T00:00:00"/>
    <n v="133.88200000000001"/>
    <m/>
    <n v="0"/>
    <x v="0"/>
    <s v="UK"/>
  </r>
  <r>
    <n v="139"/>
    <s v="-"/>
    <x v="24"/>
    <s v="UK Messaging, mobile internet"/>
    <s v="Fri 30 Aug"/>
    <x v="4"/>
    <d v="1899-12-30T00:00:00"/>
    <n v="262.88600000000002"/>
    <m/>
    <n v="0"/>
    <x v="0"/>
    <s v="UK"/>
  </r>
  <r>
    <n v="141"/>
    <s v="-"/>
    <x v="24"/>
    <s v="UK Messaging, mobile internet"/>
    <s v="Sat 31 Aug"/>
    <x v="4"/>
    <d v="1899-12-30T00:00:00"/>
    <n v="165.22300000000001"/>
    <m/>
    <n v="0"/>
    <x v="0"/>
    <s v="UK"/>
  </r>
  <r>
    <n v="148"/>
    <s v="-"/>
    <x v="24"/>
    <s v="Overseas Mobile Internet"/>
    <s v="Thu 1 Aug"/>
    <x v="14"/>
    <d v="1899-12-30T00:00:00"/>
    <n v="457.39600000000002"/>
    <m/>
    <n v="0"/>
    <x v="1"/>
    <s v="UK"/>
  </r>
  <r>
    <n v="151"/>
    <s v="mobile"/>
    <x v="24"/>
    <s v="Overseas Mobile Internet"/>
    <s v="Thu 1 Aug"/>
    <x v="16"/>
    <d v="1899-12-30T00:00:00"/>
    <m/>
    <m/>
    <s v="£0.000"/>
    <x v="1"/>
    <s v="UK"/>
  </r>
  <r>
    <n v="3"/>
    <d v="1899-12-30T10:15:00"/>
    <x v="25"/>
    <s v="UK Calls"/>
    <s v="Thu 1 Aug"/>
    <x v="0"/>
    <d v="1899-12-30T00:12:05"/>
    <m/>
    <m/>
    <n v="0"/>
    <x v="0"/>
    <s v="UK"/>
  </r>
  <r>
    <n v="4"/>
    <d v="1899-12-30T11:01:00"/>
    <x v="25"/>
    <s v="UK Calls"/>
    <s v="Thu 1 Aug"/>
    <x v="1"/>
    <d v="1899-12-30T00:17:14"/>
    <m/>
    <m/>
    <n v="0"/>
    <x v="0"/>
    <s v="UK"/>
  </r>
  <r>
    <n v="5"/>
    <d v="1899-12-30T11:45:00"/>
    <x v="25"/>
    <s v="UK Calls"/>
    <s v="Thu 1 Aug"/>
    <x v="0"/>
    <d v="1899-12-30T00:12:48"/>
    <m/>
    <m/>
    <n v="0"/>
    <x v="0"/>
    <s v="UK"/>
  </r>
  <r>
    <n v="6"/>
    <d v="1899-12-30T14:06:00"/>
    <x v="25"/>
    <s v="UK Calls"/>
    <s v="Thu 1 Aug"/>
    <x v="0"/>
    <d v="1899-12-30T00:00:03"/>
    <m/>
    <m/>
    <n v="0"/>
    <x v="0"/>
    <s v="UK"/>
  </r>
  <r>
    <n v="7"/>
    <d v="1899-12-30T15:32:00"/>
    <x v="25"/>
    <s v="UK Calls"/>
    <s v="Thu 1 Aug"/>
    <x v="1"/>
    <d v="1899-12-30T00:00:09"/>
    <m/>
    <m/>
    <n v="0"/>
    <x v="0"/>
    <s v="UK"/>
  </r>
  <r>
    <n v="8"/>
    <d v="1899-12-30T15:32:00"/>
    <x v="25"/>
    <s v="UK Calls"/>
    <s v="Thu 1 Aug"/>
    <x v="1"/>
    <d v="1899-12-30T00:00:03"/>
    <m/>
    <m/>
    <n v="0"/>
    <x v="0"/>
    <s v="UK"/>
  </r>
  <r>
    <n v="9"/>
    <d v="1899-12-30T16:15:00"/>
    <x v="25"/>
    <s v="UK Calls"/>
    <s v="Thu 1 Aug"/>
    <x v="0"/>
    <d v="1899-12-30T00:00:18"/>
    <m/>
    <m/>
    <n v="0"/>
    <x v="0"/>
    <s v="UK"/>
  </r>
  <r>
    <n v="10"/>
    <d v="1899-12-30T17:56:00"/>
    <x v="25"/>
    <s v="UK Calls"/>
    <s v="Thu 1 Aug"/>
    <x v="0"/>
    <d v="1899-12-30T00:00:00"/>
    <m/>
    <m/>
    <n v="0"/>
    <x v="0"/>
    <s v="UK"/>
  </r>
  <r>
    <n v="12"/>
    <d v="1899-12-30T10:58:00"/>
    <x v="25"/>
    <s v="UK Calls"/>
    <s v="Fri 2 Aug"/>
    <x v="0"/>
    <d v="1899-12-30T00:01:05"/>
    <m/>
    <m/>
    <n v="0"/>
    <x v="0"/>
    <s v="UK"/>
  </r>
  <r>
    <n v="13"/>
    <d v="1899-12-30T10:59:00"/>
    <x v="25"/>
    <s v="UK Calls"/>
    <s v="Fri 2 Aug"/>
    <x v="0"/>
    <d v="1899-12-30T00:03:35"/>
    <m/>
    <m/>
    <n v="0"/>
    <x v="0"/>
    <s v="UK"/>
  </r>
  <r>
    <n v="14"/>
    <d v="1899-12-30T11:10:00"/>
    <x v="25"/>
    <s v="UK Calls"/>
    <s v="Fri 2 Aug"/>
    <x v="0"/>
    <d v="1899-12-30T00:05:51"/>
    <m/>
    <m/>
    <n v="0"/>
    <x v="0"/>
    <s v="UK"/>
  </r>
  <r>
    <n v="15"/>
    <d v="1899-12-30T11:17:00"/>
    <x v="25"/>
    <s v="UK Calls"/>
    <s v="Fri 2 Aug"/>
    <x v="0"/>
    <d v="1899-12-30T00:07:54"/>
    <m/>
    <m/>
    <n v="0"/>
    <x v="0"/>
    <s v="UK"/>
  </r>
  <r>
    <n v="16"/>
    <d v="1899-12-30T15:08:00"/>
    <x v="25"/>
    <s v="UK Calls"/>
    <s v="Fri 2 Aug"/>
    <x v="0"/>
    <d v="1899-12-30T00:14:10"/>
    <m/>
    <m/>
    <n v="0"/>
    <x v="0"/>
    <s v="UK"/>
  </r>
  <r>
    <n v="17"/>
    <d v="1899-12-30T16:33:00"/>
    <x v="25"/>
    <s v="UK Calls"/>
    <s v="Fri 2 Aug"/>
    <x v="0"/>
    <d v="1899-12-30T00:00:02"/>
    <m/>
    <m/>
    <n v="0"/>
    <x v="0"/>
    <s v="UK"/>
  </r>
  <r>
    <n v="18"/>
    <d v="1899-12-30T16:41:00"/>
    <x v="25"/>
    <s v="UK Calls"/>
    <s v="Fri 2 Aug"/>
    <x v="0"/>
    <d v="1899-12-30T00:00:04"/>
    <m/>
    <m/>
    <n v="0"/>
    <x v="0"/>
    <s v="UK"/>
  </r>
  <r>
    <n v="19"/>
    <d v="1899-12-30T23:16:00"/>
    <x v="25"/>
    <s v="UK Calls"/>
    <s v="Fri 2 Aug"/>
    <x v="1"/>
    <d v="1899-12-30T00:00:00"/>
    <m/>
    <m/>
    <n v="0"/>
    <x v="0"/>
    <s v="UK"/>
  </r>
  <r>
    <n v="21"/>
    <d v="1899-12-30T10:23:00"/>
    <x v="25"/>
    <s v="UK Calls"/>
    <s v="Mon 5 Aug"/>
    <x v="0"/>
    <d v="1899-12-30T00:05:30"/>
    <m/>
    <m/>
    <n v="0"/>
    <x v="0"/>
    <s v="UK"/>
  </r>
  <r>
    <n v="22"/>
    <d v="1899-12-30T10:46:00"/>
    <x v="25"/>
    <s v="UK Calls"/>
    <s v="Mon 5 Aug"/>
    <x v="0"/>
    <d v="1899-12-30T00:00:03"/>
    <m/>
    <m/>
    <n v="0"/>
    <x v="0"/>
    <s v="UK"/>
  </r>
  <r>
    <n v="23"/>
    <d v="1899-12-30T13:26:00"/>
    <x v="25"/>
    <s v="UK Calls"/>
    <s v="Mon 5 Aug"/>
    <x v="0"/>
    <d v="1899-12-30T00:14:21"/>
    <m/>
    <m/>
    <n v="0"/>
    <x v="0"/>
    <s v="UK"/>
  </r>
  <r>
    <n v="24"/>
    <d v="1899-12-30T13:48:00"/>
    <x v="25"/>
    <s v="UK Calls"/>
    <s v="Mon 5 Aug"/>
    <x v="0"/>
    <d v="1899-12-30T00:00:02"/>
    <m/>
    <m/>
    <n v="0"/>
    <x v="0"/>
    <s v="UK"/>
  </r>
  <r>
    <n v="25"/>
    <d v="1899-12-30T15:02:00"/>
    <x v="25"/>
    <s v="UK Calls"/>
    <s v="Mon 5 Aug"/>
    <x v="0"/>
    <d v="1899-12-30T00:05:37"/>
    <m/>
    <m/>
    <n v="0"/>
    <x v="0"/>
    <s v="UK"/>
  </r>
  <r>
    <n v="26"/>
    <d v="1899-12-30T17:12:00"/>
    <x v="25"/>
    <s v="UK Calls"/>
    <s v="Mon 5 Aug"/>
    <x v="0"/>
    <d v="1899-12-30T00:09:23"/>
    <m/>
    <m/>
    <n v="0"/>
    <x v="0"/>
    <s v="UK"/>
  </r>
  <r>
    <n v="27"/>
    <d v="1899-12-30T18:44:00"/>
    <x v="25"/>
    <s v="UK Calls"/>
    <s v="Mon 5 Aug"/>
    <x v="1"/>
    <d v="1899-12-30T00:00:00"/>
    <m/>
    <m/>
    <n v="0"/>
    <x v="0"/>
    <s v="UK"/>
  </r>
  <r>
    <n v="29"/>
    <d v="1899-12-30T10:50:00"/>
    <x v="25"/>
    <s v="UK Calls"/>
    <s v="Tue 6 Aug"/>
    <x v="3"/>
    <d v="1899-12-30T00:15:04"/>
    <m/>
    <m/>
    <n v="0"/>
    <x v="0"/>
    <s v="UK"/>
  </r>
  <r>
    <n v="30"/>
    <d v="1899-12-30T11:16:00"/>
    <x v="25"/>
    <s v="UK Calls"/>
    <s v="Tue 6 Aug"/>
    <x v="3"/>
    <d v="1899-12-30T00:10:10"/>
    <m/>
    <m/>
    <n v="0"/>
    <x v="0"/>
    <s v="UK"/>
  </r>
  <r>
    <n v="31"/>
    <d v="1899-12-30T11:39:00"/>
    <x v="25"/>
    <s v="UK Calls"/>
    <s v="Tue 6 Aug"/>
    <x v="1"/>
    <d v="1899-12-30T00:27:58"/>
    <m/>
    <m/>
    <n v="0"/>
    <x v="0"/>
    <s v="UK"/>
  </r>
  <r>
    <n v="32"/>
    <d v="1899-12-30T15:37:00"/>
    <x v="25"/>
    <s v="UK Calls"/>
    <s v="Tue 6 Aug"/>
    <x v="1"/>
    <d v="1899-12-30T00:00:00"/>
    <m/>
    <m/>
    <n v="0"/>
    <x v="0"/>
    <s v="UK"/>
  </r>
  <r>
    <n v="34"/>
    <d v="1899-12-30T08:53:00"/>
    <x v="25"/>
    <s v="UK Calls"/>
    <s v="Wed 7 Aug"/>
    <x v="0"/>
    <d v="1899-12-30T00:00:41"/>
    <m/>
    <m/>
    <n v="0"/>
    <x v="0"/>
    <s v="UK"/>
  </r>
  <r>
    <n v="35"/>
    <d v="1899-12-30T09:14:00"/>
    <x v="25"/>
    <s v="UK Calls"/>
    <s v="Wed 7 Aug"/>
    <x v="0"/>
    <d v="1899-12-30T00:11:13"/>
    <m/>
    <m/>
    <n v="0"/>
    <x v="0"/>
    <s v="UK"/>
  </r>
  <r>
    <n v="36"/>
    <d v="1899-12-30T10:06:00"/>
    <x v="25"/>
    <s v="UK Calls"/>
    <s v="Wed 7 Aug"/>
    <x v="0"/>
    <d v="1899-12-30T00:00:04"/>
    <m/>
    <m/>
    <n v="0"/>
    <x v="0"/>
    <s v="UK"/>
  </r>
  <r>
    <n v="37"/>
    <d v="1899-12-30T10:31:00"/>
    <x v="25"/>
    <s v="UK Calls"/>
    <s v="Wed 7 Aug"/>
    <x v="1"/>
    <d v="1899-12-30T00:04:51"/>
    <m/>
    <m/>
    <n v="0"/>
    <x v="0"/>
    <s v="UK"/>
  </r>
  <r>
    <n v="38"/>
    <d v="1899-12-30T12:43:00"/>
    <x v="25"/>
    <s v="UK Calls"/>
    <s v="Wed 7 Aug"/>
    <x v="0"/>
    <d v="1899-12-30T00:11:46"/>
    <m/>
    <m/>
    <n v="0"/>
    <x v="0"/>
    <s v="UK"/>
  </r>
  <r>
    <n v="39"/>
    <d v="1899-12-30T15:02:00"/>
    <x v="25"/>
    <s v="UK Calls"/>
    <s v="Wed 7 Aug"/>
    <x v="0"/>
    <d v="1899-12-30T00:00:00"/>
    <m/>
    <m/>
    <n v="0"/>
    <x v="0"/>
    <s v="UK"/>
  </r>
  <r>
    <n v="41"/>
    <d v="1899-12-30T08:45:00"/>
    <x v="25"/>
    <s v="UK Calls"/>
    <s v="Thu 8 Aug"/>
    <x v="0"/>
    <d v="1899-12-30T00:15:05"/>
    <m/>
    <m/>
    <n v="0"/>
    <x v="0"/>
    <s v="UK"/>
  </r>
  <r>
    <n v="42"/>
    <d v="1899-12-30T16:22:00"/>
    <x v="25"/>
    <s v="UK Calls"/>
    <s v="Thu 8 Aug"/>
    <x v="0"/>
    <d v="1899-12-30T00:00:28"/>
    <m/>
    <m/>
    <n v="0"/>
    <x v="0"/>
    <s v="UK"/>
  </r>
  <r>
    <n v="43"/>
    <d v="1899-12-30T17:05:00"/>
    <x v="25"/>
    <s v="UK Calls"/>
    <s v="Thu 8 Aug"/>
    <x v="1"/>
    <d v="1899-12-30T00:00:00"/>
    <m/>
    <m/>
    <n v="0"/>
    <x v="0"/>
    <s v="UK"/>
  </r>
  <r>
    <n v="45"/>
    <d v="1899-12-30T08:08:00"/>
    <x v="25"/>
    <s v="UK Calls"/>
    <s v="Fri 9 Aug"/>
    <x v="0"/>
    <d v="1899-12-30T00:01:23"/>
    <m/>
    <m/>
    <n v="0"/>
    <x v="0"/>
    <s v="UK"/>
  </r>
  <r>
    <n v="46"/>
    <d v="1899-12-30T11:44:00"/>
    <x v="25"/>
    <s v="UK Calls"/>
    <s v="Fri 9 Aug"/>
    <x v="1"/>
    <d v="1899-12-30T00:00:23"/>
    <m/>
    <m/>
    <n v="0"/>
    <x v="0"/>
    <s v="UK"/>
  </r>
  <r>
    <n v="47"/>
    <d v="1899-12-30T11:51:00"/>
    <x v="25"/>
    <s v="UK Calls"/>
    <s v="Fri 9 Aug"/>
    <x v="0"/>
    <d v="1899-12-30T00:00:14"/>
    <m/>
    <m/>
    <n v="0"/>
    <x v="0"/>
    <s v="UK"/>
  </r>
  <r>
    <n v="48"/>
    <d v="1899-12-30T20:24:00"/>
    <x v="25"/>
    <s v="UK Calls"/>
    <s v="Fri 9 Aug"/>
    <x v="0"/>
    <d v="1899-12-30T00:00:11"/>
    <m/>
    <m/>
    <n v="0"/>
    <x v="0"/>
    <s v="UK"/>
  </r>
  <r>
    <n v="49"/>
    <d v="1899-12-30T22:57:00"/>
    <x v="25"/>
    <s v="UK Calls"/>
    <s v="Fri 9 Aug"/>
    <x v="1"/>
    <d v="1899-12-30T00:00:16"/>
    <m/>
    <m/>
    <n v="0"/>
    <x v="0"/>
    <s v="UK"/>
  </r>
  <r>
    <n v="50"/>
    <d v="1899-12-30T23:03:00"/>
    <x v="25"/>
    <s v="UK Calls"/>
    <s v="Fri 9 Aug"/>
    <x v="1"/>
    <d v="1899-12-30T00:00:00"/>
    <m/>
    <m/>
    <n v="0"/>
    <x v="0"/>
    <s v="UK"/>
  </r>
  <r>
    <n v="52"/>
    <d v="1899-12-30T00:34:00"/>
    <x v="25"/>
    <s v="UK Calls"/>
    <s v="Sat 10 Aug"/>
    <x v="1"/>
    <d v="1899-12-30T00:00:03"/>
    <m/>
    <m/>
    <n v="0"/>
    <x v="0"/>
    <s v="UK"/>
  </r>
  <r>
    <n v="53"/>
    <d v="1899-12-30T00:35:00"/>
    <x v="25"/>
    <s v="UK Calls"/>
    <s v="Sat 10 Aug"/>
    <x v="1"/>
    <d v="1899-12-30T00:00:03"/>
    <m/>
    <m/>
    <n v="0"/>
    <x v="0"/>
    <s v="UK"/>
  </r>
  <r>
    <n v="54"/>
    <d v="1899-12-30T00:38:00"/>
    <x v="25"/>
    <s v="UK Calls"/>
    <s v="Sat 10 Aug"/>
    <x v="1"/>
    <d v="1899-12-30T00:00:08"/>
    <m/>
    <m/>
    <n v="0"/>
    <x v="0"/>
    <s v="UK"/>
  </r>
  <r>
    <n v="55"/>
    <d v="1899-12-30T00:48:00"/>
    <x v="25"/>
    <s v="UK Calls"/>
    <s v="Sat 10 Aug"/>
    <x v="0"/>
    <d v="1899-12-30T00:00:05"/>
    <m/>
    <m/>
    <n v="0"/>
    <x v="0"/>
    <s v="UK"/>
  </r>
  <r>
    <n v="56"/>
    <d v="1899-12-30T00:48:00"/>
    <x v="25"/>
    <s v="UK Calls"/>
    <s v="Sat 10 Aug"/>
    <x v="1"/>
    <d v="1899-12-30T00:00:00"/>
    <m/>
    <m/>
    <n v="0"/>
    <x v="0"/>
    <s v="UK"/>
  </r>
  <r>
    <n v="58"/>
    <d v="1899-12-30T08:41:00"/>
    <x v="25"/>
    <s v="UK Calls"/>
    <s v="Sun 11 Aug"/>
    <x v="0"/>
    <d v="1899-12-30T00:01:56"/>
    <m/>
    <m/>
    <n v="0"/>
    <x v="0"/>
    <s v="UK"/>
  </r>
  <r>
    <n v="59"/>
    <d v="1899-12-30T09:12:00"/>
    <x v="25"/>
    <s v="UK Calls"/>
    <s v="Sun 11 Aug"/>
    <x v="0"/>
    <d v="1899-12-30T00:00:00"/>
    <m/>
    <m/>
    <n v="0"/>
    <x v="0"/>
    <s v="UK"/>
  </r>
  <r>
    <n v="62"/>
    <d v="1899-12-30T09:40:00"/>
    <x v="25"/>
    <s v="UK Calls"/>
    <s v="Sun 11 Aug"/>
    <x v="0"/>
    <d v="1899-12-30T00:00:31"/>
    <m/>
    <m/>
    <n v="0"/>
    <x v="0"/>
    <s v="UK"/>
  </r>
  <r>
    <n v="63"/>
    <d v="1899-12-30T09:42:00"/>
    <x v="25"/>
    <s v="UK Calls"/>
    <s v="Sun 11 Aug"/>
    <x v="0"/>
    <d v="1899-12-30T00:00:17"/>
    <m/>
    <m/>
    <n v="0"/>
    <x v="0"/>
    <s v="UK"/>
  </r>
  <r>
    <n v="64"/>
    <d v="1899-12-30T18:52:00"/>
    <x v="25"/>
    <s v="UK Calls"/>
    <s v="Sun 11 Aug"/>
    <x v="0"/>
    <d v="1899-12-30T00:00:00"/>
    <m/>
    <m/>
    <n v="0"/>
    <x v="0"/>
    <s v="UK"/>
  </r>
  <r>
    <n v="66"/>
    <d v="1899-12-30T11:24:00"/>
    <x v="25"/>
    <s v="UK Calls"/>
    <s v="Mon 12 Aug"/>
    <x v="3"/>
    <d v="1899-12-30T00:16:09"/>
    <m/>
    <m/>
    <n v="0"/>
    <x v="0"/>
    <s v="UK"/>
  </r>
  <r>
    <n v="67"/>
    <d v="1899-12-30T11:48:00"/>
    <x v="25"/>
    <s v="UK Calls"/>
    <s v="Mon 12 Aug"/>
    <x v="3"/>
    <d v="1899-12-30T00:02:07"/>
    <m/>
    <m/>
    <n v="0"/>
    <x v="0"/>
    <s v="UK"/>
  </r>
  <r>
    <n v="68"/>
    <d v="1899-12-30T11:51:00"/>
    <x v="25"/>
    <s v="UK Calls"/>
    <s v="Mon 12 Aug"/>
    <x v="3"/>
    <d v="1899-12-30T00:01:46"/>
    <m/>
    <m/>
    <n v="0"/>
    <x v="0"/>
    <s v="UK"/>
  </r>
  <r>
    <n v="69"/>
    <d v="1899-12-30T11:53:00"/>
    <x v="25"/>
    <s v="UK Calls"/>
    <s v="Mon 12 Aug"/>
    <x v="3"/>
    <d v="1899-12-30T00:01:52"/>
    <m/>
    <m/>
    <n v="0"/>
    <x v="0"/>
    <s v="UK"/>
  </r>
  <r>
    <n v="70"/>
    <d v="1899-12-30T14:02:00"/>
    <x v="25"/>
    <s v="UK Calls"/>
    <s v="Mon 12 Aug"/>
    <x v="11"/>
    <d v="1899-12-30T00:08:16"/>
    <m/>
    <m/>
    <n v="0"/>
    <x v="0"/>
    <s v="Eire"/>
  </r>
  <r>
    <n v="71"/>
    <d v="1899-12-30T15:00:00"/>
    <x v="25"/>
    <s v="UK Calls"/>
    <s v="Mon 12 Aug"/>
    <x v="0"/>
    <d v="1899-12-30T00:25:52"/>
    <m/>
    <m/>
    <n v="0"/>
    <x v="0"/>
    <s v="UK"/>
  </r>
  <r>
    <n v="72"/>
    <d v="1899-12-30T16:15:00"/>
    <x v="25"/>
    <s v="UK Calls"/>
    <s v="Mon 12 Aug"/>
    <x v="0"/>
    <d v="1899-12-30T00:00:54"/>
    <m/>
    <m/>
    <n v="0"/>
    <x v="0"/>
    <s v="UK"/>
  </r>
  <r>
    <n v="73"/>
    <d v="1899-12-30T17:16:00"/>
    <x v="25"/>
    <s v="UK Calls"/>
    <s v="Mon 12 Aug"/>
    <x v="1"/>
    <d v="1899-12-30T00:00:00"/>
    <m/>
    <m/>
    <n v="0"/>
    <x v="0"/>
    <s v="UK"/>
  </r>
  <r>
    <n v="75"/>
    <d v="1899-12-30T10:30:00"/>
    <x v="25"/>
    <s v="UK Calls"/>
    <s v="Tue 13 Aug"/>
    <x v="0"/>
    <d v="1899-12-30T00:00:02"/>
    <m/>
    <m/>
    <n v="0"/>
    <x v="0"/>
    <s v="UK"/>
  </r>
  <r>
    <n v="76"/>
    <d v="1899-12-30T17:37:00"/>
    <x v="25"/>
    <s v="UK Calls"/>
    <s v="Tue 13 Aug"/>
    <x v="0"/>
    <d v="1899-12-30T00:01:02"/>
    <m/>
    <m/>
    <n v="0"/>
    <x v="0"/>
    <s v="UK"/>
  </r>
  <r>
    <n v="77"/>
    <d v="1899-12-30T21:31:00"/>
    <x v="25"/>
    <s v="UK Calls"/>
    <s v="Tue 13 Aug"/>
    <x v="107"/>
    <d v="1899-12-30T00:00:00"/>
    <m/>
    <m/>
    <n v="0"/>
    <x v="0"/>
    <s v="UK"/>
  </r>
  <r>
    <n v="79"/>
    <d v="1899-12-30T07:58:00"/>
    <x v="25"/>
    <s v="UK Calls"/>
    <s v="Wed 14 Aug"/>
    <x v="0"/>
    <d v="1899-12-30T00:00:17"/>
    <m/>
    <m/>
    <n v="0"/>
    <x v="0"/>
    <s v="UK"/>
  </r>
  <r>
    <n v="80"/>
    <d v="1899-12-30T10:47:00"/>
    <x v="25"/>
    <s v="UK Calls"/>
    <s v="Wed 14 Aug"/>
    <x v="0"/>
    <d v="1899-12-30T00:12:32"/>
    <m/>
    <m/>
    <n v="0"/>
    <x v="0"/>
    <s v="UK"/>
  </r>
  <r>
    <n v="81"/>
    <d v="1899-12-30T11:02:00"/>
    <x v="25"/>
    <s v="UK Calls"/>
    <s v="Wed 14 Aug"/>
    <x v="0"/>
    <d v="1899-12-30T00:12:13"/>
    <m/>
    <m/>
    <n v="0"/>
    <x v="0"/>
    <s v="UK"/>
  </r>
  <r>
    <n v="82"/>
    <d v="1899-12-30T15:43:00"/>
    <x v="25"/>
    <s v="UK Calls"/>
    <s v="Wed 14 Aug"/>
    <x v="0"/>
    <d v="1899-12-30T00:00:06"/>
    <m/>
    <m/>
    <n v="0"/>
    <x v="0"/>
    <s v="UK"/>
  </r>
  <r>
    <n v="83"/>
    <d v="1899-12-30T16:18:00"/>
    <x v="25"/>
    <s v="UK Calls"/>
    <s v="Wed 14 Aug"/>
    <x v="0"/>
    <d v="1899-12-30T00:00:00"/>
    <m/>
    <m/>
    <n v="0"/>
    <x v="0"/>
    <s v="UK"/>
  </r>
  <r>
    <n v="85"/>
    <d v="1899-12-30T09:11:00"/>
    <x v="25"/>
    <s v="UK Calls"/>
    <s v="Thu 15 Aug"/>
    <x v="0"/>
    <d v="1899-12-30T00:10:59"/>
    <m/>
    <m/>
    <n v="0"/>
    <x v="0"/>
    <s v="UK"/>
  </r>
  <r>
    <n v="86"/>
    <d v="1899-12-30T13:02:00"/>
    <x v="25"/>
    <s v="UK Calls"/>
    <s v="Thu 15 Aug"/>
    <x v="0"/>
    <d v="1899-12-30T00:04:45"/>
    <m/>
    <m/>
    <n v="0"/>
    <x v="0"/>
    <s v="UK"/>
  </r>
  <r>
    <n v="87"/>
    <d v="1899-12-30T13:58:00"/>
    <x v="25"/>
    <s v="UK Calls"/>
    <s v="Thu 15 Aug"/>
    <x v="0"/>
    <d v="1899-12-30T00:00:02"/>
    <m/>
    <m/>
    <n v="0"/>
    <x v="0"/>
    <s v="UK"/>
  </r>
  <r>
    <n v="88"/>
    <d v="1899-12-30T14:02:00"/>
    <x v="25"/>
    <s v="UK Calls"/>
    <s v="Thu 15 Aug"/>
    <x v="1"/>
    <d v="1899-12-30T00:00:10"/>
    <m/>
    <m/>
    <n v="0"/>
    <x v="0"/>
    <s v="UK"/>
  </r>
  <r>
    <n v="89"/>
    <d v="1899-12-30T16:31:00"/>
    <x v="25"/>
    <s v="UK Calls"/>
    <s v="Thu 15 Aug"/>
    <x v="1"/>
    <d v="1899-12-30T00:00:00"/>
    <m/>
    <m/>
    <n v="0"/>
    <x v="0"/>
    <s v="UK"/>
  </r>
  <r>
    <n v="91"/>
    <d v="1899-12-30T08:12:00"/>
    <x v="25"/>
    <s v="UK Calls"/>
    <s v="Fri 16 Aug"/>
    <x v="1"/>
    <d v="1899-12-30T00:00:04"/>
    <m/>
    <m/>
    <n v="0"/>
    <x v="0"/>
    <s v="UK"/>
  </r>
  <r>
    <n v="92"/>
    <d v="1899-12-30T08:38:00"/>
    <x v="25"/>
    <s v="UK Calls"/>
    <s v="Fri 16 Aug"/>
    <x v="0"/>
    <d v="1899-12-30T00:03:09"/>
    <m/>
    <m/>
    <n v="0"/>
    <x v="0"/>
    <s v="UK"/>
  </r>
  <r>
    <n v="93"/>
    <d v="1899-12-30T10:00:00"/>
    <x v="25"/>
    <s v="UK Calls"/>
    <s v="Fri 16 Aug"/>
    <x v="0"/>
    <d v="1899-12-30T00:15:27"/>
    <m/>
    <m/>
    <n v="0"/>
    <x v="0"/>
    <s v="UK"/>
  </r>
  <r>
    <n v="94"/>
    <d v="1899-12-30T11:01:00"/>
    <x v="25"/>
    <s v="UK Calls"/>
    <s v="Fri 16 Aug"/>
    <x v="0"/>
    <d v="1899-12-30T00:00:03"/>
    <m/>
    <m/>
    <n v="0"/>
    <x v="0"/>
    <s v="UK"/>
  </r>
  <r>
    <n v="95"/>
    <d v="1899-12-30T14:07:00"/>
    <x v="25"/>
    <s v="UK Calls"/>
    <s v="Fri 16 Aug"/>
    <x v="1"/>
    <d v="1899-12-30T00:08:48"/>
    <m/>
    <m/>
    <n v="0"/>
    <x v="0"/>
    <s v="UK"/>
  </r>
  <r>
    <n v="96"/>
    <d v="1899-12-30T15:37:00"/>
    <x v="25"/>
    <s v="UK Calls"/>
    <s v="Fri 16 Aug"/>
    <x v="0"/>
    <d v="1899-12-30T00:00:04"/>
    <m/>
    <m/>
    <n v="0"/>
    <x v="0"/>
    <s v="UK"/>
  </r>
  <r>
    <n v="97"/>
    <d v="1899-12-30T20:14:00"/>
    <x v="25"/>
    <s v="UK Calls"/>
    <s v="Fri 16 Aug"/>
    <x v="1"/>
    <d v="1899-12-30T00:00:28"/>
    <m/>
    <m/>
    <n v="0"/>
    <x v="0"/>
    <s v="UK"/>
  </r>
  <r>
    <n v="98"/>
    <d v="1899-12-30T21:12:00"/>
    <x v="25"/>
    <s v="UK Calls"/>
    <s v="Fri 16 Aug"/>
    <x v="0"/>
    <d v="1899-12-30T00:00:00"/>
    <m/>
    <m/>
    <n v="0"/>
    <x v="0"/>
    <s v="UK"/>
  </r>
  <r>
    <n v="100"/>
    <d v="1899-12-30T09:36:00"/>
    <x v="25"/>
    <s v="UK Calls"/>
    <s v="Sat 17 Aug"/>
    <x v="1"/>
    <d v="1899-12-30T00:00:19"/>
    <m/>
    <m/>
    <n v="0"/>
    <x v="0"/>
    <s v="UK"/>
  </r>
  <r>
    <n v="101"/>
    <d v="1899-12-30T10:40:00"/>
    <x v="25"/>
    <s v="UK Calls"/>
    <s v="Sat 17 Aug"/>
    <x v="1"/>
    <d v="1899-12-30T00:00:15"/>
    <m/>
    <m/>
    <n v="0"/>
    <x v="0"/>
    <s v="UK"/>
  </r>
  <r>
    <n v="102"/>
    <d v="1899-12-30T11:57:00"/>
    <x v="25"/>
    <s v="UK Calls"/>
    <s v="Sat 17 Aug"/>
    <x v="1"/>
    <d v="1899-12-30T00:00:53"/>
    <m/>
    <m/>
    <n v="0"/>
    <x v="0"/>
    <s v="UK"/>
  </r>
  <r>
    <n v="103"/>
    <d v="1899-12-30T15:57:00"/>
    <x v="25"/>
    <s v="UK Calls"/>
    <s v="Sat 17 Aug"/>
    <x v="1"/>
    <d v="1899-12-30T00:00:00"/>
    <m/>
    <m/>
    <n v="0"/>
    <x v="0"/>
    <s v="UK"/>
  </r>
  <r>
    <n v="105"/>
    <d v="1899-12-30T10:47:00"/>
    <x v="25"/>
    <s v="UK Calls"/>
    <s v="Mon 19 Aug"/>
    <x v="0"/>
    <d v="1899-12-30T00:09:14"/>
    <m/>
    <m/>
    <n v="0"/>
    <x v="0"/>
    <s v="UK"/>
  </r>
  <r>
    <n v="106"/>
    <d v="1899-12-30T11:04:00"/>
    <x v="25"/>
    <s v="UK Calls"/>
    <s v="Mon 19 Aug"/>
    <x v="0"/>
    <d v="1899-12-30T00:00:03"/>
    <m/>
    <m/>
    <n v="0"/>
    <x v="0"/>
    <s v="UK"/>
  </r>
  <r>
    <n v="107"/>
    <d v="1899-12-30T11:05:00"/>
    <x v="25"/>
    <s v="UK Calls"/>
    <s v="Mon 19 Aug"/>
    <x v="0"/>
    <d v="1899-12-30T00:04:05"/>
    <m/>
    <m/>
    <n v="0"/>
    <x v="0"/>
    <s v="UK"/>
  </r>
  <r>
    <n v="108"/>
    <d v="1899-12-30T12:01:00"/>
    <x v="25"/>
    <s v="UK Calls"/>
    <s v="Mon 19 Aug"/>
    <x v="0"/>
    <d v="1899-12-30T00:12:15"/>
    <m/>
    <m/>
    <n v="0"/>
    <x v="0"/>
    <s v="UK"/>
  </r>
  <r>
    <n v="109"/>
    <d v="1899-12-30T14:00:00"/>
    <x v="25"/>
    <s v="UK Calls"/>
    <s v="Mon 19 Aug"/>
    <x v="0"/>
    <d v="1899-12-30T00:12:19"/>
    <m/>
    <m/>
    <n v="0"/>
    <x v="0"/>
    <s v="UK"/>
  </r>
  <r>
    <n v="110"/>
    <d v="1899-12-30T18:01:00"/>
    <x v="25"/>
    <s v="UK Calls"/>
    <s v="Mon 19 Aug"/>
    <x v="0"/>
    <d v="1899-12-30T00:00:00"/>
    <m/>
    <m/>
    <n v="0"/>
    <x v="0"/>
    <s v="UK"/>
  </r>
  <r>
    <n v="112"/>
    <d v="1899-12-30T08:30:00"/>
    <x v="25"/>
    <s v="UK Calls"/>
    <s v="Tue 20 Aug"/>
    <x v="1"/>
    <d v="1899-12-30T00:00:06"/>
    <m/>
    <m/>
    <n v="0"/>
    <x v="0"/>
    <s v="UK"/>
  </r>
  <r>
    <n v="113"/>
    <d v="1899-12-30T09:02:00"/>
    <x v="25"/>
    <s v="UK Calls"/>
    <s v="Tue 20 Aug"/>
    <x v="0"/>
    <d v="1899-12-30T00:00:52"/>
    <m/>
    <m/>
    <n v="0"/>
    <x v="0"/>
    <s v="UK"/>
  </r>
  <r>
    <n v="114"/>
    <d v="1899-12-30T09:31:00"/>
    <x v="25"/>
    <s v="UK Calls"/>
    <s v="Tue 20 Aug"/>
    <x v="0"/>
    <d v="1899-12-30T00:11:22"/>
    <m/>
    <m/>
    <n v="0"/>
    <x v="0"/>
    <s v="UK"/>
  </r>
  <r>
    <n v="115"/>
    <d v="1899-12-30T14:34:00"/>
    <x v="25"/>
    <s v="UK Calls"/>
    <s v="Tue 20 Aug"/>
    <x v="1"/>
    <d v="1899-12-30T00:05:09"/>
    <m/>
    <m/>
    <n v="0"/>
    <x v="0"/>
    <s v="UK"/>
  </r>
  <r>
    <n v="116"/>
    <d v="1899-12-30T15:58:00"/>
    <x v="25"/>
    <s v="UK Calls"/>
    <s v="Tue 20 Aug"/>
    <x v="0"/>
    <d v="1899-12-30T00:09:41"/>
    <m/>
    <m/>
    <n v="0"/>
    <x v="0"/>
    <s v="UK"/>
  </r>
  <r>
    <n v="117"/>
    <d v="1899-12-30T18:17:00"/>
    <x v="25"/>
    <s v="UK Calls"/>
    <s v="Tue 20 Aug"/>
    <x v="1"/>
    <d v="1899-12-30T00:00:02"/>
    <m/>
    <m/>
    <n v="0"/>
    <x v="0"/>
    <s v="UK"/>
  </r>
  <r>
    <n v="118"/>
    <d v="1899-12-30T18:57:00"/>
    <x v="25"/>
    <s v="UK Calls"/>
    <s v="Tue 20 Aug"/>
    <x v="0"/>
    <d v="1899-12-30T00:00:39"/>
    <m/>
    <m/>
    <n v="0"/>
    <x v="0"/>
    <s v="UK"/>
  </r>
  <r>
    <n v="119"/>
    <d v="1899-12-30T18:58:00"/>
    <x v="25"/>
    <s v="UK Calls"/>
    <s v="Tue 20 Aug"/>
    <x v="0"/>
    <d v="1899-12-30T00:00:00"/>
    <m/>
    <m/>
    <n v="0"/>
    <x v="0"/>
    <s v="UK"/>
  </r>
  <r>
    <n v="122"/>
    <d v="1899-12-30T18:59:00"/>
    <x v="25"/>
    <s v="UK Calls"/>
    <s v="Tue 20 Aug"/>
    <x v="0"/>
    <d v="1899-12-30T00:00:00"/>
    <m/>
    <m/>
    <n v="0"/>
    <x v="0"/>
    <s v="UK"/>
  </r>
  <r>
    <n v="124"/>
    <d v="1899-12-30T12:24:00"/>
    <x v="25"/>
    <s v="UK Calls"/>
    <s v="Wed 21 Aug"/>
    <x v="1"/>
    <d v="1899-12-30T00:00:12"/>
    <m/>
    <m/>
    <n v="0"/>
    <x v="0"/>
    <s v="UK"/>
  </r>
  <r>
    <n v="125"/>
    <d v="1899-12-30T18:34:00"/>
    <x v="25"/>
    <s v="UK Calls"/>
    <s v="Wed 21 Aug"/>
    <x v="1"/>
    <d v="1899-12-30T00:00:35"/>
    <m/>
    <m/>
    <n v="0"/>
    <x v="0"/>
    <s v="UK"/>
  </r>
  <r>
    <n v="126"/>
    <d v="1899-12-30T19:15:00"/>
    <x v="25"/>
    <s v="UK Calls"/>
    <s v="Wed 21 Aug"/>
    <x v="0"/>
    <d v="1899-12-30T00:00:00"/>
    <m/>
    <m/>
    <n v="0"/>
    <x v="0"/>
    <s v="UK"/>
  </r>
  <r>
    <n v="128"/>
    <d v="1899-12-30T09:05:00"/>
    <x v="25"/>
    <s v="UK Calls"/>
    <s v="Thu 22 Aug"/>
    <x v="1"/>
    <d v="1899-12-30T00:00:45"/>
    <m/>
    <m/>
    <n v="0"/>
    <x v="0"/>
    <s v="UK"/>
  </r>
  <r>
    <n v="129"/>
    <d v="1899-12-30T09:11:00"/>
    <x v="25"/>
    <s v="UK Calls"/>
    <s v="Thu 22 Aug"/>
    <x v="1"/>
    <d v="1899-12-30T00:00:02"/>
    <m/>
    <m/>
    <n v="0"/>
    <x v="0"/>
    <s v="UK"/>
  </r>
  <r>
    <n v="130"/>
    <d v="1899-12-30T14:58:00"/>
    <x v="25"/>
    <s v="UK Calls"/>
    <s v="Thu 22 Aug"/>
    <x v="0"/>
    <d v="1899-12-30T00:00:03"/>
    <m/>
    <m/>
    <n v="0"/>
    <x v="0"/>
    <s v="UK"/>
  </r>
  <r>
    <n v="131"/>
    <d v="1899-12-30T18:56:00"/>
    <x v="25"/>
    <s v="UK Calls"/>
    <s v="Thu 22 Aug"/>
    <x v="1"/>
    <d v="1899-12-30T00:00:16"/>
    <m/>
    <m/>
    <n v="0"/>
    <x v="0"/>
    <s v="UK"/>
  </r>
  <r>
    <n v="132"/>
    <d v="1899-12-30T19:15:00"/>
    <x v="25"/>
    <s v="UK Calls"/>
    <s v="Thu 22 Aug"/>
    <x v="0"/>
    <d v="1899-12-30T00:00:00"/>
    <m/>
    <m/>
    <n v="0"/>
    <x v="0"/>
    <s v="UK"/>
  </r>
  <r>
    <n v="134"/>
    <d v="1899-12-30T10:53:00"/>
    <x v="25"/>
    <s v="UK Calls"/>
    <s v="Fri 23 Aug"/>
    <x v="0"/>
    <d v="1899-12-30T00:02:13"/>
    <m/>
    <m/>
    <n v="0"/>
    <x v="0"/>
    <s v="UK"/>
  </r>
  <r>
    <n v="135"/>
    <d v="1899-12-30T11:48:00"/>
    <x v="25"/>
    <s v="UK Calls"/>
    <s v="Fri 23 Aug"/>
    <x v="0"/>
    <d v="1899-12-30T00:15:08"/>
    <m/>
    <m/>
    <n v="0"/>
    <x v="0"/>
    <s v="UK"/>
  </r>
  <r>
    <n v="136"/>
    <d v="1899-12-30T13:00:00"/>
    <x v="25"/>
    <s v="UK Calls"/>
    <s v="Fri 23 Aug"/>
    <x v="0"/>
    <d v="1899-12-30T00:00:03"/>
    <m/>
    <m/>
    <n v="0"/>
    <x v="0"/>
    <s v="UK"/>
  </r>
  <r>
    <n v="137"/>
    <d v="1899-12-30T13:09:00"/>
    <x v="25"/>
    <s v="UK Calls"/>
    <s v="Fri 23 Aug"/>
    <x v="0"/>
    <d v="1899-12-30T00:00:29"/>
    <m/>
    <m/>
    <n v="0"/>
    <x v="0"/>
    <s v="UK"/>
  </r>
  <r>
    <n v="138"/>
    <d v="1899-12-30T13:11:00"/>
    <x v="25"/>
    <s v="UK Calls"/>
    <s v="Fri 23 Aug"/>
    <x v="0"/>
    <d v="1899-12-30T00:00:04"/>
    <m/>
    <m/>
    <n v="0"/>
    <x v="0"/>
    <s v="UK"/>
  </r>
  <r>
    <n v="139"/>
    <d v="1899-12-30T13:12:00"/>
    <x v="25"/>
    <s v="UK Calls"/>
    <s v="Fri 23 Aug"/>
    <x v="0"/>
    <d v="1899-12-30T00:00:32"/>
    <m/>
    <m/>
    <n v="0"/>
    <x v="0"/>
    <s v="UK"/>
  </r>
  <r>
    <n v="140"/>
    <d v="1899-12-30T15:31:00"/>
    <x v="25"/>
    <s v="UK Calls"/>
    <s v="Fri 23 Aug"/>
    <x v="1"/>
    <d v="1899-12-30T00:00:04"/>
    <m/>
    <m/>
    <n v="0"/>
    <x v="0"/>
    <s v="UK"/>
  </r>
  <r>
    <n v="141"/>
    <d v="1899-12-30T15:32:00"/>
    <x v="25"/>
    <s v="UK Calls"/>
    <s v="Fri 23 Aug"/>
    <x v="1"/>
    <d v="1899-12-30T00:00:04"/>
    <m/>
    <m/>
    <n v="0"/>
    <x v="0"/>
    <s v="UK"/>
  </r>
  <r>
    <n v="142"/>
    <d v="1899-12-30T16:12:00"/>
    <x v="25"/>
    <s v="UK Calls"/>
    <s v="Fri 23 Aug"/>
    <x v="1"/>
    <d v="1899-12-30T00:14:35"/>
    <m/>
    <m/>
    <n v="0"/>
    <x v="0"/>
    <s v="UK"/>
  </r>
  <r>
    <n v="143"/>
    <d v="1899-12-30T16:27:00"/>
    <x v="25"/>
    <s v="UK Calls"/>
    <s v="Fri 23 Aug"/>
    <x v="0"/>
    <d v="1899-12-30T00:00:41"/>
    <m/>
    <m/>
    <n v="0"/>
    <x v="0"/>
    <s v="UK"/>
  </r>
  <r>
    <n v="144"/>
    <d v="1899-12-30T16:31:00"/>
    <x v="25"/>
    <s v="UK Calls"/>
    <s v="Fri 23 Aug"/>
    <x v="1"/>
    <d v="1899-12-30T00:02:41"/>
    <m/>
    <m/>
    <n v="0"/>
    <x v="0"/>
    <s v="UK"/>
  </r>
  <r>
    <n v="145"/>
    <d v="1899-12-30T16:35:00"/>
    <x v="25"/>
    <s v="UK Calls"/>
    <s v="Fri 23 Aug"/>
    <x v="0"/>
    <d v="1899-12-30T00:08:36"/>
    <m/>
    <m/>
    <n v="0"/>
    <x v="0"/>
    <s v="UK"/>
  </r>
  <r>
    <n v="146"/>
    <d v="1899-12-30T16:47:00"/>
    <x v="25"/>
    <s v="UK Calls"/>
    <s v="Fri 23 Aug"/>
    <x v="0"/>
    <d v="1899-12-30T00:07:18"/>
    <m/>
    <m/>
    <n v="0"/>
    <x v="0"/>
    <s v="UK"/>
  </r>
  <r>
    <n v="147"/>
    <d v="1899-12-30T18:35:00"/>
    <x v="25"/>
    <s v="UK Calls"/>
    <s v="Fri 23 Aug"/>
    <x v="0"/>
    <d v="1899-12-30T00:00:15"/>
    <m/>
    <m/>
    <n v="0"/>
    <x v="0"/>
    <s v="UK"/>
  </r>
  <r>
    <n v="148"/>
    <d v="1899-12-30T18:52:00"/>
    <x v="25"/>
    <s v="UK Calls"/>
    <s v="Fri 23 Aug"/>
    <x v="0"/>
    <d v="1899-12-30T00:01:25"/>
    <m/>
    <m/>
    <n v="0"/>
    <x v="0"/>
    <s v="UK"/>
  </r>
  <r>
    <n v="149"/>
    <d v="1899-12-30T18:54:00"/>
    <x v="25"/>
    <s v="UK Calls"/>
    <s v="Fri 23 Aug"/>
    <x v="1"/>
    <d v="1899-12-30T00:03:08"/>
    <m/>
    <m/>
    <n v="0"/>
    <x v="0"/>
    <s v="UK"/>
  </r>
  <r>
    <n v="150"/>
    <d v="1899-12-30T19:23:00"/>
    <x v="25"/>
    <s v="UK Calls"/>
    <s v="Fri 23 Aug"/>
    <x v="1"/>
    <d v="1899-12-30T00:00:38"/>
    <m/>
    <m/>
    <n v="0"/>
    <x v="0"/>
    <s v="UK"/>
  </r>
  <r>
    <n v="151"/>
    <d v="1899-12-30T19:27:00"/>
    <x v="25"/>
    <s v="UK Calls"/>
    <s v="Fri 23 Aug"/>
    <x v="1"/>
    <d v="1899-12-30T00:00:03"/>
    <m/>
    <m/>
    <n v="0"/>
    <x v="0"/>
    <s v="UK"/>
  </r>
  <r>
    <n v="152"/>
    <d v="1899-12-30T19:28:00"/>
    <x v="25"/>
    <s v="UK Calls"/>
    <s v="Fri 23 Aug"/>
    <x v="1"/>
    <d v="1899-12-30T00:00:03"/>
    <m/>
    <m/>
    <n v="0"/>
    <x v="0"/>
    <s v="UK"/>
  </r>
  <r>
    <n v="153"/>
    <d v="1899-12-30T19:28:00"/>
    <x v="25"/>
    <s v="UK Calls"/>
    <s v="Fri 23 Aug"/>
    <x v="1"/>
    <d v="1899-12-30T00:00:33"/>
    <m/>
    <m/>
    <n v="0"/>
    <x v="0"/>
    <s v="UK"/>
  </r>
  <r>
    <n v="154"/>
    <d v="1899-12-30T19:30:00"/>
    <x v="25"/>
    <s v="UK Calls"/>
    <s v="Fri 23 Aug"/>
    <x v="1"/>
    <d v="1899-12-30T00:00:02"/>
    <m/>
    <m/>
    <n v="0"/>
    <x v="0"/>
    <s v="UK"/>
  </r>
  <r>
    <n v="155"/>
    <d v="1899-12-30T19:33:00"/>
    <x v="25"/>
    <s v="UK Calls"/>
    <s v="Fri 23 Aug"/>
    <x v="1"/>
    <d v="1899-12-30T00:00:03"/>
    <m/>
    <m/>
    <n v="0"/>
    <x v="0"/>
    <s v="UK"/>
  </r>
  <r>
    <n v="156"/>
    <d v="1899-12-30T19:33:00"/>
    <x v="25"/>
    <s v="UK Calls"/>
    <s v="Fri 23 Aug"/>
    <x v="1"/>
    <d v="1899-12-30T00:00:03"/>
    <m/>
    <m/>
    <n v="0"/>
    <x v="0"/>
    <s v="UK"/>
  </r>
  <r>
    <n v="157"/>
    <d v="1899-12-30T19:34:00"/>
    <x v="25"/>
    <s v="UK Calls"/>
    <s v="Fri 23 Aug"/>
    <x v="1"/>
    <d v="1899-12-30T00:00:10"/>
    <m/>
    <m/>
    <n v="0"/>
    <x v="0"/>
    <s v="UK"/>
  </r>
  <r>
    <n v="158"/>
    <d v="1899-12-30T19:36:00"/>
    <x v="25"/>
    <s v="UK Calls"/>
    <s v="Fri 23 Aug"/>
    <x v="0"/>
    <d v="1899-12-30T00:00:10"/>
    <m/>
    <m/>
    <n v="0"/>
    <x v="0"/>
    <s v="UK"/>
  </r>
  <r>
    <n v="159"/>
    <d v="1899-12-30T19:38:00"/>
    <x v="25"/>
    <s v="UK Calls"/>
    <s v="Fri 23 Aug"/>
    <x v="1"/>
    <d v="1899-12-30T00:00:11"/>
    <m/>
    <m/>
    <n v="0"/>
    <x v="0"/>
    <s v="UK"/>
  </r>
  <r>
    <n v="160"/>
    <d v="1899-12-30T19:44:00"/>
    <x v="25"/>
    <s v="UK Calls"/>
    <s v="Fri 23 Aug"/>
    <x v="1"/>
    <d v="1899-12-30T00:00:03"/>
    <m/>
    <m/>
    <n v="0"/>
    <x v="0"/>
    <s v="UK"/>
  </r>
  <r>
    <n v="161"/>
    <d v="1899-12-30T20:34:00"/>
    <x v="25"/>
    <s v="UK Calls"/>
    <s v="Fri 23 Aug"/>
    <x v="1"/>
    <d v="1899-12-30T00:00:07"/>
    <m/>
    <m/>
    <n v="0"/>
    <x v="0"/>
    <s v="UK"/>
  </r>
  <r>
    <n v="162"/>
    <d v="1899-12-30T20:34:00"/>
    <x v="25"/>
    <s v="UK Calls"/>
    <s v="Fri 23 Aug"/>
    <x v="1"/>
    <d v="1899-12-30T00:00:09"/>
    <m/>
    <m/>
    <n v="0"/>
    <x v="0"/>
    <s v="UK"/>
  </r>
  <r>
    <n v="163"/>
    <d v="1899-12-30T20:35:00"/>
    <x v="25"/>
    <s v="UK Calls"/>
    <s v="Fri 23 Aug"/>
    <x v="1"/>
    <d v="1899-12-30T00:00:02"/>
    <m/>
    <m/>
    <n v="0"/>
    <x v="0"/>
    <s v="UK"/>
  </r>
  <r>
    <n v="164"/>
    <d v="1899-12-30T20:36:00"/>
    <x v="25"/>
    <s v="UK Calls"/>
    <s v="Fri 23 Aug"/>
    <x v="1"/>
    <d v="1899-12-30T00:00:06"/>
    <m/>
    <m/>
    <n v="0"/>
    <x v="0"/>
    <s v="UK"/>
  </r>
  <r>
    <n v="165"/>
    <d v="1899-12-30T20:39:00"/>
    <x v="25"/>
    <s v="UK Calls"/>
    <s v="Fri 23 Aug"/>
    <x v="1"/>
    <d v="1899-12-30T00:00:02"/>
    <m/>
    <m/>
    <n v="0"/>
    <x v="0"/>
    <s v="UK"/>
  </r>
  <r>
    <n v="166"/>
    <d v="1899-12-30T20:40:00"/>
    <x v="25"/>
    <s v="UK Calls"/>
    <s v="Fri 23 Aug"/>
    <x v="1"/>
    <d v="1899-12-30T00:00:05"/>
    <m/>
    <m/>
    <n v="0"/>
    <x v="0"/>
    <s v="UK"/>
  </r>
  <r>
    <n v="167"/>
    <d v="1899-12-30T20:47:00"/>
    <x v="25"/>
    <s v="UK Calls"/>
    <s v="Fri 23 Aug"/>
    <x v="1"/>
    <d v="1899-12-30T00:00:08"/>
    <m/>
    <m/>
    <n v="0"/>
    <x v="0"/>
    <s v="UK"/>
  </r>
  <r>
    <n v="168"/>
    <d v="1899-12-30T22:07:00"/>
    <x v="25"/>
    <s v="UK Calls"/>
    <s v="Fri 23 Aug"/>
    <x v="1"/>
    <d v="1899-12-30T00:00:00"/>
    <m/>
    <m/>
    <n v="0"/>
    <x v="0"/>
    <s v="UK"/>
  </r>
  <r>
    <n v="170"/>
    <d v="1899-12-30T01:48:00"/>
    <x v="25"/>
    <s v="UK Calls"/>
    <s v="Sat 24 Aug"/>
    <x v="0"/>
    <d v="1899-12-30T00:00:04"/>
    <m/>
    <m/>
    <n v="0"/>
    <x v="0"/>
    <s v="UK"/>
  </r>
  <r>
    <n v="171"/>
    <d v="1899-12-30T01:48:00"/>
    <x v="25"/>
    <s v="UK Calls"/>
    <s v="Sat 24 Aug"/>
    <x v="0"/>
    <d v="1899-12-30T00:00:05"/>
    <m/>
    <m/>
    <n v="0"/>
    <x v="0"/>
    <s v="UK"/>
  </r>
  <r>
    <n v="172"/>
    <d v="1899-12-30T02:08:00"/>
    <x v="25"/>
    <s v="UK Calls"/>
    <s v="Sat 24 Aug"/>
    <x v="0"/>
    <d v="1899-12-30T00:00:08"/>
    <m/>
    <m/>
    <n v="0"/>
    <x v="0"/>
    <s v="UK"/>
  </r>
  <r>
    <n v="173"/>
    <d v="1899-12-30T03:21:00"/>
    <x v="25"/>
    <s v="UK Calls"/>
    <s v="Sat 24 Aug"/>
    <x v="0"/>
    <d v="1899-12-30T00:00:02"/>
    <m/>
    <m/>
    <n v="0"/>
    <x v="0"/>
    <s v="UK"/>
  </r>
  <r>
    <n v="174"/>
    <d v="1899-12-30T11:32:00"/>
    <x v="25"/>
    <s v="UK Calls"/>
    <s v="Sat 24 Aug"/>
    <x v="0"/>
    <d v="1899-12-30T00:00:45"/>
    <m/>
    <m/>
    <n v="0"/>
    <x v="0"/>
    <s v="UK"/>
  </r>
  <r>
    <n v="175"/>
    <d v="1899-12-30T21:08:00"/>
    <x v="25"/>
    <s v="UK Calls"/>
    <s v="Sat 24 Aug"/>
    <x v="1"/>
    <d v="1899-12-30T00:00:52"/>
    <m/>
    <m/>
    <n v="0"/>
    <x v="0"/>
    <s v="UK"/>
  </r>
  <r>
    <n v="176"/>
    <d v="1899-12-30T21:26:00"/>
    <x v="25"/>
    <s v="UK Calls"/>
    <s v="Sat 24 Aug"/>
    <x v="1"/>
    <d v="1899-12-30T00:00:04"/>
    <m/>
    <m/>
    <n v="0"/>
    <x v="0"/>
    <s v="UK"/>
  </r>
  <r>
    <n v="177"/>
    <d v="1899-12-30T21:28:00"/>
    <x v="25"/>
    <s v="UK Calls"/>
    <s v="Sat 24 Aug"/>
    <x v="1"/>
    <d v="1899-12-30T00:00:02"/>
    <m/>
    <m/>
    <n v="0"/>
    <x v="0"/>
    <s v="UK"/>
  </r>
  <r>
    <n v="178"/>
    <d v="1899-12-30T23:21:00"/>
    <x v="25"/>
    <s v="UK Calls"/>
    <s v="Sat 24 Aug"/>
    <x v="1"/>
    <d v="1899-12-30T00:00:00"/>
    <m/>
    <m/>
    <n v="0"/>
    <x v="0"/>
    <s v="UK"/>
  </r>
  <r>
    <n v="180"/>
    <d v="1899-12-30T11:15:00"/>
    <x v="25"/>
    <s v="UK Calls"/>
    <s v="Mon 26 Aug"/>
    <x v="0"/>
    <d v="1899-12-30T00:00:00"/>
    <m/>
    <m/>
    <n v="0"/>
    <x v="0"/>
    <s v="UK"/>
  </r>
  <r>
    <n v="182"/>
    <d v="1899-12-30T09:33:00"/>
    <x v="25"/>
    <s v="UK Calls"/>
    <s v="Tue 27 Aug"/>
    <x v="0"/>
    <d v="1899-12-30T00:00:06"/>
    <m/>
    <m/>
    <n v="0"/>
    <x v="0"/>
    <s v="UK"/>
  </r>
  <r>
    <n v="183"/>
    <d v="1899-12-30T10:31:00"/>
    <x v="25"/>
    <s v="UK Calls"/>
    <s v="Tue 27 Aug"/>
    <x v="0"/>
    <d v="1899-12-30T00:08:18"/>
    <m/>
    <m/>
    <n v="0"/>
    <x v="0"/>
    <s v="UK"/>
  </r>
  <r>
    <n v="184"/>
    <d v="1899-12-30T12:43:00"/>
    <x v="25"/>
    <s v="UK Calls"/>
    <s v="Tue 27 Aug"/>
    <x v="0"/>
    <d v="1899-12-30T00:01:53"/>
    <m/>
    <m/>
    <n v="0"/>
    <x v="0"/>
    <s v="UK"/>
  </r>
  <r>
    <n v="185"/>
    <d v="1899-12-30T13:27:00"/>
    <x v="25"/>
    <s v="UK Calls"/>
    <s v="Tue 27 Aug"/>
    <x v="0"/>
    <d v="1899-12-30T00:00:03"/>
    <m/>
    <m/>
    <n v="0"/>
    <x v="0"/>
    <s v="UK"/>
  </r>
  <r>
    <n v="186"/>
    <d v="1899-12-30T15:15:00"/>
    <x v="25"/>
    <s v="UK Calls"/>
    <s v="Tue 27 Aug"/>
    <x v="1"/>
    <d v="1899-12-30T00:11:29"/>
    <m/>
    <m/>
    <n v="0"/>
    <x v="0"/>
    <s v="UK"/>
  </r>
  <r>
    <n v="187"/>
    <d v="1899-12-30T16:32:00"/>
    <x v="25"/>
    <s v="UK Calls"/>
    <s v="Tue 27 Aug"/>
    <x v="0"/>
    <d v="1899-12-30T00:00:02"/>
    <m/>
    <m/>
    <n v="0"/>
    <x v="0"/>
    <s v="UK"/>
  </r>
  <r>
    <n v="188"/>
    <d v="1899-12-30T18:07:00"/>
    <x v="25"/>
    <s v="UK Calls"/>
    <s v="Tue 27 Aug"/>
    <x v="0"/>
    <d v="1899-12-30T00:00:00"/>
    <m/>
    <m/>
    <n v="0"/>
    <x v="0"/>
    <s v="UK"/>
  </r>
  <r>
    <n v="192"/>
    <d v="1899-12-30T09:00:00"/>
    <x v="25"/>
    <s v="UK Calls"/>
    <s v="Wed 28 Aug"/>
    <x v="1"/>
    <d v="1899-12-30T00:15:23"/>
    <m/>
    <m/>
    <n v="0"/>
    <x v="0"/>
    <s v="UK"/>
  </r>
  <r>
    <n v="193"/>
    <d v="1899-12-30T11:00:00"/>
    <x v="25"/>
    <s v="UK Calls"/>
    <s v="Wed 28 Aug"/>
    <x v="0"/>
    <d v="1899-12-30T00:00:03"/>
    <m/>
    <m/>
    <n v="0"/>
    <x v="0"/>
    <s v="UK"/>
  </r>
  <r>
    <n v="194"/>
    <d v="1899-12-30T11:25:00"/>
    <x v="25"/>
    <s v="UK Calls"/>
    <s v="Wed 28 Aug"/>
    <x v="1"/>
    <d v="1899-12-30T00:05:46"/>
    <m/>
    <m/>
    <n v="0"/>
    <x v="0"/>
    <s v="UK"/>
  </r>
  <r>
    <n v="195"/>
    <d v="1899-12-30T13:53:00"/>
    <x v="25"/>
    <s v="UK Calls"/>
    <s v="Wed 28 Aug"/>
    <x v="0"/>
    <d v="1899-12-30T00:00:35"/>
    <m/>
    <m/>
    <n v="0"/>
    <x v="0"/>
    <s v="UK"/>
  </r>
  <r>
    <n v="196"/>
    <d v="1899-12-30T13:54:00"/>
    <x v="25"/>
    <s v="UK Calls"/>
    <s v="Wed 28 Aug"/>
    <x v="0"/>
    <d v="1899-12-30T00:01:38"/>
    <m/>
    <m/>
    <n v="0"/>
    <x v="0"/>
    <s v="UK"/>
  </r>
  <r>
    <n v="197"/>
    <d v="1899-12-30T19:54:00"/>
    <x v="25"/>
    <s v="UK Calls"/>
    <s v="Wed 28 Aug"/>
    <x v="0"/>
    <d v="1899-12-30T00:00:00"/>
    <m/>
    <m/>
    <n v="0"/>
    <x v="0"/>
    <s v="UK"/>
  </r>
  <r>
    <n v="199"/>
    <d v="1899-12-30T09:31:00"/>
    <x v="25"/>
    <s v="UK Calls"/>
    <s v="Thu 29 Aug"/>
    <x v="0"/>
    <d v="1899-12-30T00:10:23"/>
    <m/>
    <m/>
    <n v="0"/>
    <x v="0"/>
    <s v="UK"/>
  </r>
  <r>
    <n v="200"/>
    <d v="1899-12-30T10:45:00"/>
    <x v="25"/>
    <s v="UK Calls"/>
    <s v="Thu 29 Aug"/>
    <x v="0"/>
    <d v="1899-12-30T00:12:48"/>
    <m/>
    <m/>
    <n v="0"/>
    <x v="0"/>
    <s v="UK"/>
  </r>
  <r>
    <n v="201"/>
    <d v="1899-12-30T12:36:00"/>
    <x v="25"/>
    <s v="UK Calls"/>
    <s v="Thu 29 Aug"/>
    <x v="0"/>
    <d v="1899-12-30T00:00:03"/>
    <m/>
    <m/>
    <n v="0"/>
    <x v="0"/>
    <s v="UK"/>
  </r>
  <r>
    <n v="202"/>
    <d v="1899-12-30T13:55:00"/>
    <x v="25"/>
    <s v="UK Calls"/>
    <s v="Thu 29 Aug"/>
    <x v="0"/>
    <d v="1899-12-30T00:00:00"/>
    <m/>
    <m/>
    <n v="0"/>
    <x v="0"/>
    <s v="UK"/>
  </r>
  <r>
    <n v="204"/>
    <d v="1899-12-30T10:20:00"/>
    <x v="25"/>
    <s v="UK Calls"/>
    <s v="Fri 30 Aug"/>
    <x v="0"/>
    <d v="1899-12-30T00:03:45"/>
    <m/>
    <m/>
    <n v="0"/>
    <x v="0"/>
    <s v="UK"/>
  </r>
  <r>
    <n v="205"/>
    <d v="1899-12-30T11:01:00"/>
    <x v="25"/>
    <s v="UK Calls"/>
    <s v="Fri 30 Aug"/>
    <x v="0"/>
    <d v="1899-12-30T00:00:11"/>
    <m/>
    <m/>
    <n v="0"/>
    <x v="0"/>
    <s v="UK"/>
  </r>
  <r>
    <n v="206"/>
    <d v="1899-12-30T11:09:00"/>
    <x v="25"/>
    <s v="UK Calls"/>
    <s v="Fri 30 Aug"/>
    <x v="0"/>
    <d v="1899-12-30T00:00:05"/>
    <m/>
    <m/>
    <n v="0"/>
    <x v="0"/>
    <s v="UK"/>
  </r>
  <r>
    <n v="207"/>
    <d v="1899-12-30T14:12:00"/>
    <x v="25"/>
    <s v="UK Calls"/>
    <s v="Fri 30 Aug"/>
    <x v="1"/>
    <d v="1899-12-30T00:00:03"/>
    <m/>
    <m/>
    <n v="0"/>
    <x v="0"/>
    <s v="UK"/>
  </r>
  <r>
    <n v="208"/>
    <d v="1899-12-30T15:01:00"/>
    <x v="25"/>
    <s v="UK Calls"/>
    <s v="Fri 30 Aug"/>
    <x v="0"/>
    <d v="1899-12-30T00:08:07"/>
    <m/>
    <m/>
    <n v="0"/>
    <x v="0"/>
    <s v="UK"/>
  </r>
  <r>
    <n v="209"/>
    <d v="1899-12-30T16:49:00"/>
    <x v="25"/>
    <s v="UK Calls"/>
    <s v="Fri 30 Aug"/>
    <x v="1"/>
    <d v="1899-12-30T00:00:02"/>
    <m/>
    <m/>
    <n v="0"/>
    <x v="0"/>
    <s v="UK"/>
  </r>
  <r>
    <n v="210"/>
    <d v="1899-12-30T17:34:00"/>
    <x v="25"/>
    <s v="UK Calls"/>
    <s v="Fri 30 Aug"/>
    <x v="1"/>
    <d v="1899-12-30T00:00:00"/>
    <m/>
    <m/>
    <n v="0"/>
    <x v="0"/>
    <s v="UK"/>
  </r>
  <r>
    <n v="212"/>
    <d v="1899-12-30T16:52:00"/>
    <x v="25"/>
    <s v="UK Calls"/>
    <s v="Sat 31 Aug"/>
    <x v="1"/>
    <d v="1899-12-30T00:00:00"/>
    <m/>
    <m/>
    <n v="0"/>
    <x v="0"/>
    <s v="UK"/>
  </r>
  <r>
    <n v="217"/>
    <s v="-"/>
    <x v="25"/>
    <s v="UK Messaging, mobile internet"/>
    <s v="Thu 1 Aug"/>
    <x v="4"/>
    <d v="1899-12-30T00:00:00"/>
    <n v="492.12099999999998"/>
    <m/>
    <n v="0"/>
    <x v="0"/>
    <s v="UK"/>
  </r>
  <r>
    <n v="219"/>
    <s v="-"/>
    <x v="25"/>
    <s v="UK Messaging, mobile internet"/>
    <s v="Fri 2 Aug"/>
    <x v="4"/>
    <d v="1899-12-30T00:00:00"/>
    <n v="173.22499999999999"/>
    <m/>
    <n v="0"/>
    <x v="0"/>
    <s v="UK"/>
  </r>
  <r>
    <n v="221"/>
    <s v="-"/>
    <x v="25"/>
    <s v="UK Messaging, mobile internet"/>
    <s v="Sat 3 Aug"/>
    <x v="4"/>
    <d v="1899-12-30T00:00:00"/>
    <n v="208.863"/>
    <m/>
    <n v="0"/>
    <x v="0"/>
    <s v="UK"/>
  </r>
  <r>
    <n v="223"/>
    <s v="-"/>
    <x v="25"/>
    <s v="UK Messaging, mobile internet"/>
    <s v="Sun 4 Aug"/>
    <x v="4"/>
    <d v="1899-12-30T00:00:00"/>
    <n v="491.50700000000001"/>
    <m/>
    <n v="0"/>
    <x v="0"/>
    <s v="UK"/>
  </r>
  <r>
    <n v="225"/>
    <s v="-"/>
    <x v="25"/>
    <s v="UK Messaging, mobile internet"/>
    <s v="Mon 5 Aug"/>
    <x v="4"/>
    <d v="1899-12-30T00:00:00"/>
    <n v="224.148"/>
    <m/>
    <n v="0"/>
    <x v="0"/>
    <s v="UK"/>
  </r>
  <r>
    <n v="227"/>
    <s v="-"/>
    <x v="25"/>
    <s v="UK Messaging, mobile internet"/>
    <s v="Tue 6 Aug"/>
    <x v="4"/>
    <d v="1899-12-30T00:00:00"/>
    <n v="601.18600000000004"/>
    <m/>
    <n v="0"/>
    <x v="0"/>
    <s v="UK"/>
  </r>
  <r>
    <n v="229"/>
    <s v="-"/>
    <x v="25"/>
    <s v="UK Messaging, mobile internet"/>
    <s v="Wed 7 Aug"/>
    <x v="4"/>
    <d v="1899-12-30T00:00:00"/>
    <n v="408.10899999999998"/>
    <m/>
    <n v="0"/>
    <x v="0"/>
    <s v="UK"/>
  </r>
  <r>
    <n v="231"/>
    <s v="-"/>
    <x v="25"/>
    <s v="UK Messaging, mobile internet"/>
    <s v="Thu 8 Aug"/>
    <x v="4"/>
    <m/>
    <n v="368.34800000000001"/>
    <m/>
    <n v="0"/>
    <x v="0"/>
    <s v="UK"/>
  </r>
  <r>
    <n v="232"/>
    <d v="1899-12-30T09:49:00"/>
    <x v="25"/>
    <s v="UK Messaging, mobile internet"/>
    <s v="Thu 8 Aug"/>
    <x v="1"/>
    <d v="1899-12-30T00:00:00"/>
    <m/>
    <n v="1"/>
    <n v="0"/>
    <x v="0"/>
    <s v="UK"/>
  </r>
  <r>
    <n v="234"/>
    <s v="-"/>
    <x v="25"/>
    <s v="UK Messaging, mobile internet"/>
    <s v="Fri 9 Aug"/>
    <x v="4"/>
    <m/>
    <n v="385.49799999999999"/>
    <m/>
    <n v="0"/>
    <x v="0"/>
    <s v="UK"/>
  </r>
  <r>
    <n v="235"/>
    <s v="-"/>
    <x v="25"/>
    <s v="UK Messaging, mobile internet"/>
    <s v="Fri 9 Aug"/>
    <x v="1"/>
    <d v="1899-12-30T00:00:00"/>
    <m/>
    <n v="4"/>
    <n v="0"/>
    <x v="0"/>
    <s v="UK"/>
  </r>
  <r>
    <n v="237"/>
    <s v="-"/>
    <x v="25"/>
    <s v="UK Messaging, mobile internet"/>
    <s v="Sat 10 Aug"/>
    <x v="4"/>
    <d v="1899-12-30T00:00:00"/>
    <n v="2.762"/>
    <m/>
    <n v="0"/>
    <x v="0"/>
    <s v="UK"/>
  </r>
  <r>
    <n v="239"/>
    <s v="-"/>
    <x v="25"/>
    <s v="UK Messaging, mobile internet"/>
    <s v="Sun 11 Aug"/>
    <x v="4"/>
    <d v="1899-12-30T00:00:00"/>
    <n v="263.64400000000001"/>
    <m/>
    <n v="0"/>
    <x v="0"/>
    <s v="UK"/>
  </r>
  <r>
    <n v="241"/>
    <s v="-"/>
    <x v="25"/>
    <s v="UK Messaging, mobile internet"/>
    <s v="Mon 12 Aug"/>
    <x v="4"/>
    <m/>
    <n v="246.61099999999999"/>
    <m/>
    <n v="0"/>
    <x v="0"/>
    <s v="UK"/>
  </r>
  <r>
    <n v="242"/>
    <d v="1899-12-30T16:38:00"/>
    <x v="25"/>
    <s v="UK Messaging, mobile internet"/>
    <s v="Mon 12 Aug"/>
    <x v="1"/>
    <d v="1899-12-30T00:00:00"/>
    <m/>
    <n v="1"/>
    <n v="0"/>
    <x v="0"/>
    <s v="UK"/>
  </r>
  <r>
    <n v="244"/>
    <s v="-"/>
    <x v="25"/>
    <s v="UK Messaging, mobile internet"/>
    <s v="Tue 13 Aug"/>
    <x v="4"/>
    <d v="1899-12-30T00:00:00"/>
    <n v="297.99299999999999"/>
    <m/>
    <n v="0"/>
    <x v="0"/>
    <s v="UK"/>
  </r>
  <r>
    <n v="246"/>
    <s v="-"/>
    <x v="25"/>
    <s v="UK Messaging, mobile internet"/>
    <s v="Wed 14 Aug"/>
    <x v="4"/>
    <d v="1899-12-30T00:00:00"/>
    <n v="158.703"/>
    <m/>
    <n v="0"/>
    <x v="0"/>
    <s v="UK"/>
  </r>
  <r>
    <n v="248"/>
    <s v="-"/>
    <x v="25"/>
    <s v="UK Messaging, mobile internet"/>
    <s v="Thu 15 Aug"/>
    <x v="4"/>
    <m/>
    <n v="319.63400000000001"/>
    <m/>
    <n v="0"/>
    <x v="0"/>
    <s v="UK"/>
  </r>
  <r>
    <n v="249"/>
    <d v="1899-12-30T21:05:00"/>
    <x v="25"/>
    <s v="UK Messaging, mobile internet"/>
    <s v="Thu 15 Aug"/>
    <x v="1"/>
    <d v="1899-12-30T00:00:00"/>
    <m/>
    <n v="1"/>
    <n v="0"/>
    <x v="0"/>
    <s v="UK"/>
  </r>
  <r>
    <n v="251"/>
    <s v="-"/>
    <x v="25"/>
    <s v="UK Messaging, mobile internet"/>
    <s v="Fri 16 Aug"/>
    <x v="4"/>
    <d v="1899-12-30T00:00:00"/>
    <n v="276.42700000000002"/>
    <m/>
    <n v="0"/>
    <x v="0"/>
    <s v="UK"/>
  </r>
  <r>
    <n v="253"/>
    <s v="-"/>
    <x v="25"/>
    <s v="UK Messaging, mobile internet"/>
    <s v="Sat 17 Aug"/>
    <x v="4"/>
    <m/>
    <n v="186.37700000000001"/>
    <m/>
    <n v="0"/>
    <x v="0"/>
    <s v="UK"/>
  </r>
  <r>
    <n v="254"/>
    <s v="-"/>
    <x v="25"/>
    <s v="UK Messaging, mobile internet"/>
    <s v="Sat 17 Aug"/>
    <x v="1"/>
    <d v="1899-12-30T00:00:00"/>
    <m/>
    <n v="4"/>
    <n v="0"/>
    <x v="0"/>
    <s v="UK"/>
  </r>
  <r>
    <n v="259"/>
    <s v="-"/>
    <x v="25"/>
    <s v="UK Messaging, mobile internet"/>
    <s v="Sun 18 Aug"/>
    <x v="4"/>
    <d v="1899-12-30T00:00:00"/>
    <n v="346.10700000000003"/>
    <m/>
    <n v="0"/>
    <x v="0"/>
    <s v="UK"/>
  </r>
  <r>
    <n v="261"/>
    <s v="-"/>
    <x v="25"/>
    <s v="UK Messaging, mobile internet"/>
    <s v="Mon 19 Aug"/>
    <x v="4"/>
    <d v="1899-12-30T00:00:00"/>
    <n v="193.565"/>
    <m/>
    <n v="0"/>
    <x v="0"/>
    <s v="UK"/>
  </r>
  <r>
    <n v="263"/>
    <s v="-"/>
    <x v="25"/>
    <s v="UK Messaging, mobile internet"/>
    <s v="Tue 20 Aug"/>
    <x v="4"/>
    <m/>
    <n v="389.95"/>
    <m/>
    <n v="0"/>
    <x v="0"/>
    <s v="UK"/>
  </r>
  <r>
    <n v="264"/>
    <s v="-"/>
    <x v="25"/>
    <s v="UK Messaging, mobile internet"/>
    <s v="Tue 20 Aug"/>
    <x v="1"/>
    <d v="1899-12-30T00:00:00"/>
    <m/>
    <n v="6"/>
    <n v="0"/>
    <x v="0"/>
    <s v="UK"/>
  </r>
  <r>
    <n v="266"/>
    <s v="-"/>
    <x v="25"/>
    <s v="UK Messaging, mobile internet"/>
    <s v="Wed 21 Aug"/>
    <x v="4"/>
    <d v="1899-12-30T00:00:00"/>
    <n v="326.09300000000002"/>
    <m/>
    <n v="0"/>
    <x v="0"/>
    <s v="UK"/>
  </r>
  <r>
    <n v="268"/>
    <s v="-"/>
    <x v="25"/>
    <s v="UK Messaging, mobile internet"/>
    <s v="Thu 22 Aug"/>
    <x v="4"/>
    <d v="1899-12-30T00:00:00"/>
    <n v="500.49599999999998"/>
    <m/>
    <n v="0"/>
    <x v="0"/>
    <s v="UK"/>
  </r>
  <r>
    <n v="270"/>
    <s v="-"/>
    <x v="25"/>
    <s v="UK Messaging, mobile internet"/>
    <s v="Fri 23 Aug"/>
    <x v="4"/>
    <d v="1899-12-30T00:00:00"/>
    <n v="69.912000000000006"/>
    <m/>
    <n v="0"/>
    <x v="0"/>
    <s v="UK"/>
  </r>
  <r>
    <n v="272"/>
    <s v="-"/>
    <x v="25"/>
    <s v="UK Messaging, mobile internet"/>
    <s v="Sat 24 Aug"/>
    <x v="4"/>
    <m/>
    <n v="89.674000000000007"/>
    <m/>
    <n v="0"/>
    <x v="0"/>
    <s v="UK"/>
  </r>
  <r>
    <n v="273"/>
    <d v="1899-12-30T18:47:00"/>
    <x v="25"/>
    <s v="UK Messaging, mobile internet"/>
    <s v="Sat 24 Aug"/>
    <x v="1"/>
    <d v="1899-12-30T00:00:00"/>
    <m/>
    <n v="1"/>
    <n v="0"/>
    <x v="0"/>
    <s v="UK"/>
  </r>
  <r>
    <n v="275"/>
    <s v="-"/>
    <x v="25"/>
    <s v="UK Messaging, mobile internet"/>
    <s v="Sun 25 Aug"/>
    <x v="4"/>
    <d v="1899-12-30T00:00:00"/>
    <n v="0.598414"/>
    <m/>
    <n v="0"/>
    <x v="0"/>
    <s v="UK"/>
  </r>
  <r>
    <n v="277"/>
    <s v="-"/>
    <x v="25"/>
    <s v="UK Messaging, mobile internet"/>
    <s v="Mon 26 Aug"/>
    <x v="4"/>
    <d v="1899-12-30T00:00:00"/>
    <n v="290.58"/>
    <m/>
    <n v="0"/>
    <x v="0"/>
    <s v="UK"/>
  </r>
  <r>
    <n v="279"/>
    <s v="-"/>
    <x v="25"/>
    <s v="UK Messaging, mobile internet"/>
    <s v="Tue 27 Aug"/>
    <x v="4"/>
    <d v="1899-12-30T00:00:00"/>
    <n v="616.41800000000001"/>
    <m/>
    <n v="0"/>
    <x v="0"/>
    <s v="UK"/>
  </r>
  <r>
    <n v="281"/>
    <s v="-"/>
    <x v="25"/>
    <s v="UK Messaging, mobile internet"/>
    <s v="Wed 28 Aug"/>
    <x v="4"/>
    <d v="1899-12-30T00:00:00"/>
    <n v="206.49600000000001"/>
    <m/>
    <n v="0"/>
    <x v="0"/>
    <s v="UK"/>
  </r>
  <r>
    <n v="283"/>
    <s v="-"/>
    <x v="25"/>
    <s v="UK Messaging, mobile internet"/>
    <s v="Thu 29 Aug"/>
    <x v="4"/>
    <d v="1899-12-30T00:00:00"/>
    <n v="345.97800000000001"/>
    <m/>
    <n v="0"/>
    <x v="0"/>
    <s v="UK"/>
  </r>
  <r>
    <n v="285"/>
    <s v="-"/>
    <x v="25"/>
    <s v="UK Messaging, mobile internet"/>
    <s v="Fri 30 Aug"/>
    <x v="4"/>
    <m/>
    <n v="185.57499999999999"/>
    <m/>
    <n v="0"/>
    <x v="0"/>
    <s v="UK"/>
  </r>
  <r>
    <n v="286"/>
    <s v="-"/>
    <x v="25"/>
    <s v="UK Messaging, mobile internet"/>
    <s v="Fri 30 Aug"/>
    <x v="1"/>
    <d v="1899-12-30T00:00:00"/>
    <m/>
    <n v="11"/>
    <n v="0"/>
    <x v="0"/>
    <s v="UK"/>
  </r>
  <r>
    <n v="288"/>
    <s v="-"/>
    <x v="25"/>
    <s v="UK Messaging, mobile internet"/>
    <s v="Sat 31 Aug"/>
    <x v="4"/>
    <d v="1899-12-30T00:00:00"/>
    <n v="538.41999999999996"/>
    <m/>
    <n v="0"/>
    <x v="0"/>
    <s v="UK"/>
  </r>
  <r>
    <n v="3"/>
    <d v="1899-12-30T10:13:00"/>
    <x v="26"/>
    <s v="UK Calls"/>
    <s v="Thu 1 Aug"/>
    <x v="0"/>
    <d v="1899-12-30T00:00:05"/>
    <m/>
    <m/>
    <n v="0"/>
    <x v="0"/>
    <s v="UK"/>
  </r>
  <r>
    <n v="4"/>
    <d v="1899-12-30T10:33:00"/>
    <x v="26"/>
    <s v="UK Calls"/>
    <s v="Thu 1 Aug"/>
    <x v="0"/>
    <d v="1899-12-30T00:03:42"/>
    <m/>
    <m/>
    <n v="0"/>
    <x v="0"/>
    <s v="UK"/>
  </r>
  <r>
    <n v="5"/>
    <d v="1899-12-30T11:44:00"/>
    <x v="26"/>
    <s v="UK Calls"/>
    <s v="Thu 1 Aug"/>
    <x v="0"/>
    <d v="1899-12-30T00:00:03"/>
    <m/>
    <m/>
    <n v="0"/>
    <x v="0"/>
    <s v="UK"/>
  </r>
  <r>
    <n v="6"/>
    <d v="1899-12-30T15:08:00"/>
    <x v="26"/>
    <s v="UK Calls"/>
    <s v="Thu 1 Aug"/>
    <x v="0"/>
    <d v="1899-12-30T00:16:58"/>
    <m/>
    <m/>
    <n v="0"/>
    <x v="0"/>
    <s v="UK"/>
  </r>
  <r>
    <n v="7"/>
    <d v="1899-12-30T16:25:00"/>
    <x v="26"/>
    <s v="UK Calls"/>
    <s v="Thu 1 Aug"/>
    <x v="0"/>
    <d v="1899-12-30T00:00:00"/>
    <m/>
    <m/>
    <n v="0"/>
    <x v="0"/>
    <s v="UK"/>
  </r>
  <r>
    <n v="9"/>
    <d v="1899-12-30T11:09:00"/>
    <x v="26"/>
    <s v="UK Calls"/>
    <s v="Fri 2 Aug"/>
    <x v="57"/>
    <d v="1899-12-30T00:03:49"/>
    <m/>
    <m/>
    <n v="0"/>
    <x v="0"/>
    <s v="France"/>
  </r>
  <r>
    <n v="10"/>
    <d v="1899-12-30T12:35:00"/>
    <x v="26"/>
    <s v="UK Calls"/>
    <s v="Fri 2 Aug"/>
    <x v="0"/>
    <d v="1899-12-30T00:01:47"/>
    <m/>
    <m/>
    <n v="0"/>
    <x v="0"/>
    <s v="UK"/>
  </r>
  <r>
    <n v="11"/>
    <d v="1899-12-30T12:38:00"/>
    <x v="26"/>
    <s v="UK Calls"/>
    <s v="Fri 2 Aug"/>
    <x v="0"/>
    <d v="1899-12-30T00:00:00"/>
    <m/>
    <m/>
    <n v="0"/>
    <x v="0"/>
    <s v="UK"/>
  </r>
  <r>
    <n v="13"/>
    <d v="1899-12-30T08:23:00"/>
    <x v="26"/>
    <s v="UK Calls"/>
    <s v="Mon 5 Aug"/>
    <x v="0"/>
    <d v="1899-12-30T00:00:02"/>
    <m/>
    <m/>
    <n v="0"/>
    <x v="0"/>
    <s v="UK"/>
  </r>
  <r>
    <n v="14"/>
    <d v="1899-12-30T10:10:00"/>
    <x v="26"/>
    <s v="UK Calls"/>
    <s v="Mon 5 Aug"/>
    <x v="0"/>
    <d v="1899-12-30T00:01:45"/>
    <m/>
    <m/>
    <n v="0"/>
    <x v="0"/>
    <s v="UK"/>
  </r>
  <r>
    <n v="15"/>
    <d v="1899-12-30T10:18:00"/>
    <x v="26"/>
    <s v="UK Calls"/>
    <s v="Mon 5 Aug"/>
    <x v="0"/>
    <d v="1899-12-30T00:08:37"/>
    <m/>
    <m/>
    <n v="0"/>
    <x v="0"/>
    <s v="UK"/>
  </r>
  <r>
    <n v="16"/>
    <d v="1899-12-30T11:01:00"/>
    <x v="26"/>
    <s v="UK Calls"/>
    <s v="Mon 5 Aug"/>
    <x v="0"/>
    <d v="1899-12-30T00:00:02"/>
    <m/>
    <m/>
    <n v="0"/>
    <x v="0"/>
    <s v="UK"/>
  </r>
  <r>
    <n v="17"/>
    <d v="1899-12-30T12:01:00"/>
    <x v="26"/>
    <s v="UK Calls"/>
    <s v="Mon 5 Aug"/>
    <x v="0"/>
    <d v="1899-12-30T00:00:02"/>
    <m/>
    <m/>
    <n v="0"/>
    <x v="0"/>
    <s v="UK"/>
  </r>
  <r>
    <n v="18"/>
    <d v="1899-12-30T13:52:00"/>
    <x v="26"/>
    <s v="UK Calls"/>
    <s v="Mon 5 Aug"/>
    <x v="1"/>
    <d v="1899-12-30T00:02:26"/>
    <m/>
    <m/>
    <n v="0"/>
    <x v="0"/>
    <s v="UK"/>
  </r>
  <r>
    <n v="19"/>
    <d v="1899-12-30T15:00:00"/>
    <x v="26"/>
    <s v="UK Calls"/>
    <s v="Mon 5 Aug"/>
    <x v="1"/>
    <d v="1899-12-30T00:11:13"/>
    <m/>
    <m/>
    <n v="0"/>
    <x v="0"/>
    <s v="UK"/>
  </r>
  <r>
    <n v="20"/>
    <d v="1899-12-30T15:31:00"/>
    <x v="26"/>
    <s v="UK Calls"/>
    <s v="Mon 5 Aug"/>
    <x v="1"/>
    <d v="1899-12-30T00:21:53"/>
    <m/>
    <m/>
    <n v="0"/>
    <x v="0"/>
    <s v="UK"/>
  </r>
  <r>
    <n v="21"/>
    <d v="1899-12-30T18:18:00"/>
    <x v="26"/>
    <s v="UK Calls"/>
    <s v="Mon 5 Aug"/>
    <x v="0"/>
    <d v="1899-12-30T00:02:59"/>
    <m/>
    <m/>
    <n v="0"/>
    <x v="0"/>
    <s v="UK"/>
  </r>
  <r>
    <n v="22"/>
    <d v="1899-12-30T18:21:00"/>
    <x v="26"/>
    <s v="UK Calls"/>
    <s v="Mon 5 Aug"/>
    <x v="0"/>
    <d v="1899-12-30T00:00:00"/>
    <m/>
    <m/>
    <n v="0"/>
    <x v="0"/>
    <s v="UK"/>
  </r>
  <r>
    <n v="24"/>
    <d v="1899-12-30T11:00:00"/>
    <x v="26"/>
    <s v="UK Calls"/>
    <s v="Tue 6 Aug"/>
    <x v="0"/>
    <d v="1899-12-30T00:15:11"/>
    <m/>
    <m/>
    <n v="0"/>
    <x v="0"/>
    <s v="UK"/>
  </r>
  <r>
    <n v="25"/>
    <d v="1899-12-30T12:01:00"/>
    <x v="26"/>
    <s v="UK Calls"/>
    <s v="Tue 6 Aug"/>
    <x v="0"/>
    <d v="1899-12-30T00:00:02"/>
    <m/>
    <m/>
    <n v="0"/>
    <x v="0"/>
    <s v="UK"/>
  </r>
  <r>
    <n v="26"/>
    <d v="1899-12-30T13:30:00"/>
    <x v="26"/>
    <s v="UK Calls"/>
    <s v="Tue 6 Aug"/>
    <x v="0"/>
    <d v="1899-12-30T00:15:48"/>
    <m/>
    <m/>
    <n v="0"/>
    <x v="0"/>
    <s v="UK"/>
  </r>
  <r>
    <n v="27"/>
    <d v="1899-12-30T14:03:00"/>
    <x v="26"/>
    <s v="UK Calls"/>
    <s v="Tue 6 Aug"/>
    <x v="0"/>
    <d v="1899-12-30T00:19:24"/>
    <m/>
    <m/>
    <n v="0"/>
    <x v="0"/>
    <s v="UK"/>
  </r>
  <r>
    <n v="28"/>
    <d v="1899-12-30T15:07:00"/>
    <x v="26"/>
    <s v="UK Calls"/>
    <s v="Tue 6 Aug"/>
    <x v="0"/>
    <d v="1899-12-30T00:01:25"/>
    <m/>
    <m/>
    <n v="0"/>
    <x v="0"/>
    <s v="UK"/>
  </r>
  <r>
    <n v="29"/>
    <d v="1899-12-30T15:32:00"/>
    <x v="26"/>
    <s v="UK Calls"/>
    <s v="Tue 6 Aug"/>
    <x v="1"/>
    <d v="1899-12-30T00:00:02"/>
    <m/>
    <m/>
    <n v="0"/>
    <x v="0"/>
    <s v="UK"/>
  </r>
  <r>
    <n v="30"/>
    <d v="1899-12-30T16:00:00"/>
    <x v="26"/>
    <s v="UK Calls"/>
    <s v="Tue 6 Aug"/>
    <x v="0"/>
    <d v="1899-12-30T00:00:03"/>
    <m/>
    <m/>
    <n v="0"/>
    <x v="0"/>
    <s v="UK"/>
  </r>
  <r>
    <n v="31"/>
    <d v="1899-12-30T16:02:00"/>
    <x v="26"/>
    <s v="UK Calls"/>
    <s v="Tue 6 Aug"/>
    <x v="1"/>
    <d v="1899-12-30T00:00:19"/>
    <m/>
    <m/>
    <n v="0"/>
    <x v="0"/>
    <s v="UK"/>
  </r>
  <r>
    <n v="32"/>
    <d v="1899-12-30T16:13:00"/>
    <x v="26"/>
    <s v="UK Calls"/>
    <s v="Tue 6 Aug"/>
    <x v="1"/>
    <d v="1899-12-30T00:06:00"/>
    <m/>
    <m/>
    <n v="0"/>
    <x v="0"/>
    <s v="UK"/>
  </r>
  <r>
    <n v="33"/>
    <d v="1899-12-30T16:48:00"/>
    <x v="26"/>
    <s v="UK Calls"/>
    <s v="Tue 6 Aug"/>
    <x v="0"/>
    <d v="1899-12-30T00:02:23"/>
    <m/>
    <m/>
    <n v="0"/>
    <x v="0"/>
    <s v="UK"/>
  </r>
  <r>
    <n v="34"/>
    <d v="1899-12-30T18:04:00"/>
    <x v="26"/>
    <s v="UK Calls"/>
    <s v="Tue 6 Aug"/>
    <x v="0"/>
    <d v="1899-12-30T00:11:56"/>
    <m/>
    <m/>
    <n v="0"/>
    <x v="0"/>
    <s v="UK"/>
  </r>
  <r>
    <n v="35"/>
    <d v="1899-12-30T18:18:00"/>
    <x v="26"/>
    <s v="UK Calls"/>
    <s v="Tue 6 Aug"/>
    <x v="0"/>
    <d v="1899-12-30T00:00:00"/>
    <m/>
    <m/>
    <n v="0"/>
    <x v="0"/>
    <s v="UK"/>
  </r>
  <r>
    <n v="37"/>
    <d v="1899-12-30T10:38:00"/>
    <x v="26"/>
    <s v="UK Calls"/>
    <s v="Wed 7 Aug"/>
    <x v="0"/>
    <d v="1899-12-30T00:24:18"/>
    <m/>
    <m/>
    <n v="0"/>
    <x v="0"/>
    <s v="UK"/>
  </r>
  <r>
    <n v="38"/>
    <d v="1899-12-30T12:17:00"/>
    <x v="26"/>
    <s v="UK Calls"/>
    <s v="Wed 7 Aug"/>
    <x v="0"/>
    <d v="1899-12-30T00:03:09"/>
    <m/>
    <m/>
    <n v="0"/>
    <x v="0"/>
    <s v="UK"/>
  </r>
  <r>
    <n v="39"/>
    <d v="1899-12-30T14:40:00"/>
    <x v="26"/>
    <s v="UK Calls"/>
    <s v="Wed 7 Aug"/>
    <x v="0"/>
    <d v="1899-12-30T00:21:15"/>
    <m/>
    <m/>
    <n v="0"/>
    <x v="0"/>
    <s v="UK"/>
  </r>
  <r>
    <n v="40"/>
    <d v="1899-12-30T15:13:00"/>
    <x v="26"/>
    <s v="UK Calls"/>
    <s v="Wed 7 Aug"/>
    <x v="1"/>
    <d v="1899-12-30T00:00:01"/>
    <m/>
    <m/>
    <n v="0"/>
    <x v="0"/>
    <s v="UK"/>
  </r>
  <r>
    <n v="41"/>
    <d v="1899-12-30T16:15:00"/>
    <x v="26"/>
    <s v="UK Calls"/>
    <s v="Wed 7 Aug"/>
    <x v="0"/>
    <d v="1899-12-30T00:00:00"/>
    <m/>
    <m/>
    <n v="0"/>
    <x v="0"/>
    <s v="UK"/>
  </r>
  <r>
    <n v="43"/>
    <d v="1899-12-30T09:01:00"/>
    <x v="26"/>
    <s v="UK Calls"/>
    <s v="Thu 8 Aug"/>
    <x v="0"/>
    <d v="1899-12-30T00:05:45"/>
    <m/>
    <m/>
    <n v="0"/>
    <x v="0"/>
    <s v="UK"/>
  </r>
  <r>
    <n v="44"/>
    <d v="1899-12-30T10:47:00"/>
    <x v="26"/>
    <s v="UK Calls"/>
    <s v="Thu 8 Aug"/>
    <x v="0"/>
    <d v="1899-12-30T00:04:09"/>
    <m/>
    <m/>
    <n v="0"/>
    <x v="0"/>
    <s v="UK"/>
  </r>
  <r>
    <n v="45"/>
    <d v="1899-12-30T11:37:00"/>
    <x v="26"/>
    <s v="UK Calls"/>
    <s v="Thu 8 Aug"/>
    <x v="0"/>
    <d v="1899-12-30T00:07:12"/>
    <m/>
    <m/>
    <n v="0"/>
    <x v="0"/>
    <s v="UK"/>
  </r>
  <r>
    <n v="46"/>
    <d v="1899-12-30T12:02:00"/>
    <x v="26"/>
    <s v="UK Calls"/>
    <s v="Thu 8 Aug"/>
    <x v="0"/>
    <d v="1899-12-30T00:18:27"/>
    <m/>
    <m/>
    <n v="0"/>
    <x v="0"/>
    <s v="UK"/>
  </r>
  <r>
    <n v="47"/>
    <d v="1899-12-30T14:11:00"/>
    <x v="26"/>
    <s v="UK Calls"/>
    <s v="Thu 8 Aug"/>
    <x v="0"/>
    <d v="1899-12-30T00:00:00"/>
    <m/>
    <m/>
    <n v="0"/>
    <x v="0"/>
    <s v="UK"/>
  </r>
  <r>
    <n v="49"/>
    <d v="1899-12-30T10:19:00"/>
    <x v="26"/>
    <s v="UK Calls"/>
    <s v="Fri 9 Aug"/>
    <x v="0"/>
    <d v="1899-12-30T00:03:36"/>
    <m/>
    <m/>
    <n v="0"/>
    <x v="0"/>
    <s v="UK"/>
  </r>
  <r>
    <n v="50"/>
    <d v="1899-12-30T10:23:00"/>
    <x v="26"/>
    <s v="UK Calls"/>
    <s v="Fri 9 Aug"/>
    <x v="0"/>
    <d v="1899-12-30T00:00:02"/>
    <m/>
    <m/>
    <n v="0"/>
    <x v="0"/>
    <s v="UK"/>
  </r>
  <r>
    <n v="51"/>
    <d v="1899-12-30T10:23:00"/>
    <x v="26"/>
    <s v="UK Calls"/>
    <s v="Fri 9 Aug"/>
    <x v="0"/>
    <d v="1899-12-30T00:02:27"/>
    <m/>
    <m/>
    <n v="0"/>
    <x v="0"/>
    <s v="UK"/>
  </r>
  <r>
    <n v="52"/>
    <d v="1899-12-30T10:26:00"/>
    <x v="26"/>
    <s v="UK Calls"/>
    <s v="Fri 9 Aug"/>
    <x v="0"/>
    <d v="1899-12-30T00:00:02"/>
    <m/>
    <m/>
    <n v="0"/>
    <x v="0"/>
    <s v="UK"/>
  </r>
  <r>
    <n v="53"/>
    <d v="1899-12-30T10:28:00"/>
    <x v="26"/>
    <s v="UK Calls"/>
    <s v="Fri 9 Aug"/>
    <x v="0"/>
    <d v="1899-12-30T00:00:02"/>
    <m/>
    <m/>
    <n v="0"/>
    <x v="0"/>
    <s v="UK"/>
  </r>
  <r>
    <n v="54"/>
    <d v="1899-12-30T13:34:00"/>
    <x v="26"/>
    <s v="UK Calls"/>
    <s v="Fri 9 Aug"/>
    <x v="0"/>
    <d v="1899-12-30T00:01:24"/>
    <m/>
    <m/>
    <n v="0"/>
    <x v="0"/>
    <s v="UK"/>
  </r>
  <r>
    <n v="55"/>
    <d v="1899-12-30T13:36:00"/>
    <x v="26"/>
    <s v="UK Calls"/>
    <s v="Fri 9 Aug"/>
    <x v="0"/>
    <d v="1899-12-30T00:02:05"/>
    <m/>
    <m/>
    <n v="0"/>
    <x v="0"/>
    <s v="UK"/>
  </r>
  <r>
    <n v="56"/>
    <d v="1899-12-30T13:38:00"/>
    <x v="26"/>
    <s v="UK Calls"/>
    <s v="Fri 9 Aug"/>
    <x v="0"/>
    <d v="1899-12-30T00:03:02"/>
    <m/>
    <m/>
    <n v="0"/>
    <x v="0"/>
    <s v="UK"/>
  </r>
  <r>
    <n v="57"/>
    <d v="1899-12-30T14:09:00"/>
    <x v="26"/>
    <s v="UK Calls"/>
    <s v="Fri 9 Aug"/>
    <x v="0"/>
    <d v="1899-12-30T00:00:02"/>
    <m/>
    <m/>
    <n v="0"/>
    <x v="0"/>
    <s v="UK"/>
  </r>
  <r>
    <n v="58"/>
    <d v="1899-12-30T21:18:00"/>
    <x v="26"/>
    <s v="UK Calls"/>
    <s v="Fri 9 Aug"/>
    <x v="1"/>
    <d v="1899-12-30T00:00:00"/>
    <m/>
    <m/>
    <n v="0"/>
    <x v="0"/>
    <s v="UK"/>
  </r>
  <r>
    <n v="62"/>
    <d v="1899-12-30T20:02:00"/>
    <x v="26"/>
    <s v="UK Calls"/>
    <s v="Sat 10 Aug"/>
    <x v="1"/>
    <d v="1899-12-30T00:00:00"/>
    <m/>
    <m/>
    <n v="0"/>
    <x v="0"/>
    <s v="UK"/>
  </r>
  <r>
    <n v="64"/>
    <d v="1899-12-30T15:23:00"/>
    <x v="26"/>
    <s v="UK Calls"/>
    <s v="Sun 11 Aug"/>
    <x v="3"/>
    <d v="1899-12-30T00:00:00"/>
    <m/>
    <m/>
    <n v="0"/>
    <x v="0"/>
    <s v="UK"/>
  </r>
  <r>
    <n v="66"/>
    <d v="1899-12-30T15:00:00"/>
    <x v="26"/>
    <s v="UK Calls"/>
    <s v="Mon 12 Aug"/>
    <x v="0"/>
    <d v="1899-12-30T00:00:04"/>
    <m/>
    <m/>
    <n v="0"/>
    <x v="0"/>
    <s v="UK"/>
  </r>
  <r>
    <n v="67"/>
    <d v="1899-12-30T15:04:00"/>
    <x v="26"/>
    <s v="UK Calls"/>
    <s v="Mon 12 Aug"/>
    <x v="0"/>
    <d v="1899-12-30T00:02:42"/>
    <m/>
    <m/>
    <n v="0"/>
    <x v="0"/>
    <s v="UK"/>
  </r>
  <r>
    <n v="68"/>
    <d v="1899-12-30T15:32:00"/>
    <x v="26"/>
    <s v="UK Calls"/>
    <s v="Mon 12 Aug"/>
    <x v="0"/>
    <d v="1899-12-30T00:00:00"/>
    <m/>
    <m/>
    <n v="0"/>
    <x v="0"/>
    <s v="UK"/>
  </r>
  <r>
    <n v="70"/>
    <d v="1899-12-30T09:43:00"/>
    <x v="26"/>
    <s v="UK Calls"/>
    <s v="Tue 13 Aug"/>
    <x v="1"/>
    <d v="1899-12-30T00:00:02"/>
    <m/>
    <m/>
    <n v="0"/>
    <x v="0"/>
    <s v="UK"/>
  </r>
  <r>
    <n v="71"/>
    <d v="1899-12-30T10:03:00"/>
    <x v="26"/>
    <s v="UK Calls"/>
    <s v="Tue 13 Aug"/>
    <x v="1"/>
    <d v="1899-12-30T00:12:46"/>
    <m/>
    <m/>
    <n v="0"/>
    <x v="0"/>
    <s v="UK"/>
  </r>
  <r>
    <n v="72"/>
    <d v="1899-12-30T12:03:00"/>
    <x v="26"/>
    <s v="UK Calls"/>
    <s v="Tue 13 Aug"/>
    <x v="0"/>
    <d v="1899-12-30T00:00:12"/>
    <m/>
    <m/>
    <n v="0"/>
    <x v="0"/>
    <s v="UK"/>
  </r>
  <r>
    <n v="73"/>
    <d v="1899-12-30T12:31:00"/>
    <x v="26"/>
    <s v="UK Calls"/>
    <s v="Tue 13 Aug"/>
    <x v="0"/>
    <d v="1899-12-30T00:11:56"/>
    <m/>
    <m/>
    <n v="0"/>
    <x v="0"/>
    <s v="UK"/>
  </r>
  <r>
    <n v="74"/>
    <d v="1899-12-30T14:01:00"/>
    <x v="26"/>
    <s v="UK Calls"/>
    <s v="Tue 13 Aug"/>
    <x v="1"/>
    <d v="1899-12-30T00:00:48"/>
    <m/>
    <m/>
    <n v="0"/>
    <x v="0"/>
    <s v="UK"/>
  </r>
  <r>
    <n v="75"/>
    <d v="1899-12-30T14:25:00"/>
    <x v="26"/>
    <s v="UK Calls"/>
    <s v="Tue 13 Aug"/>
    <x v="0"/>
    <d v="1899-12-30T00:23:29"/>
    <m/>
    <m/>
    <n v="0"/>
    <x v="0"/>
    <s v="UK"/>
  </r>
  <r>
    <n v="76"/>
    <d v="1899-12-30T18:01:00"/>
    <x v="26"/>
    <s v="UK Calls"/>
    <s v="Tue 13 Aug"/>
    <x v="1"/>
    <d v="1899-12-30T00:00:02"/>
    <m/>
    <m/>
    <n v="0"/>
    <x v="0"/>
    <s v="UK"/>
  </r>
  <r>
    <n v="77"/>
    <d v="1899-12-30T18:34:00"/>
    <x v="26"/>
    <s v="UK Calls"/>
    <s v="Tue 13 Aug"/>
    <x v="1"/>
    <d v="1899-12-30T00:00:00"/>
    <m/>
    <m/>
    <n v="0"/>
    <x v="0"/>
    <s v="UK"/>
  </r>
  <r>
    <n v="79"/>
    <d v="1899-12-30T10:31:00"/>
    <x v="26"/>
    <s v="UK Calls"/>
    <s v="Wed 14 Aug"/>
    <x v="0"/>
    <d v="1899-12-30T00:14:02"/>
    <m/>
    <m/>
    <n v="0"/>
    <x v="0"/>
    <s v="UK"/>
  </r>
  <r>
    <n v="80"/>
    <d v="1899-12-30T11:02:00"/>
    <x v="26"/>
    <s v="UK Calls"/>
    <s v="Wed 14 Aug"/>
    <x v="0"/>
    <d v="1899-12-30T00:00:04"/>
    <m/>
    <m/>
    <n v="0"/>
    <x v="0"/>
    <s v="UK"/>
  </r>
  <r>
    <n v="81"/>
    <d v="1899-12-30T12:02:00"/>
    <x v="26"/>
    <s v="UK Calls"/>
    <s v="Wed 14 Aug"/>
    <x v="1"/>
    <d v="1899-12-30T00:26:27"/>
    <m/>
    <m/>
    <n v="0"/>
    <x v="0"/>
    <s v="UK"/>
  </r>
  <r>
    <n v="82"/>
    <d v="1899-12-30T12:33:00"/>
    <x v="26"/>
    <s v="UK Calls"/>
    <s v="Wed 14 Aug"/>
    <x v="0"/>
    <d v="1899-12-30T00:11:31"/>
    <m/>
    <m/>
    <n v="0"/>
    <x v="0"/>
    <s v="UK"/>
  </r>
  <r>
    <n v="83"/>
    <d v="1899-12-30T13:02:00"/>
    <x v="26"/>
    <s v="UK Calls"/>
    <s v="Wed 14 Aug"/>
    <x v="0"/>
    <d v="1899-12-30T00:07:43"/>
    <m/>
    <m/>
    <n v="0"/>
    <x v="0"/>
    <s v="UK"/>
  </r>
  <r>
    <n v="84"/>
    <d v="1899-12-30T14:01:00"/>
    <x v="26"/>
    <s v="UK Calls"/>
    <s v="Wed 14 Aug"/>
    <x v="0"/>
    <d v="1899-12-30T00:06:15"/>
    <m/>
    <m/>
    <n v="0"/>
    <x v="0"/>
    <s v="UK"/>
  </r>
  <r>
    <n v="85"/>
    <d v="1899-12-30T14:32:00"/>
    <x v="26"/>
    <s v="UK Calls"/>
    <s v="Wed 14 Aug"/>
    <x v="0"/>
    <d v="1899-12-30T00:00:02"/>
    <m/>
    <m/>
    <n v="0"/>
    <x v="0"/>
    <s v="UK"/>
  </r>
  <r>
    <n v="86"/>
    <d v="1899-12-30T15:01:00"/>
    <x v="26"/>
    <s v="UK Calls"/>
    <s v="Wed 14 Aug"/>
    <x v="1"/>
    <d v="1899-12-30T00:00:02"/>
    <m/>
    <m/>
    <n v="0"/>
    <x v="0"/>
    <s v="UK"/>
  </r>
  <r>
    <n v="87"/>
    <d v="1899-12-30T15:04:00"/>
    <x v="26"/>
    <s v="UK Calls"/>
    <s v="Wed 14 Aug"/>
    <x v="1"/>
    <d v="1899-12-30T00:24:46"/>
    <m/>
    <m/>
    <n v="0"/>
    <x v="0"/>
    <s v="UK"/>
  </r>
  <r>
    <n v="88"/>
    <d v="1899-12-30T15:35:00"/>
    <x v="26"/>
    <s v="UK Calls"/>
    <s v="Wed 14 Aug"/>
    <x v="1"/>
    <d v="1899-12-30T00:18:06"/>
    <m/>
    <m/>
    <n v="0"/>
    <x v="0"/>
    <s v="UK"/>
  </r>
  <r>
    <n v="89"/>
    <d v="1899-12-30T15:58:00"/>
    <x v="26"/>
    <s v="UK Calls"/>
    <s v="Wed 14 Aug"/>
    <x v="0"/>
    <d v="1899-12-30T00:00:03"/>
    <m/>
    <m/>
    <n v="0"/>
    <x v="0"/>
    <s v="UK"/>
  </r>
  <r>
    <n v="90"/>
    <d v="1899-12-30T16:18:00"/>
    <x v="26"/>
    <s v="UK Calls"/>
    <s v="Wed 14 Aug"/>
    <x v="0"/>
    <d v="1899-12-30T00:06:05"/>
    <m/>
    <m/>
    <n v="0"/>
    <x v="0"/>
    <s v="UK"/>
  </r>
  <r>
    <n v="91"/>
    <d v="1899-12-30T17:21:00"/>
    <x v="26"/>
    <s v="UK Calls"/>
    <s v="Wed 14 Aug"/>
    <x v="1"/>
    <d v="1899-12-30T00:08:34"/>
    <m/>
    <m/>
    <n v="0"/>
    <x v="0"/>
    <s v="UK"/>
  </r>
  <r>
    <n v="92"/>
    <d v="1899-12-30T17:47:00"/>
    <x v="26"/>
    <s v="UK Calls"/>
    <s v="Wed 14 Aug"/>
    <x v="0"/>
    <d v="1899-12-30T00:00:02"/>
    <m/>
    <m/>
    <n v="0"/>
    <x v="0"/>
    <s v="UK"/>
  </r>
  <r>
    <n v="93"/>
    <d v="1899-12-30T17:54:00"/>
    <x v="26"/>
    <s v="UK Calls"/>
    <s v="Wed 14 Aug"/>
    <x v="0"/>
    <d v="1899-12-30T00:03:29"/>
    <m/>
    <m/>
    <n v="0"/>
    <x v="0"/>
    <s v="UK"/>
  </r>
  <r>
    <n v="94"/>
    <d v="1899-12-30T19:29:00"/>
    <x v="26"/>
    <s v="UK Calls"/>
    <s v="Wed 14 Aug"/>
    <x v="0"/>
    <d v="1899-12-30T00:09:08"/>
    <m/>
    <m/>
    <n v="0"/>
    <x v="0"/>
    <s v="UK"/>
  </r>
  <r>
    <n v="95"/>
    <d v="1899-12-30T20:41:00"/>
    <x v="26"/>
    <s v="UK Calls"/>
    <s v="Wed 14 Aug"/>
    <x v="3"/>
    <d v="1899-12-30T00:00:00"/>
    <m/>
    <m/>
    <n v="0"/>
    <x v="0"/>
    <s v="UK"/>
  </r>
  <r>
    <n v="97"/>
    <d v="1899-12-30T10:01:00"/>
    <x v="26"/>
    <s v="UK Calls"/>
    <s v="Thu 15 Aug"/>
    <x v="0"/>
    <d v="1899-12-30T00:05:17"/>
    <m/>
    <m/>
    <n v="0"/>
    <x v="0"/>
    <s v="UK"/>
  </r>
  <r>
    <n v="98"/>
    <d v="1899-12-30T12:05:00"/>
    <x v="26"/>
    <s v="UK Calls"/>
    <s v="Thu 15 Aug"/>
    <x v="1"/>
    <d v="1899-12-30T00:00:00"/>
    <m/>
    <m/>
    <n v="0"/>
    <x v="0"/>
    <s v="UK"/>
  </r>
  <r>
    <n v="100"/>
    <d v="1899-12-30T01:41:00"/>
    <x v="26"/>
    <s v="UK Calls"/>
    <s v="Fri 16 Aug"/>
    <x v="0"/>
    <d v="1899-12-30T00:00:35"/>
    <m/>
    <m/>
    <n v="0"/>
    <x v="0"/>
    <s v="UK"/>
  </r>
  <r>
    <n v="101"/>
    <d v="1899-12-30T01:56:00"/>
    <x v="26"/>
    <s v="UK Calls"/>
    <s v="Fri 16 Aug"/>
    <x v="0"/>
    <d v="1899-12-30T00:00:06"/>
    <m/>
    <m/>
    <n v="0"/>
    <x v="0"/>
    <s v="UK"/>
  </r>
  <r>
    <n v="102"/>
    <d v="1899-12-30T09:03:00"/>
    <x v="26"/>
    <s v="UK Calls"/>
    <s v="Fri 16 Aug"/>
    <x v="1"/>
    <d v="1899-12-30T00:09:14"/>
    <m/>
    <m/>
    <n v="0"/>
    <x v="0"/>
    <s v="UK"/>
  </r>
  <r>
    <n v="103"/>
    <d v="1899-12-30T10:01:00"/>
    <x v="26"/>
    <s v="UK Calls"/>
    <s v="Fri 16 Aug"/>
    <x v="0"/>
    <d v="1899-12-30T00:00:03"/>
    <m/>
    <m/>
    <n v="0"/>
    <x v="0"/>
    <s v="UK"/>
  </r>
  <r>
    <n v="104"/>
    <d v="1899-12-30T10:31:00"/>
    <x v="26"/>
    <s v="UK Calls"/>
    <s v="Fri 16 Aug"/>
    <x v="0"/>
    <d v="1899-12-30T00:26:55"/>
    <m/>
    <m/>
    <n v="0"/>
    <x v="0"/>
    <s v="UK"/>
  </r>
  <r>
    <n v="105"/>
    <d v="1899-12-30T11:08:00"/>
    <x v="26"/>
    <s v="UK Calls"/>
    <s v="Fri 16 Aug"/>
    <x v="1"/>
    <d v="1899-12-30T00:07:49"/>
    <m/>
    <m/>
    <n v="0"/>
    <x v="0"/>
    <s v="UK"/>
  </r>
  <r>
    <n v="106"/>
    <d v="1899-12-30T11:36:00"/>
    <x v="26"/>
    <s v="UK Calls"/>
    <s v="Fri 16 Aug"/>
    <x v="3"/>
    <d v="1899-12-30T00:07:05"/>
    <m/>
    <m/>
    <n v="0"/>
    <x v="0"/>
    <s v="UK"/>
  </r>
  <r>
    <n v="107"/>
    <d v="1899-12-30T12:24:00"/>
    <x v="26"/>
    <s v="UK Calls"/>
    <s v="Fri 16 Aug"/>
    <x v="0"/>
    <d v="1899-12-30T00:12:04"/>
    <m/>
    <m/>
    <n v="0"/>
    <x v="0"/>
    <s v="UK"/>
  </r>
  <r>
    <n v="108"/>
    <d v="1899-12-30T13:41:00"/>
    <x v="26"/>
    <s v="UK Calls"/>
    <s v="Fri 16 Aug"/>
    <x v="0"/>
    <d v="1899-12-30T00:00:13"/>
    <m/>
    <m/>
    <n v="0"/>
    <x v="0"/>
    <s v="UK"/>
  </r>
  <r>
    <n v="109"/>
    <d v="1899-12-30T15:01:00"/>
    <x v="26"/>
    <s v="UK Calls"/>
    <s v="Fri 16 Aug"/>
    <x v="0"/>
    <d v="1899-12-30T00:25:25"/>
    <m/>
    <m/>
    <n v="0"/>
    <x v="0"/>
    <s v="UK"/>
  </r>
  <r>
    <n v="110"/>
    <d v="1899-12-30T15:40:00"/>
    <x v="26"/>
    <s v="UK Calls"/>
    <s v="Fri 16 Aug"/>
    <x v="0"/>
    <d v="1899-12-30T00:16:26"/>
    <m/>
    <m/>
    <n v="0"/>
    <x v="0"/>
    <s v="UK"/>
  </r>
  <r>
    <n v="111"/>
    <d v="1899-12-30T16:37:00"/>
    <x v="26"/>
    <s v="UK Calls"/>
    <s v="Fri 16 Aug"/>
    <x v="1"/>
    <d v="1899-12-30T00:00:04"/>
    <m/>
    <m/>
    <n v="0"/>
    <x v="0"/>
    <s v="UK"/>
  </r>
  <r>
    <n v="112"/>
    <d v="1899-12-30T17:02:00"/>
    <x v="26"/>
    <s v="UK Calls"/>
    <s v="Fri 16 Aug"/>
    <x v="1"/>
    <d v="1899-12-30T00:00:03"/>
    <m/>
    <m/>
    <n v="0"/>
    <x v="0"/>
    <s v="UK"/>
  </r>
  <r>
    <n v="113"/>
    <d v="1899-12-30T17:02:00"/>
    <x v="26"/>
    <s v="UK Calls"/>
    <s v="Fri 16 Aug"/>
    <x v="1"/>
    <d v="1899-12-30T00:01:44"/>
    <m/>
    <m/>
    <n v="0"/>
    <x v="0"/>
    <s v="UK"/>
  </r>
  <r>
    <n v="114"/>
    <d v="1899-12-30T17:46:00"/>
    <x v="26"/>
    <s v="UK Calls"/>
    <s v="Fri 16 Aug"/>
    <x v="0"/>
    <d v="1899-12-30T00:00:03"/>
    <m/>
    <m/>
    <n v="0"/>
    <x v="0"/>
    <s v="UK"/>
  </r>
  <r>
    <n v="115"/>
    <d v="1899-12-30T18:30:00"/>
    <x v="26"/>
    <s v="UK Calls"/>
    <s v="Fri 16 Aug"/>
    <x v="1"/>
    <d v="1899-12-30T00:13:17"/>
    <m/>
    <m/>
    <n v="0"/>
    <x v="0"/>
    <s v="UK"/>
  </r>
  <r>
    <n v="116"/>
    <d v="1899-12-30T18:50:00"/>
    <x v="26"/>
    <s v="UK Calls"/>
    <s v="Fri 16 Aug"/>
    <x v="1"/>
    <d v="1899-12-30T00:00:00"/>
    <m/>
    <m/>
    <n v="0"/>
    <x v="0"/>
    <s v="UK"/>
  </r>
  <r>
    <n v="118"/>
    <d v="1899-12-30T10:42:00"/>
    <x v="26"/>
    <s v="UK Calls"/>
    <s v="Sun 18 Aug"/>
    <x v="3"/>
    <d v="1899-12-30T00:00:00"/>
    <m/>
    <m/>
    <n v="0"/>
    <x v="0"/>
    <s v="UK"/>
  </r>
  <r>
    <n v="122"/>
    <d v="1899-12-30T13:40:00"/>
    <x v="26"/>
    <s v="UK Calls"/>
    <s v="Mon 19 Aug"/>
    <x v="1"/>
    <d v="1899-12-30T00:00:03"/>
    <m/>
    <m/>
    <n v="0"/>
    <x v="0"/>
    <s v="UK"/>
  </r>
  <r>
    <n v="123"/>
    <d v="1899-12-30T17:01:00"/>
    <x v="26"/>
    <s v="UK Calls"/>
    <s v="Mon 19 Aug"/>
    <x v="0"/>
    <d v="1899-12-30T00:00:18"/>
    <m/>
    <m/>
    <n v="0"/>
    <x v="0"/>
    <s v="UK"/>
  </r>
  <r>
    <n v="124"/>
    <d v="1899-12-30T17:06:00"/>
    <x v="26"/>
    <s v="UK Calls"/>
    <s v="Mon 19 Aug"/>
    <x v="0"/>
    <d v="1899-12-30T00:07:06"/>
    <m/>
    <m/>
    <n v="0"/>
    <x v="0"/>
    <s v="UK"/>
  </r>
  <r>
    <n v="125"/>
    <d v="1899-12-30T17:14:00"/>
    <x v="26"/>
    <s v="UK Calls"/>
    <s v="Mon 19 Aug"/>
    <x v="0"/>
    <d v="1899-12-30T00:15:56"/>
    <m/>
    <m/>
    <n v="0"/>
    <x v="0"/>
    <s v="UK"/>
  </r>
  <r>
    <n v="126"/>
    <d v="1899-12-30T17:32:00"/>
    <x v="26"/>
    <s v="UK Calls"/>
    <s v="Mon 19 Aug"/>
    <x v="0"/>
    <d v="1899-12-30T00:00:02"/>
    <m/>
    <m/>
    <n v="0"/>
    <x v="0"/>
    <s v="UK"/>
  </r>
  <r>
    <n v="127"/>
    <d v="1899-12-30T17:33:00"/>
    <x v="26"/>
    <s v="UK Calls"/>
    <s v="Mon 19 Aug"/>
    <x v="0"/>
    <d v="1899-12-30T00:00:00"/>
    <m/>
    <m/>
    <n v="0"/>
    <x v="0"/>
    <s v="UK"/>
  </r>
  <r>
    <n v="129"/>
    <d v="1899-12-30T11:34:00"/>
    <x v="26"/>
    <s v="UK Calls"/>
    <s v="Tue 20 Aug"/>
    <x v="0"/>
    <d v="1899-12-30T00:00:03"/>
    <m/>
    <m/>
    <n v="0"/>
    <x v="0"/>
    <s v="UK"/>
  </r>
  <r>
    <n v="130"/>
    <d v="1899-12-30T12:00:00"/>
    <x v="26"/>
    <s v="UK Calls"/>
    <s v="Tue 20 Aug"/>
    <x v="0"/>
    <d v="1899-12-30T00:11:41"/>
    <m/>
    <m/>
    <n v="0"/>
    <x v="0"/>
    <s v="UK"/>
  </r>
  <r>
    <n v="131"/>
    <d v="1899-12-30T18:17:00"/>
    <x v="26"/>
    <s v="UK Calls"/>
    <s v="Tue 20 Aug"/>
    <x v="0"/>
    <d v="1899-12-30T00:00:03"/>
    <m/>
    <m/>
    <n v="0"/>
    <x v="0"/>
    <s v="UK"/>
  </r>
  <r>
    <n v="132"/>
    <d v="1899-12-30T18:22:00"/>
    <x v="26"/>
    <s v="UK Calls"/>
    <s v="Tue 20 Aug"/>
    <x v="0"/>
    <d v="1899-12-30T00:00:00"/>
    <m/>
    <m/>
    <n v="0"/>
    <x v="0"/>
    <s v="UK"/>
  </r>
  <r>
    <n v="134"/>
    <d v="1899-12-30T09:01:00"/>
    <x v="26"/>
    <s v="UK Calls"/>
    <s v="Wed 21 Aug"/>
    <x v="0"/>
    <d v="1899-12-30T00:18:57"/>
    <m/>
    <m/>
    <n v="0"/>
    <x v="0"/>
    <s v="UK"/>
  </r>
  <r>
    <n v="135"/>
    <d v="1899-12-30T10:22:00"/>
    <x v="26"/>
    <s v="UK Calls"/>
    <s v="Wed 21 Aug"/>
    <x v="0"/>
    <d v="1899-12-30T00:05:39"/>
    <m/>
    <m/>
    <n v="0"/>
    <x v="0"/>
    <s v="UK"/>
  </r>
  <r>
    <n v="136"/>
    <d v="1899-12-30T13:32:00"/>
    <x v="26"/>
    <s v="UK Calls"/>
    <s v="Wed 21 Aug"/>
    <x v="1"/>
    <d v="1899-12-30T00:22:34"/>
    <m/>
    <m/>
    <n v="0"/>
    <x v="0"/>
    <s v="UK"/>
  </r>
  <r>
    <n v="137"/>
    <d v="1899-12-30T14:43:00"/>
    <x v="26"/>
    <s v="UK Calls"/>
    <s v="Wed 21 Aug"/>
    <x v="1"/>
    <d v="1899-12-30T00:00:02"/>
    <m/>
    <m/>
    <n v="0"/>
    <x v="0"/>
    <s v="UK"/>
  </r>
  <r>
    <n v="138"/>
    <d v="1899-12-30T14:44:00"/>
    <x v="26"/>
    <s v="UK Calls"/>
    <s v="Wed 21 Aug"/>
    <x v="1"/>
    <d v="1899-12-30T00:00:03"/>
    <m/>
    <m/>
    <n v="0"/>
    <x v="0"/>
    <s v="UK"/>
  </r>
  <r>
    <n v="139"/>
    <d v="1899-12-30T16:03:00"/>
    <x v="26"/>
    <s v="UK Calls"/>
    <s v="Wed 21 Aug"/>
    <x v="0"/>
    <d v="1899-12-30T00:00:02"/>
    <m/>
    <m/>
    <n v="0"/>
    <x v="0"/>
    <s v="UK"/>
  </r>
  <r>
    <n v="140"/>
    <d v="1899-12-30T17:03:00"/>
    <x v="26"/>
    <s v="UK Calls"/>
    <s v="Wed 21 Aug"/>
    <x v="1"/>
    <d v="1899-12-30T00:17:42"/>
    <m/>
    <m/>
    <n v="0"/>
    <x v="0"/>
    <s v="UK"/>
  </r>
  <r>
    <n v="141"/>
    <d v="1899-12-30T18:58:00"/>
    <x v="26"/>
    <s v="UK Calls"/>
    <s v="Wed 21 Aug"/>
    <x v="1"/>
    <d v="1899-12-30T00:00:00"/>
    <m/>
    <m/>
    <n v="0"/>
    <x v="0"/>
    <s v="UK"/>
  </r>
  <r>
    <n v="143"/>
    <d v="1899-12-30T10:00:00"/>
    <x v="26"/>
    <s v="UK Calls"/>
    <s v="Thu 22 Aug"/>
    <x v="0"/>
    <d v="1899-12-30T00:20:25"/>
    <m/>
    <m/>
    <n v="0"/>
    <x v="0"/>
    <s v="UK"/>
  </r>
  <r>
    <n v="144"/>
    <d v="1899-12-30T10:41:00"/>
    <x v="26"/>
    <s v="UK Calls"/>
    <s v="Thu 22 Aug"/>
    <x v="1"/>
    <d v="1899-12-30T00:00:02"/>
    <m/>
    <m/>
    <n v="0"/>
    <x v="0"/>
    <s v="UK"/>
  </r>
  <r>
    <n v="145"/>
    <d v="1899-12-30T11:01:00"/>
    <x v="26"/>
    <s v="UK Calls"/>
    <s v="Thu 22 Aug"/>
    <x v="0"/>
    <d v="1899-12-30T00:00:02"/>
    <m/>
    <m/>
    <n v="0"/>
    <x v="0"/>
    <s v="UK"/>
  </r>
  <r>
    <n v="146"/>
    <d v="1899-12-30T12:31:00"/>
    <x v="26"/>
    <s v="UK Calls"/>
    <s v="Thu 22 Aug"/>
    <x v="1"/>
    <d v="1899-12-30T00:11:10"/>
    <m/>
    <m/>
    <n v="0"/>
    <x v="0"/>
    <s v="UK"/>
  </r>
  <r>
    <n v="147"/>
    <d v="1899-12-30T13:00:00"/>
    <x v="26"/>
    <s v="UK Calls"/>
    <s v="Thu 22 Aug"/>
    <x v="0"/>
    <d v="1899-12-30T00:00:02"/>
    <m/>
    <m/>
    <n v="0"/>
    <x v="0"/>
    <s v="UK"/>
  </r>
  <r>
    <n v="148"/>
    <d v="1899-12-30T13:48:00"/>
    <x v="26"/>
    <s v="UK Calls"/>
    <s v="Thu 22 Aug"/>
    <x v="108"/>
    <d v="1899-12-30T00:01:59"/>
    <m/>
    <m/>
    <n v="0"/>
    <x v="0"/>
    <s v="UK"/>
  </r>
  <r>
    <n v="149"/>
    <d v="1899-12-30T15:01:00"/>
    <x v="26"/>
    <s v="UK Calls"/>
    <s v="Thu 22 Aug"/>
    <x v="0"/>
    <d v="1899-12-30T00:03:45"/>
    <m/>
    <m/>
    <n v="0"/>
    <x v="0"/>
    <s v="UK"/>
  </r>
  <r>
    <n v="150"/>
    <d v="1899-12-30T16:08:00"/>
    <x v="26"/>
    <s v="UK Calls"/>
    <s v="Thu 22 Aug"/>
    <x v="0"/>
    <d v="1899-12-30T00:20:04"/>
    <m/>
    <m/>
    <n v="0"/>
    <x v="0"/>
    <s v="UK"/>
  </r>
  <r>
    <n v="151"/>
    <d v="1899-12-30T17:00:00"/>
    <x v="26"/>
    <s v="UK Calls"/>
    <s v="Thu 22 Aug"/>
    <x v="0"/>
    <d v="1899-12-30T00:00:03"/>
    <m/>
    <m/>
    <n v="0"/>
    <x v="0"/>
    <s v="UK"/>
  </r>
  <r>
    <n v="152"/>
    <d v="1899-12-30T17:04:00"/>
    <x v="26"/>
    <s v="UK Calls"/>
    <s v="Thu 22 Aug"/>
    <x v="0"/>
    <d v="1899-12-30T00:00:00"/>
    <m/>
    <m/>
    <n v="0"/>
    <x v="0"/>
    <s v="UK"/>
  </r>
  <r>
    <n v="154"/>
    <d v="1899-12-30T11:40:00"/>
    <x v="26"/>
    <s v="UK Calls"/>
    <s v="Fri 23 Aug"/>
    <x v="0"/>
    <d v="1899-12-30T00:00:02"/>
    <m/>
    <m/>
    <n v="0"/>
    <x v="0"/>
    <s v="UK"/>
  </r>
  <r>
    <n v="155"/>
    <d v="1899-12-30T11:42:00"/>
    <x v="26"/>
    <s v="UK Calls"/>
    <s v="Fri 23 Aug"/>
    <x v="1"/>
    <d v="1899-12-30T00:01:33"/>
    <m/>
    <m/>
    <n v="0"/>
    <x v="0"/>
    <s v="UK"/>
  </r>
  <r>
    <n v="156"/>
    <d v="1899-12-30T11:44:00"/>
    <x v="26"/>
    <s v="UK Calls"/>
    <s v="Fri 23 Aug"/>
    <x v="0"/>
    <d v="1899-12-30T00:01:21"/>
    <m/>
    <m/>
    <n v="0"/>
    <x v="0"/>
    <s v="UK"/>
  </r>
  <r>
    <n v="157"/>
    <d v="1899-12-30T18:58:00"/>
    <x v="26"/>
    <s v="UK Calls"/>
    <s v="Fri 23 Aug"/>
    <x v="1"/>
    <d v="1899-12-30T00:00:47"/>
    <m/>
    <m/>
    <n v="0"/>
    <x v="0"/>
    <s v="UK"/>
  </r>
  <r>
    <n v="158"/>
    <d v="1899-12-30T23:14:00"/>
    <x v="26"/>
    <s v="UK Calls"/>
    <s v="Fri 23 Aug"/>
    <x v="1"/>
    <d v="1899-12-30T00:00:05"/>
    <m/>
    <m/>
    <n v="0"/>
    <x v="0"/>
    <s v="UK"/>
  </r>
  <r>
    <n v="159"/>
    <d v="1899-12-30T23:16:00"/>
    <x v="26"/>
    <s v="UK Calls"/>
    <s v="Fri 23 Aug"/>
    <x v="1"/>
    <d v="1899-12-30T00:00:00"/>
    <m/>
    <m/>
    <n v="0"/>
    <x v="0"/>
    <s v="UK"/>
  </r>
  <r>
    <n v="161"/>
    <d v="1899-12-30T00:09:00"/>
    <x v="26"/>
    <s v="UK Calls"/>
    <s v="Sat 24 Aug"/>
    <x v="0"/>
    <d v="1899-12-30T00:01:20"/>
    <m/>
    <m/>
    <n v="0"/>
    <x v="0"/>
    <s v="UK"/>
  </r>
  <r>
    <n v="162"/>
    <d v="1899-12-30T00:46:00"/>
    <x v="26"/>
    <s v="UK Calls"/>
    <s v="Sat 24 Aug"/>
    <x v="0"/>
    <d v="1899-12-30T00:00:14"/>
    <m/>
    <m/>
    <n v="0"/>
    <x v="0"/>
    <s v="UK"/>
  </r>
  <r>
    <n v="163"/>
    <d v="1899-12-30T01:57:00"/>
    <x v="26"/>
    <s v="UK Calls"/>
    <s v="Sat 24 Aug"/>
    <x v="0"/>
    <d v="1899-12-30T00:00:23"/>
    <m/>
    <m/>
    <n v="0"/>
    <x v="0"/>
    <s v="UK"/>
  </r>
  <r>
    <n v="164"/>
    <d v="1899-12-30T02:00:00"/>
    <x v="26"/>
    <s v="UK Calls"/>
    <s v="Sat 24 Aug"/>
    <x v="0"/>
    <d v="1899-12-30T00:00:02"/>
    <m/>
    <m/>
    <n v="0"/>
    <x v="0"/>
    <s v="UK"/>
  </r>
  <r>
    <n v="165"/>
    <d v="1899-12-30T02:24:00"/>
    <x v="26"/>
    <s v="UK Calls"/>
    <s v="Sat 24 Aug"/>
    <x v="0"/>
    <d v="1899-12-30T00:00:45"/>
    <m/>
    <m/>
    <n v="0"/>
    <x v="0"/>
    <s v="UK"/>
  </r>
  <r>
    <n v="166"/>
    <d v="1899-12-30T12:00:00"/>
    <x v="26"/>
    <s v="UK Calls"/>
    <s v="Sat 24 Aug"/>
    <x v="1"/>
    <d v="1899-12-30T00:01:03"/>
    <m/>
    <m/>
    <n v="0"/>
    <x v="0"/>
    <s v="UK"/>
  </r>
  <r>
    <n v="167"/>
    <d v="1899-12-30T19:37:00"/>
    <x v="26"/>
    <s v="UK Calls"/>
    <s v="Sat 24 Aug"/>
    <x v="1"/>
    <d v="1899-12-30T00:00:00"/>
    <m/>
    <m/>
    <n v="0"/>
    <x v="0"/>
    <s v="UK"/>
  </r>
  <r>
    <n v="169"/>
    <d v="1899-12-30T01:11:00"/>
    <x v="26"/>
    <s v="UK Calls"/>
    <s v="Sun 25 Aug"/>
    <x v="1"/>
    <d v="1899-12-30T00:01:10"/>
    <m/>
    <m/>
    <n v="0"/>
    <x v="0"/>
    <s v="UK"/>
  </r>
  <r>
    <n v="170"/>
    <d v="1899-12-30T02:20:00"/>
    <x v="26"/>
    <s v="UK Calls"/>
    <s v="Sun 25 Aug"/>
    <x v="1"/>
    <d v="1899-12-30T00:00:22"/>
    <m/>
    <m/>
    <n v="0"/>
    <x v="0"/>
    <s v="UK"/>
  </r>
  <r>
    <n v="171"/>
    <d v="1899-12-30T02:21:00"/>
    <x v="26"/>
    <s v="UK Calls"/>
    <s v="Sun 25 Aug"/>
    <x v="1"/>
    <d v="1899-12-30T00:00:00"/>
    <m/>
    <m/>
    <n v="0"/>
    <x v="0"/>
    <s v="UK"/>
  </r>
  <r>
    <n v="173"/>
    <d v="1899-12-30T14:29:00"/>
    <x v="26"/>
    <s v="UK Calls"/>
    <s v="Mon 26 Aug"/>
    <x v="0"/>
    <d v="1899-12-30T00:00:08"/>
    <m/>
    <m/>
    <n v="0"/>
    <x v="0"/>
    <s v="UK"/>
  </r>
  <r>
    <n v="174"/>
    <d v="1899-12-30T19:14:00"/>
    <x v="26"/>
    <s v="UK Calls"/>
    <s v="Mon 26 Aug"/>
    <x v="1"/>
    <d v="1899-12-30T00:00:05"/>
    <m/>
    <m/>
    <n v="0"/>
    <x v="0"/>
    <s v="UK"/>
  </r>
  <r>
    <n v="175"/>
    <d v="1899-12-30T19:50:00"/>
    <x v="26"/>
    <s v="UK Calls"/>
    <s v="Mon 26 Aug"/>
    <x v="0"/>
    <d v="1899-12-30T00:00:04"/>
    <m/>
    <m/>
    <n v="0"/>
    <x v="0"/>
    <s v="UK"/>
  </r>
  <r>
    <n v="176"/>
    <d v="1899-12-30T19:53:00"/>
    <x v="26"/>
    <s v="UK Calls"/>
    <s v="Mon 26 Aug"/>
    <x v="0"/>
    <d v="1899-12-30T00:00:28"/>
    <m/>
    <m/>
    <n v="0"/>
    <x v="0"/>
    <s v="UK"/>
  </r>
  <r>
    <n v="177"/>
    <d v="1899-12-30T19:53:00"/>
    <x v="26"/>
    <s v="UK Calls"/>
    <s v="Mon 26 Aug"/>
    <x v="0"/>
    <d v="1899-12-30T00:00:18"/>
    <m/>
    <m/>
    <n v="0"/>
    <x v="0"/>
    <s v="UK"/>
  </r>
  <r>
    <n v="178"/>
    <d v="1899-12-30T19:54:00"/>
    <x v="26"/>
    <s v="UK Calls"/>
    <s v="Mon 26 Aug"/>
    <x v="0"/>
    <d v="1899-12-30T00:00:16"/>
    <m/>
    <m/>
    <n v="0"/>
    <x v="0"/>
    <s v="UK"/>
  </r>
  <r>
    <n v="179"/>
    <d v="1899-12-30T19:55:00"/>
    <x v="26"/>
    <s v="UK Calls"/>
    <s v="Mon 26 Aug"/>
    <x v="0"/>
    <d v="1899-12-30T00:00:06"/>
    <m/>
    <m/>
    <n v="0"/>
    <x v="0"/>
    <s v="UK"/>
  </r>
  <r>
    <n v="180"/>
    <d v="1899-12-30T19:56:00"/>
    <x v="26"/>
    <s v="UK Calls"/>
    <s v="Mon 26 Aug"/>
    <x v="0"/>
    <d v="1899-12-30T00:00:02"/>
    <m/>
    <m/>
    <n v="0"/>
    <x v="0"/>
    <s v="UK"/>
  </r>
  <r>
    <n v="181"/>
    <d v="1899-12-30T19:59:00"/>
    <x v="26"/>
    <s v="UK Calls"/>
    <s v="Mon 26 Aug"/>
    <x v="18"/>
    <d v="1899-12-30T00:00:28"/>
    <m/>
    <m/>
    <n v="0"/>
    <x v="0"/>
    <s v="UK"/>
  </r>
  <r>
    <n v="182"/>
    <d v="1899-12-30T20:00:00"/>
    <x v="26"/>
    <s v="UK Calls"/>
    <s v="Mon 26 Aug"/>
    <x v="0"/>
    <d v="1899-12-30T00:00:52"/>
    <m/>
    <m/>
    <n v="0"/>
    <x v="0"/>
    <s v="UK"/>
  </r>
  <r>
    <n v="183"/>
    <d v="1899-12-30T20:01:00"/>
    <x v="26"/>
    <s v="UK Calls"/>
    <s v="Mon 26 Aug"/>
    <x v="0"/>
    <d v="1899-12-30T00:00:25"/>
    <m/>
    <m/>
    <n v="0"/>
    <x v="0"/>
    <s v="UK"/>
  </r>
  <r>
    <n v="184"/>
    <d v="1899-12-30T20:02:00"/>
    <x v="26"/>
    <s v="UK Calls"/>
    <s v="Mon 26 Aug"/>
    <x v="0"/>
    <d v="1899-12-30T00:00:03"/>
    <m/>
    <m/>
    <n v="0"/>
    <x v="0"/>
    <s v="UK"/>
  </r>
  <r>
    <n v="185"/>
    <d v="1899-12-30T20:02:00"/>
    <x v="26"/>
    <s v="UK Calls"/>
    <s v="Mon 26 Aug"/>
    <x v="0"/>
    <d v="1899-12-30T00:00:09"/>
    <m/>
    <m/>
    <n v="0"/>
    <x v="0"/>
    <s v="UK"/>
  </r>
  <r>
    <n v="186"/>
    <d v="1899-12-30T20:04:00"/>
    <x v="26"/>
    <s v="UK Calls"/>
    <s v="Mon 26 Aug"/>
    <x v="0"/>
    <d v="1899-12-30T00:00:03"/>
    <m/>
    <m/>
    <n v="0"/>
    <x v="0"/>
    <s v="UK"/>
  </r>
  <r>
    <n v="187"/>
    <d v="1899-12-30T20:05:00"/>
    <x v="26"/>
    <s v="UK Calls"/>
    <s v="Mon 26 Aug"/>
    <x v="0"/>
    <d v="1899-12-30T00:00:00"/>
    <m/>
    <m/>
    <n v="0"/>
    <x v="0"/>
    <s v="UK"/>
  </r>
  <r>
    <n v="190"/>
    <d v="1899-12-30T20:05:00"/>
    <x v="26"/>
    <s v="UK Calls"/>
    <s v="Mon 26 Aug"/>
    <x v="18"/>
    <d v="1899-12-30T00:00:16"/>
    <m/>
    <m/>
    <n v="0"/>
    <x v="0"/>
    <s v="UK"/>
  </r>
  <r>
    <n v="191"/>
    <d v="1899-12-30T20:13:00"/>
    <x v="26"/>
    <s v="UK Calls"/>
    <s v="Mon 26 Aug"/>
    <x v="0"/>
    <d v="1899-12-30T00:00:04"/>
    <m/>
    <m/>
    <n v="0"/>
    <x v="0"/>
    <s v="UK"/>
  </r>
  <r>
    <n v="192"/>
    <d v="1899-12-30T20:14:00"/>
    <x v="26"/>
    <s v="UK Calls"/>
    <s v="Mon 26 Aug"/>
    <x v="0"/>
    <d v="1899-12-30T00:00:03"/>
    <m/>
    <m/>
    <n v="0"/>
    <x v="0"/>
    <s v="UK"/>
  </r>
  <r>
    <n v="193"/>
    <d v="1899-12-30T20:14:00"/>
    <x v="26"/>
    <s v="UK Calls"/>
    <s v="Mon 26 Aug"/>
    <x v="0"/>
    <d v="1899-12-30T00:00:30"/>
    <m/>
    <m/>
    <n v="0"/>
    <x v="0"/>
    <s v="UK"/>
  </r>
  <r>
    <n v="194"/>
    <d v="1899-12-30T20:17:00"/>
    <x v="26"/>
    <s v="UK Calls"/>
    <s v="Mon 26 Aug"/>
    <x v="0"/>
    <d v="1899-12-30T00:00:14"/>
    <m/>
    <m/>
    <n v="0"/>
    <x v="0"/>
    <s v="UK"/>
  </r>
  <r>
    <n v="195"/>
    <d v="1899-12-30T20:17:00"/>
    <x v="26"/>
    <s v="UK Calls"/>
    <s v="Mon 26 Aug"/>
    <x v="18"/>
    <d v="1899-12-30T00:00:11"/>
    <m/>
    <m/>
    <n v="0"/>
    <x v="0"/>
    <s v="UK"/>
  </r>
  <r>
    <n v="196"/>
    <d v="1899-12-30T20:26:00"/>
    <x v="26"/>
    <s v="UK Calls"/>
    <s v="Mon 26 Aug"/>
    <x v="0"/>
    <d v="1899-12-30T00:01:20"/>
    <m/>
    <m/>
    <n v="0"/>
    <x v="0"/>
    <s v="UK"/>
  </r>
  <r>
    <n v="197"/>
    <d v="1899-12-30T21:20:00"/>
    <x v="26"/>
    <s v="UK Calls"/>
    <s v="Mon 26 Aug"/>
    <x v="0"/>
    <d v="1899-12-30T00:00:00"/>
    <m/>
    <m/>
    <n v="0"/>
    <x v="0"/>
    <s v="UK"/>
  </r>
  <r>
    <n v="199"/>
    <d v="1899-12-30T11:02:00"/>
    <x v="26"/>
    <s v="UK Calls"/>
    <s v="Tue 27 Aug"/>
    <x v="0"/>
    <d v="1899-12-30T00:26:12"/>
    <m/>
    <m/>
    <n v="0"/>
    <x v="0"/>
    <s v="UK"/>
  </r>
  <r>
    <n v="200"/>
    <d v="1899-12-30T16:00:00"/>
    <x v="26"/>
    <s v="UK Calls"/>
    <s v="Tue 27 Aug"/>
    <x v="0"/>
    <d v="1899-12-30T00:08:01"/>
    <m/>
    <m/>
    <n v="0"/>
    <x v="0"/>
    <s v="UK"/>
  </r>
  <r>
    <n v="201"/>
    <d v="1899-12-30T21:05:00"/>
    <x v="26"/>
    <s v="UK Calls"/>
    <s v="Tue 27 Aug"/>
    <x v="1"/>
    <d v="1899-12-30T00:00:00"/>
    <m/>
    <m/>
    <n v="0"/>
    <x v="0"/>
    <s v="UK"/>
  </r>
  <r>
    <n v="203"/>
    <d v="1899-12-30T07:45:00"/>
    <x v="26"/>
    <s v="UK Calls"/>
    <s v="Wed 28 Aug"/>
    <x v="0"/>
    <d v="1899-12-30T00:01:10"/>
    <m/>
    <m/>
    <n v="0"/>
    <x v="0"/>
    <s v="UK"/>
  </r>
  <r>
    <n v="204"/>
    <d v="1899-12-30T09:08:00"/>
    <x v="26"/>
    <s v="UK Calls"/>
    <s v="Wed 28 Aug"/>
    <x v="3"/>
    <d v="1899-12-30T00:04:25"/>
    <m/>
    <m/>
    <n v="0"/>
    <x v="0"/>
    <s v="UK"/>
  </r>
  <r>
    <n v="205"/>
    <d v="1899-12-30T15:10:00"/>
    <x v="26"/>
    <s v="UK Calls"/>
    <s v="Wed 28 Aug"/>
    <x v="1"/>
    <d v="1899-12-30T00:24:28"/>
    <m/>
    <m/>
    <n v="0"/>
    <x v="0"/>
    <s v="UK"/>
  </r>
  <r>
    <n v="206"/>
    <d v="1899-12-30T15:35:00"/>
    <x v="26"/>
    <s v="UK Calls"/>
    <s v="Wed 28 Aug"/>
    <x v="1"/>
    <d v="1899-12-30T00:12:03"/>
    <m/>
    <m/>
    <n v="0"/>
    <x v="0"/>
    <s v="UK"/>
  </r>
  <r>
    <n v="207"/>
    <d v="1899-12-30T17:13:00"/>
    <x v="26"/>
    <s v="UK Calls"/>
    <s v="Wed 28 Aug"/>
    <x v="1"/>
    <d v="1899-12-30T00:13:42"/>
    <m/>
    <m/>
    <n v="0"/>
    <x v="0"/>
    <s v="UK"/>
  </r>
  <r>
    <n v="208"/>
    <d v="1899-12-30T18:31:00"/>
    <x v="26"/>
    <s v="UK Calls"/>
    <s v="Wed 28 Aug"/>
    <x v="1"/>
    <d v="1899-12-30T00:00:00"/>
    <m/>
    <m/>
    <n v="0"/>
    <x v="0"/>
    <s v="UK"/>
  </r>
  <r>
    <n v="210"/>
    <d v="1899-12-30T09:44:00"/>
    <x v="26"/>
    <s v="UK Calls"/>
    <s v="Thu 29 Aug"/>
    <x v="0"/>
    <d v="1899-12-30T00:00:02"/>
    <m/>
    <m/>
    <n v="0"/>
    <x v="0"/>
    <s v="UK"/>
  </r>
  <r>
    <n v="211"/>
    <d v="1899-12-30T10:01:00"/>
    <x v="26"/>
    <s v="UK Calls"/>
    <s v="Thu 29 Aug"/>
    <x v="0"/>
    <d v="1899-12-30T00:09:34"/>
    <m/>
    <m/>
    <n v="0"/>
    <x v="0"/>
    <s v="UK"/>
  </r>
  <r>
    <n v="212"/>
    <d v="1899-12-30T10:37:00"/>
    <x v="26"/>
    <s v="UK Calls"/>
    <s v="Thu 29 Aug"/>
    <x v="1"/>
    <d v="1899-12-30T00:00:05"/>
    <m/>
    <m/>
    <n v="0"/>
    <x v="0"/>
    <s v="UK"/>
  </r>
  <r>
    <n v="213"/>
    <d v="1899-12-30T10:38:00"/>
    <x v="26"/>
    <s v="UK Calls"/>
    <s v="Thu 29 Aug"/>
    <x v="1"/>
    <d v="1899-12-30T00:00:04"/>
    <m/>
    <m/>
    <n v="0"/>
    <x v="0"/>
    <s v="UK"/>
  </r>
  <r>
    <n v="214"/>
    <d v="1899-12-30T12:31:00"/>
    <x v="26"/>
    <s v="UK Calls"/>
    <s v="Thu 29 Aug"/>
    <x v="0"/>
    <d v="1899-12-30T00:17:35"/>
    <m/>
    <m/>
    <n v="0"/>
    <x v="0"/>
    <s v="UK"/>
  </r>
  <r>
    <n v="215"/>
    <d v="1899-12-30T13:31:00"/>
    <x v="26"/>
    <s v="UK Calls"/>
    <s v="Thu 29 Aug"/>
    <x v="1"/>
    <d v="1899-12-30T00:18:00"/>
    <m/>
    <m/>
    <n v="0"/>
    <x v="0"/>
    <s v="UK"/>
  </r>
  <r>
    <n v="216"/>
    <d v="1899-12-30T14:02:00"/>
    <x v="26"/>
    <s v="UK Calls"/>
    <s v="Thu 29 Aug"/>
    <x v="1"/>
    <d v="1899-12-30T00:23:30"/>
    <m/>
    <m/>
    <n v="0"/>
    <x v="0"/>
    <s v="UK"/>
  </r>
  <r>
    <n v="217"/>
    <d v="1899-12-30T15:51:00"/>
    <x v="26"/>
    <s v="UK Calls"/>
    <s v="Thu 29 Aug"/>
    <x v="3"/>
    <d v="1899-12-30T00:04:25"/>
    <m/>
    <m/>
    <n v="0"/>
    <x v="0"/>
    <s v="UK"/>
  </r>
  <r>
    <n v="218"/>
    <d v="1899-12-30T18:24:00"/>
    <x v="26"/>
    <s v="UK Calls"/>
    <s v="Thu 29 Aug"/>
    <x v="1"/>
    <d v="1899-12-30T00:00:00"/>
    <m/>
    <m/>
    <n v="0"/>
    <x v="0"/>
    <s v="UK"/>
  </r>
  <r>
    <n v="220"/>
    <d v="1899-12-30T09:09:00"/>
    <x v="26"/>
    <s v="UK Calls"/>
    <s v="Fri 30 Aug"/>
    <x v="3"/>
    <d v="1899-12-30T00:01:09"/>
    <m/>
    <m/>
    <n v="0"/>
    <x v="0"/>
    <s v="UK"/>
  </r>
  <r>
    <n v="221"/>
    <d v="1899-12-30T10:32:00"/>
    <x v="26"/>
    <s v="UK Calls"/>
    <s v="Fri 30 Aug"/>
    <x v="1"/>
    <d v="1899-12-30T00:01:06"/>
    <m/>
    <m/>
    <n v="0"/>
    <x v="0"/>
    <s v="UK"/>
  </r>
  <r>
    <n v="222"/>
    <d v="1899-12-30T11:01:00"/>
    <x v="26"/>
    <s v="UK Calls"/>
    <s v="Fri 30 Aug"/>
    <x v="0"/>
    <d v="1899-12-30T00:00:29"/>
    <m/>
    <m/>
    <n v="0"/>
    <x v="0"/>
    <s v="UK"/>
  </r>
  <r>
    <n v="223"/>
    <d v="1899-12-30T13:43:00"/>
    <x v="26"/>
    <s v="UK Calls"/>
    <s v="Fri 30 Aug"/>
    <x v="1"/>
    <d v="1899-12-30T00:01:13"/>
    <m/>
    <m/>
    <n v="0"/>
    <x v="0"/>
    <s v="UK"/>
  </r>
  <r>
    <n v="224"/>
    <d v="1899-12-30T13:45:00"/>
    <x v="26"/>
    <s v="UK Calls"/>
    <s v="Fri 30 Aug"/>
    <x v="1"/>
    <d v="1899-12-30T00:08:17"/>
    <m/>
    <m/>
    <n v="0"/>
    <x v="0"/>
    <s v="UK"/>
  </r>
  <r>
    <n v="225"/>
    <d v="1899-12-30T15:27:00"/>
    <x v="26"/>
    <s v="UK Calls"/>
    <s v="Fri 30 Aug"/>
    <x v="1"/>
    <d v="1899-12-30T00:00:02"/>
    <m/>
    <m/>
    <n v="0"/>
    <x v="0"/>
    <s v="UK"/>
  </r>
  <r>
    <n v="226"/>
    <d v="1899-12-30T15:44:00"/>
    <x v="26"/>
    <s v="UK Calls"/>
    <s v="Fri 30 Aug"/>
    <x v="1"/>
    <d v="1899-12-30T00:00:06"/>
    <m/>
    <m/>
    <n v="0"/>
    <x v="0"/>
    <s v="UK"/>
  </r>
  <r>
    <n v="227"/>
    <d v="1899-12-30T15:44:00"/>
    <x v="26"/>
    <s v="UK Calls"/>
    <s v="Fri 30 Aug"/>
    <x v="1"/>
    <d v="1899-12-30T00:01:50"/>
    <m/>
    <m/>
    <n v="0"/>
    <x v="0"/>
    <s v="UK"/>
  </r>
  <r>
    <n v="228"/>
    <d v="1899-12-30T16:02:00"/>
    <x v="26"/>
    <s v="UK Calls"/>
    <s v="Fri 30 Aug"/>
    <x v="0"/>
    <d v="1899-12-30T00:00:04"/>
    <m/>
    <m/>
    <n v="0"/>
    <x v="0"/>
    <s v="UK"/>
  </r>
  <r>
    <n v="229"/>
    <d v="1899-12-30T22:04:00"/>
    <x v="26"/>
    <s v="UK Calls"/>
    <s v="Fri 30 Aug"/>
    <x v="1"/>
    <d v="1899-12-30T00:00:00"/>
    <m/>
    <m/>
    <n v="0"/>
    <x v="0"/>
    <s v="UK"/>
  </r>
  <r>
    <n v="231"/>
    <d v="1899-12-30T00:03:00"/>
    <x v="26"/>
    <s v="UK Calls"/>
    <s v="Sat 31 Aug"/>
    <x v="1"/>
    <d v="1899-12-30T00:00:02"/>
    <m/>
    <m/>
    <n v="0"/>
    <x v="0"/>
    <s v="UK"/>
  </r>
  <r>
    <n v="232"/>
    <d v="1899-12-30T01:22:00"/>
    <x v="26"/>
    <s v="UK Calls"/>
    <s v="Sat 31 Aug"/>
    <x v="0"/>
    <d v="1899-12-30T00:00:05"/>
    <m/>
    <m/>
    <n v="0"/>
    <x v="0"/>
    <s v="UK"/>
  </r>
  <r>
    <n v="233"/>
    <d v="1899-12-30T01:23:00"/>
    <x v="26"/>
    <s v="UK Calls"/>
    <s v="Sat 31 Aug"/>
    <x v="0"/>
    <d v="1899-12-30T00:00:03"/>
    <m/>
    <m/>
    <n v="0"/>
    <x v="0"/>
    <s v="UK"/>
  </r>
  <r>
    <n v="234"/>
    <d v="1899-12-30T01:26:00"/>
    <x v="26"/>
    <s v="UK Calls"/>
    <s v="Sat 31 Aug"/>
    <x v="1"/>
    <d v="1899-12-30T00:00:02"/>
    <m/>
    <m/>
    <n v="0"/>
    <x v="0"/>
    <s v="UK"/>
  </r>
  <r>
    <n v="235"/>
    <d v="1899-12-30T01:27:00"/>
    <x v="26"/>
    <s v="UK Calls"/>
    <s v="Sat 31 Aug"/>
    <x v="1"/>
    <d v="1899-12-30T00:00:02"/>
    <m/>
    <m/>
    <n v="0"/>
    <x v="0"/>
    <s v="UK"/>
  </r>
  <r>
    <n v="236"/>
    <d v="1899-12-30T01:37:00"/>
    <x v="26"/>
    <s v="UK Calls"/>
    <s v="Sat 31 Aug"/>
    <x v="1"/>
    <d v="1899-12-30T00:00:43"/>
    <m/>
    <m/>
    <n v="0"/>
    <x v="0"/>
    <s v="UK"/>
  </r>
  <r>
    <n v="237"/>
    <d v="1899-12-30T02:23:00"/>
    <x v="26"/>
    <s v="UK Calls"/>
    <s v="Sat 31 Aug"/>
    <x v="1"/>
    <d v="1899-12-30T00:00:02"/>
    <m/>
    <m/>
    <n v="0"/>
    <x v="0"/>
    <s v="UK"/>
  </r>
  <r>
    <n v="238"/>
    <d v="1899-12-30T12:00:00"/>
    <x v="26"/>
    <s v="UK Calls"/>
    <s v="Sat 31 Aug"/>
    <x v="3"/>
    <d v="1899-12-30T00:00:02"/>
    <m/>
    <m/>
    <n v="0"/>
    <x v="0"/>
    <s v="UK"/>
  </r>
  <r>
    <n v="239"/>
    <d v="1899-12-30T12:00:00"/>
    <x v="26"/>
    <s v="UK Calls"/>
    <s v="Sat 31 Aug"/>
    <x v="3"/>
    <d v="1899-12-30T00:00:00"/>
    <m/>
    <m/>
    <n v="0"/>
    <x v="0"/>
    <s v="UK"/>
  </r>
  <r>
    <n v="245"/>
    <s v="-"/>
    <x v="26"/>
    <s v="UK Messaging, mobile internet"/>
    <s v="Thu 1 Aug"/>
    <x v="4"/>
    <d v="1899-12-30T00:00:00"/>
    <n v="228.876"/>
    <m/>
    <n v="0"/>
    <x v="0"/>
    <s v="UK"/>
  </r>
  <r>
    <n v="247"/>
    <s v="-"/>
    <x v="26"/>
    <s v="UK Messaging, mobile internet"/>
    <s v="Fri 2 Aug"/>
    <x v="4"/>
    <d v="1899-12-30T00:00:00"/>
    <n v="386.20600000000002"/>
    <m/>
    <n v="0"/>
    <x v="0"/>
    <s v="UK"/>
  </r>
  <r>
    <n v="249"/>
    <s v="-"/>
    <x v="26"/>
    <s v="UK Messaging, mobile internet"/>
    <s v="Sat 3 Aug"/>
    <x v="4"/>
    <d v="1899-12-30T00:00:00"/>
    <n v="315.71899999999999"/>
    <m/>
    <n v="0"/>
    <x v="0"/>
    <s v="UK"/>
  </r>
  <r>
    <n v="251"/>
    <s v="-"/>
    <x v="26"/>
    <s v="UK Messaging, mobile internet"/>
    <s v="Sun 4 Aug"/>
    <x v="4"/>
    <d v="1899-12-30T00:00:00"/>
    <n v="42.363999999999997"/>
    <m/>
    <n v="0"/>
    <x v="0"/>
    <s v="UK"/>
  </r>
  <r>
    <n v="253"/>
    <s v="-"/>
    <x v="26"/>
    <s v="UK Messaging, mobile internet"/>
    <s v="Mon 5 Aug"/>
    <x v="4"/>
    <d v="1899-12-30T00:00:00"/>
    <n v="313.18299999999999"/>
    <m/>
    <n v="0"/>
    <x v="0"/>
    <s v="UK"/>
  </r>
  <r>
    <n v="258"/>
    <s v="-"/>
    <x v="26"/>
    <s v="UK Messaging, mobile internet"/>
    <s v="Tue 6 Aug"/>
    <x v="4"/>
    <d v="1899-12-30T00:00:00"/>
    <n v="536.27800000000002"/>
    <m/>
    <n v="0"/>
    <x v="0"/>
    <s v="UK"/>
  </r>
  <r>
    <n v="260"/>
    <s v="-"/>
    <x v="26"/>
    <s v="UK Messaging, mobile internet"/>
    <s v="Wed 7 Aug"/>
    <x v="4"/>
    <d v="1899-12-30T00:00:00"/>
    <n v="236.52"/>
    <m/>
    <n v="0"/>
    <x v="0"/>
    <s v="UK"/>
  </r>
  <r>
    <n v="262"/>
    <s v="-"/>
    <x v="26"/>
    <s v="UK Messaging, mobile internet"/>
    <s v="Thu 8 Aug"/>
    <x v="4"/>
    <d v="1899-12-30T00:00:00"/>
    <n v="372.89400000000001"/>
    <m/>
    <n v="0"/>
    <x v="0"/>
    <s v="UK"/>
  </r>
  <r>
    <n v="264"/>
    <s v="-"/>
    <x v="26"/>
    <s v="UK Messaging, mobile internet"/>
    <s v="Fri 9 Aug"/>
    <x v="4"/>
    <d v="1899-12-30T00:00:00"/>
    <n v="646.88400000000001"/>
    <m/>
    <n v="0"/>
    <x v="0"/>
    <s v="UK"/>
  </r>
  <r>
    <n v="266"/>
    <s v="-"/>
    <x v="26"/>
    <s v="UK Messaging, mobile internet"/>
    <s v="Sat 10 Aug"/>
    <x v="4"/>
    <m/>
    <n v="680.17100000000005"/>
    <m/>
    <n v="0"/>
    <x v="0"/>
    <s v="UK"/>
  </r>
  <r>
    <n v="267"/>
    <d v="1899-12-30T09:56:00"/>
    <x v="26"/>
    <s v="UK Messaging, mobile internet"/>
    <s v="Sat 10 Aug"/>
    <x v="1"/>
    <d v="1899-12-30T00:00:00"/>
    <m/>
    <n v="1"/>
    <n v="0"/>
    <x v="0"/>
    <s v="UK"/>
  </r>
  <r>
    <n v="269"/>
    <s v="-"/>
    <x v="26"/>
    <s v="UK Messaging, mobile internet"/>
    <s v="Sun 11 Aug"/>
    <x v="4"/>
    <d v="1899-12-30T00:00:00"/>
    <n v="29.012"/>
    <m/>
    <n v="0"/>
    <x v="0"/>
    <s v="UK"/>
  </r>
  <r>
    <n v="271"/>
    <s v="-"/>
    <x v="26"/>
    <s v="UK Messaging, mobile internet"/>
    <s v="Mon 12 Aug"/>
    <x v="4"/>
    <m/>
    <n v="451.31599999999997"/>
    <m/>
    <n v="0"/>
    <x v="0"/>
    <s v="UK"/>
  </r>
  <r>
    <n v="272"/>
    <d v="1899-12-30T06:57:00"/>
    <x v="26"/>
    <s v="UK Messaging, mobile internet"/>
    <s v="Mon 12 Aug"/>
    <x v="1"/>
    <m/>
    <m/>
    <n v="1"/>
    <n v="0.1"/>
    <x v="0"/>
    <s v="UK"/>
  </r>
  <r>
    <n v="273"/>
    <s v="-"/>
    <x v="26"/>
    <s v="UK Messaging, mobile internet"/>
    <s v="Mon 12 Aug"/>
    <x v="1"/>
    <d v="1899-12-30T00:00:00"/>
    <m/>
    <n v="3"/>
    <n v="0"/>
    <x v="0"/>
    <s v="UK"/>
  </r>
  <r>
    <n v="275"/>
    <s v="-"/>
    <x v="26"/>
    <s v="UK Messaging, mobile internet"/>
    <s v="Tue 13 Aug"/>
    <x v="4"/>
    <d v="1899-12-30T00:00:00"/>
    <n v="391.96199999999999"/>
    <m/>
    <n v="0"/>
    <x v="0"/>
    <s v="UK"/>
  </r>
  <r>
    <n v="277"/>
    <s v="-"/>
    <x v="26"/>
    <s v="UK Messaging, mobile internet"/>
    <s v="Wed 14 Aug"/>
    <x v="4"/>
    <d v="1899-12-30T00:00:00"/>
    <n v="448.02699999999999"/>
    <m/>
    <n v="0"/>
    <x v="0"/>
    <s v="UK"/>
  </r>
  <r>
    <n v="279"/>
    <s v="-"/>
    <x v="26"/>
    <s v="UK Messaging, mobile internet"/>
    <s v="Thu 15 Aug"/>
    <x v="4"/>
    <m/>
    <n v="222.07300000000001"/>
    <m/>
    <n v="0"/>
    <x v="0"/>
    <s v="UK"/>
  </r>
  <r>
    <n v="280"/>
    <s v="-"/>
    <x v="26"/>
    <s v="UK Messaging, mobile internet"/>
    <s v="Thu 15 Aug"/>
    <x v="1"/>
    <d v="1899-12-30T00:00:00"/>
    <m/>
    <n v="2"/>
    <n v="0"/>
    <x v="0"/>
    <s v="UK"/>
  </r>
  <r>
    <n v="282"/>
    <s v="-"/>
    <x v="26"/>
    <s v="UK Messaging, mobile internet"/>
    <s v="Fri 16 Aug"/>
    <x v="4"/>
    <m/>
    <n v="632.97900000000004"/>
    <m/>
    <n v="0"/>
    <x v="0"/>
    <s v="UK"/>
  </r>
  <r>
    <n v="283"/>
    <s v="-"/>
    <x v="26"/>
    <s v="UK Messaging, mobile internet"/>
    <s v="Fri 16 Aug"/>
    <x v="1"/>
    <d v="1899-12-30T00:00:00"/>
    <m/>
    <n v="5"/>
    <n v="0"/>
    <x v="0"/>
    <s v="UK"/>
  </r>
  <r>
    <n v="285"/>
    <s v="-"/>
    <x v="26"/>
    <s v="UK Messaging, mobile internet"/>
    <s v="Sat 17 Aug"/>
    <x v="4"/>
    <d v="1899-12-30T00:00:00"/>
    <n v="276.53899999999999"/>
    <m/>
    <n v="0"/>
    <x v="0"/>
    <s v="UK"/>
  </r>
  <r>
    <n v="287"/>
    <s v="-"/>
    <x v="26"/>
    <s v="UK Messaging, mobile internet"/>
    <s v="Sun 18 Aug"/>
    <x v="4"/>
    <d v="1899-12-30T00:00:00"/>
    <n v="271.00599999999997"/>
    <m/>
    <n v="0"/>
    <x v="0"/>
    <s v="UK"/>
  </r>
  <r>
    <n v="289"/>
    <s v="-"/>
    <x v="26"/>
    <s v="UK Messaging, mobile internet"/>
    <s v="Mon 19 Aug"/>
    <x v="4"/>
    <m/>
    <n v="268.40800000000002"/>
    <m/>
    <n v="0"/>
    <x v="0"/>
    <s v="UK"/>
  </r>
  <r>
    <n v="290"/>
    <d v="1899-12-30T08:04:00"/>
    <x v="26"/>
    <s v="UK Messaging, mobile internet"/>
    <s v="Mon 19 Aug"/>
    <x v="1"/>
    <d v="1899-12-30T00:00:00"/>
    <m/>
    <n v="1"/>
    <n v="0.29199999999999998"/>
    <x v="0"/>
    <s v="UK"/>
  </r>
  <r>
    <n v="292"/>
    <s v="-"/>
    <x v="26"/>
    <s v="UK Messaging, mobile internet"/>
    <s v="Tue 20 Aug"/>
    <x v="4"/>
    <m/>
    <n v="380.05599999999998"/>
    <m/>
    <n v="0"/>
    <x v="0"/>
    <s v="UK"/>
  </r>
  <r>
    <n v="293"/>
    <d v="1899-12-30T09:18:00"/>
    <x v="26"/>
    <s v="UK Messaging, mobile internet"/>
    <s v="Tue 20 Aug"/>
    <x v="1"/>
    <d v="1899-12-30T00:00:00"/>
    <m/>
    <n v="1"/>
    <n v="0.29199999999999998"/>
    <x v="0"/>
    <s v="UK"/>
  </r>
  <r>
    <n v="295"/>
    <s v="-"/>
    <x v="26"/>
    <s v="UK Messaging, mobile internet"/>
    <s v="Wed 21 Aug"/>
    <x v="4"/>
    <d v="1899-12-30T00:00:00"/>
    <n v="258.01799999999997"/>
    <m/>
    <n v="0"/>
    <x v="0"/>
    <s v="UK"/>
  </r>
  <r>
    <n v="297"/>
    <s v="-"/>
    <x v="26"/>
    <s v="UK Messaging, mobile internet"/>
    <s v="Thu 22 Aug"/>
    <x v="4"/>
    <m/>
    <n v="153.30199999999999"/>
    <m/>
    <n v="0"/>
    <x v="0"/>
    <s v="UK"/>
  </r>
  <r>
    <n v="298"/>
    <s v="-"/>
    <x v="26"/>
    <s v="UK Messaging, mobile internet"/>
    <s v="Thu 22 Aug"/>
    <x v="1"/>
    <d v="1899-12-30T00:00:00"/>
    <m/>
    <n v="2"/>
    <n v="0"/>
    <x v="0"/>
    <s v="UK"/>
  </r>
  <r>
    <n v="300"/>
    <s v="-"/>
    <x v="26"/>
    <s v="UK Messaging, mobile internet"/>
    <s v="Fri 23 Aug"/>
    <x v="4"/>
    <d v="1899-12-30T00:00:00"/>
    <n v="577.44100000000003"/>
    <m/>
    <n v="0"/>
    <x v="0"/>
    <s v="UK"/>
  </r>
  <r>
    <n v="302"/>
    <s v="-"/>
    <x v="26"/>
    <s v="UK Messaging, mobile internet"/>
    <s v="Sat 24 Aug"/>
    <x v="4"/>
    <m/>
    <n v="373.56599999999997"/>
    <m/>
    <n v="0"/>
    <x v="0"/>
    <s v="UK"/>
  </r>
  <r>
    <n v="303"/>
    <d v="1899-12-30T09:38:00"/>
    <x v="26"/>
    <s v="UK Messaging, mobile internet"/>
    <s v="Sat 24 Aug"/>
    <x v="1"/>
    <d v="1899-12-30T00:00:00"/>
    <m/>
    <n v="1"/>
    <n v="0"/>
    <x v="0"/>
    <s v="UK"/>
  </r>
  <r>
    <n v="305"/>
    <s v="-"/>
    <x v="26"/>
    <s v="UK Messaging, mobile internet"/>
    <s v="Sun 25 Aug"/>
    <x v="4"/>
    <d v="1899-12-30T00:00:00"/>
    <n v="421.23899999999998"/>
    <m/>
    <n v="0"/>
    <x v="0"/>
    <s v="UK"/>
  </r>
  <r>
    <n v="307"/>
    <s v="-"/>
    <x v="26"/>
    <s v="UK Messaging, mobile internet"/>
    <s v="Mon 26 Aug"/>
    <x v="4"/>
    <m/>
    <n v="652.02099999999996"/>
    <m/>
    <n v="0"/>
    <x v="0"/>
    <s v="UK"/>
  </r>
  <r>
    <n v="308"/>
    <d v="1899-12-30T20:08:00"/>
    <x v="26"/>
    <s v="UK Messaging, mobile internet"/>
    <s v="Mon 26 Aug"/>
    <x v="1"/>
    <d v="1899-12-30T00:00:00"/>
    <m/>
    <n v="1"/>
    <n v="0"/>
    <x v="0"/>
    <s v="UK"/>
  </r>
  <r>
    <n v="310"/>
    <s v="-"/>
    <x v="26"/>
    <s v="UK Messaging, mobile internet"/>
    <s v="Tue 27 Aug"/>
    <x v="4"/>
    <d v="1899-12-30T00:00:00"/>
    <n v="11.819000000000001"/>
    <m/>
    <n v="0"/>
    <x v="0"/>
    <s v="UK"/>
  </r>
  <r>
    <n v="315"/>
    <s v="-"/>
    <x v="26"/>
    <s v="UK Messaging, mobile internet"/>
    <s v="Wed 28 Aug"/>
    <x v="4"/>
    <m/>
    <n v="319.69099999999997"/>
    <m/>
    <n v="0"/>
    <x v="0"/>
    <s v="UK"/>
  </r>
  <r>
    <n v="316"/>
    <s v="-"/>
    <x v="26"/>
    <s v="UK Messaging, mobile internet"/>
    <s v="Wed 28 Aug"/>
    <x v="1"/>
    <d v="1899-12-30T00:00:00"/>
    <m/>
    <n v="2"/>
    <n v="0"/>
    <x v="0"/>
    <s v="UK"/>
  </r>
  <r>
    <n v="318"/>
    <s v="-"/>
    <x v="26"/>
    <s v="UK Messaging, mobile internet"/>
    <s v="Thu 29 Aug"/>
    <x v="4"/>
    <d v="1899-12-30T00:00:00"/>
    <n v="107.29300000000001"/>
    <m/>
    <n v="0"/>
    <x v="0"/>
    <s v="UK"/>
  </r>
  <r>
    <n v="320"/>
    <s v="-"/>
    <x v="26"/>
    <s v="UK Messaging, mobile internet"/>
    <s v="Fri 30 Aug"/>
    <x v="4"/>
    <m/>
    <n v="578.86900000000003"/>
    <m/>
    <n v="0"/>
    <x v="0"/>
    <s v="UK"/>
  </r>
  <r>
    <n v="321"/>
    <s v="-"/>
    <x v="26"/>
    <s v="UK Messaging, mobile internet"/>
    <s v="Fri 30 Aug"/>
    <x v="1"/>
    <d v="1899-12-30T00:00:00"/>
    <m/>
    <n v="2"/>
    <n v="0"/>
    <x v="0"/>
    <s v="UK"/>
  </r>
  <r>
    <n v="323"/>
    <s v="-"/>
    <x v="26"/>
    <s v="UK Messaging, mobile internet"/>
    <s v="Sat 31 Aug"/>
    <x v="4"/>
    <d v="1899-12-30T00:00:00"/>
    <n v="866.25199999999995"/>
    <m/>
    <n v="0"/>
    <x v="0"/>
    <s v="UK"/>
  </r>
  <r>
    <n v="329"/>
    <d v="1899-12-30T06:57:00"/>
    <x v="26"/>
    <s v="UK Messaging, mobile internet"/>
    <s v="Mon 12 Aug"/>
    <x v="1"/>
    <d v="1899-12-30T00:00:00"/>
    <m/>
    <n v="1"/>
    <n v="1.6659999999999999"/>
    <x v="0"/>
    <s v="UK"/>
  </r>
  <r>
    <n v="332"/>
    <s v="mobile"/>
    <x v="26"/>
    <s v="UK Messaging, mobile internet"/>
    <s v="Mon 12 Aug"/>
    <x v="16"/>
    <d v="1899-12-30T00:00:00"/>
    <m/>
    <m/>
    <s v="£2.350"/>
    <x v="0"/>
    <s v="UK"/>
  </r>
  <r>
    <n v="336"/>
    <d v="1899-12-30T15:16:00"/>
    <x v="26"/>
    <s v="Purchases"/>
    <s v="Wed 7 Aug"/>
    <x v="109"/>
    <d v="1899-12-30T00:00:00"/>
    <m/>
    <m/>
    <n v="4.5"/>
    <x v="0"/>
    <s v="UK"/>
  </r>
  <r>
    <n v="338"/>
    <d v="1899-12-30T15:16:00"/>
    <x v="26"/>
    <s v="Purchases"/>
    <s v="Wed 14 Aug"/>
    <x v="109"/>
    <d v="1899-12-30T00:00:00"/>
    <m/>
    <m/>
    <n v="4.5"/>
    <x v="0"/>
    <s v="UK"/>
  </r>
  <r>
    <n v="340"/>
    <d v="1899-12-30T15:15:00"/>
    <x v="26"/>
    <s v="Purchases"/>
    <s v="Wed 21 Aug"/>
    <x v="109"/>
    <d v="1899-12-30T00:00:00"/>
    <m/>
    <m/>
    <n v="4.5"/>
    <x v="0"/>
    <s v="UK"/>
  </r>
  <r>
    <n v="342"/>
    <d v="1899-12-30T15:15:00"/>
    <x v="26"/>
    <s v="Purchases"/>
    <s v="Wed 28 Aug"/>
    <x v="109"/>
    <d v="1899-12-30T00:00:00"/>
    <m/>
    <m/>
    <n v="4.5"/>
    <x v="0"/>
    <s v="UK"/>
  </r>
  <r>
    <n v="4"/>
    <d v="1899-12-30T13:19:00"/>
    <x v="27"/>
    <s v="UK Calls"/>
    <s v="Thu 1 Aug"/>
    <x v="0"/>
    <d v="1899-12-30T00:04:35"/>
    <m/>
    <m/>
    <n v="0"/>
    <x v="0"/>
    <s v="UK"/>
  </r>
  <r>
    <n v="5"/>
    <d v="1899-12-30T16:36:00"/>
    <x v="27"/>
    <s v="UK Calls"/>
    <s v="Thu 1 Aug"/>
    <x v="0"/>
    <d v="1899-12-30T00:05:35"/>
    <m/>
    <m/>
    <n v="0"/>
    <x v="0"/>
    <s v="UK"/>
  </r>
  <r>
    <n v="6"/>
    <d v="1899-12-30T18:40:00"/>
    <x v="27"/>
    <s v="UK Calls"/>
    <s v="Thu 1 Aug"/>
    <x v="0"/>
    <d v="1899-12-30T00:04:36"/>
    <m/>
    <m/>
    <n v="0"/>
    <x v="0"/>
    <s v="UK"/>
  </r>
  <r>
    <n v="7"/>
    <d v="1899-12-30T18:48:00"/>
    <x v="27"/>
    <s v="UK Calls"/>
    <s v="Thu 1 Aug"/>
    <x v="0"/>
    <d v="1899-12-30T00:00:00"/>
    <m/>
    <m/>
    <n v="0"/>
    <x v="0"/>
    <s v="UK"/>
  </r>
  <r>
    <n v="9"/>
    <d v="1899-12-30T11:03:00"/>
    <x v="27"/>
    <s v="UK Calls"/>
    <s v="Sat 3 Aug"/>
    <x v="1"/>
    <d v="1899-12-30T00:06:41"/>
    <m/>
    <m/>
    <n v="0"/>
    <x v="0"/>
    <s v="UK"/>
  </r>
  <r>
    <n v="10"/>
    <d v="1899-12-30T11:25:00"/>
    <x v="27"/>
    <s v="UK Calls"/>
    <s v="Sat 3 Aug"/>
    <x v="0"/>
    <d v="1899-12-30T00:00:17"/>
    <m/>
    <m/>
    <n v="0"/>
    <x v="0"/>
    <s v="UK"/>
  </r>
  <r>
    <n v="11"/>
    <d v="1899-12-30T11:37:00"/>
    <x v="27"/>
    <s v="UK Calls"/>
    <s v="Sat 3 Aug"/>
    <x v="0"/>
    <d v="1899-12-30T00:00:33"/>
    <m/>
    <m/>
    <n v="0"/>
    <x v="0"/>
    <s v="UK"/>
  </r>
  <r>
    <n v="12"/>
    <d v="1899-12-30T12:51:00"/>
    <x v="27"/>
    <s v="UK Calls"/>
    <s v="Sat 3 Aug"/>
    <x v="1"/>
    <d v="1899-12-30T00:02:28"/>
    <m/>
    <m/>
    <n v="0"/>
    <x v="0"/>
    <s v="UK"/>
  </r>
  <r>
    <n v="13"/>
    <d v="1899-12-30T13:50:00"/>
    <x v="27"/>
    <s v="UK Calls"/>
    <s v="Sat 3 Aug"/>
    <x v="1"/>
    <d v="1899-12-30T00:00:03"/>
    <m/>
    <m/>
    <n v="0"/>
    <x v="0"/>
    <s v="UK"/>
  </r>
  <r>
    <n v="14"/>
    <d v="1899-12-30T15:19:00"/>
    <x v="27"/>
    <s v="UK Calls"/>
    <s v="Sat 3 Aug"/>
    <x v="1"/>
    <d v="1899-12-30T00:00:00"/>
    <m/>
    <m/>
    <n v="0"/>
    <x v="0"/>
    <s v="UK"/>
  </r>
  <r>
    <n v="16"/>
    <d v="1899-12-30T17:51:00"/>
    <x v="27"/>
    <s v="UK Calls"/>
    <s v="Sun 4 Aug"/>
    <x v="1"/>
    <d v="1899-12-30T00:00:00"/>
    <m/>
    <m/>
    <n v="0"/>
    <x v="0"/>
    <s v="UK"/>
  </r>
  <r>
    <n v="18"/>
    <d v="1899-12-30T08:40:00"/>
    <x v="27"/>
    <s v="UK Calls"/>
    <s v="Mon 5 Aug"/>
    <x v="1"/>
    <d v="1899-12-30T00:00:22"/>
    <m/>
    <m/>
    <n v="0"/>
    <x v="0"/>
    <s v="UK"/>
  </r>
  <r>
    <n v="19"/>
    <d v="1899-12-30T08:41:00"/>
    <x v="27"/>
    <s v="UK Calls"/>
    <s v="Mon 5 Aug"/>
    <x v="1"/>
    <d v="1899-12-30T00:02:57"/>
    <m/>
    <m/>
    <n v="0"/>
    <x v="0"/>
    <s v="UK"/>
  </r>
  <r>
    <n v="20"/>
    <d v="1899-12-30T12:40:00"/>
    <x v="27"/>
    <s v="UK Calls"/>
    <s v="Mon 5 Aug"/>
    <x v="3"/>
    <d v="1899-12-30T00:04:44"/>
    <m/>
    <m/>
    <n v="0"/>
    <x v="0"/>
    <s v="UK"/>
  </r>
  <r>
    <n v="21"/>
    <d v="1899-12-30T18:08:00"/>
    <x v="27"/>
    <s v="UK Calls"/>
    <s v="Mon 5 Aug"/>
    <x v="0"/>
    <d v="1899-12-30T00:46:10"/>
    <m/>
    <m/>
    <n v="0"/>
    <x v="0"/>
    <s v="UK"/>
  </r>
  <r>
    <n v="22"/>
    <d v="1899-12-30T19:17:00"/>
    <x v="27"/>
    <s v="UK Calls"/>
    <s v="Mon 5 Aug"/>
    <x v="3"/>
    <d v="1899-12-30T00:04:25"/>
    <m/>
    <m/>
    <n v="0"/>
    <x v="0"/>
    <s v="UK"/>
  </r>
  <r>
    <n v="23"/>
    <d v="1899-12-30T19:34:00"/>
    <x v="27"/>
    <s v="UK Calls"/>
    <s v="Mon 5 Aug"/>
    <x v="0"/>
    <d v="1899-12-30T00:03:59"/>
    <m/>
    <m/>
    <n v="0"/>
    <x v="0"/>
    <s v="UK"/>
  </r>
  <r>
    <n v="24"/>
    <d v="1899-12-30T21:06:00"/>
    <x v="27"/>
    <s v="UK Calls"/>
    <s v="Mon 5 Aug"/>
    <x v="0"/>
    <d v="1899-12-30T00:16:05"/>
    <m/>
    <m/>
    <n v="0"/>
    <x v="0"/>
    <s v="UK"/>
  </r>
  <r>
    <n v="25"/>
    <d v="1899-12-30T21:28:00"/>
    <x v="27"/>
    <s v="UK Calls"/>
    <s v="Mon 5 Aug"/>
    <x v="1"/>
    <d v="1899-12-30T00:00:00"/>
    <m/>
    <m/>
    <n v="0"/>
    <x v="0"/>
    <s v="UK"/>
  </r>
  <r>
    <n v="27"/>
    <d v="1899-12-30T13:10:00"/>
    <x v="27"/>
    <s v="UK Calls"/>
    <s v="Tue 6 Aug"/>
    <x v="0"/>
    <d v="1899-12-30T00:00:02"/>
    <m/>
    <m/>
    <n v="0"/>
    <x v="0"/>
    <s v="UK"/>
  </r>
  <r>
    <n v="28"/>
    <d v="1899-12-30T13:10:00"/>
    <x v="27"/>
    <s v="UK Calls"/>
    <s v="Tue 6 Aug"/>
    <x v="0"/>
    <d v="1899-12-30T00:00:02"/>
    <m/>
    <m/>
    <n v="0"/>
    <x v="0"/>
    <s v="UK"/>
  </r>
  <r>
    <n v="29"/>
    <d v="1899-12-30T13:42:00"/>
    <x v="27"/>
    <s v="UK Calls"/>
    <s v="Tue 6 Aug"/>
    <x v="1"/>
    <d v="1899-12-30T00:00:04"/>
    <m/>
    <m/>
    <n v="0"/>
    <x v="0"/>
    <s v="UK"/>
  </r>
  <r>
    <n v="30"/>
    <d v="1899-12-30T15:41:00"/>
    <x v="27"/>
    <s v="UK Calls"/>
    <s v="Tue 6 Aug"/>
    <x v="0"/>
    <d v="1899-12-30T00:00:46"/>
    <m/>
    <m/>
    <n v="0"/>
    <x v="0"/>
    <s v="UK"/>
  </r>
  <r>
    <n v="31"/>
    <d v="1899-12-30T15:42:00"/>
    <x v="27"/>
    <s v="UK Calls"/>
    <s v="Tue 6 Aug"/>
    <x v="3"/>
    <d v="1899-12-30T00:00:00"/>
    <m/>
    <m/>
    <n v="0"/>
    <x v="0"/>
    <s v="UK"/>
  </r>
  <r>
    <n v="33"/>
    <d v="1899-12-30T13:35:00"/>
    <x v="27"/>
    <s v="UK Calls"/>
    <s v="Wed 7 Aug"/>
    <x v="1"/>
    <d v="1899-12-30T00:00:00"/>
    <m/>
    <m/>
    <n v="0"/>
    <x v="0"/>
    <s v="UK"/>
  </r>
  <r>
    <n v="35"/>
    <d v="1899-12-30T11:18:00"/>
    <x v="27"/>
    <s v="UK Calls"/>
    <s v="Thu 8 Aug"/>
    <x v="0"/>
    <d v="1899-12-30T00:00:02"/>
    <m/>
    <m/>
    <n v="0"/>
    <x v="0"/>
    <s v="UK"/>
  </r>
  <r>
    <n v="36"/>
    <d v="1899-12-30T20:53:00"/>
    <x v="27"/>
    <s v="UK Calls"/>
    <s v="Thu 8 Aug"/>
    <x v="0"/>
    <d v="1899-12-30T00:00:00"/>
    <m/>
    <m/>
    <n v="0"/>
    <x v="0"/>
    <s v="UK"/>
  </r>
  <r>
    <n v="38"/>
    <d v="1899-12-30T15:49:00"/>
    <x v="27"/>
    <s v="UK Calls"/>
    <s v="Fri 9 Aug"/>
    <x v="0"/>
    <d v="1899-12-30T00:00:00"/>
    <m/>
    <m/>
    <n v="0"/>
    <x v="0"/>
    <s v="UK"/>
  </r>
  <r>
    <n v="40"/>
    <d v="1899-12-30T18:32:00"/>
    <x v="27"/>
    <s v="UK Calls"/>
    <s v="Sun 11 Aug"/>
    <x v="1"/>
    <d v="1899-12-30T00:00:00"/>
    <m/>
    <m/>
    <n v="0"/>
    <x v="0"/>
    <s v="UK"/>
  </r>
  <r>
    <n v="42"/>
    <d v="1899-12-30T12:00:00"/>
    <x v="27"/>
    <s v="UK Calls"/>
    <s v="Mon 12 Aug"/>
    <x v="1"/>
    <d v="1899-12-30T00:00:02"/>
    <m/>
    <m/>
    <n v="0"/>
    <x v="0"/>
    <s v="UK"/>
  </r>
  <r>
    <n v="43"/>
    <d v="1899-12-30T18:26:00"/>
    <x v="27"/>
    <s v="UK Calls"/>
    <s v="Mon 12 Aug"/>
    <x v="0"/>
    <d v="1899-12-30T00:08:16"/>
    <m/>
    <m/>
    <n v="0"/>
    <x v="0"/>
    <s v="UK"/>
  </r>
  <r>
    <n v="44"/>
    <d v="1899-12-30T19:06:00"/>
    <x v="27"/>
    <s v="UK Calls"/>
    <s v="Mon 12 Aug"/>
    <x v="0"/>
    <d v="1899-12-30T00:00:00"/>
    <m/>
    <m/>
    <n v="0"/>
    <x v="0"/>
    <s v="UK"/>
  </r>
  <r>
    <n v="46"/>
    <d v="1899-12-30T14:46:00"/>
    <x v="27"/>
    <s v="UK Calls"/>
    <s v="Sun 25 Aug"/>
    <x v="1"/>
    <d v="1899-12-30T00:00:00"/>
    <m/>
    <m/>
    <n v="0"/>
    <x v="0"/>
    <s v="UK"/>
  </r>
  <r>
    <n v="48"/>
    <d v="1899-12-30T13:45:00"/>
    <x v="27"/>
    <s v="UK Calls"/>
    <s v="Mon 26 Aug"/>
    <x v="0"/>
    <d v="1899-12-30T00:00:03"/>
    <m/>
    <m/>
    <n v="0"/>
    <x v="0"/>
    <s v="UK"/>
  </r>
  <r>
    <n v="49"/>
    <d v="1899-12-30T13:47:00"/>
    <x v="27"/>
    <s v="UK Calls"/>
    <s v="Mon 26 Aug"/>
    <x v="1"/>
    <d v="1899-12-30T00:16:29"/>
    <m/>
    <m/>
    <n v="0"/>
    <x v="0"/>
    <s v="UK"/>
  </r>
  <r>
    <n v="50"/>
    <d v="1899-12-30T14:04:00"/>
    <x v="27"/>
    <s v="UK Calls"/>
    <s v="Mon 26 Aug"/>
    <x v="0"/>
    <d v="1899-12-30T00:39:24"/>
    <m/>
    <m/>
    <n v="0"/>
    <x v="0"/>
    <s v="UK"/>
  </r>
  <r>
    <n v="51"/>
    <d v="1899-12-30T19:19:00"/>
    <x v="27"/>
    <s v="UK Calls"/>
    <s v="Mon 26 Aug"/>
    <x v="0"/>
    <d v="1899-12-30T00:00:00"/>
    <m/>
    <m/>
    <n v="0"/>
    <x v="0"/>
    <s v="UK"/>
  </r>
  <r>
    <n v="53"/>
    <d v="1899-12-30T13:32:00"/>
    <x v="27"/>
    <s v="UK Calls"/>
    <s v="Tue 27 Aug"/>
    <x v="0"/>
    <d v="1899-12-30T00:00:21"/>
    <m/>
    <m/>
    <n v="0"/>
    <x v="0"/>
    <s v="UK"/>
  </r>
  <r>
    <n v="54"/>
    <d v="1899-12-30T13:33:00"/>
    <x v="27"/>
    <s v="UK Calls"/>
    <s v="Tue 27 Aug"/>
    <x v="0"/>
    <d v="1899-12-30T00:00:24"/>
    <m/>
    <m/>
    <n v="0"/>
    <x v="0"/>
    <s v="UK"/>
  </r>
  <r>
    <n v="55"/>
    <d v="1899-12-30T13:57:00"/>
    <x v="27"/>
    <s v="UK Calls"/>
    <s v="Tue 27 Aug"/>
    <x v="0"/>
    <d v="1899-12-30T00:00:02"/>
    <m/>
    <m/>
    <n v="0"/>
    <x v="0"/>
    <s v="UK"/>
  </r>
  <r>
    <n v="56"/>
    <d v="1899-12-30T18:09:00"/>
    <x v="27"/>
    <s v="UK Calls"/>
    <s v="Tue 27 Aug"/>
    <x v="0"/>
    <d v="1899-12-30T00:00:00"/>
    <m/>
    <m/>
    <n v="0"/>
    <x v="0"/>
    <s v="UK"/>
  </r>
  <r>
    <n v="58"/>
    <d v="1899-12-30T13:02:00"/>
    <x v="27"/>
    <s v="UK Calls"/>
    <s v="Wed 28 Aug"/>
    <x v="0"/>
    <d v="1899-12-30T00:05:29"/>
    <m/>
    <m/>
    <n v="0"/>
    <x v="0"/>
    <s v="UK"/>
  </r>
  <r>
    <n v="59"/>
    <d v="1899-12-30T14:21:00"/>
    <x v="27"/>
    <s v="UK Calls"/>
    <s v="Wed 28 Aug"/>
    <x v="0"/>
    <d v="1899-12-30T00:00:00"/>
    <m/>
    <m/>
    <n v="0"/>
    <x v="0"/>
    <s v="UK"/>
  </r>
  <r>
    <n v="62"/>
    <d v="1899-12-30T15:01:00"/>
    <x v="27"/>
    <s v="UK Calls"/>
    <s v="Wed 28 Aug"/>
    <x v="3"/>
    <d v="1899-12-30T00:09:34"/>
    <m/>
    <m/>
    <n v="0"/>
    <x v="0"/>
    <s v="UK"/>
  </r>
  <r>
    <n v="63"/>
    <d v="1899-12-30T17:37:00"/>
    <x v="27"/>
    <s v="UK Calls"/>
    <s v="Wed 28 Aug"/>
    <x v="0"/>
    <d v="1899-12-30T00:02:31"/>
    <m/>
    <m/>
    <n v="0"/>
    <x v="0"/>
    <s v="UK"/>
  </r>
  <r>
    <n v="64"/>
    <d v="1899-12-30T18:23:00"/>
    <x v="27"/>
    <s v="UK Calls"/>
    <s v="Wed 28 Aug"/>
    <x v="1"/>
    <d v="1899-12-30T00:05:29"/>
    <m/>
    <m/>
    <n v="0"/>
    <x v="0"/>
    <s v="UK"/>
  </r>
  <r>
    <n v="65"/>
    <d v="1899-12-30T20:46:00"/>
    <x v="27"/>
    <s v="UK Calls"/>
    <s v="Wed 28 Aug"/>
    <x v="0"/>
    <d v="1899-12-30T00:00:00"/>
    <m/>
    <m/>
    <n v="0"/>
    <x v="0"/>
    <s v="UK"/>
  </r>
  <r>
    <n v="67"/>
    <d v="1899-12-30T09:17:00"/>
    <x v="27"/>
    <s v="UK Calls"/>
    <s v="Thu 29 Aug"/>
    <x v="3"/>
    <d v="1899-12-30T00:01:02"/>
    <m/>
    <m/>
    <n v="0"/>
    <x v="0"/>
    <s v="UK"/>
  </r>
  <r>
    <n v="68"/>
    <d v="1899-12-30T16:31:00"/>
    <x v="27"/>
    <s v="UK Calls"/>
    <s v="Thu 29 Aug"/>
    <x v="0"/>
    <d v="1899-12-30T00:04:33"/>
    <m/>
    <m/>
    <n v="0"/>
    <x v="0"/>
    <s v="UK"/>
  </r>
  <r>
    <n v="69"/>
    <d v="1899-12-30T17:25:00"/>
    <x v="27"/>
    <s v="UK Calls"/>
    <s v="Thu 29 Aug"/>
    <x v="0"/>
    <d v="1899-12-30T00:00:00"/>
    <m/>
    <m/>
    <n v="0"/>
    <x v="0"/>
    <s v="UK"/>
  </r>
  <r>
    <n v="71"/>
    <d v="1899-12-30T14:47:00"/>
    <x v="27"/>
    <s v="UK Calls"/>
    <s v="Fri 30 Aug"/>
    <x v="1"/>
    <d v="1899-12-30T00:03:57"/>
    <m/>
    <m/>
    <n v="0"/>
    <x v="0"/>
    <s v="UK"/>
  </r>
  <r>
    <n v="72"/>
    <d v="1899-12-30T14:51:00"/>
    <x v="27"/>
    <s v="UK Calls"/>
    <s v="Fri 30 Aug"/>
    <x v="0"/>
    <d v="1899-12-30T00:02:28"/>
    <m/>
    <m/>
    <n v="0"/>
    <x v="0"/>
    <s v="UK"/>
  </r>
  <r>
    <n v="73"/>
    <d v="1899-12-30T15:27:00"/>
    <x v="27"/>
    <s v="UK Calls"/>
    <s v="Fri 30 Aug"/>
    <x v="0"/>
    <d v="1899-12-30T00:00:13"/>
    <m/>
    <m/>
    <n v="0"/>
    <x v="0"/>
    <s v="UK"/>
  </r>
  <r>
    <n v="74"/>
    <d v="1899-12-30T16:47:00"/>
    <x v="27"/>
    <s v="UK Calls"/>
    <s v="Fri 30 Aug"/>
    <x v="1"/>
    <d v="1899-12-30T00:01:25"/>
    <m/>
    <m/>
    <n v="0"/>
    <x v="0"/>
    <s v="UK"/>
  </r>
  <r>
    <n v="75"/>
    <d v="1899-12-30T17:51:00"/>
    <x v="27"/>
    <s v="UK Calls"/>
    <s v="Fri 30 Aug"/>
    <x v="0"/>
    <d v="1899-12-30T00:00:02"/>
    <m/>
    <m/>
    <n v="0"/>
    <x v="0"/>
    <s v="UK"/>
  </r>
  <r>
    <n v="76"/>
    <d v="1899-12-30T20:34:00"/>
    <x v="27"/>
    <s v="UK Calls"/>
    <s v="Fri 30 Aug"/>
    <x v="0"/>
    <d v="1899-12-30T00:00:03"/>
    <m/>
    <m/>
    <n v="0"/>
    <x v="0"/>
    <s v="UK"/>
  </r>
  <r>
    <n v="77"/>
    <d v="1899-12-30T21:19:00"/>
    <x v="27"/>
    <s v="UK Calls"/>
    <s v="Fri 30 Aug"/>
    <x v="0"/>
    <d v="1899-12-30T00:00:00"/>
    <m/>
    <m/>
    <n v="0"/>
    <x v="0"/>
    <s v="UK"/>
  </r>
  <r>
    <n v="83"/>
    <d v="1899-12-30T12:01:00"/>
    <x v="27"/>
    <s v="Overseas Calls"/>
    <s v="Wed 14 Aug"/>
    <x v="14"/>
    <d v="1899-12-30T00:00:00"/>
    <m/>
    <m/>
    <n v="0"/>
    <x v="1"/>
    <s v="UK"/>
  </r>
  <r>
    <n v="85"/>
    <d v="1899-12-30T12:41:00"/>
    <x v="27"/>
    <s v="Overseas Calls"/>
    <s v="Thu 22 Aug"/>
    <x v="14"/>
    <d v="1899-12-30T00:00:00"/>
    <m/>
    <m/>
    <n v="0"/>
    <x v="1"/>
    <s v="UK"/>
  </r>
  <r>
    <n v="87"/>
    <d v="1899-12-30T14:44:00"/>
    <x v="27"/>
    <s v="Overseas Calls"/>
    <s v="Fri 23 Aug"/>
    <x v="14"/>
    <d v="1899-12-30T00:00:00"/>
    <m/>
    <m/>
    <n v="0"/>
    <x v="1"/>
    <s v="UK"/>
  </r>
  <r>
    <n v="93"/>
    <d v="1899-12-30T11:23:00"/>
    <x v="27"/>
    <s v="Received Calls Overseas"/>
    <s v="Fri 16 Aug"/>
    <x v="34"/>
    <d v="1899-12-30T00:00:40"/>
    <m/>
    <m/>
    <n v="0"/>
    <x v="1"/>
    <s v="UK"/>
  </r>
  <r>
    <n v="94"/>
    <d v="1899-12-30T16:36:00"/>
    <x v="27"/>
    <s v="Received Calls Overseas"/>
    <s v="Fri 16 Aug"/>
    <x v="34"/>
    <d v="1899-12-30T00:00:00"/>
    <m/>
    <m/>
    <n v="0"/>
    <x v="1"/>
    <s v="UK"/>
  </r>
  <r>
    <n v="96"/>
    <d v="1899-12-30T16:29:00"/>
    <x v="27"/>
    <s v="Received Calls Overseas"/>
    <s v="Sun 18 Aug"/>
    <x v="34"/>
    <d v="1899-12-30T00:00:00"/>
    <m/>
    <m/>
    <n v="0"/>
    <x v="1"/>
    <s v="UK"/>
  </r>
  <r>
    <n v="104"/>
    <s v="-"/>
    <x v="27"/>
    <s v="UK Messaging, mobile internet"/>
    <s v="Thu 1 Aug"/>
    <x v="4"/>
    <d v="1899-12-30T00:00:00"/>
    <n v="302.97399999999999"/>
    <m/>
    <n v="0"/>
    <x v="0"/>
    <s v="UK"/>
  </r>
  <r>
    <n v="106"/>
    <s v="-"/>
    <x v="27"/>
    <s v="UK Messaging, mobile internet"/>
    <s v="Fri 2 Aug"/>
    <x v="4"/>
    <m/>
    <n v="69.840999999999994"/>
    <m/>
    <n v="0"/>
    <x v="0"/>
    <s v="UK"/>
  </r>
  <r>
    <n v="107"/>
    <d v="1899-12-30T10:21:00"/>
    <x v="27"/>
    <s v="UK Messaging, mobile internet"/>
    <s v="Fri 2 Aug"/>
    <x v="110"/>
    <d v="1899-12-30T00:00:00"/>
    <m/>
    <n v="1"/>
    <n v="0"/>
    <x v="0"/>
    <s v="UK"/>
  </r>
  <r>
    <n v="109"/>
    <s v="-"/>
    <x v="27"/>
    <s v="UK Messaging, mobile internet"/>
    <s v="Sat 3 Aug"/>
    <x v="4"/>
    <d v="1899-12-30T00:00:00"/>
    <n v="211.245"/>
    <m/>
    <n v="0"/>
    <x v="0"/>
    <s v="UK"/>
  </r>
  <r>
    <n v="111"/>
    <s v="-"/>
    <x v="27"/>
    <s v="UK Messaging, mobile internet"/>
    <s v="Sun 4 Aug"/>
    <x v="4"/>
    <d v="1899-12-30T00:00:00"/>
    <n v="138.24"/>
    <m/>
    <n v="0"/>
    <x v="0"/>
    <s v="UK"/>
  </r>
  <r>
    <n v="113"/>
    <s v="-"/>
    <x v="27"/>
    <s v="UK Messaging, mobile internet"/>
    <s v="Mon 5 Aug"/>
    <x v="4"/>
    <d v="1899-12-30T00:00:00"/>
    <n v="70.825999999999993"/>
    <m/>
    <n v="0"/>
    <x v="0"/>
    <s v="UK"/>
  </r>
  <r>
    <n v="118"/>
    <s v="-"/>
    <x v="27"/>
    <s v="UK Messaging, mobile internet"/>
    <s v="Tue 6 Aug"/>
    <x v="4"/>
    <d v="1899-12-30T00:00:00"/>
    <n v="89.491"/>
    <m/>
    <n v="0"/>
    <x v="0"/>
    <s v="UK"/>
  </r>
  <r>
    <n v="120"/>
    <s v="-"/>
    <x v="27"/>
    <s v="UK Messaging, mobile internet"/>
    <s v="Wed 7 Aug"/>
    <x v="4"/>
    <m/>
    <n v="330.63600000000002"/>
    <m/>
    <n v="0"/>
    <x v="0"/>
    <s v="UK"/>
  </r>
  <r>
    <n v="121"/>
    <s v="-"/>
    <x v="27"/>
    <s v="UK Messaging, mobile internet"/>
    <s v="Wed 7 Aug"/>
    <x v="111"/>
    <d v="1899-12-30T00:00:00"/>
    <m/>
    <n v="3"/>
    <n v="0"/>
    <x v="0"/>
    <s v="UK"/>
  </r>
  <r>
    <n v="123"/>
    <s v="-"/>
    <x v="27"/>
    <s v="UK Messaging, mobile internet"/>
    <s v="Thu 8 Aug"/>
    <x v="4"/>
    <d v="1899-12-30T00:00:00"/>
    <n v="254.12899999999999"/>
    <m/>
    <n v="0"/>
    <x v="0"/>
    <s v="UK"/>
  </r>
  <r>
    <n v="125"/>
    <s v="-"/>
    <x v="27"/>
    <s v="UK Messaging, mobile internet"/>
    <s v="Fri 9 Aug"/>
    <x v="4"/>
    <d v="1899-12-30T00:00:00"/>
    <n v="237.673"/>
    <m/>
    <n v="0"/>
    <x v="0"/>
    <s v="UK"/>
  </r>
  <r>
    <n v="127"/>
    <s v="-"/>
    <x v="27"/>
    <s v="UK Messaging, mobile internet"/>
    <s v="Sat 10 Aug"/>
    <x v="4"/>
    <d v="1899-12-30T00:00:00"/>
    <n v="831.45299999999997"/>
    <m/>
    <n v="0"/>
    <x v="0"/>
    <s v="UK"/>
  </r>
  <r>
    <n v="129"/>
    <s v="-"/>
    <x v="27"/>
    <s v="UK Messaging, mobile internet"/>
    <s v="Sun 11 Aug"/>
    <x v="4"/>
    <d v="1899-12-30T00:00:00"/>
    <n v="365.92899999999997"/>
    <m/>
    <n v="0"/>
    <x v="0"/>
    <s v="UK"/>
  </r>
  <r>
    <n v="131"/>
    <s v="-"/>
    <x v="27"/>
    <s v="UK Messaging, mobile internet"/>
    <s v="Mon 12 Aug"/>
    <x v="4"/>
    <d v="1899-12-30T00:00:00"/>
    <n v="256.11399999999998"/>
    <m/>
    <n v="0"/>
    <x v="0"/>
    <s v="UK"/>
  </r>
  <r>
    <n v="133"/>
    <s v="-"/>
    <x v="27"/>
    <s v="UK Messaging, mobile internet"/>
    <s v="Tue 13 Aug"/>
    <x v="4"/>
    <d v="1899-12-30T00:00:00"/>
    <n v="208.726"/>
    <m/>
    <n v="0"/>
    <x v="0"/>
    <s v="UK"/>
  </r>
  <r>
    <n v="135"/>
    <s v="-"/>
    <x v="27"/>
    <s v="UK Messaging, mobile internet"/>
    <s v="Wed 14 Aug"/>
    <x v="4"/>
    <d v="1899-12-30T00:00:00"/>
    <n v="22.207999999999998"/>
    <m/>
    <n v="0"/>
    <x v="0"/>
    <s v="UK"/>
  </r>
  <r>
    <n v="137"/>
    <s v="-"/>
    <x v="27"/>
    <s v="UK Messaging, mobile internet"/>
    <s v="Sat 24 Aug"/>
    <x v="4"/>
    <d v="1899-12-30T00:00:00"/>
    <n v="11.856"/>
    <m/>
    <n v="0"/>
    <x v="0"/>
    <s v="UK"/>
  </r>
  <r>
    <n v="139"/>
    <s v="-"/>
    <x v="27"/>
    <s v="UK Messaging, mobile internet"/>
    <s v="Sun 25 Aug"/>
    <x v="4"/>
    <d v="1899-12-30T00:00:00"/>
    <n v="545.66300000000001"/>
    <m/>
    <n v="0"/>
    <x v="0"/>
    <s v="UK"/>
  </r>
  <r>
    <n v="141"/>
    <s v="-"/>
    <x v="27"/>
    <s v="UK Messaging, mobile internet"/>
    <s v="Mon 26 Aug"/>
    <x v="4"/>
    <d v="1899-12-30T00:00:00"/>
    <n v="768.452"/>
    <m/>
    <n v="0"/>
    <x v="0"/>
    <s v="UK"/>
  </r>
  <r>
    <n v="143"/>
    <s v="-"/>
    <x v="27"/>
    <s v="UK Messaging, mobile internet"/>
    <s v="Tue 27 Aug"/>
    <x v="4"/>
    <d v="1899-12-30T00:00:00"/>
    <n v="29.594999999999999"/>
    <m/>
    <n v="0"/>
    <x v="0"/>
    <s v="UK"/>
  </r>
  <r>
    <n v="145"/>
    <s v="-"/>
    <x v="27"/>
    <s v="UK Messaging, mobile internet"/>
    <s v="Wed 28 Aug"/>
    <x v="4"/>
    <d v="1899-12-30T00:00:00"/>
    <n v="110.515"/>
    <m/>
    <n v="0"/>
    <x v="0"/>
    <s v="UK"/>
  </r>
  <r>
    <n v="147"/>
    <s v="-"/>
    <x v="27"/>
    <s v="UK Messaging, mobile internet"/>
    <s v="Thu 29 Aug"/>
    <x v="4"/>
    <d v="1899-12-30T00:00:00"/>
    <n v="53.430999999999997"/>
    <m/>
    <n v="0"/>
    <x v="0"/>
    <s v="UK"/>
  </r>
  <r>
    <n v="149"/>
    <s v="-"/>
    <x v="27"/>
    <s v="UK Messaging, mobile internet"/>
    <s v="Fri 30 Aug"/>
    <x v="4"/>
    <m/>
    <n v="50.45"/>
    <m/>
    <n v="0"/>
    <x v="0"/>
    <s v="UK"/>
  </r>
  <r>
    <n v="150"/>
    <d v="1899-12-30T17:21:00"/>
    <x v="27"/>
    <s v="UK Messaging, mobile internet"/>
    <s v="Fri 30 Aug"/>
    <x v="112"/>
    <d v="1899-12-30T00:00:00"/>
    <m/>
    <n v="1"/>
    <n v="0"/>
    <x v="0"/>
    <s v="UK"/>
  </r>
  <r>
    <n v="152"/>
    <s v="-"/>
    <x v="27"/>
    <s v="UK Messaging, mobile internet"/>
    <s v="Sat 31 Aug"/>
    <x v="4"/>
    <d v="1899-12-30T00:00:00"/>
    <n v="185.14599999999999"/>
    <m/>
    <n v="0"/>
    <x v="0"/>
    <s v="UK"/>
  </r>
  <r>
    <n v="159"/>
    <s v="-"/>
    <x v="27"/>
    <s v="Overseas Mobile Internet"/>
    <s v="Wed 14 Aug"/>
    <x v="113"/>
    <d v="1899-12-30T00:00:00"/>
    <n v="105.88800000000001"/>
    <m/>
    <n v="0"/>
    <x v="1"/>
    <s v="UK"/>
  </r>
  <r>
    <n v="161"/>
    <s v="-"/>
    <x v="27"/>
    <s v="Overseas Mobile Internet"/>
    <s v="Thu 15 Aug"/>
    <x v="113"/>
    <d v="1899-12-30T00:00:00"/>
    <n v="155.05199999999999"/>
    <m/>
    <n v="0"/>
    <x v="1"/>
    <s v="UK"/>
  </r>
  <r>
    <n v="163"/>
    <s v="-"/>
    <x v="27"/>
    <s v="Overseas Mobile Internet"/>
    <s v="Fri 16 Aug"/>
    <x v="113"/>
    <d v="1899-12-30T00:00:00"/>
    <n v="301.91699999999997"/>
    <m/>
    <n v="0"/>
    <x v="1"/>
    <s v="UK"/>
  </r>
  <r>
    <n v="165"/>
    <s v="-"/>
    <x v="27"/>
    <s v="Overseas Mobile Internet"/>
    <s v="Sat 17 Aug"/>
    <x v="113"/>
    <m/>
    <n v="395.00400000000002"/>
    <m/>
    <n v="0"/>
    <x v="1"/>
    <s v="UK"/>
  </r>
  <r>
    <n v="166"/>
    <s v="-"/>
    <x v="27"/>
    <s v="Overseas Mobile Internet"/>
    <s v="Sat 17 Aug"/>
    <x v="114"/>
    <d v="1899-12-30T00:00:00"/>
    <n v="1.3580000000000001"/>
    <m/>
    <n v="0"/>
    <x v="1"/>
    <s v="Greece"/>
  </r>
  <r>
    <n v="168"/>
    <s v="-"/>
    <x v="27"/>
    <s v="Overseas Mobile Internet"/>
    <s v="Sun 18 Aug"/>
    <x v="113"/>
    <d v="1899-12-30T00:00:00"/>
    <n v="469.54"/>
    <m/>
    <n v="0"/>
    <x v="1"/>
    <s v="UK"/>
  </r>
  <r>
    <n v="170"/>
    <s v="-"/>
    <x v="27"/>
    <s v="Overseas Mobile Internet"/>
    <s v="Mon 19 Aug"/>
    <x v="113"/>
    <d v="1899-12-30T00:00:00"/>
    <n v="270.89"/>
    <m/>
    <n v="0"/>
    <x v="1"/>
    <s v="UK"/>
  </r>
  <r>
    <n v="172"/>
    <s v="-"/>
    <x v="27"/>
    <s v="Overseas Mobile Internet"/>
    <s v="Tue 20 Aug"/>
    <x v="113"/>
    <d v="1899-12-30T00:00:00"/>
    <n v="436.12900000000002"/>
    <m/>
    <n v="0"/>
    <x v="1"/>
    <s v="UK"/>
  </r>
  <r>
    <n v="174"/>
    <s v="-"/>
    <x v="27"/>
    <s v="Overseas Mobile Internet"/>
    <s v="Wed 21 Aug"/>
    <x v="113"/>
    <m/>
    <n v="359.173"/>
    <m/>
    <n v="0"/>
    <x v="1"/>
    <s v="UK"/>
  </r>
  <r>
    <n v="175"/>
    <s v="-"/>
    <x v="27"/>
    <s v="Overseas Mobile Internet"/>
    <s v="Wed 21 Aug"/>
    <x v="114"/>
    <d v="1899-12-30T00:00:00"/>
    <n v="2.1669999999999998"/>
    <m/>
    <n v="0"/>
    <x v="1"/>
    <s v="Greece"/>
  </r>
  <r>
    <n v="177"/>
    <s v="-"/>
    <x v="27"/>
    <s v="Overseas Mobile Internet"/>
    <s v="Thu 22 Aug"/>
    <x v="113"/>
    <d v="1899-12-30T00:00:00"/>
    <n v="132.261"/>
    <m/>
    <n v="0"/>
    <x v="1"/>
    <s v="UK"/>
  </r>
  <r>
    <n v="179"/>
    <s v="-"/>
    <x v="27"/>
    <s v="Overseas Mobile Internet"/>
    <s v="Fri 23 Aug"/>
    <x v="113"/>
    <d v="1899-12-30T00:00:00"/>
    <n v="271.178"/>
    <m/>
    <n v="0"/>
    <x v="1"/>
    <s v="UK"/>
  </r>
  <r>
    <n v="184"/>
    <s v="-"/>
    <x v="27"/>
    <s v="UK Messaging, mobile internet"/>
    <s v="Sat 24 Aug"/>
    <x v="4"/>
    <m/>
    <n v="449.358"/>
    <m/>
    <n v="0"/>
    <x v="0"/>
    <s v="UK"/>
  </r>
  <r>
    <n v="185"/>
    <s v="-"/>
    <x v="27"/>
    <s v="UK Messaging, mobile internet"/>
    <s v="Sat 24 Aug"/>
    <x v="4"/>
    <d v="1899-12-30T00:00:00"/>
    <n v="2.92"/>
    <m/>
    <n v="0"/>
    <x v="0"/>
    <s v="UK"/>
  </r>
  <r>
    <n v="192"/>
    <s v="-"/>
    <x v="27"/>
    <s v="Overseas Texts Received"/>
    <s v="Wed 14 Aug"/>
    <x v="34"/>
    <d v="1899-12-30T00:00:00"/>
    <m/>
    <n v="5"/>
    <n v="0"/>
    <x v="1"/>
    <s v="UK"/>
  </r>
  <r>
    <n v="194"/>
    <d v="1899-12-30T14:01:00"/>
    <x v="27"/>
    <s v="Overseas Texts Received"/>
    <s v="Sun 18 Aug"/>
    <x v="34"/>
    <d v="1899-12-30T00:00:00"/>
    <m/>
    <n v="1"/>
    <n v="0"/>
    <x v="1"/>
    <s v="UK"/>
  </r>
  <r>
    <n v="196"/>
    <s v="-"/>
    <x v="27"/>
    <s v="Overseas Texts Received"/>
    <s v="Mon 19 Aug"/>
    <x v="34"/>
    <d v="1899-12-30T00:00:00"/>
    <m/>
    <n v="3"/>
    <n v="0"/>
    <x v="1"/>
    <s v="UK"/>
  </r>
  <r>
    <n v="198"/>
    <s v="-"/>
    <x v="27"/>
    <s v="Overseas Texts Received"/>
    <s v="Wed 21 Aug"/>
    <x v="34"/>
    <d v="1899-12-30T00:00:00"/>
    <m/>
    <n v="3"/>
    <n v="0"/>
    <x v="1"/>
    <s v="UK"/>
  </r>
  <r>
    <n v="200"/>
    <s v="-"/>
    <x v="27"/>
    <s v="Overseas Texts Received"/>
    <s v="Thu 22 Aug"/>
    <x v="34"/>
    <d v="1899-12-30T00:00:00"/>
    <m/>
    <n v="2"/>
    <n v="0"/>
    <x v="1"/>
    <s v="UK"/>
  </r>
  <r>
    <n v="3"/>
    <d v="1899-12-30T12:09:00"/>
    <x v="28"/>
    <s v="UK Calls"/>
    <s v="Wed 14 Aug"/>
    <x v="104"/>
    <d v="1899-12-30T00:00:34"/>
    <m/>
    <m/>
    <n v="0"/>
    <x v="0"/>
    <s v="UK"/>
  </r>
  <r>
    <n v="4"/>
    <d v="1899-12-30T12:10:00"/>
    <x v="28"/>
    <s v="UK Calls"/>
    <s v="Wed 14 Aug"/>
    <x v="104"/>
    <d v="1899-12-30T00:06:46"/>
    <m/>
    <m/>
    <n v="0"/>
    <x v="0"/>
    <s v="UK"/>
  </r>
  <r>
    <n v="5"/>
    <d v="1899-12-30T12:17:00"/>
    <x v="28"/>
    <s v="UK Calls"/>
    <s v="Wed 14 Aug"/>
    <x v="104"/>
    <d v="1899-12-30T00:03:36"/>
    <m/>
    <m/>
    <n v="0"/>
    <x v="0"/>
    <s v="UK"/>
  </r>
  <r>
    <n v="6"/>
    <d v="1899-12-30T12:28:00"/>
    <x v="28"/>
    <s v="UK Calls"/>
    <s v="Wed 14 Aug"/>
    <x v="80"/>
    <d v="1899-12-30T00:02:33"/>
    <m/>
    <m/>
    <n v="0"/>
    <x v="0"/>
    <s v="UK"/>
  </r>
  <r>
    <n v="7"/>
    <d v="1899-12-30T12:32:00"/>
    <x v="28"/>
    <s v="UK Calls"/>
    <s v="Wed 14 Aug"/>
    <x v="80"/>
    <d v="1899-12-30T00:02:44"/>
    <m/>
    <m/>
    <n v="0"/>
    <x v="0"/>
    <s v="UK"/>
  </r>
  <r>
    <n v="8"/>
    <d v="1899-12-30T12:36:00"/>
    <x v="28"/>
    <s v="UK Calls"/>
    <s v="Wed 14 Aug"/>
    <x v="115"/>
    <d v="1899-12-30T00:02:13"/>
    <m/>
    <m/>
    <n v="0"/>
    <x v="0"/>
    <s v="UK"/>
  </r>
  <r>
    <n v="9"/>
    <d v="1899-12-30T12:45:00"/>
    <x v="28"/>
    <s v="UK Calls"/>
    <s v="Wed 14 Aug"/>
    <x v="80"/>
    <d v="1899-12-30T00:00:53"/>
    <m/>
    <m/>
    <n v="0"/>
    <x v="0"/>
    <s v="UK"/>
  </r>
  <r>
    <n v="10"/>
    <d v="1899-12-30T12:47:00"/>
    <x v="28"/>
    <s v="UK Calls"/>
    <s v="Wed 14 Aug"/>
    <x v="80"/>
    <d v="1899-12-30T00:04:02"/>
    <m/>
    <m/>
    <n v="0"/>
    <x v="0"/>
    <s v="UK"/>
  </r>
  <r>
    <n v="11"/>
    <d v="1899-12-30T12:56:00"/>
    <x v="28"/>
    <s v="UK Calls"/>
    <s v="Wed 14 Aug"/>
    <x v="115"/>
    <d v="1899-12-30T00:04:16"/>
    <m/>
    <m/>
    <n v="0"/>
    <x v="0"/>
    <s v="UK"/>
  </r>
  <r>
    <n v="12"/>
    <d v="1899-12-30T13:01:00"/>
    <x v="28"/>
    <s v="UK Calls"/>
    <s v="Wed 14 Aug"/>
    <x v="80"/>
    <d v="1899-12-30T00:00:07"/>
    <m/>
    <m/>
    <n v="0"/>
    <x v="0"/>
    <s v="UK"/>
  </r>
  <r>
    <n v="13"/>
    <d v="1899-12-30T13:03:00"/>
    <x v="28"/>
    <s v="UK Calls"/>
    <s v="Wed 14 Aug"/>
    <x v="80"/>
    <d v="1899-12-30T00:01:52"/>
    <m/>
    <m/>
    <n v="0"/>
    <x v="0"/>
    <s v="UK"/>
  </r>
  <r>
    <n v="14"/>
    <d v="1899-12-30T13:05:00"/>
    <x v="28"/>
    <s v="UK Calls"/>
    <s v="Wed 14 Aug"/>
    <x v="80"/>
    <d v="1899-12-30T00:01:25"/>
    <m/>
    <m/>
    <n v="0"/>
    <x v="0"/>
    <s v="UK"/>
  </r>
  <r>
    <n v="15"/>
    <d v="1899-12-30T13:09:00"/>
    <x v="28"/>
    <s v="UK Calls"/>
    <s v="Wed 14 Aug"/>
    <x v="80"/>
    <d v="1899-12-30T00:01:16"/>
    <m/>
    <m/>
    <n v="0"/>
    <x v="0"/>
    <s v="UK"/>
  </r>
  <r>
    <n v="16"/>
    <d v="1899-12-30T13:38:00"/>
    <x v="28"/>
    <s v="UK Calls"/>
    <s v="Wed 14 Aug"/>
    <x v="116"/>
    <d v="1899-12-30T00:01:13"/>
    <m/>
    <m/>
    <n v="0"/>
    <x v="0"/>
    <s v="UK"/>
  </r>
  <r>
    <n v="17"/>
    <d v="1899-12-30T13:40:00"/>
    <x v="28"/>
    <s v="UK Calls"/>
    <s v="Wed 14 Aug"/>
    <x v="116"/>
    <d v="1899-12-30T00:05:07"/>
    <m/>
    <m/>
    <n v="0"/>
    <x v="0"/>
    <s v="UK"/>
  </r>
  <r>
    <n v="18"/>
    <d v="1899-12-30T13:48:00"/>
    <x v="28"/>
    <s v="UK Calls"/>
    <s v="Wed 14 Aug"/>
    <x v="116"/>
    <d v="1899-12-30T00:01:20"/>
    <m/>
    <m/>
    <n v="0"/>
    <x v="0"/>
    <s v="UK"/>
  </r>
  <r>
    <n v="19"/>
    <d v="1899-12-30T13:54:00"/>
    <x v="28"/>
    <s v="UK Calls"/>
    <s v="Wed 14 Aug"/>
    <x v="117"/>
    <d v="1899-12-30T00:03:31"/>
    <m/>
    <m/>
    <n v="0"/>
    <x v="0"/>
    <s v="UK"/>
  </r>
  <r>
    <n v="20"/>
    <d v="1899-12-30T13:58:00"/>
    <x v="28"/>
    <s v="UK Calls"/>
    <s v="Wed 14 Aug"/>
    <x v="117"/>
    <d v="1899-12-30T00:01:46"/>
    <m/>
    <m/>
    <n v="0"/>
    <x v="0"/>
    <s v="UK"/>
  </r>
  <r>
    <n v="21"/>
    <d v="1899-12-30T14:00:00"/>
    <x v="28"/>
    <s v="UK Calls"/>
    <s v="Wed 14 Aug"/>
    <x v="117"/>
    <d v="1899-12-30T00:02:25"/>
    <m/>
    <m/>
    <n v="0"/>
    <x v="0"/>
    <s v="UK"/>
  </r>
  <r>
    <n v="22"/>
    <d v="1899-12-30T14:05:00"/>
    <x v="28"/>
    <s v="UK Calls"/>
    <s v="Wed 14 Aug"/>
    <x v="117"/>
    <d v="1899-12-30T00:02:14"/>
    <m/>
    <m/>
    <n v="0"/>
    <x v="0"/>
    <s v="UK"/>
  </r>
  <r>
    <n v="23"/>
    <d v="1899-12-30T14:08:00"/>
    <x v="28"/>
    <s v="UK Calls"/>
    <s v="Wed 14 Aug"/>
    <x v="117"/>
    <d v="1899-12-30T00:01:58"/>
    <m/>
    <m/>
    <n v="0"/>
    <x v="0"/>
    <s v="UK"/>
  </r>
  <r>
    <n v="24"/>
    <d v="1899-12-30T14:10:00"/>
    <x v="28"/>
    <s v="UK Calls"/>
    <s v="Wed 14 Aug"/>
    <x v="117"/>
    <d v="1899-12-30T00:01:22"/>
    <m/>
    <m/>
    <n v="0"/>
    <x v="0"/>
    <s v="UK"/>
  </r>
  <r>
    <n v="25"/>
    <d v="1899-12-30T14:14:00"/>
    <x v="28"/>
    <s v="UK Calls"/>
    <s v="Wed 14 Aug"/>
    <x v="117"/>
    <d v="1899-12-30T00:00:00"/>
    <m/>
    <m/>
    <n v="0"/>
    <x v="0"/>
    <s v="UK"/>
  </r>
  <r>
    <n v="27"/>
    <d v="1899-12-30T11:31:00"/>
    <x v="28"/>
    <s v="UK Calls"/>
    <s v="Thu 15 Aug"/>
    <x v="0"/>
    <d v="1899-12-30T00:00:03"/>
    <m/>
    <m/>
    <n v="0"/>
    <x v="0"/>
    <s v="UK"/>
  </r>
  <r>
    <n v="28"/>
    <d v="1899-12-30T11:57:00"/>
    <x v="28"/>
    <s v="UK Calls"/>
    <s v="Thu 15 Aug"/>
    <x v="0"/>
    <d v="1899-12-30T00:20:23"/>
    <m/>
    <m/>
    <n v="0"/>
    <x v="0"/>
    <s v="UK"/>
  </r>
  <r>
    <n v="29"/>
    <d v="1899-12-30T12:33:00"/>
    <x v="28"/>
    <s v="UK Calls"/>
    <s v="Thu 15 Aug"/>
    <x v="0"/>
    <d v="1899-12-30T00:00:24"/>
    <m/>
    <m/>
    <n v="0"/>
    <x v="0"/>
    <s v="UK"/>
  </r>
  <r>
    <n v="30"/>
    <d v="1899-12-30T13:40:00"/>
    <x v="28"/>
    <s v="UK Calls"/>
    <s v="Thu 15 Aug"/>
    <x v="0"/>
    <d v="1899-12-30T00:15:16"/>
    <m/>
    <m/>
    <n v="0"/>
    <x v="0"/>
    <s v="UK"/>
  </r>
  <r>
    <n v="31"/>
    <d v="1899-12-30T16:36:00"/>
    <x v="28"/>
    <s v="UK Calls"/>
    <s v="Thu 15 Aug"/>
    <x v="0"/>
    <d v="1899-12-30T00:04:40"/>
    <m/>
    <m/>
    <n v="0"/>
    <x v="0"/>
    <s v="UK"/>
  </r>
  <r>
    <n v="32"/>
    <d v="1899-12-30T16:46:00"/>
    <x v="28"/>
    <s v="UK Calls"/>
    <s v="Thu 15 Aug"/>
    <x v="0"/>
    <d v="1899-12-30T00:04:43"/>
    <m/>
    <m/>
    <n v="0"/>
    <x v="0"/>
    <s v="UK"/>
  </r>
  <r>
    <n v="33"/>
    <d v="1899-12-30T16:51:00"/>
    <x v="28"/>
    <s v="UK Calls"/>
    <s v="Thu 15 Aug"/>
    <x v="0"/>
    <d v="1899-12-30T00:03:31"/>
    <m/>
    <m/>
    <n v="0"/>
    <x v="0"/>
    <s v="UK"/>
  </r>
  <r>
    <n v="34"/>
    <d v="1899-12-30T17:22:00"/>
    <x v="28"/>
    <s v="UK Calls"/>
    <s v="Thu 15 Aug"/>
    <x v="0"/>
    <d v="1899-12-30T00:00:00"/>
    <m/>
    <m/>
    <n v="0"/>
    <x v="0"/>
    <s v="UK"/>
  </r>
  <r>
    <n v="36"/>
    <d v="1899-12-30T16:31:00"/>
    <x v="28"/>
    <s v="UK Calls"/>
    <s v="Fri 16 Aug"/>
    <x v="0"/>
    <d v="1899-12-30T00:07:58"/>
    <m/>
    <m/>
    <n v="0"/>
    <x v="0"/>
    <s v="UK"/>
  </r>
  <r>
    <n v="37"/>
    <d v="1899-12-30T17:36:00"/>
    <x v="28"/>
    <s v="UK Calls"/>
    <s v="Fri 16 Aug"/>
    <x v="0"/>
    <d v="1899-12-30T00:06:08"/>
    <m/>
    <m/>
    <n v="0"/>
    <x v="0"/>
    <s v="UK"/>
  </r>
  <r>
    <n v="38"/>
    <d v="1899-12-30T17:50:00"/>
    <x v="28"/>
    <s v="UK Calls"/>
    <s v="Fri 16 Aug"/>
    <x v="11"/>
    <d v="1899-12-30T00:00:06"/>
    <m/>
    <m/>
    <n v="0"/>
    <x v="0"/>
    <s v="Eire"/>
  </r>
  <r>
    <n v="39"/>
    <d v="1899-12-30T17:53:00"/>
    <x v="28"/>
    <s v="UK Calls"/>
    <s v="Fri 16 Aug"/>
    <x v="1"/>
    <d v="1899-12-30T00:06:00"/>
    <m/>
    <m/>
    <n v="0"/>
    <x v="0"/>
    <s v="UK"/>
  </r>
  <r>
    <n v="40"/>
    <d v="1899-12-30T18:08:00"/>
    <x v="28"/>
    <s v="UK Calls"/>
    <s v="Fri 16 Aug"/>
    <x v="0"/>
    <d v="1899-12-30T00:00:00"/>
    <m/>
    <m/>
    <n v="0"/>
    <x v="0"/>
    <s v="UK"/>
  </r>
  <r>
    <n v="42"/>
    <d v="1899-12-30T13:04:00"/>
    <x v="28"/>
    <s v="UK Calls"/>
    <s v="Mon 19 Aug"/>
    <x v="0"/>
    <d v="1899-12-30T00:00:42"/>
    <m/>
    <m/>
    <n v="0"/>
    <x v="0"/>
    <s v="UK"/>
  </r>
  <r>
    <n v="43"/>
    <d v="1899-12-30T13:06:00"/>
    <x v="28"/>
    <s v="UK Calls"/>
    <s v="Mon 19 Aug"/>
    <x v="0"/>
    <d v="1899-12-30T00:00:08"/>
    <m/>
    <m/>
    <n v="0"/>
    <x v="0"/>
    <s v="UK"/>
  </r>
  <r>
    <n v="44"/>
    <d v="1899-12-30T13:13:00"/>
    <x v="28"/>
    <s v="UK Calls"/>
    <s v="Mon 19 Aug"/>
    <x v="0"/>
    <d v="1899-12-30T00:00:31"/>
    <m/>
    <m/>
    <n v="0"/>
    <x v="0"/>
    <s v="UK"/>
  </r>
  <r>
    <n v="45"/>
    <d v="1899-12-30T13:14:00"/>
    <x v="28"/>
    <s v="UK Calls"/>
    <s v="Mon 19 Aug"/>
    <x v="1"/>
    <d v="1899-12-30T00:00:08"/>
    <m/>
    <m/>
    <n v="0"/>
    <x v="0"/>
    <s v="UK"/>
  </r>
  <r>
    <n v="46"/>
    <d v="1899-12-30T13:29:00"/>
    <x v="28"/>
    <s v="UK Calls"/>
    <s v="Mon 19 Aug"/>
    <x v="0"/>
    <d v="1899-12-30T00:01:31"/>
    <m/>
    <m/>
    <n v="0"/>
    <x v="0"/>
    <s v="UK"/>
  </r>
  <r>
    <n v="47"/>
    <d v="1899-12-30T13:39:00"/>
    <x v="28"/>
    <s v="UK Calls"/>
    <s v="Mon 19 Aug"/>
    <x v="17"/>
    <d v="1899-12-30T00:06:23"/>
    <m/>
    <m/>
    <n v="0"/>
    <x v="0"/>
    <s v="US or Canada"/>
  </r>
  <r>
    <n v="48"/>
    <d v="1899-12-30T13:49:00"/>
    <x v="28"/>
    <s v="UK Calls"/>
    <s v="Mon 19 Aug"/>
    <x v="17"/>
    <d v="1899-12-30T00:14:44"/>
    <m/>
    <m/>
    <n v="0"/>
    <x v="0"/>
    <s v="US or Canada"/>
  </r>
  <r>
    <n v="49"/>
    <d v="1899-12-30T14:31:00"/>
    <x v="28"/>
    <s v="UK Calls"/>
    <s v="Mon 19 Aug"/>
    <x v="0"/>
    <d v="1899-12-30T00:00:33"/>
    <m/>
    <m/>
    <n v="0"/>
    <x v="0"/>
    <s v="UK"/>
  </r>
  <r>
    <n v="50"/>
    <d v="1899-12-30T14:33:00"/>
    <x v="28"/>
    <s v="UK Calls"/>
    <s v="Mon 19 Aug"/>
    <x v="118"/>
    <d v="1899-12-30T00:00:30"/>
    <m/>
    <m/>
    <n v="0"/>
    <x v="0"/>
    <s v="Norway"/>
  </r>
  <r>
    <n v="51"/>
    <d v="1899-12-30T14:37:00"/>
    <x v="28"/>
    <s v="UK Calls"/>
    <s v="Mon 19 Aug"/>
    <x v="0"/>
    <d v="1899-12-30T00:04:23"/>
    <m/>
    <m/>
    <n v="0"/>
    <x v="0"/>
    <s v="UK"/>
  </r>
  <r>
    <n v="52"/>
    <d v="1899-12-30T14:45:00"/>
    <x v="28"/>
    <s v="UK Calls"/>
    <s v="Mon 19 Aug"/>
    <x v="1"/>
    <d v="1899-12-30T00:03:38"/>
    <m/>
    <m/>
    <n v="0"/>
    <x v="0"/>
    <s v="UK"/>
  </r>
  <r>
    <n v="53"/>
    <d v="1899-12-30T15:27:00"/>
    <x v="28"/>
    <s v="UK Calls"/>
    <s v="Mon 19 Aug"/>
    <x v="0"/>
    <d v="1899-12-30T00:15:05"/>
    <m/>
    <m/>
    <n v="0"/>
    <x v="0"/>
    <s v="UK"/>
  </r>
  <r>
    <n v="54"/>
    <d v="1899-12-30T16:08:00"/>
    <x v="28"/>
    <s v="UK Calls"/>
    <s v="Mon 19 Aug"/>
    <x v="0"/>
    <d v="1899-12-30T00:00:09"/>
    <m/>
    <m/>
    <n v="0"/>
    <x v="0"/>
    <s v="UK"/>
  </r>
  <r>
    <n v="55"/>
    <d v="1899-12-30T16:09:00"/>
    <x v="28"/>
    <s v="UK Calls"/>
    <s v="Mon 19 Aug"/>
    <x v="0"/>
    <d v="1899-12-30T00:04:48"/>
    <m/>
    <m/>
    <n v="0"/>
    <x v="0"/>
    <s v="UK"/>
  </r>
  <r>
    <n v="56"/>
    <d v="1899-12-30T16:24:00"/>
    <x v="28"/>
    <s v="UK Calls"/>
    <s v="Mon 19 Aug"/>
    <x v="0"/>
    <d v="1899-12-30T00:00:41"/>
    <m/>
    <m/>
    <n v="0"/>
    <x v="0"/>
    <s v="UK"/>
  </r>
  <r>
    <n v="57"/>
    <d v="1899-12-30T16:33:00"/>
    <x v="28"/>
    <s v="UK Calls"/>
    <s v="Mon 19 Aug"/>
    <x v="0"/>
    <d v="1899-12-30T00:03:24"/>
    <m/>
    <m/>
    <n v="0"/>
    <x v="0"/>
    <s v="UK"/>
  </r>
  <r>
    <n v="58"/>
    <d v="1899-12-30T16:57:00"/>
    <x v="28"/>
    <s v="UK Calls"/>
    <s v="Mon 19 Aug"/>
    <x v="11"/>
    <d v="1899-12-30T00:06:12"/>
    <m/>
    <m/>
    <n v="0"/>
    <x v="0"/>
    <s v="Eire"/>
  </r>
  <r>
    <n v="59"/>
    <d v="1899-12-30T17:15:00"/>
    <x v="28"/>
    <s v="UK Calls"/>
    <s v="Mon 19 Aug"/>
    <x v="0"/>
    <d v="1899-12-30T00:00:00"/>
    <m/>
    <m/>
    <n v="0"/>
    <x v="0"/>
    <s v="UK"/>
  </r>
  <r>
    <n v="62"/>
    <d v="1899-12-30T17:19:00"/>
    <x v="28"/>
    <s v="UK Calls"/>
    <s v="Mon 19 Aug"/>
    <x v="11"/>
    <d v="1899-12-30T00:04:57"/>
    <m/>
    <m/>
    <n v="0"/>
    <x v="0"/>
    <s v="Eire"/>
  </r>
  <r>
    <n v="63"/>
    <d v="1899-12-30T17:31:00"/>
    <x v="28"/>
    <s v="UK Calls"/>
    <s v="Mon 19 Aug"/>
    <x v="1"/>
    <d v="1899-12-30T00:00:52"/>
    <m/>
    <m/>
    <n v="0"/>
    <x v="0"/>
    <s v="UK"/>
  </r>
  <r>
    <n v="64"/>
    <d v="1899-12-30T17:45:00"/>
    <x v="28"/>
    <s v="UK Calls"/>
    <s v="Mon 19 Aug"/>
    <x v="0"/>
    <d v="1899-12-30T00:00:35"/>
    <m/>
    <m/>
    <n v="0"/>
    <x v="0"/>
    <s v="UK"/>
  </r>
  <r>
    <n v="65"/>
    <d v="1899-12-30T17:55:00"/>
    <x v="28"/>
    <s v="UK Calls"/>
    <s v="Mon 19 Aug"/>
    <x v="0"/>
    <d v="1899-12-30T00:15:45"/>
    <m/>
    <m/>
    <n v="0"/>
    <x v="0"/>
    <s v="UK"/>
  </r>
  <r>
    <n v="66"/>
    <d v="1899-12-30T18:16:00"/>
    <x v="28"/>
    <s v="UK Calls"/>
    <s v="Mon 19 Aug"/>
    <x v="0"/>
    <d v="1899-12-30T00:00:05"/>
    <m/>
    <m/>
    <n v="0"/>
    <x v="0"/>
    <s v="UK"/>
  </r>
  <r>
    <n v="67"/>
    <d v="1899-12-30T18:33:00"/>
    <x v="28"/>
    <s v="UK Calls"/>
    <s v="Mon 19 Aug"/>
    <x v="0"/>
    <d v="1899-12-30T00:00:47"/>
    <m/>
    <m/>
    <n v="0"/>
    <x v="0"/>
    <s v="UK"/>
  </r>
  <r>
    <n v="68"/>
    <d v="1899-12-30T18:42:00"/>
    <x v="28"/>
    <s v="UK Calls"/>
    <s v="Mon 19 Aug"/>
    <x v="17"/>
    <d v="1899-12-30T00:05:17"/>
    <m/>
    <m/>
    <n v="0"/>
    <x v="0"/>
    <s v="US or Canada"/>
  </r>
  <r>
    <n v="69"/>
    <d v="1899-12-30T18:50:00"/>
    <x v="28"/>
    <s v="UK Calls"/>
    <s v="Mon 19 Aug"/>
    <x v="119"/>
    <d v="1899-12-30T00:09:13"/>
    <m/>
    <m/>
    <n v="0"/>
    <x v="0"/>
    <s v="Cyprus"/>
  </r>
  <r>
    <n v="70"/>
    <d v="1899-12-30T19:13:00"/>
    <x v="28"/>
    <s v="UK Calls"/>
    <s v="Mon 19 Aug"/>
    <x v="0"/>
    <d v="1899-12-30T00:17:22"/>
    <m/>
    <m/>
    <n v="0"/>
    <x v="0"/>
    <s v="UK"/>
  </r>
  <r>
    <n v="71"/>
    <d v="1899-12-30T20:26:00"/>
    <x v="28"/>
    <s v="UK Calls"/>
    <s v="Mon 19 Aug"/>
    <x v="3"/>
    <d v="1899-12-30T00:07:25"/>
    <m/>
    <m/>
    <n v="0"/>
    <x v="0"/>
    <s v="UK"/>
  </r>
  <r>
    <n v="72"/>
    <d v="1899-12-30T21:44:00"/>
    <x v="28"/>
    <s v="UK Calls"/>
    <s v="Mon 19 Aug"/>
    <x v="0"/>
    <d v="1899-12-30T00:00:00"/>
    <m/>
    <m/>
    <n v="0"/>
    <x v="0"/>
    <s v="UK"/>
  </r>
  <r>
    <n v="74"/>
    <d v="1899-12-30T09:33:00"/>
    <x v="28"/>
    <s v="UK Calls"/>
    <s v="Tue 20 Aug"/>
    <x v="3"/>
    <d v="1899-12-30T00:09:33"/>
    <m/>
    <m/>
    <n v="0"/>
    <x v="0"/>
    <s v="UK"/>
  </r>
  <r>
    <n v="75"/>
    <d v="1899-12-30T09:51:00"/>
    <x v="28"/>
    <s v="UK Calls"/>
    <s v="Tue 20 Aug"/>
    <x v="0"/>
    <d v="1899-12-30T00:01:34"/>
    <m/>
    <m/>
    <n v="0"/>
    <x v="0"/>
    <s v="UK"/>
  </r>
  <r>
    <n v="76"/>
    <d v="1899-12-30T10:40:00"/>
    <x v="28"/>
    <s v="UK Calls"/>
    <s v="Tue 20 Aug"/>
    <x v="46"/>
    <d v="1899-12-30T00:01:37"/>
    <m/>
    <m/>
    <n v="0"/>
    <x v="0"/>
    <s v="UK"/>
  </r>
  <r>
    <n v="77"/>
    <d v="1899-12-30T13:28:00"/>
    <x v="28"/>
    <s v="UK Calls"/>
    <s v="Tue 20 Aug"/>
    <x v="1"/>
    <d v="1899-12-30T00:00:02"/>
    <m/>
    <m/>
    <n v="0"/>
    <x v="0"/>
    <s v="UK"/>
  </r>
  <r>
    <n v="78"/>
    <d v="1899-12-30T13:37:00"/>
    <x v="28"/>
    <s v="UK Calls"/>
    <s v="Tue 20 Aug"/>
    <x v="1"/>
    <d v="1899-12-30T00:22:07"/>
    <m/>
    <m/>
    <n v="0"/>
    <x v="0"/>
    <s v="UK"/>
  </r>
  <r>
    <n v="79"/>
    <d v="1899-12-30T15:46:00"/>
    <x v="28"/>
    <s v="UK Calls"/>
    <s v="Tue 20 Aug"/>
    <x v="120"/>
    <d v="1899-12-30T00:07:01"/>
    <m/>
    <m/>
    <n v="4"/>
    <x v="0"/>
    <s v="Lebanon"/>
  </r>
  <r>
    <n v="80"/>
    <d v="1899-12-30T15:58:00"/>
    <x v="28"/>
    <s v="UK Calls"/>
    <s v="Tue 20 Aug"/>
    <x v="0"/>
    <d v="1899-12-30T00:00:03"/>
    <m/>
    <m/>
    <n v="0"/>
    <x v="0"/>
    <s v="UK"/>
  </r>
  <r>
    <n v="81"/>
    <d v="1899-12-30T16:45:00"/>
    <x v="28"/>
    <s v="UK Calls"/>
    <s v="Tue 20 Aug"/>
    <x v="0"/>
    <d v="1899-12-30T00:23:55"/>
    <m/>
    <m/>
    <n v="0"/>
    <x v="0"/>
    <s v="UK"/>
  </r>
  <r>
    <n v="82"/>
    <d v="1899-12-30T17:35:00"/>
    <x v="28"/>
    <s v="UK Calls"/>
    <s v="Tue 20 Aug"/>
    <x v="3"/>
    <d v="1899-12-30T00:00:05"/>
    <m/>
    <m/>
    <n v="0"/>
    <x v="0"/>
    <s v="UK"/>
  </r>
  <r>
    <n v="83"/>
    <d v="1899-12-30T19:24:00"/>
    <x v="28"/>
    <s v="UK Calls"/>
    <s v="Tue 20 Aug"/>
    <x v="0"/>
    <d v="1899-12-30T00:00:08"/>
    <m/>
    <m/>
    <n v="0"/>
    <x v="0"/>
    <s v="UK"/>
  </r>
  <r>
    <n v="84"/>
    <d v="1899-12-30T19:24:00"/>
    <x v="28"/>
    <s v="UK Calls"/>
    <s v="Tue 20 Aug"/>
    <x v="0"/>
    <d v="1899-12-30T00:00:00"/>
    <m/>
    <m/>
    <n v="0"/>
    <x v="0"/>
    <s v="UK"/>
  </r>
  <r>
    <n v="86"/>
    <d v="1899-12-30T10:52:00"/>
    <x v="28"/>
    <s v="UK Calls"/>
    <s v="Wed 21 Aug"/>
    <x v="0"/>
    <d v="1899-12-30T00:00:03"/>
    <m/>
    <m/>
    <n v="0"/>
    <x v="0"/>
    <s v="UK"/>
  </r>
  <r>
    <n v="87"/>
    <d v="1899-12-30T11:23:00"/>
    <x v="28"/>
    <s v="UK Calls"/>
    <s v="Wed 21 Aug"/>
    <x v="0"/>
    <d v="1899-12-30T00:01:13"/>
    <m/>
    <m/>
    <n v="0"/>
    <x v="0"/>
    <s v="UK"/>
  </r>
  <r>
    <n v="88"/>
    <d v="1899-12-30T13:25:00"/>
    <x v="28"/>
    <s v="UK Calls"/>
    <s v="Wed 21 Aug"/>
    <x v="0"/>
    <d v="1899-12-30T00:25:14"/>
    <m/>
    <m/>
    <n v="0"/>
    <x v="0"/>
    <s v="UK"/>
  </r>
  <r>
    <n v="89"/>
    <d v="1899-12-30T14:19:00"/>
    <x v="28"/>
    <s v="UK Calls"/>
    <s v="Wed 21 Aug"/>
    <x v="0"/>
    <d v="1899-12-30T00:00:35"/>
    <m/>
    <m/>
    <n v="0"/>
    <x v="0"/>
    <s v="UK"/>
  </r>
  <r>
    <n v="90"/>
    <d v="1899-12-30T14:38:00"/>
    <x v="28"/>
    <s v="UK Calls"/>
    <s v="Wed 21 Aug"/>
    <x v="0"/>
    <d v="1899-12-30T00:04:50"/>
    <m/>
    <m/>
    <n v="0"/>
    <x v="0"/>
    <s v="UK"/>
  </r>
  <r>
    <n v="91"/>
    <d v="1899-12-30T15:48:00"/>
    <x v="28"/>
    <s v="UK Calls"/>
    <s v="Wed 21 Aug"/>
    <x v="0"/>
    <d v="1899-12-30T00:01:52"/>
    <m/>
    <m/>
    <n v="0"/>
    <x v="0"/>
    <s v="UK"/>
  </r>
  <r>
    <n v="92"/>
    <d v="1899-12-30T21:13:00"/>
    <x v="28"/>
    <s v="UK Calls"/>
    <s v="Wed 21 Aug"/>
    <x v="0"/>
    <d v="1899-12-30T00:00:00"/>
    <m/>
    <m/>
    <n v="0"/>
    <x v="0"/>
    <s v="UK"/>
  </r>
  <r>
    <n v="94"/>
    <d v="1899-12-30T10:54:00"/>
    <x v="28"/>
    <s v="UK Calls"/>
    <s v="Thu 22 Aug"/>
    <x v="0"/>
    <d v="1899-12-30T00:00:26"/>
    <m/>
    <m/>
    <n v="0"/>
    <x v="0"/>
    <s v="UK"/>
  </r>
  <r>
    <n v="95"/>
    <d v="1899-12-30T11:08:00"/>
    <x v="28"/>
    <s v="UK Calls"/>
    <s v="Thu 22 Aug"/>
    <x v="0"/>
    <d v="1899-12-30T00:00:34"/>
    <m/>
    <m/>
    <n v="0"/>
    <x v="0"/>
    <s v="UK"/>
  </r>
  <r>
    <n v="96"/>
    <d v="1899-12-30T11:50:00"/>
    <x v="28"/>
    <s v="UK Calls"/>
    <s v="Thu 22 Aug"/>
    <x v="0"/>
    <d v="1899-12-30T00:04:54"/>
    <m/>
    <m/>
    <n v="0"/>
    <x v="0"/>
    <s v="UK"/>
  </r>
  <r>
    <n v="97"/>
    <d v="1899-12-30T12:12:00"/>
    <x v="28"/>
    <s v="UK Calls"/>
    <s v="Thu 22 Aug"/>
    <x v="0"/>
    <d v="1899-12-30T00:00:47"/>
    <m/>
    <m/>
    <n v="0"/>
    <x v="0"/>
    <s v="UK"/>
  </r>
  <r>
    <n v="98"/>
    <d v="1899-12-30T12:16:00"/>
    <x v="28"/>
    <s v="UK Calls"/>
    <s v="Thu 22 Aug"/>
    <x v="0"/>
    <d v="1899-12-30T00:09:00"/>
    <m/>
    <m/>
    <n v="0"/>
    <x v="0"/>
    <s v="UK"/>
  </r>
  <r>
    <n v="99"/>
    <d v="1899-12-30T12:31:00"/>
    <x v="28"/>
    <s v="UK Calls"/>
    <s v="Thu 22 Aug"/>
    <x v="1"/>
    <d v="1899-12-30T00:03:55"/>
    <m/>
    <m/>
    <n v="0"/>
    <x v="0"/>
    <s v="UK"/>
  </r>
  <r>
    <n v="100"/>
    <d v="1899-12-30T13:00:00"/>
    <x v="28"/>
    <s v="UK Calls"/>
    <s v="Thu 22 Aug"/>
    <x v="1"/>
    <d v="1899-12-30T00:00:10"/>
    <m/>
    <m/>
    <n v="0"/>
    <x v="0"/>
    <s v="UK"/>
  </r>
  <r>
    <n v="101"/>
    <d v="1899-12-30T13:05:00"/>
    <x v="28"/>
    <s v="UK Calls"/>
    <s v="Thu 22 Aug"/>
    <x v="0"/>
    <d v="1899-12-30T00:00:08"/>
    <m/>
    <m/>
    <n v="0"/>
    <x v="0"/>
    <s v="UK"/>
  </r>
  <r>
    <n v="102"/>
    <d v="1899-12-30T14:03:00"/>
    <x v="28"/>
    <s v="UK Calls"/>
    <s v="Thu 22 Aug"/>
    <x v="0"/>
    <d v="1899-12-30T00:03:13"/>
    <m/>
    <m/>
    <n v="0"/>
    <x v="0"/>
    <s v="UK"/>
  </r>
  <r>
    <n v="103"/>
    <d v="1899-12-30T14:57:00"/>
    <x v="28"/>
    <s v="UK Calls"/>
    <s v="Thu 22 Aug"/>
    <x v="0"/>
    <d v="1899-12-30T00:00:37"/>
    <m/>
    <m/>
    <n v="0"/>
    <x v="0"/>
    <s v="UK"/>
  </r>
  <r>
    <n v="104"/>
    <d v="1899-12-30T15:50:00"/>
    <x v="28"/>
    <s v="UK Calls"/>
    <s v="Thu 22 Aug"/>
    <x v="0"/>
    <d v="1899-12-30T00:14:50"/>
    <m/>
    <m/>
    <n v="0"/>
    <x v="0"/>
    <s v="UK"/>
  </r>
  <r>
    <n v="105"/>
    <d v="1899-12-30T16:13:00"/>
    <x v="28"/>
    <s v="UK Calls"/>
    <s v="Thu 22 Aug"/>
    <x v="1"/>
    <d v="1899-12-30T00:00:12"/>
    <m/>
    <m/>
    <n v="0"/>
    <x v="0"/>
    <s v="UK"/>
  </r>
  <r>
    <n v="106"/>
    <d v="1899-12-30T16:14:00"/>
    <x v="28"/>
    <s v="UK Calls"/>
    <s v="Thu 22 Aug"/>
    <x v="1"/>
    <d v="1899-12-30T00:00:02"/>
    <m/>
    <m/>
    <n v="0"/>
    <x v="0"/>
    <s v="UK"/>
  </r>
  <r>
    <n v="107"/>
    <d v="1899-12-30T17:13:00"/>
    <x v="28"/>
    <s v="UK Calls"/>
    <s v="Thu 22 Aug"/>
    <x v="0"/>
    <d v="1899-12-30T00:01:21"/>
    <m/>
    <m/>
    <n v="0"/>
    <x v="0"/>
    <s v="UK"/>
  </r>
  <r>
    <n v="108"/>
    <d v="1899-12-30T17:18:00"/>
    <x v="28"/>
    <s v="UK Calls"/>
    <s v="Thu 22 Aug"/>
    <x v="1"/>
    <d v="1899-12-30T00:00:03"/>
    <m/>
    <m/>
    <n v="0"/>
    <x v="0"/>
    <s v="UK"/>
  </r>
  <r>
    <n v="109"/>
    <d v="1899-12-30T17:18:00"/>
    <x v="28"/>
    <s v="UK Calls"/>
    <s v="Thu 22 Aug"/>
    <x v="1"/>
    <d v="1899-12-30T00:00:02"/>
    <m/>
    <m/>
    <n v="0"/>
    <x v="0"/>
    <s v="UK"/>
  </r>
  <r>
    <n v="110"/>
    <d v="1899-12-30T17:43:00"/>
    <x v="28"/>
    <s v="UK Calls"/>
    <s v="Thu 22 Aug"/>
    <x v="0"/>
    <d v="1899-12-30T00:12:43"/>
    <m/>
    <m/>
    <n v="0"/>
    <x v="0"/>
    <s v="UK"/>
  </r>
  <r>
    <n v="111"/>
    <d v="1899-12-30T18:08:00"/>
    <x v="28"/>
    <s v="UK Calls"/>
    <s v="Thu 22 Aug"/>
    <x v="0"/>
    <d v="1899-12-30T00:00:00"/>
    <m/>
    <m/>
    <n v="0"/>
    <x v="0"/>
    <s v="UK"/>
  </r>
  <r>
    <n v="113"/>
    <d v="1899-12-30T12:38:00"/>
    <x v="28"/>
    <s v="UK Calls"/>
    <s v="Fri 23 Aug"/>
    <x v="0"/>
    <d v="1899-12-30T00:03:31"/>
    <m/>
    <m/>
    <n v="0"/>
    <x v="0"/>
    <s v="UK"/>
  </r>
  <r>
    <n v="114"/>
    <d v="1899-12-30T13:04:00"/>
    <x v="28"/>
    <s v="UK Calls"/>
    <s v="Fri 23 Aug"/>
    <x v="0"/>
    <d v="1899-12-30T00:00:48"/>
    <m/>
    <m/>
    <n v="0"/>
    <x v="0"/>
    <s v="UK"/>
  </r>
  <r>
    <n v="115"/>
    <d v="1899-12-30T14:24:00"/>
    <x v="28"/>
    <s v="UK Calls"/>
    <s v="Fri 23 Aug"/>
    <x v="1"/>
    <d v="1899-12-30T00:04:39"/>
    <m/>
    <m/>
    <n v="0"/>
    <x v="0"/>
    <s v="UK"/>
  </r>
  <r>
    <n v="116"/>
    <d v="1899-12-30T14:39:00"/>
    <x v="28"/>
    <s v="UK Calls"/>
    <s v="Fri 23 Aug"/>
    <x v="0"/>
    <d v="1899-12-30T00:00:01"/>
    <m/>
    <m/>
    <n v="0"/>
    <x v="0"/>
    <s v="UK"/>
  </r>
  <r>
    <n v="117"/>
    <d v="1899-12-30T14:40:00"/>
    <x v="28"/>
    <s v="UK Calls"/>
    <s v="Fri 23 Aug"/>
    <x v="0"/>
    <d v="1899-12-30T00:01:00"/>
    <m/>
    <m/>
    <n v="0"/>
    <x v="0"/>
    <s v="UK"/>
  </r>
  <r>
    <n v="118"/>
    <d v="1899-12-30T14:50:00"/>
    <x v="28"/>
    <s v="UK Calls"/>
    <s v="Fri 23 Aug"/>
    <x v="0"/>
    <d v="1899-12-30T00:00:00"/>
    <m/>
    <m/>
    <n v="0"/>
    <x v="0"/>
    <s v="UK"/>
  </r>
  <r>
    <n v="122"/>
    <d v="1899-12-30T12:33:00"/>
    <x v="28"/>
    <s v="UK Calls"/>
    <s v="Mon 26 Aug"/>
    <x v="0"/>
    <d v="1899-12-30T00:00:00"/>
    <m/>
    <m/>
    <n v="0"/>
    <x v="0"/>
    <s v="UK"/>
  </r>
  <r>
    <n v="124"/>
    <d v="1899-12-30T09:50:00"/>
    <x v="28"/>
    <s v="UK Calls"/>
    <s v="Tue 27 Aug"/>
    <x v="1"/>
    <d v="1899-12-30T00:00:44"/>
    <m/>
    <m/>
    <n v="0"/>
    <x v="0"/>
    <s v="UK"/>
  </r>
  <r>
    <n v="125"/>
    <d v="1899-12-30T10:03:00"/>
    <x v="28"/>
    <s v="UK Calls"/>
    <s v="Tue 27 Aug"/>
    <x v="0"/>
    <d v="1899-12-30T00:00:23"/>
    <m/>
    <m/>
    <n v="0"/>
    <x v="0"/>
    <s v="UK"/>
  </r>
  <r>
    <n v="126"/>
    <d v="1899-12-30T11:03:00"/>
    <x v="28"/>
    <s v="UK Calls"/>
    <s v="Tue 27 Aug"/>
    <x v="3"/>
    <d v="1899-12-30T00:01:59"/>
    <m/>
    <m/>
    <n v="0"/>
    <x v="0"/>
    <s v="UK"/>
  </r>
  <r>
    <n v="127"/>
    <d v="1899-12-30T11:58:00"/>
    <x v="28"/>
    <s v="UK Calls"/>
    <s v="Tue 27 Aug"/>
    <x v="0"/>
    <d v="1899-12-30T00:00:04"/>
    <m/>
    <m/>
    <n v="0"/>
    <x v="0"/>
    <s v="UK"/>
  </r>
  <r>
    <n v="128"/>
    <d v="1899-12-30T11:59:00"/>
    <x v="28"/>
    <s v="UK Calls"/>
    <s v="Tue 27 Aug"/>
    <x v="0"/>
    <d v="1899-12-30T00:00:03"/>
    <m/>
    <m/>
    <n v="0"/>
    <x v="0"/>
    <s v="UK"/>
  </r>
  <r>
    <n v="129"/>
    <d v="1899-12-30T12:00:00"/>
    <x v="28"/>
    <s v="UK Calls"/>
    <s v="Tue 27 Aug"/>
    <x v="0"/>
    <d v="1899-12-30T00:00:03"/>
    <m/>
    <m/>
    <n v="0"/>
    <x v="0"/>
    <s v="UK"/>
  </r>
  <r>
    <n v="130"/>
    <d v="1899-12-30T13:51:00"/>
    <x v="28"/>
    <s v="UK Calls"/>
    <s v="Tue 27 Aug"/>
    <x v="0"/>
    <d v="1899-12-30T00:03:09"/>
    <m/>
    <m/>
    <n v="0"/>
    <x v="0"/>
    <s v="UK"/>
  </r>
  <r>
    <n v="131"/>
    <d v="1899-12-30T18:39:00"/>
    <x v="28"/>
    <s v="UK Calls"/>
    <s v="Tue 27 Aug"/>
    <x v="0"/>
    <d v="1899-12-30T00:00:03"/>
    <m/>
    <m/>
    <n v="0"/>
    <x v="0"/>
    <s v="UK"/>
  </r>
  <r>
    <n v="132"/>
    <d v="1899-12-30T18:41:00"/>
    <x v="28"/>
    <s v="UK Calls"/>
    <s v="Tue 27 Aug"/>
    <x v="1"/>
    <d v="1899-12-30T00:10:04"/>
    <m/>
    <m/>
    <n v="0"/>
    <x v="0"/>
    <s v="UK"/>
  </r>
  <r>
    <n v="133"/>
    <d v="1899-12-30T19:06:00"/>
    <x v="28"/>
    <s v="UK Calls"/>
    <s v="Tue 27 Aug"/>
    <x v="0"/>
    <d v="1899-12-30T00:03:28"/>
    <m/>
    <m/>
    <n v="0"/>
    <x v="0"/>
    <s v="UK"/>
  </r>
  <r>
    <n v="134"/>
    <d v="1899-12-30T19:10:00"/>
    <x v="28"/>
    <s v="UK Calls"/>
    <s v="Tue 27 Aug"/>
    <x v="1"/>
    <d v="1899-12-30T00:00:03"/>
    <m/>
    <m/>
    <n v="0"/>
    <x v="0"/>
    <s v="UK"/>
  </r>
  <r>
    <n v="135"/>
    <d v="1899-12-30T19:11:00"/>
    <x v="28"/>
    <s v="UK Calls"/>
    <s v="Tue 27 Aug"/>
    <x v="1"/>
    <d v="1899-12-30T00:00:16"/>
    <m/>
    <m/>
    <n v="0"/>
    <x v="0"/>
    <s v="UK"/>
  </r>
  <r>
    <n v="136"/>
    <d v="1899-12-30T19:11:00"/>
    <x v="28"/>
    <s v="UK Calls"/>
    <s v="Tue 27 Aug"/>
    <x v="1"/>
    <d v="1899-12-30T00:13:03"/>
    <m/>
    <m/>
    <n v="0"/>
    <x v="0"/>
    <s v="UK"/>
  </r>
  <r>
    <n v="137"/>
    <d v="1899-12-30T19:29:00"/>
    <x v="28"/>
    <s v="UK Calls"/>
    <s v="Tue 27 Aug"/>
    <x v="1"/>
    <d v="1899-12-30T00:01:47"/>
    <m/>
    <m/>
    <n v="0"/>
    <x v="0"/>
    <s v="UK"/>
  </r>
  <r>
    <n v="138"/>
    <d v="1899-12-30T19:32:00"/>
    <x v="28"/>
    <s v="UK Calls"/>
    <s v="Tue 27 Aug"/>
    <x v="0"/>
    <d v="1899-12-30T00:00:02"/>
    <m/>
    <m/>
    <n v="0"/>
    <x v="0"/>
    <s v="UK"/>
  </r>
  <r>
    <n v="139"/>
    <d v="1899-12-30T19:33:00"/>
    <x v="28"/>
    <s v="UK Calls"/>
    <s v="Tue 27 Aug"/>
    <x v="1"/>
    <d v="1899-12-30T00:00:08"/>
    <m/>
    <m/>
    <n v="0"/>
    <x v="0"/>
    <s v="UK"/>
  </r>
  <r>
    <n v="140"/>
    <d v="1899-12-30T19:35:00"/>
    <x v="28"/>
    <s v="UK Calls"/>
    <s v="Tue 27 Aug"/>
    <x v="0"/>
    <d v="1899-12-30T00:02:24"/>
    <m/>
    <m/>
    <n v="0"/>
    <x v="0"/>
    <s v="UK"/>
  </r>
  <r>
    <n v="141"/>
    <d v="1899-12-30T19:45:00"/>
    <x v="28"/>
    <s v="UK Calls"/>
    <s v="Tue 27 Aug"/>
    <x v="0"/>
    <d v="1899-12-30T00:00:06"/>
    <m/>
    <m/>
    <n v="0"/>
    <x v="0"/>
    <s v="UK"/>
  </r>
  <r>
    <n v="142"/>
    <d v="1899-12-30T21:15:00"/>
    <x v="28"/>
    <s v="UK Calls"/>
    <s v="Tue 27 Aug"/>
    <x v="0"/>
    <d v="1899-12-30T00:00:03"/>
    <m/>
    <m/>
    <n v="0"/>
    <x v="0"/>
    <s v="UK"/>
  </r>
  <r>
    <n v="143"/>
    <d v="1899-12-30T21:15:00"/>
    <x v="28"/>
    <s v="UK Calls"/>
    <s v="Tue 27 Aug"/>
    <x v="0"/>
    <d v="1899-12-30T00:00:04"/>
    <m/>
    <m/>
    <n v="0"/>
    <x v="0"/>
    <s v="UK"/>
  </r>
  <r>
    <n v="144"/>
    <d v="1899-12-30T21:16:00"/>
    <x v="28"/>
    <s v="UK Calls"/>
    <s v="Tue 27 Aug"/>
    <x v="0"/>
    <d v="1899-12-30T00:00:02"/>
    <m/>
    <m/>
    <n v="0"/>
    <x v="0"/>
    <s v="UK"/>
  </r>
  <r>
    <n v="145"/>
    <d v="1899-12-30T23:05:00"/>
    <x v="28"/>
    <s v="UK Calls"/>
    <s v="Tue 27 Aug"/>
    <x v="0"/>
    <d v="1899-12-30T00:00:00"/>
    <m/>
    <m/>
    <n v="0"/>
    <x v="0"/>
    <s v="UK"/>
  </r>
  <r>
    <n v="147"/>
    <d v="1899-12-30T09:11:00"/>
    <x v="28"/>
    <s v="UK Calls"/>
    <s v="Wed 28 Aug"/>
    <x v="0"/>
    <d v="1899-12-30T00:01:32"/>
    <m/>
    <m/>
    <n v="0"/>
    <x v="0"/>
    <s v="UK"/>
  </r>
  <r>
    <n v="148"/>
    <d v="1899-12-30T09:56:00"/>
    <x v="28"/>
    <s v="UK Calls"/>
    <s v="Wed 28 Aug"/>
    <x v="0"/>
    <d v="1899-12-30T00:00:04"/>
    <m/>
    <m/>
    <n v="0"/>
    <x v="0"/>
    <s v="UK"/>
  </r>
  <r>
    <n v="149"/>
    <d v="1899-12-30T09:56:00"/>
    <x v="28"/>
    <s v="UK Calls"/>
    <s v="Wed 28 Aug"/>
    <x v="0"/>
    <d v="1899-12-30T00:00:04"/>
    <m/>
    <m/>
    <n v="0"/>
    <x v="0"/>
    <s v="UK"/>
  </r>
  <r>
    <n v="150"/>
    <d v="1899-12-30T10:03:00"/>
    <x v="28"/>
    <s v="UK Calls"/>
    <s v="Wed 28 Aug"/>
    <x v="0"/>
    <d v="1899-12-30T00:00:17"/>
    <m/>
    <m/>
    <n v="0"/>
    <x v="0"/>
    <s v="UK"/>
  </r>
  <r>
    <n v="151"/>
    <d v="1899-12-30T10:05:00"/>
    <x v="28"/>
    <s v="UK Calls"/>
    <s v="Wed 28 Aug"/>
    <x v="0"/>
    <d v="1899-12-30T00:11:32"/>
    <m/>
    <m/>
    <n v="0"/>
    <x v="0"/>
    <s v="UK"/>
  </r>
  <r>
    <n v="152"/>
    <d v="1899-12-30T10:48:00"/>
    <x v="28"/>
    <s v="UK Calls"/>
    <s v="Wed 28 Aug"/>
    <x v="0"/>
    <d v="1899-12-30T00:01:32"/>
    <m/>
    <m/>
    <n v="0"/>
    <x v="0"/>
    <s v="UK"/>
  </r>
  <r>
    <n v="153"/>
    <d v="1899-12-30T11:09:00"/>
    <x v="28"/>
    <s v="UK Calls"/>
    <s v="Wed 28 Aug"/>
    <x v="1"/>
    <d v="1899-12-30T00:03:05"/>
    <m/>
    <m/>
    <n v="0"/>
    <x v="0"/>
    <s v="UK"/>
  </r>
  <r>
    <n v="154"/>
    <d v="1899-12-30T11:16:00"/>
    <x v="28"/>
    <s v="UK Calls"/>
    <s v="Wed 28 Aug"/>
    <x v="0"/>
    <d v="1899-12-30T00:02:24"/>
    <m/>
    <m/>
    <n v="0"/>
    <x v="0"/>
    <s v="UK"/>
  </r>
  <r>
    <n v="155"/>
    <d v="1899-12-30T11:27:00"/>
    <x v="28"/>
    <s v="UK Calls"/>
    <s v="Wed 28 Aug"/>
    <x v="0"/>
    <d v="1899-12-30T00:14:09"/>
    <m/>
    <m/>
    <n v="0"/>
    <x v="0"/>
    <s v="UK"/>
  </r>
  <r>
    <n v="156"/>
    <d v="1899-12-30T11:48:00"/>
    <x v="28"/>
    <s v="UK Calls"/>
    <s v="Wed 28 Aug"/>
    <x v="1"/>
    <d v="1899-12-30T00:07:46"/>
    <m/>
    <m/>
    <n v="0"/>
    <x v="0"/>
    <s v="UK"/>
  </r>
  <r>
    <n v="157"/>
    <d v="1899-12-30T15:27:00"/>
    <x v="28"/>
    <s v="UK Calls"/>
    <s v="Wed 28 Aug"/>
    <x v="0"/>
    <d v="1899-12-30T00:00:04"/>
    <m/>
    <m/>
    <n v="0"/>
    <x v="0"/>
    <s v="UK"/>
  </r>
  <r>
    <n v="158"/>
    <d v="1899-12-30T15:27:00"/>
    <x v="28"/>
    <s v="UK Calls"/>
    <s v="Wed 28 Aug"/>
    <x v="0"/>
    <d v="1899-12-30T00:00:00"/>
    <m/>
    <m/>
    <n v="0"/>
    <x v="0"/>
    <s v="UK"/>
  </r>
  <r>
    <n v="160"/>
    <d v="1899-12-30T13:00:00"/>
    <x v="28"/>
    <s v="UK Calls"/>
    <s v="Thu 29 Aug"/>
    <x v="0"/>
    <d v="1899-12-30T00:30:09"/>
    <m/>
    <m/>
    <n v="0"/>
    <x v="0"/>
    <s v="UK"/>
  </r>
  <r>
    <n v="161"/>
    <d v="1899-12-30T14:23:00"/>
    <x v="28"/>
    <s v="UK Calls"/>
    <s v="Thu 29 Aug"/>
    <x v="0"/>
    <d v="1899-12-30T00:00:35"/>
    <m/>
    <m/>
    <n v="0"/>
    <x v="0"/>
    <s v="UK"/>
  </r>
  <r>
    <n v="162"/>
    <d v="1899-12-30T16:48:00"/>
    <x v="28"/>
    <s v="UK Calls"/>
    <s v="Thu 29 Aug"/>
    <x v="0"/>
    <d v="1899-12-30T00:05:31"/>
    <m/>
    <m/>
    <n v="0"/>
    <x v="0"/>
    <s v="UK"/>
  </r>
  <r>
    <n v="163"/>
    <d v="1899-12-30T16:53:00"/>
    <x v="28"/>
    <s v="UK Calls"/>
    <s v="Thu 29 Aug"/>
    <x v="0"/>
    <d v="1899-12-30T00:15:05"/>
    <m/>
    <m/>
    <n v="0"/>
    <x v="0"/>
    <s v="UK"/>
  </r>
  <r>
    <n v="164"/>
    <d v="1899-12-30T17:25:00"/>
    <x v="28"/>
    <s v="UK Calls"/>
    <s v="Thu 29 Aug"/>
    <x v="0"/>
    <d v="1899-12-30T00:00:29"/>
    <m/>
    <m/>
    <n v="0"/>
    <x v="0"/>
    <s v="UK"/>
  </r>
  <r>
    <n v="165"/>
    <d v="1899-12-30T17:49:00"/>
    <x v="28"/>
    <s v="UK Calls"/>
    <s v="Thu 29 Aug"/>
    <x v="0"/>
    <d v="1899-12-30T00:00:03"/>
    <m/>
    <m/>
    <n v="0"/>
    <x v="0"/>
    <s v="UK"/>
  </r>
  <r>
    <n v="166"/>
    <d v="1899-12-30T17:49:00"/>
    <x v="28"/>
    <s v="UK Calls"/>
    <s v="Thu 29 Aug"/>
    <x v="0"/>
    <d v="1899-12-30T00:00:34"/>
    <m/>
    <m/>
    <n v="0"/>
    <x v="0"/>
    <s v="UK"/>
  </r>
  <r>
    <n v="167"/>
    <d v="1899-12-30T18:04:00"/>
    <x v="28"/>
    <s v="UK Calls"/>
    <s v="Thu 29 Aug"/>
    <x v="0"/>
    <d v="1899-12-30T00:01:00"/>
    <m/>
    <m/>
    <n v="0"/>
    <x v="0"/>
    <s v="UK"/>
  </r>
  <r>
    <n v="168"/>
    <d v="1899-12-30T18:07:00"/>
    <x v="28"/>
    <s v="UK Calls"/>
    <s v="Thu 29 Aug"/>
    <x v="1"/>
    <d v="1899-12-30T00:02:20"/>
    <m/>
    <m/>
    <n v="0"/>
    <x v="0"/>
    <s v="UK"/>
  </r>
  <r>
    <n v="169"/>
    <d v="1899-12-30T18:12:00"/>
    <x v="28"/>
    <s v="UK Calls"/>
    <s v="Thu 29 Aug"/>
    <x v="0"/>
    <d v="1899-12-30T00:01:57"/>
    <m/>
    <m/>
    <n v="0"/>
    <x v="0"/>
    <s v="UK"/>
  </r>
  <r>
    <n v="170"/>
    <d v="1899-12-30T18:15:00"/>
    <x v="28"/>
    <s v="UK Calls"/>
    <s v="Thu 29 Aug"/>
    <x v="0"/>
    <d v="1899-12-30T00:03:22"/>
    <m/>
    <m/>
    <n v="0"/>
    <x v="0"/>
    <s v="UK"/>
  </r>
  <r>
    <n v="171"/>
    <d v="1899-12-30T18:20:00"/>
    <x v="28"/>
    <s v="UK Calls"/>
    <s v="Thu 29 Aug"/>
    <x v="0"/>
    <d v="1899-12-30T00:00:56"/>
    <m/>
    <m/>
    <n v="0"/>
    <x v="0"/>
    <s v="UK"/>
  </r>
  <r>
    <n v="172"/>
    <d v="1899-12-30T18:32:00"/>
    <x v="28"/>
    <s v="UK Calls"/>
    <s v="Thu 29 Aug"/>
    <x v="0"/>
    <d v="1899-12-30T00:04:04"/>
    <m/>
    <m/>
    <n v="0"/>
    <x v="0"/>
    <s v="UK"/>
  </r>
  <r>
    <n v="173"/>
    <d v="1899-12-30T20:02:00"/>
    <x v="28"/>
    <s v="UK Calls"/>
    <s v="Thu 29 Aug"/>
    <x v="0"/>
    <d v="1899-12-30T00:01:07"/>
    <m/>
    <m/>
    <n v="0"/>
    <x v="0"/>
    <s v="UK"/>
  </r>
  <r>
    <n v="174"/>
    <d v="1899-12-30T20:06:00"/>
    <x v="28"/>
    <s v="UK Calls"/>
    <s v="Thu 29 Aug"/>
    <x v="0"/>
    <d v="1899-12-30T00:00:02"/>
    <m/>
    <m/>
    <n v="0"/>
    <x v="0"/>
    <s v="UK"/>
  </r>
  <r>
    <n v="175"/>
    <d v="1899-12-30T20:07:00"/>
    <x v="28"/>
    <s v="UK Calls"/>
    <s v="Thu 29 Aug"/>
    <x v="0"/>
    <d v="1899-12-30T00:00:06"/>
    <m/>
    <m/>
    <n v="0"/>
    <x v="0"/>
    <s v="UK"/>
  </r>
  <r>
    <n v="176"/>
    <d v="1899-12-30T20:40:00"/>
    <x v="28"/>
    <s v="UK Calls"/>
    <s v="Thu 29 Aug"/>
    <x v="0"/>
    <d v="1899-12-30T00:00:00"/>
    <m/>
    <m/>
    <n v="0"/>
    <x v="0"/>
    <s v="UK"/>
  </r>
  <r>
    <n v="178"/>
    <d v="1899-12-30T16:16:00"/>
    <x v="28"/>
    <s v="UK Calls"/>
    <s v="Fri 30 Aug"/>
    <x v="0"/>
    <d v="1899-12-30T00:00:26"/>
    <m/>
    <m/>
    <n v="0"/>
    <x v="0"/>
    <s v="UK"/>
  </r>
  <r>
    <n v="179"/>
    <d v="1899-12-30T16:21:00"/>
    <x v="28"/>
    <s v="UK Calls"/>
    <s v="Fri 30 Aug"/>
    <x v="0"/>
    <d v="1899-12-30T00:00:00"/>
    <m/>
    <m/>
    <n v="0"/>
    <x v="0"/>
    <s v="UK"/>
  </r>
  <r>
    <n v="184"/>
    <s v="-"/>
    <x v="28"/>
    <s v="UK Messaging, mobile internet"/>
    <s v="Tue 6 Aug"/>
    <x v="4"/>
    <d v="1899-12-30T00:00:00"/>
    <n v="2.0649999999999999"/>
    <m/>
    <n v="0"/>
    <x v="0"/>
    <s v="UK"/>
  </r>
  <r>
    <n v="189"/>
    <s v="-"/>
    <x v="28"/>
    <s v="UK Messaging, mobile internet"/>
    <s v="Wed 14 Aug"/>
    <x v="4"/>
    <d v="1899-12-30T00:00:00"/>
    <n v="0.44683"/>
    <m/>
    <n v="0"/>
    <x v="0"/>
    <s v="UK"/>
  </r>
  <r>
    <n v="191"/>
    <s v="-"/>
    <x v="28"/>
    <s v="UK Messaging, mobile internet"/>
    <s v="Thu 15 Aug"/>
    <x v="4"/>
    <d v="1899-12-30T00:00:00"/>
    <n v="5.4189999999999996"/>
    <m/>
    <n v="0"/>
    <x v="0"/>
    <s v="UK"/>
  </r>
  <r>
    <n v="193"/>
    <s v="-"/>
    <x v="28"/>
    <s v="UK Messaging, mobile internet"/>
    <s v="Fri 16 Aug"/>
    <x v="4"/>
    <d v="1899-12-30T00:00:00"/>
    <n v="2.5630000000000002"/>
    <m/>
    <n v="0"/>
    <x v="0"/>
    <s v="UK"/>
  </r>
  <r>
    <n v="195"/>
    <s v="-"/>
    <x v="28"/>
    <s v="UK Messaging, mobile internet"/>
    <s v="Sat 17 Aug"/>
    <x v="4"/>
    <d v="1899-12-30T00:00:00"/>
    <n v="0.232098"/>
    <m/>
    <n v="0"/>
    <x v="0"/>
    <s v="UK"/>
  </r>
  <r>
    <n v="197"/>
    <s v="-"/>
    <x v="28"/>
    <s v="UK Messaging, mobile internet"/>
    <s v="Mon 19 Aug"/>
    <x v="4"/>
    <d v="1899-12-30T00:00:00"/>
    <n v="10.545"/>
    <m/>
    <n v="0"/>
    <x v="0"/>
    <s v="UK"/>
  </r>
  <r>
    <n v="199"/>
    <s v="-"/>
    <x v="28"/>
    <s v="UK Messaging, mobile internet"/>
    <s v="Tue 20 Aug"/>
    <x v="4"/>
    <m/>
    <n v="36.671999999999997"/>
    <m/>
    <n v="0"/>
    <x v="0"/>
    <s v="UK"/>
  </r>
  <r>
    <n v="200"/>
    <s v="-"/>
    <x v="28"/>
    <s v="UK Messaging, mobile internet"/>
    <s v="Tue 20 Aug"/>
    <x v="1"/>
    <d v="1899-12-30T00:00:00"/>
    <m/>
    <n v="2"/>
    <n v="0"/>
    <x v="0"/>
    <s v="UK"/>
  </r>
  <r>
    <n v="202"/>
    <s v="-"/>
    <x v="28"/>
    <s v="UK Messaging, mobile internet"/>
    <s v="Wed 21 Aug"/>
    <x v="4"/>
    <d v="1899-12-30T00:00:00"/>
    <n v="6.5679999999999996"/>
    <m/>
    <n v="0"/>
    <x v="0"/>
    <s v="UK"/>
  </r>
  <r>
    <n v="204"/>
    <s v="-"/>
    <x v="28"/>
    <s v="UK Messaging, mobile internet"/>
    <s v="Thu 22 Aug"/>
    <x v="4"/>
    <m/>
    <n v="580.75900000000001"/>
    <m/>
    <n v="0"/>
    <x v="0"/>
    <s v="UK"/>
  </r>
  <r>
    <n v="205"/>
    <s v="-"/>
    <x v="28"/>
    <s v="UK Messaging, mobile internet"/>
    <s v="Thu 22 Aug"/>
    <x v="1"/>
    <d v="1899-12-30T00:00:00"/>
    <m/>
    <n v="2"/>
    <n v="0"/>
    <x v="0"/>
    <s v="UK"/>
  </r>
  <r>
    <n v="207"/>
    <s v="-"/>
    <x v="28"/>
    <s v="UK Messaging, mobile internet"/>
    <s v="Fri 23 Aug"/>
    <x v="4"/>
    <d v="1899-12-30T00:00:00"/>
    <n v="93.637"/>
    <m/>
    <n v="0"/>
    <x v="0"/>
    <s v="UK"/>
  </r>
  <r>
    <n v="209"/>
    <s v="-"/>
    <x v="28"/>
    <s v="UK Messaging, mobile internet"/>
    <s v="Sat 24 Aug"/>
    <x v="4"/>
    <d v="1899-12-30T00:00:00"/>
    <n v="1.492"/>
    <m/>
    <n v="0"/>
    <x v="0"/>
    <s v="UK"/>
  </r>
  <r>
    <n v="211"/>
    <s v="-"/>
    <x v="28"/>
    <s v="UK Messaging, mobile internet"/>
    <s v="Mon 26 Aug"/>
    <x v="4"/>
    <d v="1899-12-30T00:00:00"/>
    <n v="868.17100000000005"/>
    <m/>
    <n v="0"/>
    <x v="0"/>
    <s v="UK"/>
  </r>
  <r>
    <n v="213"/>
    <s v="-"/>
    <x v="28"/>
    <s v="UK Messaging, mobile internet"/>
    <s v="Tue 27 Aug"/>
    <x v="4"/>
    <d v="1899-12-30T00:00:00"/>
    <n v="169.34200000000001"/>
    <m/>
    <n v="0"/>
    <x v="0"/>
    <s v="UK"/>
  </r>
  <r>
    <n v="215"/>
    <s v="-"/>
    <x v="28"/>
    <s v="UK Messaging, mobile internet"/>
    <s v="Wed 28 Aug"/>
    <x v="4"/>
    <d v="1899-12-30T00:00:00"/>
    <n v="20.535"/>
    <m/>
    <n v="0"/>
    <x v="0"/>
    <s v="UK"/>
  </r>
  <r>
    <n v="217"/>
    <s v="-"/>
    <x v="28"/>
    <s v="UK Messaging, mobile internet"/>
    <s v="Thu 29 Aug"/>
    <x v="4"/>
    <d v="1899-12-30T00:00:00"/>
    <n v="61.368000000000002"/>
    <m/>
    <n v="0"/>
    <x v="0"/>
    <s v="UK"/>
  </r>
  <r>
    <n v="219"/>
    <s v="-"/>
    <x v="28"/>
    <s v="UK Messaging, mobile internet"/>
    <s v="Fri 30 Aug"/>
    <x v="4"/>
    <d v="1899-12-30T00:00:00"/>
    <n v="112.386"/>
    <m/>
    <n v="0"/>
    <x v="0"/>
    <s v="UK"/>
  </r>
  <r>
    <n v="221"/>
    <s v="-"/>
    <x v="28"/>
    <s v="UK Messaging, mobile internet"/>
    <s v="Sat 31 Aug"/>
    <x v="4"/>
    <d v="1899-12-30T00:00:00"/>
    <n v="114.512"/>
    <m/>
    <n v="0"/>
    <x v="0"/>
    <s v="UK"/>
  </r>
  <r>
    <n v="4"/>
    <d v="1899-12-30T10:00:00"/>
    <x v="29"/>
    <s v="UK Calls"/>
    <s v="Thu 1 Aug"/>
    <x v="17"/>
    <d v="1899-12-30T00:00:00"/>
    <m/>
    <m/>
    <n v="0"/>
    <x v="0"/>
    <s v="US or Canada"/>
  </r>
  <r>
    <n v="6"/>
    <d v="1899-12-30T08:26:00"/>
    <x v="29"/>
    <s v="UK Calls"/>
    <s v="Fri 2 Aug"/>
    <x v="18"/>
    <d v="1899-12-30T00:00:17"/>
    <m/>
    <m/>
    <n v="0"/>
    <x v="0"/>
    <s v="UK"/>
  </r>
  <r>
    <n v="7"/>
    <d v="1899-12-30T16:48:00"/>
    <x v="29"/>
    <s v="UK Calls"/>
    <s v="Fri 2 Aug"/>
    <x v="1"/>
    <d v="1899-12-30T00:00:00"/>
    <m/>
    <m/>
    <n v="0"/>
    <x v="0"/>
    <s v="UK"/>
  </r>
  <r>
    <n v="9"/>
    <d v="1899-12-30T18:21:00"/>
    <x v="29"/>
    <s v="UK Calls"/>
    <s v="Sat 3 Aug"/>
    <x v="0"/>
    <d v="1899-12-30T00:00:00"/>
    <m/>
    <m/>
    <n v="0"/>
    <x v="0"/>
    <s v="UK"/>
  </r>
  <r>
    <n v="11"/>
    <d v="1899-12-30T13:54:00"/>
    <x v="29"/>
    <s v="UK Calls"/>
    <s v="Mon 5 Aug"/>
    <x v="1"/>
    <d v="1899-12-30T00:00:00"/>
    <m/>
    <m/>
    <n v="0"/>
    <x v="0"/>
    <s v="UK"/>
  </r>
  <r>
    <n v="13"/>
    <d v="1899-12-30T12:37:00"/>
    <x v="29"/>
    <s v="UK Calls"/>
    <s v="Wed 7 Aug"/>
    <x v="1"/>
    <d v="1899-12-30T00:04:20"/>
    <m/>
    <m/>
    <n v="0"/>
    <x v="0"/>
    <s v="UK"/>
  </r>
  <r>
    <n v="14"/>
    <d v="1899-12-30T18:43:00"/>
    <x v="29"/>
    <s v="UK Calls"/>
    <s v="Wed 7 Aug"/>
    <x v="18"/>
    <d v="1899-12-30T00:00:00"/>
    <m/>
    <m/>
    <n v="0"/>
    <x v="0"/>
    <s v="UK"/>
  </r>
  <r>
    <n v="16"/>
    <d v="1899-12-30T14:43:00"/>
    <x v="29"/>
    <s v="UK Calls"/>
    <s v="Thu 8 Aug"/>
    <x v="0"/>
    <d v="1899-12-30T00:00:00"/>
    <m/>
    <m/>
    <n v="0"/>
    <x v="0"/>
    <s v="UK"/>
  </r>
  <r>
    <n v="18"/>
    <d v="1899-12-30T08:59:00"/>
    <x v="29"/>
    <s v="UK Calls"/>
    <s v="Fri 9 Aug"/>
    <x v="64"/>
    <d v="1899-12-30T00:11:02"/>
    <m/>
    <m/>
    <n v="0"/>
    <x v="0"/>
    <s v="UK"/>
  </r>
  <r>
    <n v="19"/>
    <d v="1899-12-30T10:00:00"/>
    <x v="29"/>
    <s v="UK Calls"/>
    <s v="Fri 9 Aug"/>
    <x v="1"/>
    <d v="1899-12-30T00:14:21"/>
    <m/>
    <m/>
    <n v="0"/>
    <x v="0"/>
    <s v="UK"/>
  </r>
  <r>
    <n v="20"/>
    <d v="1899-12-30T11:36:00"/>
    <x v="29"/>
    <s v="UK Calls"/>
    <s v="Fri 9 Aug"/>
    <x v="1"/>
    <d v="1899-12-30T00:01:11"/>
    <m/>
    <m/>
    <n v="0"/>
    <x v="0"/>
    <s v="UK"/>
  </r>
  <r>
    <n v="21"/>
    <d v="1899-12-30T11:42:00"/>
    <x v="29"/>
    <s v="UK Calls"/>
    <s v="Fri 9 Aug"/>
    <x v="1"/>
    <d v="1899-12-30T00:01:08"/>
    <m/>
    <m/>
    <n v="0"/>
    <x v="0"/>
    <s v="UK"/>
  </r>
  <r>
    <n v="22"/>
    <d v="1899-12-30T17:28:00"/>
    <x v="29"/>
    <s v="UK Calls"/>
    <s v="Fri 9 Aug"/>
    <x v="1"/>
    <d v="1899-12-30T00:00:02"/>
    <m/>
    <m/>
    <n v="0"/>
    <x v="0"/>
    <s v="UK"/>
  </r>
  <r>
    <n v="23"/>
    <d v="1899-12-30T17:30:00"/>
    <x v="29"/>
    <s v="UK Calls"/>
    <s v="Fri 9 Aug"/>
    <x v="1"/>
    <d v="1899-12-30T00:00:02"/>
    <m/>
    <m/>
    <n v="0"/>
    <x v="0"/>
    <s v="UK"/>
  </r>
  <r>
    <n v="24"/>
    <d v="1899-12-30T18:06:00"/>
    <x v="29"/>
    <s v="UK Calls"/>
    <s v="Fri 9 Aug"/>
    <x v="0"/>
    <d v="1899-12-30T00:00:00"/>
    <m/>
    <m/>
    <n v="0"/>
    <x v="0"/>
    <s v="UK"/>
  </r>
  <r>
    <n v="26"/>
    <d v="1899-12-30T10:22:00"/>
    <x v="29"/>
    <s v="UK Calls"/>
    <s v="Mon 12 Aug"/>
    <x v="0"/>
    <d v="1899-12-30T00:01:08"/>
    <m/>
    <m/>
    <n v="0"/>
    <x v="0"/>
    <s v="UK"/>
  </r>
  <r>
    <n v="27"/>
    <d v="1899-12-30T18:21:00"/>
    <x v="29"/>
    <s v="UK Calls"/>
    <s v="Mon 12 Aug"/>
    <x v="3"/>
    <d v="1899-12-30T00:00:36"/>
    <m/>
    <m/>
    <n v="0"/>
    <x v="0"/>
    <s v="UK"/>
  </r>
  <r>
    <n v="28"/>
    <d v="1899-12-30T19:46:00"/>
    <x v="29"/>
    <s v="UK Calls"/>
    <s v="Mon 12 Aug"/>
    <x v="18"/>
    <d v="1899-12-30T00:00:00"/>
    <m/>
    <m/>
    <n v="0"/>
    <x v="0"/>
    <s v="UK"/>
  </r>
  <r>
    <n v="30"/>
    <d v="1899-12-30T09:49:00"/>
    <x v="29"/>
    <s v="UK Calls"/>
    <s v="Tue 13 Aug"/>
    <x v="0"/>
    <d v="1899-12-30T00:02:26"/>
    <m/>
    <m/>
    <n v="0"/>
    <x v="0"/>
    <s v="UK"/>
  </r>
  <r>
    <n v="31"/>
    <d v="1899-12-30T11:00:00"/>
    <x v="29"/>
    <s v="UK Calls"/>
    <s v="Tue 13 Aug"/>
    <x v="0"/>
    <d v="1899-12-30T00:02:14"/>
    <m/>
    <m/>
    <n v="0"/>
    <x v="0"/>
    <s v="UK"/>
  </r>
  <r>
    <n v="32"/>
    <d v="1899-12-30T16:22:00"/>
    <x v="29"/>
    <s v="UK Calls"/>
    <s v="Tue 13 Aug"/>
    <x v="0"/>
    <d v="1899-12-30T00:00:54"/>
    <m/>
    <m/>
    <n v="0"/>
    <x v="0"/>
    <s v="UK"/>
  </r>
  <r>
    <n v="33"/>
    <d v="1899-12-30T17:11:00"/>
    <x v="29"/>
    <s v="UK Calls"/>
    <s v="Tue 13 Aug"/>
    <x v="3"/>
    <d v="1899-12-30T00:01:18"/>
    <m/>
    <m/>
    <n v="0"/>
    <x v="0"/>
    <s v="UK"/>
  </r>
  <r>
    <n v="34"/>
    <d v="1899-12-30T17:13:00"/>
    <x v="29"/>
    <s v="UK Calls"/>
    <s v="Tue 13 Aug"/>
    <x v="3"/>
    <d v="1899-12-30T00:02:32"/>
    <m/>
    <m/>
    <n v="0"/>
    <x v="0"/>
    <s v="UK"/>
  </r>
  <r>
    <n v="35"/>
    <d v="1899-12-30T18:49:00"/>
    <x v="29"/>
    <s v="UK Calls"/>
    <s v="Tue 13 Aug"/>
    <x v="0"/>
    <d v="1899-12-30T00:00:00"/>
    <m/>
    <m/>
    <n v="0"/>
    <x v="0"/>
    <s v="UK"/>
  </r>
  <r>
    <n v="37"/>
    <d v="1899-12-30T10:39:00"/>
    <x v="29"/>
    <s v="UK Calls"/>
    <s v="Wed 14 Aug"/>
    <x v="105"/>
    <d v="1899-12-30T00:06:00"/>
    <m/>
    <m/>
    <n v="0"/>
    <x v="0"/>
    <s v="UK"/>
  </r>
  <r>
    <n v="38"/>
    <d v="1899-12-30T10:46:00"/>
    <x v="29"/>
    <s v="UK Calls"/>
    <s v="Wed 14 Aug"/>
    <x v="46"/>
    <d v="1899-12-30T00:04:24"/>
    <m/>
    <m/>
    <n v="0"/>
    <x v="0"/>
    <s v="UK"/>
  </r>
  <r>
    <n v="39"/>
    <d v="1899-12-30T10:56:00"/>
    <x v="29"/>
    <s v="UK Calls"/>
    <s v="Wed 14 Aug"/>
    <x v="46"/>
    <d v="1899-12-30T00:00:18"/>
    <m/>
    <m/>
    <n v="0"/>
    <x v="0"/>
    <s v="UK"/>
  </r>
  <r>
    <n v="40"/>
    <d v="1899-12-30T10:57:00"/>
    <x v="29"/>
    <s v="UK Calls"/>
    <s v="Wed 14 Aug"/>
    <x v="46"/>
    <d v="1899-12-30T00:00:06"/>
    <m/>
    <m/>
    <n v="0"/>
    <x v="0"/>
    <s v="UK"/>
  </r>
  <r>
    <n v="41"/>
    <d v="1899-12-30T10:57:00"/>
    <x v="29"/>
    <s v="UK Calls"/>
    <s v="Wed 14 Aug"/>
    <x v="46"/>
    <d v="1899-12-30T00:02:39"/>
    <m/>
    <m/>
    <n v="0"/>
    <x v="0"/>
    <s v="UK"/>
  </r>
  <r>
    <n v="42"/>
    <d v="1899-12-30T11:01:00"/>
    <x v="29"/>
    <s v="UK Calls"/>
    <s v="Wed 14 Aug"/>
    <x v="46"/>
    <d v="1899-12-30T00:01:37"/>
    <m/>
    <m/>
    <n v="0"/>
    <x v="0"/>
    <s v="UK"/>
  </r>
  <r>
    <n v="43"/>
    <d v="1899-12-30T11:04:00"/>
    <x v="29"/>
    <s v="UK Calls"/>
    <s v="Wed 14 Aug"/>
    <x v="46"/>
    <d v="1899-12-30T00:01:37"/>
    <m/>
    <m/>
    <n v="0"/>
    <x v="0"/>
    <s v="UK"/>
  </r>
  <r>
    <n v="44"/>
    <d v="1899-12-30T11:09:00"/>
    <x v="29"/>
    <s v="UK Calls"/>
    <s v="Wed 14 Aug"/>
    <x v="46"/>
    <d v="1899-12-30T00:00:05"/>
    <m/>
    <m/>
    <n v="0"/>
    <x v="0"/>
    <s v="UK"/>
  </r>
  <r>
    <n v="45"/>
    <d v="1899-12-30T11:11:00"/>
    <x v="29"/>
    <s v="UK Calls"/>
    <s v="Wed 14 Aug"/>
    <x v="46"/>
    <d v="1899-12-30T00:00:48"/>
    <m/>
    <m/>
    <n v="0"/>
    <x v="0"/>
    <s v="UK"/>
  </r>
  <r>
    <n v="46"/>
    <d v="1899-12-30T11:13:00"/>
    <x v="29"/>
    <s v="UK Calls"/>
    <s v="Wed 14 Aug"/>
    <x v="46"/>
    <d v="1899-12-30T00:03:18"/>
    <m/>
    <m/>
    <n v="0"/>
    <x v="0"/>
    <s v="UK"/>
  </r>
  <r>
    <n v="47"/>
    <d v="1899-12-30T11:17:00"/>
    <x v="29"/>
    <s v="UK Calls"/>
    <s v="Wed 14 Aug"/>
    <x v="46"/>
    <d v="1899-12-30T00:03:46"/>
    <m/>
    <m/>
    <n v="0"/>
    <x v="0"/>
    <s v="UK"/>
  </r>
  <r>
    <n v="48"/>
    <d v="1899-12-30T11:23:00"/>
    <x v="29"/>
    <s v="UK Calls"/>
    <s v="Wed 14 Aug"/>
    <x v="46"/>
    <d v="1899-12-30T00:01:07"/>
    <m/>
    <m/>
    <n v="0"/>
    <x v="0"/>
    <s v="UK"/>
  </r>
  <r>
    <n v="49"/>
    <d v="1899-12-30T11:25:00"/>
    <x v="29"/>
    <s v="UK Calls"/>
    <s v="Wed 14 Aug"/>
    <x v="46"/>
    <d v="1899-12-30T00:04:41"/>
    <m/>
    <m/>
    <n v="0"/>
    <x v="0"/>
    <s v="UK"/>
  </r>
  <r>
    <n v="50"/>
    <d v="1899-12-30T11:32:00"/>
    <x v="29"/>
    <s v="UK Calls"/>
    <s v="Wed 14 Aug"/>
    <x v="46"/>
    <d v="1899-12-30T00:02:31"/>
    <m/>
    <m/>
    <n v="0"/>
    <x v="0"/>
    <s v="UK"/>
  </r>
  <r>
    <n v="51"/>
    <d v="1899-12-30T11:35:00"/>
    <x v="29"/>
    <s v="UK Calls"/>
    <s v="Wed 14 Aug"/>
    <x v="46"/>
    <d v="1899-12-30T00:01:52"/>
    <m/>
    <m/>
    <n v="0"/>
    <x v="0"/>
    <s v="UK"/>
  </r>
  <r>
    <n v="52"/>
    <d v="1899-12-30T11:38:00"/>
    <x v="29"/>
    <s v="UK Calls"/>
    <s v="Wed 14 Aug"/>
    <x v="46"/>
    <d v="1899-12-30T00:03:45"/>
    <m/>
    <m/>
    <n v="0"/>
    <x v="0"/>
    <s v="UK"/>
  </r>
  <r>
    <n v="53"/>
    <d v="1899-12-30T11:44:00"/>
    <x v="29"/>
    <s v="UK Calls"/>
    <s v="Wed 14 Aug"/>
    <x v="58"/>
    <d v="1899-12-30T00:04:48"/>
    <m/>
    <m/>
    <n v="0"/>
    <x v="0"/>
    <s v="UK"/>
  </r>
  <r>
    <n v="54"/>
    <d v="1899-12-30T11:49:00"/>
    <x v="29"/>
    <s v="UK Calls"/>
    <s v="Wed 14 Aug"/>
    <x v="58"/>
    <d v="1899-12-30T00:01:41"/>
    <m/>
    <m/>
    <n v="0"/>
    <x v="0"/>
    <s v="UK"/>
  </r>
  <r>
    <n v="55"/>
    <d v="1899-12-30T11:52:00"/>
    <x v="29"/>
    <s v="UK Calls"/>
    <s v="Wed 14 Aug"/>
    <x v="0"/>
    <d v="1899-12-30T00:02:20"/>
    <m/>
    <m/>
    <n v="0"/>
    <x v="0"/>
    <s v="UK"/>
  </r>
  <r>
    <n v="56"/>
    <d v="1899-12-30T11:57:00"/>
    <x v="29"/>
    <s v="UK Calls"/>
    <s v="Wed 14 Aug"/>
    <x v="1"/>
    <d v="1899-12-30T00:00:49"/>
    <m/>
    <m/>
    <n v="0"/>
    <x v="0"/>
    <s v="UK"/>
  </r>
  <r>
    <n v="57"/>
    <d v="1899-12-30T12:02:00"/>
    <x v="29"/>
    <s v="UK Calls"/>
    <s v="Wed 14 Aug"/>
    <x v="58"/>
    <d v="1899-12-30T00:01:46"/>
    <m/>
    <m/>
    <n v="0"/>
    <x v="0"/>
    <s v="UK"/>
  </r>
  <r>
    <n v="58"/>
    <d v="1899-12-30T13:31:00"/>
    <x v="29"/>
    <s v="UK Calls"/>
    <s v="Wed 14 Aug"/>
    <x v="1"/>
    <d v="1899-12-30T00:00:21"/>
    <m/>
    <m/>
    <n v="0"/>
    <x v="0"/>
    <s v="UK"/>
  </r>
  <r>
    <n v="59"/>
    <d v="1899-12-30T13:42:00"/>
    <x v="29"/>
    <s v="UK Calls"/>
    <s v="Wed 14 Aug"/>
    <x v="43"/>
    <d v="1899-12-30T00:00:00"/>
    <m/>
    <m/>
    <n v="0"/>
    <x v="0"/>
    <s v="UK"/>
  </r>
  <r>
    <n v="62"/>
    <d v="1899-12-30T13:44:00"/>
    <x v="29"/>
    <s v="UK Calls"/>
    <s v="Wed 14 Aug"/>
    <x v="87"/>
    <d v="1899-12-30T00:00:14"/>
    <m/>
    <m/>
    <n v="0"/>
    <x v="0"/>
    <s v="Italy"/>
  </r>
  <r>
    <n v="63"/>
    <d v="1899-12-30T14:27:00"/>
    <x v="29"/>
    <s v="UK Calls"/>
    <s v="Wed 14 Aug"/>
    <x v="87"/>
    <d v="1899-12-30T00:18:26"/>
    <m/>
    <m/>
    <n v="0"/>
    <x v="0"/>
    <s v="Italy"/>
  </r>
  <r>
    <n v="64"/>
    <d v="1899-12-30T15:33:00"/>
    <x v="29"/>
    <s v="UK Calls"/>
    <s v="Wed 14 Aug"/>
    <x v="43"/>
    <d v="1899-12-30T00:00:09"/>
    <m/>
    <m/>
    <n v="0"/>
    <x v="0"/>
    <s v="UK"/>
  </r>
  <r>
    <n v="65"/>
    <d v="1899-12-30T16:10:00"/>
    <x v="29"/>
    <s v="UK Calls"/>
    <s v="Wed 14 Aug"/>
    <x v="57"/>
    <d v="1899-12-30T00:05:21"/>
    <m/>
    <m/>
    <n v="0"/>
    <x v="0"/>
    <s v="France"/>
  </r>
  <r>
    <n v="66"/>
    <d v="1899-12-30T16:31:00"/>
    <x v="29"/>
    <s v="UK Calls"/>
    <s v="Wed 14 Aug"/>
    <x v="43"/>
    <d v="1899-12-30T00:00:07"/>
    <m/>
    <m/>
    <n v="0"/>
    <x v="0"/>
    <s v="UK"/>
  </r>
  <r>
    <n v="67"/>
    <d v="1899-12-30T16:38:00"/>
    <x v="29"/>
    <s v="UK Calls"/>
    <s v="Wed 14 Aug"/>
    <x v="57"/>
    <d v="1899-12-30T00:12:40"/>
    <m/>
    <m/>
    <n v="0"/>
    <x v="0"/>
    <s v="France"/>
  </r>
  <r>
    <n v="68"/>
    <d v="1899-12-30T17:44:00"/>
    <x v="29"/>
    <s v="UK Calls"/>
    <s v="Wed 14 Aug"/>
    <x v="115"/>
    <d v="1899-12-30T00:00:00"/>
    <m/>
    <m/>
    <n v="0"/>
    <x v="0"/>
    <s v="UK"/>
  </r>
  <r>
    <n v="70"/>
    <d v="1899-12-30T09:20:00"/>
    <x v="29"/>
    <s v="UK Calls"/>
    <s v="Thu 15 Aug"/>
    <x v="121"/>
    <d v="1899-12-30T00:01:32"/>
    <m/>
    <m/>
    <n v="0"/>
    <x v="0"/>
    <s v="Germany"/>
  </r>
  <r>
    <n v="71"/>
    <d v="1899-12-30T09:26:00"/>
    <x v="29"/>
    <s v="UK Calls"/>
    <s v="Thu 15 Aug"/>
    <x v="57"/>
    <d v="1899-12-30T00:00:05"/>
    <m/>
    <m/>
    <n v="0"/>
    <x v="0"/>
    <s v="France"/>
  </r>
  <r>
    <n v="72"/>
    <d v="1899-12-30T09:39:00"/>
    <x v="29"/>
    <s v="UK Calls"/>
    <s v="Thu 15 Aug"/>
    <x v="43"/>
    <d v="1899-12-30T00:00:05"/>
    <m/>
    <m/>
    <n v="0"/>
    <x v="0"/>
    <s v="UK"/>
  </r>
  <r>
    <n v="73"/>
    <d v="1899-12-30T09:41:00"/>
    <x v="29"/>
    <s v="UK Calls"/>
    <s v="Thu 15 Aug"/>
    <x v="122"/>
    <d v="1899-12-30T00:19:49"/>
    <m/>
    <m/>
    <n v="0"/>
    <x v="0"/>
    <s v="Spain"/>
  </r>
  <r>
    <n v="74"/>
    <d v="1899-12-30T12:04:00"/>
    <x v="29"/>
    <s v="UK Calls"/>
    <s v="Thu 15 Aug"/>
    <x v="0"/>
    <d v="1899-12-30T00:00:27"/>
    <m/>
    <m/>
    <n v="0"/>
    <x v="0"/>
    <s v="UK"/>
  </r>
  <r>
    <n v="75"/>
    <d v="1899-12-30T12:07:00"/>
    <x v="29"/>
    <s v="UK Calls"/>
    <s v="Thu 15 Aug"/>
    <x v="43"/>
    <d v="1899-12-30T00:00:04"/>
    <m/>
    <m/>
    <n v="0"/>
    <x v="0"/>
    <s v="UK"/>
  </r>
  <r>
    <n v="76"/>
    <d v="1899-12-30T12:15:00"/>
    <x v="29"/>
    <s v="UK Calls"/>
    <s v="Thu 15 Aug"/>
    <x v="3"/>
    <d v="1899-12-30T00:02:11"/>
    <m/>
    <m/>
    <n v="0"/>
    <x v="0"/>
    <s v="UK"/>
  </r>
  <r>
    <n v="77"/>
    <d v="1899-12-30T14:13:00"/>
    <x v="29"/>
    <s v="UK Calls"/>
    <s v="Thu 15 Aug"/>
    <x v="57"/>
    <d v="1899-12-30T00:01:28"/>
    <m/>
    <m/>
    <n v="0"/>
    <x v="0"/>
    <s v="France"/>
  </r>
  <r>
    <n v="78"/>
    <d v="1899-12-30T15:00:00"/>
    <x v="29"/>
    <s v="UK Calls"/>
    <s v="Thu 15 Aug"/>
    <x v="121"/>
    <d v="1899-12-30T00:00:00"/>
    <m/>
    <m/>
    <n v="0"/>
    <x v="0"/>
    <s v="Germany"/>
  </r>
  <r>
    <n v="80"/>
    <d v="1899-12-30T09:06:00"/>
    <x v="29"/>
    <s v="UK Calls"/>
    <s v="Fri 16 Aug"/>
    <x v="57"/>
    <d v="1899-12-30T00:01:05"/>
    <m/>
    <m/>
    <n v="0"/>
    <x v="0"/>
    <s v="France"/>
  </r>
  <r>
    <n v="81"/>
    <d v="1899-12-30T09:27:00"/>
    <x v="29"/>
    <s v="UK Calls"/>
    <s v="Fri 16 Aug"/>
    <x v="57"/>
    <d v="1899-12-30T00:14:07"/>
    <m/>
    <m/>
    <n v="0"/>
    <x v="0"/>
    <s v="France"/>
  </r>
  <r>
    <n v="82"/>
    <d v="1899-12-30T09:57:00"/>
    <x v="29"/>
    <s v="UK Calls"/>
    <s v="Fri 16 Aug"/>
    <x v="57"/>
    <d v="1899-12-30T00:15:25"/>
    <m/>
    <m/>
    <n v="1.319"/>
    <x v="0"/>
    <s v="France"/>
  </r>
  <r>
    <n v="83"/>
    <d v="1899-12-30T10:15:00"/>
    <x v="29"/>
    <s v="UK Calls"/>
    <s v="Fri 16 Aug"/>
    <x v="0"/>
    <d v="1899-12-30T00:00:35"/>
    <m/>
    <m/>
    <n v="0"/>
    <x v="0"/>
    <s v="UK"/>
  </r>
  <r>
    <n v="84"/>
    <d v="1899-12-30T10:31:00"/>
    <x v="29"/>
    <s v="UK Calls"/>
    <s v="Fri 16 Aug"/>
    <x v="57"/>
    <d v="1899-12-30T00:12:12"/>
    <m/>
    <m/>
    <n v="1.464"/>
    <x v="0"/>
    <s v="France"/>
  </r>
  <r>
    <n v="85"/>
    <d v="1899-12-30T11:10:00"/>
    <x v="29"/>
    <s v="UK Calls"/>
    <s v="Fri 16 Aug"/>
    <x v="123"/>
    <d v="1899-12-30T00:00:03"/>
    <m/>
    <m/>
    <n v="0.12"/>
    <x v="0"/>
    <s v="Switzerland"/>
  </r>
  <r>
    <n v="86"/>
    <d v="1899-12-30T11:29:00"/>
    <x v="29"/>
    <s v="UK Calls"/>
    <s v="Fri 16 Aug"/>
    <x v="121"/>
    <d v="1899-12-30T00:00:04"/>
    <m/>
    <m/>
    <n v="0.12"/>
    <x v="0"/>
    <s v="Germany"/>
  </r>
  <r>
    <n v="87"/>
    <d v="1899-12-30T11:30:00"/>
    <x v="29"/>
    <s v="UK Calls"/>
    <s v="Fri 16 Aug"/>
    <x v="121"/>
    <d v="1899-12-30T00:13:43"/>
    <m/>
    <m/>
    <n v="1.6459999999999999"/>
    <x v="0"/>
    <s v="Germany"/>
  </r>
  <r>
    <n v="88"/>
    <d v="1899-12-30T12:49:00"/>
    <x v="29"/>
    <s v="UK Calls"/>
    <s v="Fri 16 Aug"/>
    <x v="1"/>
    <d v="1899-12-30T00:00:03"/>
    <m/>
    <m/>
    <n v="0"/>
    <x v="0"/>
    <s v="UK"/>
  </r>
  <r>
    <n v="89"/>
    <d v="1899-12-30T13:58:00"/>
    <x v="29"/>
    <s v="UK Calls"/>
    <s v="Fri 16 Aug"/>
    <x v="87"/>
    <d v="1899-12-30T00:17:32"/>
    <m/>
    <m/>
    <n v="2.1040000000000001"/>
    <x v="0"/>
    <s v="Italy"/>
  </r>
  <r>
    <n v="90"/>
    <d v="1899-12-30T14:24:00"/>
    <x v="29"/>
    <s v="UK Calls"/>
    <s v="Fri 16 Aug"/>
    <x v="0"/>
    <d v="1899-12-30T00:00:04"/>
    <m/>
    <m/>
    <n v="0"/>
    <x v="0"/>
    <s v="UK"/>
  </r>
  <r>
    <n v="91"/>
    <d v="1899-12-30T14:28:00"/>
    <x v="29"/>
    <s v="UK Calls"/>
    <s v="Fri 16 Aug"/>
    <x v="17"/>
    <d v="1899-12-30T00:00:03"/>
    <m/>
    <m/>
    <n v="0.12"/>
    <x v="0"/>
    <s v="US or Canada"/>
  </r>
  <r>
    <n v="92"/>
    <d v="1899-12-30T14:40:00"/>
    <x v="29"/>
    <s v="UK Calls"/>
    <s v="Fri 16 Aug"/>
    <x v="121"/>
    <d v="1899-12-30T00:06:24"/>
    <m/>
    <m/>
    <n v="0.76800000000000002"/>
    <x v="0"/>
    <s v="Germany"/>
  </r>
  <r>
    <n v="93"/>
    <d v="1899-12-30T14:59:00"/>
    <x v="29"/>
    <s v="UK Calls"/>
    <s v="Fri 16 Aug"/>
    <x v="57"/>
    <d v="1899-12-30T00:16:01"/>
    <m/>
    <m/>
    <n v="1.9219999999999999"/>
    <x v="0"/>
    <s v="France"/>
  </r>
  <r>
    <n v="94"/>
    <d v="1899-12-30T15:27:00"/>
    <x v="29"/>
    <s v="UK Calls"/>
    <s v="Fri 16 Aug"/>
    <x v="17"/>
    <d v="1899-12-30T00:09:11"/>
    <m/>
    <m/>
    <n v="1.2"/>
    <x v="0"/>
    <s v="US or Canada"/>
  </r>
  <r>
    <n v="95"/>
    <d v="1899-12-30T16:27:00"/>
    <x v="29"/>
    <s v="UK Calls"/>
    <s v="Fri 16 Aug"/>
    <x v="87"/>
    <d v="1899-12-30T00:00:00"/>
    <m/>
    <m/>
    <n v="1.4059999999999999"/>
    <x v="0"/>
    <s v="Italy"/>
  </r>
  <r>
    <n v="97"/>
    <d v="1899-12-30T13:39:00"/>
    <x v="29"/>
    <s v="UK Calls"/>
    <s v="Thu 29 Aug"/>
    <x v="0"/>
    <d v="1899-12-30T00:00:50"/>
    <m/>
    <m/>
    <n v="0"/>
    <x v="0"/>
    <s v="UK"/>
  </r>
  <r>
    <n v="98"/>
    <d v="1899-12-30T13:40:00"/>
    <x v="29"/>
    <s v="UK Calls"/>
    <s v="Thu 29 Aug"/>
    <x v="1"/>
    <d v="1899-12-30T00:00:04"/>
    <m/>
    <m/>
    <n v="0"/>
    <x v="0"/>
    <s v="UK"/>
  </r>
  <r>
    <n v="99"/>
    <d v="1899-12-30T14:21:00"/>
    <x v="29"/>
    <s v="UK Calls"/>
    <s v="Thu 29 Aug"/>
    <x v="1"/>
    <d v="1899-12-30T00:00:00"/>
    <m/>
    <m/>
    <n v="0"/>
    <x v="0"/>
    <s v="UK"/>
  </r>
  <r>
    <n v="101"/>
    <d v="1899-12-30T09:31:00"/>
    <x v="29"/>
    <s v="UK Calls"/>
    <s v="Fri 30 Aug"/>
    <x v="1"/>
    <d v="1899-12-30T00:00:30"/>
    <m/>
    <m/>
    <n v="0"/>
    <x v="0"/>
    <s v="UK"/>
  </r>
  <r>
    <n v="102"/>
    <d v="1899-12-30T09:59:00"/>
    <x v="29"/>
    <s v="UK Calls"/>
    <s v="Fri 30 Aug"/>
    <x v="0"/>
    <d v="1899-12-30T00:11:05"/>
    <m/>
    <m/>
    <n v="0"/>
    <x v="0"/>
    <s v="UK"/>
  </r>
  <r>
    <n v="103"/>
    <d v="1899-12-30T10:31:00"/>
    <x v="29"/>
    <s v="UK Calls"/>
    <s v="Fri 30 Aug"/>
    <x v="0"/>
    <d v="1899-12-30T00:00:05"/>
    <m/>
    <m/>
    <n v="0"/>
    <x v="0"/>
    <s v="UK"/>
  </r>
  <r>
    <n v="104"/>
    <d v="1899-12-30T10:42:00"/>
    <x v="29"/>
    <s v="UK Calls"/>
    <s v="Fri 30 Aug"/>
    <x v="57"/>
    <d v="1899-12-30T00:01:04"/>
    <m/>
    <m/>
    <n v="0.128"/>
    <x v="0"/>
    <s v="France"/>
  </r>
  <r>
    <n v="105"/>
    <d v="1899-12-30T10:50:00"/>
    <x v="29"/>
    <s v="UK Calls"/>
    <s v="Fri 30 Aug"/>
    <x v="57"/>
    <d v="1899-12-30T00:00:16"/>
    <m/>
    <m/>
    <n v="0.12"/>
    <x v="0"/>
    <s v="France"/>
  </r>
  <r>
    <n v="106"/>
    <d v="1899-12-30T10:56:00"/>
    <x v="29"/>
    <s v="UK Calls"/>
    <s v="Fri 30 Aug"/>
    <x v="57"/>
    <d v="1899-12-30T00:00:05"/>
    <m/>
    <m/>
    <n v="0.12"/>
    <x v="0"/>
    <s v="France"/>
  </r>
  <r>
    <n v="107"/>
    <d v="1899-12-30T10:59:00"/>
    <x v="29"/>
    <s v="UK Calls"/>
    <s v="Fri 30 Aug"/>
    <x v="124"/>
    <d v="1899-12-30T00:11:53"/>
    <m/>
    <m/>
    <n v="1.4259999999999999"/>
    <x v="0"/>
    <s v="Portugal"/>
  </r>
  <r>
    <n v="108"/>
    <d v="1899-12-30T11:22:00"/>
    <x v="29"/>
    <s v="UK Calls"/>
    <s v="Fri 30 Aug"/>
    <x v="57"/>
    <d v="1899-12-30T00:10:46"/>
    <m/>
    <m/>
    <n v="1.292"/>
    <x v="0"/>
    <s v="France"/>
  </r>
  <r>
    <n v="109"/>
    <d v="1899-12-30T11:56:00"/>
    <x v="29"/>
    <s v="UK Calls"/>
    <s v="Fri 30 Aug"/>
    <x v="3"/>
    <d v="1899-12-30T00:01:28"/>
    <m/>
    <m/>
    <n v="0"/>
    <x v="0"/>
    <s v="UK"/>
  </r>
  <r>
    <n v="110"/>
    <d v="1899-12-30T12:21:00"/>
    <x v="29"/>
    <s v="UK Calls"/>
    <s v="Fri 30 Aug"/>
    <x v="87"/>
    <d v="1899-12-30T00:08:45"/>
    <m/>
    <m/>
    <n v="1.05"/>
    <x v="0"/>
    <s v="Italy"/>
  </r>
  <r>
    <n v="111"/>
    <d v="1899-12-30T13:04:00"/>
    <x v="29"/>
    <s v="UK Calls"/>
    <s v="Fri 30 Aug"/>
    <x v="1"/>
    <d v="1899-12-30T00:00:02"/>
    <m/>
    <m/>
    <n v="0"/>
    <x v="0"/>
    <s v="UK"/>
  </r>
  <r>
    <n v="112"/>
    <d v="1899-12-30T13:06:00"/>
    <x v="29"/>
    <s v="UK Calls"/>
    <s v="Fri 30 Aug"/>
    <x v="57"/>
    <d v="1899-12-30T00:00:11"/>
    <m/>
    <m/>
    <n v="0.12"/>
    <x v="0"/>
    <s v="France"/>
  </r>
  <r>
    <n v="113"/>
    <d v="1899-12-30T13:07:00"/>
    <x v="29"/>
    <s v="UK Calls"/>
    <s v="Fri 30 Aug"/>
    <x v="121"/>
    <d v="1899-12-30T00:10:15"/>
    <m/>
    <m/>
    <n v="1.23"/>
    <x v="0"/>
    <s v="Germany"/>
  </r>
  <r>
    <n v="114"/>
    <d v="1899-12-30T13:30:00"/>
    <x v="29"/>
    <s v="UK Calls"/>
    <s v="Fri 30 Aug"/>
    <x v="0"/>
    <d v="1899-12-30T00:00:51"/>
    <m/>
    <m/>
    <n v="0"/>
    <x v="0"/>
    <s v="UK"/>
  </r>
  <r>
    <n v="115"/>
    <d v="1899-12-30T14:01:00"/>
    <x v="29"/>
    <s v="UK Calls"/>
    <s v="Fri 30 Aug"/>
    <x v="0"/>
    <d v="1899-12-30T00:11:14"/>
    <m/>
    <m/>
    <n v="0"/>
    <x v="0"/>
    <s v="UK"/>
  </r>
  <r>
    <n v="116"/>
    <d v="1899-12-30T15:15:00"/>
    <x v="29"/>
    <s v="UK Calls"/>
    <s v="Fri 30 Aug"/>
    <x v="0"/>
    <d v="1899-12-30T00:14:56"/>
    <m/>
    <m/>
    <n v="0"/>
    <x v="0"/>
    <s v="UK"/>
  </r>
  <r>
    <n v="117"/>
    <d v="1899-12-30T16:29:00"/>
    <x v="29"/>
    <s v="UK Calls"/>
    <s v="Fri 30 Aug"/>
    <x v="57"/>
    <d v="1899-12-30T00:13:17"/>
    <m/>
    <m/>
    <n v="1.5940000000000001"/>
    <x v="0"/>
    <s v="France"/>
  </r>
  <r>
    <n v="118"/>
    <d v="1899-12-30T17:00:00"/>
    <x v="29"/>
    <s v="UK Calls"/>
    <s v="Fri 30 Aug"/>
    <x v="125"/>
    <d v="1899-12-30T00:15:03"/>
    <m/>
    <m/>
    <n v="8"/>
    <x v="0"/>
    <s v="South Korea"/>
  </r>
  <r>
    <n v="119"/>
    <d v="1899-12-30T19:02:00"/>
    <x v="29"/>
    <s v="UK Calls"/>
    <s v="Fri 30 Aug"/>
    <x v="0"/>
    <d v="1899-12-30T00:00:00"/>
    <m/>
    <m/>
    <n v="0"/>
    <x v="0"/>
    <s v="UK"/>
  </r>
  <r>
    <n v="123"/>
    <d v="1899-12-30T11:40:00"/>
    <x v="29"/>
    <s v="UK Calls"/>
    <s v="Sat 31 Aug"/>
    <x v="126"/>
    <d v="1899-12-30T00:00:00"/>
    <m/>
    <m/>
    <n v="0"/>
    <x v="0"/>
    <s v="UK"/>
  </r>
  <r>
    <n v="129"/>
    <d v="1899-12-30T15:55:00"/>
    <x v="29"/>
    <s v="Overseas Calls"/>
    <s v="Wed 21 Aug"/>
    <x v="127"/>
    <d v="1899-12-30T00:00:00"/>
    <m/>
    <m/>
    <n v="5.6"/>
    <x v="1"/>
    <s v="Croatia"/>
  </r>
  <r>
    <n v="131"/>
    <d v="1899-12-30T14:35:00"/>
    <x v="29"/>
    <s v="Overseas Calls"/>
    <s v="Thu 22 Aug"/>
    <x v="127"/>
    <d v="1899-12-30T00:01:09"/>
    <m/>
    <m/>
    <n v="2.8"/>
    <x v="1"/>
    <s v="Croatia"/>
  </r>
  <r>
    <n v="132"/>
    <d v="1899-12-30T14:36:00"/>
    <x v="29"/>
    <s v="Overseas Calls"/>
    <s v="Thu 22 Aug"/>
    <x v="127"/>
    <d v="1899-12-30T00:01:50"/>
    <m/>
    <m/>
    <n v="2.8"/>
    <x v="1"/>
    <s v="Croatia"/>
  </r>
  <r>
    <n v="133"/>
    <d v="1899-12-30T14:39:00"/>
    <x v="29"/>
    <s v="Overseas Calls"/>
    <s v="Thu 22 Aug"/>
    <x v="127"/>
    <d v="1899-12-30T00:00:23"/>
    <m/>
    <m/>
    <n v="1.4"/>
    <x v="1"/>
    <s v="Croatia"/>
  </r>
  <r>
    <n v="134"/>
    <d v="1899-12-30T14:49:00"/>
    <x v="29"/>
    <s v="Overseas Calls"/>
    <s v="Thu 22 Aug"/>
    <x v="127"/>
    <d v="1899-12-30T00:01:22"/>
    <m/>
    <m/>
    <n v="2.8"/>
    <x v="1"/>
    <s v="Croatia"/>
  </r>
  <r>
    <n v="135"/>
    <d v="1899-12-30T14:51:00"/>
    <x v="29"/>
    <s v="Overseas Calls"/>
    <s v="Thu 22 Aug"/>
    <x v="127"/>
    <d v="1899-12-30T00:03:16"/>
    <m/>
    <m/>
    <n v="5.6"/>
    <x v="1"/>
    <s v="Croatia"/>
  </r>
  <r>
    <n v="136"/>
    <d v="1899-12-30T14:56:00"/>
    <x v="29"/>
    <s v="Overseas Calls"/>
    <s v="Thu 22 Aug"/>
    <x v="127"/>
    <d v="1899-12-30T00:00:00"/>
    <m/>
    <m/>
    <n v="4.2"/>
    <x v="1"/>
    <s v="Croatia"/>
  </r>
  <r>
    <n v="142"/>
    <d v="1899-12-30T14:46:00"/>
    <x v="29"/>
    <s v="Received Calls Overseas"/>
    <s v="Thu 22 Aug"/>
    <x v="128"/>
    <d v="1899-12-30T00:00:00"/>
    <m/>
    <m/>
    <n v="3"/>
    <x v="1"/>
    <s v="Croatia"/>
  </r>
  <r>
    <n v="149"/>
    <s v="-"/>
    <x v="29"/>
    <s v="UK Mobile Internet"/>
    <s v="Thu 1 Aug"/>
    <x v="4"/>
    <d v="1899-12-30T00:00:00"/>
    <n v="53.902999999999999"/>
    <m/>
    <n v="0"/>
    <x v="0"/>
    <s v="UK"/>
  </r>
  <r>
    <n v="151"/>
    <s v="-"/>
    <x v="29"/>
    <s v="UK Mobile Internet"/>
    <s v="Fri 2 Aug"/>
    <x v="4"/>
    <d v="1899-12-30T00:00:00"/>
    <n v="110.114"/>
    <m/>
    <n v="0"/>
    <x v="0"/>
    <s v="UK"/>
  </r>
  <r>
    <n v="153"/>
    <s v="-"/>
    <x v="29"/>
    <s v="UK Mobile Internet"/>
    <s v="Sat 3 Aug"/>
    <x v="4"/>
    <d v="1899-12-30T00:00:00"/>
    <n v="63.305"/>
    <m/>
    <n v="0"/>
    <x v="0"/>
    <s v="UK"/>
  </r>
  <r>
    <n v="155"/>
    <s v="-"/>
    <x v="29"/>
    <s v="UK Mobile Internet"/>
    <s v="Sun 4 Aug"/>
    <x v="4"/>
    <d v="1899-12-30T00:00:00"/>
    <n v="285.80200000000002"/>
    <m/>
    <n v="0"/>
    <x v="0"/>
    <s v="UK"/>
  </r>
  <r>
    <n v="157"/>
    <s v="-"/>
    <x v="29"/>
    <s v="UK Mobile Internet"/>
    <s v="Mon 5 Aug"/>
    <x v="4"/>
    <d v="1899-12-30T00:00:00"/>
    <n v="39.792000000000002"/>
    <m/>
    <n v="0"/>
    <x v="0"/>
    <s v="UK"/>
  </r>
  <r>
    <n v="159"/>
    <s v="-"/>
    <x v="29"/>
    <s v="UK Mobile Internet"/>
    <s v="Tue 6 Aug"/>
    <x v="4"/>
    <d v="1899-12-30T00:00:00"/>
    <n v="64.363"/>
    <m/>
    <n v="0"/>
    <x v="0"/>
    <s v="UK"/>
  </r>
  <r>
    <n v="161"/>
    <s v="-"/>
    <x v="29"/>
    <s v="UK Mobile Internet"/>
    <s v="Wed 7 Aug"/>
    <x v="4"/>
    <d v="1899-12-30T00:00:00"/>
    <n v="50.893999999999998"/>
    <m/>
    <n v="0"/>
    <x v="0"/>
    <s v="UK"/>
  </r>
  <r>
    <n v="163"/>
    <s v="-"/>
    <x v="29"/>
    <s v="UK Mobile Internet"/>
    <s v="Thu 8 Aug"/>
    <x v="4"/>
    <d v="1899-12-30T00:00:00"/>
    <n v="70.308000000000007"/>
    <m/>
    <n v="0"/>
    <x v="0"/>
    <s v="UK"/>
  </r>
  <r>
    <n v="165"/>
    <s v="-"/>
    <x v="29"/>
    <s v="UK Mobile Internet"/>
    <s v="Fri 9 Aug"/>
    <x v="4"/>
    <d v="1899-12-30T00:00:00"/>
    <n v="140.624"/>
    <m/>
    <n v="0"/>
    <x v="0"/>
    <s v="UK"/>
  </r>
  <r>
    <n v="167"/>
    <s v="-"/>
    <x v="29"/>
    <s v="UK Mobile Internet"/>
    <s v="Sat 10 Aug"/>
    <x v="4"/>
    <m/>
    <n v="371.73"/>
    <m/>
    <n v="0"/>
    <x v="0"/>
    <s v="UK"/>
  </r>
  <r>
    <n v="168"/>
    <s v="-"/>
    <x v="29"/>
    <s v="UK Mobile Internet"/>
    <s v="Sat 10 Aug"/>
    <x v="4"/>
    <d v="1899-12-30T00:00:00"/>
    <n v="649.548"/>
    <m/>
    <n v="0"/>
    <x v="0"/>
    <s v="UK"/>
  </r>
  <r>
    <n v="170"/>
    <s v="-"/>
    <x v="29"/>
    <s v="UK Mobile Internet"/>
    <s v="Sun 11 Aug"/>
    <x v="4"/>
    <d v="1899-12-30T00:00:00"/>
    <n v="19.13"/>
    <m/>
    <n v="0"/>
    <x v="0"/>
    <s v="UK"/>
  </r>
  <r>
    <n v="172"/>
    <s v="-"/>
    <x v="29"/>
    <s v="UK Mobile Internet"/>
    <s v="Mon 12 Aug"/>
    <x v="4"/>
    <d v="1899-12-30T00:00:00"/>
    <n v="63.136000000000003"/>
    <m/>
    <n v="0"/>
    <x v="0"/>
    <s v="UK"/>
  </r>
  <r>
    <n v="174"/>
    <s v="-"/>
    <x v="29"/>
    <s v="UK Mobile Internet"/>
    <s v="Tue 13 Aug"/>
    <x v="4"/>
    <d v="1899-12-30T00:00:00"/>
    <n v="354.97899999999998"/>
    <m/>
    <n v="0"/>
    <x v="0"/>
    <s v="UK"/>
  </r>
  <r>
    <n v="176"/>
    <s v="-"/>
    <x v="29"/>
    <s v="UK Mobile Internet"/>
    <s v="Wed 14 Aug"/>
    <x v="4"/>
    <d v="1899-12-30T00:00:00"/>
    <n v="166.27"/>
    <m/>
    <n v="0"/>
    <x v="0"/>
    <s v="UK"/>
  </r>
  <r>
    <n v="178"/>
    <s v="-"/>
    <x v="29"/>
    <s v="UK Mobile Internet"/>
    <s v="Thu 15 Aug"/>
    <x v="4"/>
    <d v="1899-12-30T00:00:00"/>
    <n v="192.59299999999999"/>
    <m/>
    <n v="0"/>
    <x v="0"/>
    <s v="UK"/>
  </r>
  <r>
    <n v="180"/>
    <s v="-"/>
    <x v="29"/>
    <s v="UK Mobile Internet"/>
    <s v="Fri 16 Aug"/>
    <x v="4"/>
    <d v="1899-12-30T00:00:00"/>
    <n v="170.39"/>
    <m/>
    <n v="0"/>
    <x v="0"/>
    <s v="UK"/>
  </r>
  <r>
    <n v="185"/>
    <s v="-"/>
    <x v="29"/>
    <s v="UK Messaging, mobile internet"/>
    <s v="Sat 17 Aug"/>
    <x v="4"/>
    <d v="1899-12-30T00:00:00"/>
    <n v="26.539000000000001"/>
    <m/>
    <n v="0"/>
    <x v="0"/>
    <s v="UK"/>
  </r>
  <r>
    <n v="187"/>
    <s v="-"/>
    <x v="29"/>
    <s v="UK Messaging, mobile internet"/>
    <s v="Sun 18 Aug"/>
    <x v="4"/>
    <d v="1899-12-30T00:00:00"/>
    <n v="630.48199999999997"/>
    <m/>
    <n v="0"/>
    <x v="0"/>
    <s v="UK"/>
  </r>
  <r>
    <n v="189"/>
    <s v="-"/>
    <x v="29"/>
    <s v="UK Messaging, mobile internet"/>
    <s v="Fri 23 Aug"/>
    <x v="4"/>
    <d v="1899-12-30T00:00:00"/>
    <n v="766.24300000000005"/>
    <m/>
    <n v="0"/>
    <x v="0"/>
    <s v="UK"/>
  </r>
  <r>
    <n v="191"/>
    <s v="-"/>
    <x v="29"/>
    <s v="UK Messaging, mobile internet"/>
    <s v="Sat 24 Aug"/>
    <x v="4"/>
    <d v="1899-12-30T00:00:00"/>
    <n v="485.59"/>
    <m/>
    <n v="0"/>
    <x v="0"/>
    <s v="UK"/>
  </r>
  <r>
    <n v="193"/>
    <s v="-"/>
    <x v="29"/>
    <s v="UK Messaging, mobile internet"/>
    <s v="Sun 25 Aug"/>
    <x v="4"/>
    <d v="1899-12-30T00:00:00"/>
    <n v="2.3679999999999999"/>
    <m/>
    <n v="0"/>
    <x v="0"/>
    <s v="UK"/>
  </r>
  <r>
    <n v="195"/>
    <s v="-"/>
    <x v="29"/>
    <s v="UK Messaging, mobile internet"/>
    <s v="Mon 26 Aug"/>
    <x v="4"/>
    <d v="1899-12-30T00:00:00"/>
    <n v="143.80099999999999"/>
    <m/>
    <n v="0"/>
    <x v="0"/>
    <s v="UK"/>
  </r>
  <r>
    <n v="197"/>
    <s v="-"/>
    <x v="29"/>
    <s v="UK Messaging, mobile internet"/>
    <s v="Tue 27 Aug"/>
    <x v="4"/>
    <d v="1899-12-30T00:00:00"/>
    <n v="851.84199999999998"/>
    <m/>
    <n v="0"/>
    <x v="0"/>
    <s v="UK"/>
  </r>
  <r>
    <n v="199"/>
    <s v="-"/>
    <x v="29"/>
    <s v="UK Messaging, mobile internet"/>
    <s v="Wed 28 Aug"/>
    <x v="4"/>
    <d v="1899-12-30T00:00:00"/>
    <n v="127.703"/>
    <m/>
    <n v="0"/>
    <x v="0"/>
    <s v="UK"/>
  </r>
  <r>
    <n v="201"/>
    <s v="-"/>
    <x v="29"/>
    <s v="UK Messaging, mobile internet"/>
    <s v="Thu 29 Aug"/>
    <x v="4"/>
    <d v="1899-12-30T00:00:00"/>
    <n v="560.22"/>
    <m/>
    <n v="0"/>
    <x v="0"/>
    <s v="UK"/>
  </r>
  <r>
    <n v="203"/>
    <s v="-"/>
    <x v="29"/>
    <s v="UK Messaging, mobile internet"/>
    <s v="Fri 30 Aug"/>
    <x v="4"/>
    <d v="1899-12-30T00:00:00"/>
    <n v="173.52600000000001"/>
    <m/>
    <n v="0"/>
    <x v="0"/>
    <s v="UK"/>
  </r>
  <r>
    <n v="205"/>
    <s v="-"/>
    <x v="29"/>
    <s v="UK Messaging, mobile internet"/>
    <s v="Sat 31 Aug"/>
    <x v="4"/>
    <d v="1899-12-30T00:00:00"/>
    <n v="692.97299999999996"/>
    <m/>
    <n v="0"/>
    <x v="0"/>
    <s v="UK"/>
  </r>
  <r>
    <n v="211"/>
    <s v="-"/>
    <x v="29"/>
    <s v="Overseas Messaging, mobile internet"/>
    <s v="Sun 18 Aug"/>
    <x v="129"/>
    <m/>
    <s v="..38.083"/>
    <m/>
    <n v="0"/>
    <x v="1"/>
    <s v="Sweden"/>
  </r>
  <r>
    <n v="212"/>
    <s v="-"/>
    <x v="29"/>
    <s v="Overseas Messaging, mobile internet"/>
    <s v="Sun 18 Aug"/>
    <x v="130"/>
    <d v="1899-12-30T00:00:00"/>
    <n v="6.5674999999999997E-2"/>
    <m/>
    <n v="0"/>
    <x v="1"/>
    <s v="Croatia"/>
  </r>
  <r>
    <n v="214"/>
    <s v="-"/>
    <x v="29"/>
    <s v="Overseas Messaging, mobile internet"/>
    <s v="Fri 23 Aug"/>
    <x v="130"/>
    <d v="1899-12-30T00:00:00"/>
    <n v="872.697"/>
    <m/>
    <n v="0"/>
    <x v="1"/>
    <s v="Croatia"/>
  </r>
  <r>
    <n v="217"/>
    <s v="-"/>
    <x v="29"/>
    <s v="Overseas Messaging, mobile internet"/>
    <s v="Sun 18 Aug"/>
    <x v="131"/>
    <m/>
    <n v="8.7530000000000001"/>
    <m/>
    <n v="8"/>
    <x v="1"/>
    <s v="Austria"/>
  </r>
  <r>
    <n v="218"/>
    <s v="-"/>
    <x v="29"/>
    <s v="Overseas Messaging, mobile internet"/>
    <s v="Sun 18 Aug"/>
    <x v="131"/>
    <d v="1899-12-30T00:00:00"/>
    <n v="16.547000000000001"/>
    <m/>
    <n v="0"/>
    <x v="1"/>
    <s v="Austria"/>
  </r>
  <r>
    <n v="220"/>
    <s v="-"/>
    <x v="29"/>
    <s v="Overseas Messaging, mobile internet"/>
    <s v="Thu 22 Aug"/>
    <x v="127"/>
    <d v="1899-12-30T00:00:00"/>
    <m/>
    <n v="2"/>
    <n v="0.7"/>
    <x v="1"/>
    <s v="Croatia"/>
  </r>
  <r>
    <n v="227"/>
    <s v="-"/>
    <x v="29"/>
    <s v="Overseas Texts Received"/>
    <s v="Tue 20 Aug"/>
    <x v="128"/>
    <d v="1899-12-30T00:00:00"/>
    <m/>
    <n v="4"/>
    <n v="0"/>
    <x v="1"/>
    <s v="Croatia"/>
  </r>
  <r>
    <n v="229"/>
    <s v="-"/>
    <x v="29"/>
    <s v="Overseas Texts Received"/>
    <s v="Wed 21 Aug"/>
    <x v="128"/>
    <d v="1899-12-30T00:00:00"/>
    <m/>
    <n v="4"/>
    <n v="0"/>
    <x v="1"/>
    <s v="Croatia"/>
  </r>
  <r>
    <n v="232"/>
    <s v="mobile"/>
    <x v="29"/>
    <s v="Overseas Texts Received"/>
    <s v="Wed 21 Aug"/>
    <x v="16"/>
    <d v="1899-12-30T00:00:00"/>
    <m/>
    <m/>
    <s v="£8.700"/>
    <x v="1"/>
    <s v="UK"/>
  </r>
  <r>
    <n v="3"/>
    <d v="1899-12-30T09:01:00"/>
    <x v="30"/>
    <s v="UK Calls"/>
    <s v="Fri 2 Aug"/>
    <x v="1"/>
    <d v="1899-12-30T00:45:26"/>
    <m/>
    <m/>
    <n v="0"/>
    <x v="0"/>
    <s v="UK"/>
  </r>
  <r>
    <n v="4"/>
    <d v="1899-12-30T12:00:00"/>
    <x v="30"/>
    <s v="UK Calls"/>
    <s v="Fri 2 Aug"/>
    <x v="1"/>
    <d v="1899-12-30T00:06:24"/>
    <m/>
    <m/>
    <n v="0"/>
    <x v="0"/>
    <s v="UK"/>
  </r>
  <r>
    <n v="5"/>
    <d v="1899-12-30T14:03:00"/>
    <x v="30"/>
    <s v="UK Calls"/>
    <s v="Fri 2 Aug"/>
    <x v="132"/>
    <d v="1899-12-30T01:47:39"/>
    <m/>
    <m/>
    <n v="0"/>
    <x v="0"/>
    <s v="UK"/>
  </r>
  <r>
    <n v="6"/>
    <d v="1899-12-30T16:58:00"/>
    <x v="30"/>
    <s v="UK Calls"/>
    <s v="Fri 2 Aug"/>
    <x v="24"/>
    <d v="1899-12-30T00:00:00"/>
    <m/>
    <m/>
    <n v="0"/>
    <x v="0"/>
    <s v="UK"/>
  </r>
  <r>
    <n v="8"/>
    <d v="1899-12-30T09:58:00"/>
    <x v="30"/>
    <s v="UK Calls"/>
    <s v="Sun 4 Aug"/>
    <x v="133"/>
    <d v="1899-12-30T00:00:00"/>
    <m/>
    <m/>
    <n v="0"/>
    <x v="0"/>
    <s v="UK"/>
  </r>
  <r>
    <n v="10"/>
    <d v="1899-12-30T10:40:00"/>
    <x v="30"/>
    <s v="UK Calls"/>
    <s v="Mon 5 Aug"/>
    <x v="134"/>
    <d v="1899-12-30T00:00:00"/>
    <m/>
    <m/>
    <n v="0"/>
    <x v="0"/>
    <s v="UK"/>
  </r>
  <r>
    <n v="12"/>
    <d v="1899-12-30T07:24:00"/>
    <x v="30"/>
    <s v="UK Calls"/>
    <s v="Tue 6 Aug"/>
    <x v="135"/>
    <d v="1899-12-30T00:00:00"/>
    <m/>
    <m/>
    <n v="0"/>
    <x v="0"/>
    <s v="UK"/>
  </r>
  <r>
    <n v="14"/>
    <d v="1899-12-30T11:26:00"/>
    <x v="30"/>
    <s v="UK Calls"/>
    <s v="Wed 7 Aug"/>
    <x v="1"/>
    <d v="1899-12-30T00:00:01"/>
    <m/>
    <m/>
    <n v="0"/>
    <x v="0"/>
    <s v="UK"/>
  </r>
  <r>
    <n v="15"/>
    <d v="1899-12-30T14:19:00"/>
    <x v="30"/>
    <s v="UK Calls"/>
    <s v="Wed 7 Aug"/>
    <x v="0"/>
    <d v="1899-12-30T00:00:00"/>
    <m/>
    <m/>
    <n v="0"/>
    <x v="0"/>
    <s v="UK"/>
  </r>
  <r>
    <n v="17"/>
    <d v="1899-12-30T17:46:00"/>
    <x v="30"/>
    <s v="UK Calls"/>
    <s v="Thu 8 Aug"/>
    <x v="1"/>
    <d v="1899-12-30T00:00:00"/>
    <m/>
    <m/>
    <n v="0"/>
    <x v="0"/>
    <s v="UK"/>
  </r>
  <r>
    <n v="19"/>
    <d v="1899-12-30T10:20:00"/>
    <x v="30"/>
    <s v="UK Calls"/>
    <s v="Fri 9 Aug"/>
    <x v="24"/>
    <d v="1899-12-30T00:00:00"/>
    <m/>
    <m/>
    <n v="0"/>
    <x v="0"/>
    <s v="UK"/>
  </r>
  <r>
    <n v="21"/>
    <d v="1899-12-30T17:27:00"/>
    <x v="30"/>
    <s v="UK Calls"/>
    <s v="Tue 13 Aug"/>
    <x v="0"/>
    <d v="1899-12-30T00:00:00"/>
    <m/>
    <m/>
    <n v="0"/>
    <x v="0"/>
    <s v="UK"/>
  </r>
  <r>
    <n v="23"/>
    <d v="1899-12-30T13:01:00"/>
    <x v="30"/>
    <s v="UK Calls"/>
    <s v="Wed 14 Aug"/>
    <x v="0"/>
    <d v="1899-12-30T00:00:00"/>
    <m/>
    <m/>
    <n v="0"/>
    <x v="0"/>
    <s v="UK"/>
  </r>
  <r>
    <n v="25"/>
    <d v="1899-12-30T13:44:00"/>
    <x v="30"/>
    <s v="UK Calls"/>
    <s v="Thu 15 Aug"/>
    <x v="1"/>
    <d v="1899-12-30T00:00:00"/>
    <m/>
    <m/>
    <n v="0"/>
    <x v="0"/>
    <s v="UK"/>
  </r>
  <r>
    <n v="27"/>
    <d v="1899-12-30T18:04:00"/>
    <x v="30"/>
    <s v="UK Calls"/>
    <s v="Tue 20 Aug"/>
    <x v="1"/>
    <d v="1899-12-30T00:00:00"/>
    <m/>
    <m/>
    <n v="0"/>
    <x v="0"/>
    <s v="UK"/>
  </r>
  <r>
    <n v="29"/>
    <d v="1899-12-30T17:30:00"/>
    <x v="30"/>
    <s v="UK Calls"/>
    <s v="Wed 21 Aug"/>
    <x v="0"/>
    <d v="1899-12-30T00:00:00"/>
    <m/>
    <m/>
    <n v="0"/>
    <x v="0"/>
    <s v="UK"/>
  </r>
  <r>
    <n v="31"/>
    <d v="1899-12-30T11:17:00"/>
    <x v="30"/>
    <s v="UK Calls"/>
    <s v="Thu 29 Aug"/>
    <x v="3"/>
    <d v="1899-12-30T00:00:00"/>
    <m/>
    <m/>
    <n v="0"/>
    <x v="0"/>
    <s v="UK"/>
  </r>
  <r>
    <n v="36"/>
    <s v="-"/>
    <x v="30"/>
    <s v="UK Messaging, mobile internet"/>
    <s v="Thu 1 Aug"/>
    <x v="4"/>
    <d v="1899-12-30T00:00:00"/>
    <n v="31.925999999999998"/>
    <m/>
    <n v="0"/>
    <x v="0"/>
    <s v="UK"/>
  </r>
  <r>
    <n v="38"/>
    <s v="-"/>
    <x v="30"/>
    <s v="UK Messaging, mobile internet"/>
    <s v="Fri 2 Aug"/>
    <x v="4"/>
    <d v="1899-12-30T00:00:00"/>
    <n v="228.87100000000001"/>
    <m/>
    <n v="0"/>
    <x v="0"/>
    <s v="UK"/>
  </r>
  <r>
    <n v="40"/>
    <s v="-"/>
    <x v="30"/>
    <s v="UK Messaging, mobile internet"/>
    <s v="Sat 3 Aug"/>
    <x v="4"/>
    <d v="1899-12-30T00:00:00"/>
    <n v="17.262"/>
    <m/>
    <n v="0"/>
    <x v="0"/>
    <s v="UK"/>
  </r>
  <r>
    <n v="42"/>
    <s v="-"/>
    <x v="30"/>
    <s v="UK Messaging, mobile internet"/>
    <s v="Sun 4 Aug"/>
    <x v="4"/>
    <d v="1899-12-30T00:00:00"/>
    <n v="57.16"/>
    <m/>
    <n v="0"/>
    <x v="0"/>
    <s v="UK"/>
  </r>
  <r>
    <n v="44"/>
    <s v="-"/>
    <x v="30"/>
    <s v="UK Messaging, mobile internet"/>
    <s v="Mon 5 Aug"/>
    <x v="4"/>
    <d v="1899-12-30T00:00:00"/>
    <n v="785.30600000000004"/>
    <m/>
    <n v="0"/>
    <x v="0"/>
    <s v="UK"/>
  </r>
  <r>
    <n v="46"/>
    <s v="-"/>
    <x v="30"/>
    <s v="UK Messaging, mobile internet"/>
    <s v="Tue 6 Aug"/>
    <x v="4"/>
    <d v="1899-12-30T00:00:00"/>
    <n v="524.16399999999999"/>
    <m/>
    <n v="0"/>
    <x v="0"/>
    <s v="UK"/>
  </r>
  <r>
    <n v="48"/>
    <s v="-"/>
    <x v="30"/>
    <s v="UK Messaging, mobile internet"/>
    <s v="Wed 7 Aug"/>
    <x v="4"/>
    <d v="1899-12-30T00:00:00"/>
    <n v="0.58955900000000006"/>
    <m/>
    <n v="0"/>
    <x v="0"/>
    <s v="UK"/>
  </r>
  <r>
    <n v="50"/>
    <s v="-"/>
    <x v="30"/>
    <s v="UK Messaging, mobile internet"/>
    <s v="Thu 8 Aug"/>
    <x v="4"/>
    <d v="1899-12-30T00:00:00"/>
    <n v="24.402000000000001"/>
    <m/>
    <n v="0"/>
    <x v="0"/>
    <s v="UK"/>
  </r>
  <r>
    <n v="52"/>
    <s v="-"/>
    <x v="30"/>
    <s v="UK Messaging, mobile internet"/>
    <s v="Fri 9 Aug"/>
    <x v="4"/>
    <d v="1899-12-30T00:00:00"/>
    <n v="473.94299999999998"/>
    <m/>
    <n v="0"/>
    <x v="0"/>
    <s v="UK"/>
  </r>
  <r>
    <n v="54"/>
    <s v="-"/>
    <x v="30"/>
    <s v="UK Messaging, mobile internet"/>
    <s v="Sat 10 Aug"/>
    <x v="4"/>
    <d v="1899-12-30T00:00:00"/>
    <n v="6.992"/>
    <m/>
    <n v="0"/>
    <x v="0"/>
    <s v="UK"/>
  </r>
  <r>
    <n v="56"/>
    <s v="-"/>
    <x v="30"/>
    <s v="UK Messaging, mobile internet"/>
    <s v="Sun 11 Aug"/>
    <x v="4"/>
    <d v="1899-12-30T00:00:00"/>
    <n v="225.85599999999999"/>
    <m/>
    <n v="0"/>
    <x v="0"/>
    <s v="UK"/>
  </r>
  <r>
    <n v="61"/>
    <s v="-"/>
    <x v="30"/>
    <s v="UK Messaging, mobile internet"/>
    <s v="Mon 12 Aug"/>
    <x v="4"/>
    <d v="1899-12-30T00:00:00"/>
    <n v="176.006"/>
    <m/>
    <n v="0"/>
    <x v="0"/>
    <s v="UK"/>
  </r>
  <r>
    <n v="63"/>
    <s v="-"/>
    <x v="30"/>
    <s v="UK Messaging, mobile internet"/>
    <s v="Tue 13 Aug"/>
    <x v="4"/>
    <d v="1899-12-30T00:00:00"/>
    <n v="13.157999999999999"/>
    <m/>
    <n v="0"/>
    <x v="0"/>
    <s v="UK"/>
  </r>
  <r>
    <n v="65"/>
    <s v="-"/>
    <x v="30"/>
    <s v="UK Messaging, mobile internet"/>
    <s v="Wed 14 Aug"/>
    <x v="4"/>
    <d v="1899-12-30T00:00:00"/>
    <n v="398.63299999999998"/>
    <m/>
    <n v="0"/>
    <x v="0"/>
    <s v="UK"/>
  </r>
  <r>
    <n v="67"/>
    <s v="-"/>
    <x v="30"/>
    <s v="UK Messaging, mobile internet"/>
    <s v="Thu 15 Aug"/>
    <x v="4"/>
    <d v="1899-12-30T00:00:00"/>
    <n v="190.40700000000001"/>
    <m/>
    <n v="0"/>
    <x v="0"/>
    <s v="UK"/>
  </r>
  <r>
    <n v="69"/>
    <s v="-"/>
    <x v="30"/>
    <s v="UK Messaging, mobile internet"/>
    <s v="Fri 16 Aug"/>
    <x v="4"/>
    <d v="1899-12-30T00:00:00"/>
    <n v="25.727"/>
    <m/>
    <n v="0"/>
    <x v="0"/>
    <s v="UK"/>
  </r>
  <r>
    <n v="71"/>
    <s v="-"/>
    <x v="30"/>
    <s v="UK Messaging, mobile internet"/>
    <s v="Sat 17 Aug"/>
    <x v="4"/>
    <d v="1899-12-30T00:00:00"/>
    <n v="142.578"/>
    <m/>
    <n v="0"/>
    <x v="0"/>
    <s v="UK"/>
  </r>
  <r>
    <n v="73"/>
    <s v="-"/>
    <x v="30"/>
    <s v="UK Messaging, mobile internet"/>
    <s v="Sun 18 Aug"/>
    <x v="4"/>
    <d v="1899-12-30T00:00:00"/>
    <n v="46.542000000000002"/>
    <m/>
    <n v="0"/>
    <x v="0"/>
    <s v="UK"/>
  </r>
  <r>
    <n v="75"/>
    <s v="-"/>
    <x v="30"/>
    <s v="UK Messaging, mobile internet"/>
    <s v="Mon 19 Aug"/>
    <x v="4"/>
    <d v="1899-12-30T00:00:00"/>
    <n v="226.79300000000001"/>
    <m/>
    <n v="0"/>
    <x v="0"/>
    <s v="UK"/>
  </r>
  <r>
    <n v="77"/>
    <s v="-"/>
    <x v="30"/>
    <s v="UK Messaging, mobile internet"/>
    <s v="Tue 20 Aug"/>
    <x v="4"/>
    <d v="1899-12-30T00:00:00"/>
    <n v="110.39"/>
    <m/>
    <n v="0"/>
    <x v="0"/>
    <s v="UK"/>
  </r>
  <r>
    <n v="79"/>
    <s v="-"/>
    <x v="30"/>
    <s v="UK Messaging, mobile internet"/>
    <s v="Wed 21 Aug"/>
    <x v="4"/>
    <d v="1899-12-30T00:00:00"/>
    <n v="730.41499999999996"/>
    <m/>
    <n v="0"/>
    <x v="0"/>
    <s v="UK"/>
  </r>
  <r>
    <n v="81"/>
    <s v="-"/>
    <x v="30"/>
    <s v="UK Messaging, mobile internet"/>
    <s v="Thu 22 Aug"/>
    <x v="4"/>
    <m/>
    <n v="79.215000000000003"/>
    <m/>
    <n v="0"/>
    <x v="0"/>
    <s v="UK"/>
  </r>
  <r>
    <n v="82"/>
    <d v="1899-12-30T20:27:00"/>
    <x v="30"/>
    <s v="UK Messaging, mobile internet"/>
    <s v="Thu 22 Aug"/>
    <x v="136"/>
    <d v="1899-12-30T00:00:00"/>
    <m/>
    <n v="1"/>
    <n v="0"/>
    <x v="0"/>
    <s v="UK"/>
  </r>
  <r>
    <n v="84"/>
    <s v="-"/>
    <x v="30"/>
    <s v="UK Messaging, mobile internet"/>
    <s v="Fri 23 Aug"/>
    <x v="4"/>
    <d v="1899-12-30T00:00:00"/>
    <n v="175.28800000000001"/>
    <m/>
    <n v="0"/>
    <x v="0"/>
    <s v="UK"/>
  </r>
  <r>
    <n v="86"/>
    <s v="-"/>
    <x v="30"/>
    <s v="UK Messaging, mobile internet"/>
    <s v="Sat 24 Aug"/>
    <x v="4"/>
    <d v="1899-12-30T00:00:00"/>
    <n v="0.489647"/>
    <m/>
    <n v="0"/>
    <x v="0"/>
    <s v="UK"/>
  </r>
  <r>
    <n v="88"/>
    <s v="-"/>
    <x v="30"/>
    <s v="UK Messaging, mobile internet"/>
    <s v="Sun 25 Aug"/>
    <x v="4"/>
    <d v="1899-12-30T00:00:00"/>
    <n v="5.8479999999999999"/>
    <m/>
    <n v="0"/>
    <x v="0"/>
    <s v="UK"/>
  </r>
  <r>
    <n v="90"/>
    <s v="-"/>
    <x v="30"/>
    <s v="UK Messaging, mobile internet"/>
    <s v="Mon 26 Aug"/>
    <x v="4"/>
    <d v="1899-12-30T00:00:00"/>
    <n v="41.070999999999998"/>
    <m/>
    <n v="0"/>
    <x v="0"/>
    <s v="UK"/>
  </r>
  <r>
    <n v="92"/>
    <s v="-"/>
    <x v="30"/>
    <s v="UK Messaging, mobile internet"/>
    <s v="Tue 27 Aug"/>
    <x v="4"/>
    <d v="1899-12-30T00:00:00"/>
    <n v="388.78699999999998"/>
    <m/>
    <n v="0"/>
    <x v="0"/>
    <s v="UK"/>
  </r>
  <r>
    <n v="94"/>
    <s v="-"/>
    <x v="30"/>
    <s v="UK Messaging, mobile internet"/>
    <s v="Wed 28 Aug"/>
    <x v="4"/>
    <d v="1899-12-30T00:00:00"/>
    <n v="366.43"/>
    <m/>
    <n v="0"/>
    <x v="0"/>
    <s v="UK"/>
  </r>
  <r>
    <n v="96"/>
    <s v="-"/>
    <x v="30"/>
    <s v="UK Messaging, mobile internet"/>
    <s v="Thu 29 Aug"/>
    <x v="4"/>
    <m/>
    <n v="13.173999999999999"/>
    <m/>
    <n v="0"/>
    <x v="0"/>
    <s v="UK"/>
  </r>
  <r>
    <n v="97"/>
    <s v="-"/>
    <x v="30"/>
    <s v="UK Messaging, mobile internet"/>
    <s v="Thu 29 Aug"/>
    <x v="137"/>
    <d v="1899-12-30T00:00:00"/>
    <m/>
    <n v="8"/>
    <n v="0"/>
    <x v="0"/>
    <s v="UK"/>
  </r>
  <r>
    <n v="99"/>
    <s v="-"/>
    <x v="30"/>
    <s v="UK Messaging, mobile internet"/>
    <s v="Fri 30 Aug"/>
    <x v="4"/>
    <d v="1899-12-30T00:00:00"/>
    <n v="38.518999999999998"/>
    <m/>
    <n v="0"/>
    <x v="0"/>
    <s v="UK"/>
  </r>
  <r>
    <n v="101"/>
    <s v="-"/>
    <x v="30"/>
    <s v="UK Messaging, mobile internet"/>
    <s v="Sat 31 Aug"/>
    <x v="4"/>
    <d v="1899-12-30T00:00:00"/>
    <n v="750.68200000000002"/>
    <m/>
    <n v="0"/>
    <x v="0"/>
    <s v="UK"/>
  </r>
  <r>
    <n v="4"/>
    <d v="1899-12-30T10:00:00"/>
    <x v="31"/>
    <s v="UK Calls"/>
    <s v="Mon 5 Aug"/>
    <x v="0"/>
    <d v="1899-12-30T00:03:59"/>
    <m/>
    <m/>
    <n v="0"/>
    <x v="0"/>
    <s v="UK"/>
  </r>
  <r>
    <n v="5"/>
    <d v="1899-12-30T12:50:00"/>
    <x v="31"/>
    <s v="UK Calls"/>
    <s v="Mon 5 Aug"/>
    <x v="0"/>
    <d v="1899-12-30T00:00:00"/>
    <m/>
    <m/>
    <n v="0"/>
    <x v="0"/>
    <s v="UK"/>
  </r>
  <r>
    <n v="7"/>
    <d v="1899-12-30T13:01:00"/>
    <x v="31"/>
    <s v="UK Calls"/>
    <s v="Wed 7 Aug"/>
    <x v="0"/>
    <d v="1899-12-30T00:08:29"/>
    <m/>
    <m/>
    <n v="0"/>
    <x v="0"/>
    <s v="UK"/>
  </r>
  <r>
    <n v="8"/>
    <d v="1899-12-30T14:01:00"/>
    <x v="31"/>
    <s v="UK Calls"/>
    <s v="Wed 7 Aug"/>
    <x v="0"/>
    <d v="1899-12-30T00:13:46"/>
    <m/>
    <m/>
    <n v="0"/>
    <x v="0"/>
    <s v="UK"/>
  </r>
  <r>
    <n v="9"/>
    <d v="1899-12-30T16:31:00"/>
    <x v="31"/>
    <s v="UK Calls"/>
    <s v="Wed 7 Aug"/>
    <x v="0"/>
    <d v="1899-12-30T00:00:00"/>
    <m/>
    <m/>
    <n v="0"/>
    <x v="0"/>
    <s v="UK"/>
  </r>
  <r>
    <n v="11"/>
    <d v="1899-12-30T11:01:00"/>
    <x v="31"/>
    <s v="UK Calls"/>
    <s v="Thu 8 Aug"/>
    <x v="0"/>
    <d v="1899-12-30T00:05:21"/>
    <m/>
    <m/>
    <n v="0"/>
    <x v="0"/>
    <s v="UK"/>
  </r>
  <r>
    <n v="12"/>
    <d v="1899-12-30T12:30:00"/>
    <x v="31"/>
    <s v="UK Calls"/>
    <s v="Thu 8 Aug"/>
    <x v="1"/>
    <d v="1899-12-30T00:00:00"/>
    <m/>
    <m/>
    <n v="0"/>
    <x v="0"/>
    <s v="UK"/>
  </r>
  <r>
    <n v="14"/>
    <d v="1899-12-30T09:31:00"/>
    <x v="31"/>
    <s v="UK Calls"/>
    <s v="Fri 9 Aug"/>
    <x v="0"/>
    <d v="1899-12-30T00:23:05"/>
    <m/>
    <m/>
    <n v="0"/>
    <x v="0"/>
    <s v="UK"/>
  </r>
  <r>
    <n v="15"/>
    <d v="1899-12-30T11:26:00"/>
    <x v="31"/>
    <s v="UK Calls"/>
    <s v="Fri 9 Aug"/>
    <x v="1"/>
    <d v="1899-12-30T00:00:11"/>
    <m/>
    <m/>
    <n v="0"/>
    <x v="0"/>
    <s v="UK"/>
  </r>
  <r>
    <n v="16"/>
    <d v="1899-12-30T15:37:00"/>
    <x v="31"/>
    <s v="UK Calls"/>
    <s v="Fri 9 Aug"/>
    <x v="1"/>
    <d v="1899-12-30T00:00:02"/>
    <m/>
    <m/>
    <n v="0"/>
    <x v="0"/>
    <s v="UK"/>
  </r>
  <r>
    <n v="17"/>
    <d v="1899-12-30T16:00:00"/>
    <x v="31"/>
    <s v="UK Calls"/>
    <s v="Fri 9 Aug"/>
    <x v="1"/>
    <d v="1899-12-30T00:00:03"/>
    <m/>
    <m/>
    <n v="0"/>
    <x v="0"/>
    <s v="UK"/>
  </r>
  <r>
    <n v="18"/>
    <d v="1899-12-30T16:00:00"/>
    <x v="31"/>
    <s v="UK Calls"/>
    <s v="Fri 9 Aug"/>
    <x v="0"/>
    <d v="1899-12-30T00:00:10"/>
    <m/>
    <m/>
    <n v="0"/>
    <x v="0"/>
    <s v="UK"/>
  </r>
  <r>
    <n v="19"/>
    <d v="1899-12-30T16:04:00"/>
    <x v="31"/>
    <s v="UK Calls"/>
    <s v="Fri 9 Aug"/>
    <x v="1"/>
    <d v="1899-12-30T00:00:37"/>
    <m/>
    <m/>
    <n v="0"/>
    <x v="0"/>
    <s v="UK"/>
  </r>
  <r>
    <n v="20"/>
    <d v="1899-12-30T16:25:00"/>
    <x v="31"/>
    <s v="UK Calls"/>
    <s v="Fri 9 Aug"/>
    <x v="1"/>
    <d v="1899-12-30T00:00:00"/>
    <m/>
    <m/>
    <n v="0"/>
    <x v="0"/>
    <s v="UK"/>
  </r>
  <r>
    <n v="22"/>
    <d v="1899-12-30T01:05:00"/>
    <x v="31"/>
    <s v="UK Calls"/>
    <s v="Sat 10 Aug"/>
    <x v="1"/>
    <d v="1899-12-30T00:00:38"/>
    <m/>
    <m/>
    <n v="0"/>
    <x v="0"/>
    <s v="UK"/>
  </r>
  <r>
    <n v="23"/>
    <d v="1899-12-30T02:26:00"/>
    <x v="31"/>
    <s v="UK Calls"/>
    <s v="Sat 10 Aug"/>
    <x v="1"/>
    <d v="1899-12-30T00:00:43"/>
    <m/>
    <m/>
    <n v="0"/>
    <x v="0"/>
    <s v="UK"/>
  </r>
  <r>
    <n v="24"/>
    <d v="1899-12-30T05:28:00"/>
    <x v="31"/>
    <s v="UK Calls"/>
    <s v="Sat 10 Aug"/>
    <x v="1"/>
    <d v="1899-12-30T00:00:00"/>
    <m/>
    <m/>
    <n v="0"/>
    <x v="0"/>
    <s v="UK"/>
  </r>
  <r>
    <n v="26"/>
    <d v="1899-12-30T09:31:00"/>
    <x v="31"/>
    <s v="UK Calls"/>
    <s v="Mon 12 Aug"/>
    <x v="0"/>
    <d v="1899-12-30T00:00:10"/>
    <m/>
    <m/>
    <n v="0"/>
    <x v="0"/>
    <s v="UK"/>
  </r>
  <r>
    <n v="27"/>
    <d v="1899-12-30T09:39:00"/>
    <x v="31"/>
    <s v="UK Calls"/>
    <s v="Mon 12 Aug"/>
    <x v="0"/>
    <d v="1899-12-30T00:16:56"/>
    <m/>
    <m/>
    <n v="0"/>
    <x v="0"/>
    <s v="UK"/>
  </r>
  <r>
    <n v="28"/>
    <d v="1899-12-30T10:01:00"/>
    <x v="31"/>
    <s v="UK Calls"/>
    <s v="Mon 12 Aug"/>
    <x v="0"/>
    <d v="1899-12-30T00:36:05"/>
    <m/>
    <m/>
    <n v="0"/>
    <x v="0"/>
    <s v="UK"/>
  </r>
  <r>
    <n v="29"/>
    <d v="1899-12-30T18:01:00"/>
    <x v="31"/>
    <s v="UK Calls"/>
    <s v="Mon 12 Aug"/>
    <x v="0"/>
    <d v="1899-12-30T00:00:32"/>
    <m/>
    <m/>
    <n v="0"/>
    <x v="0"/>
    <s v="UK"/>
  </r>
  <r>
    <n v="30"/>
    <d v="1899-12-30T18:02:00"/>
    <x v="31"/>
    <s v="UK Calls"/>
    <s v="Mon 12 Aug"/>
    <x v="0"/>
    <d v="1899-12-30T00:00:08"/>
    <m/>
    <m/>
    <n v="0"/>
    <x v="0"/>
    <s v="UK"/>
  </r>
  <r>
    <n v="31"/>
    <d v="1899-12-30T18:02:00"/>
    <x v="31"/>
    <s v="UK Calls"/>
    <s v="Mon 12 Aug"/>
    <x v="0"/>
    <d v="1899-12-30T00:00:02"/>
    <m/>
    <m/>
    <n v="0"/>
    <x v="0"/>
    <s v="UK"/>
  </r>
  <r>
    <n v="32"/>
    <d v="1899-12-30T18:02:00"/>
    <x v="31"/>
    <s v="UK Calls"/>
    <s v="Mon 12 Aug"/>
    <x v="0"/>
    <d v="1899-12-30T00:00:00"/>
    <m/>
    <m/>
    <n v="0"/>
    <x v="0"/>
    <s v="UK"/>
  </r>
  <r>
    <n v="34"/>
    <d v="1899-12-30T10:01:00"/>
    <x v="31"/>
    <s v="UK Calls"/>
    <s v="Tue 13 Aug"/>
    <x v="0"/>
    <d v="1899-12-30T00:01:15"/>
    <m/>
    <m/>
    <n v="0"/>
    <x v="0"/>
    <s v="UK"/>
  </r>
  <r>
    <n v="35"/>
    <d v="1899-12-30T10:02:00"/>
    <x v="31"/>
    <s v="UK Calls"/>
    <s v="Tue 13 Aug"/>
    <x v="0"/>
    <d v="1899-12-30T00:00:02"/>
    <m/>
    <m/>
    <n v="0"/>
    <x v="0"/>
    <s v="UK"/>
  </r>
  <r>
    <n v="36"/>
    <d v="1899-12-30T10:03:00"/>
    <x v="31"/>
    <s v="UK Calls"/>
    <s v="Tue 13 Aug"/>
    <x v="0"/>
    <d v="1899-12-30T00:00:02"/>
    <m/>
    <m/>
    <n v="0"/>
    <x v="0"/>
    <s v="UK"/>
  </r>
  <r>
    <n v="37"/>
    <d v="1899-12-30T13:01:00"/>
    <x v="31"/>
    <s v="UK Calls"/>
    <s v="Tue 13 Aug"/>
    <x v="0"/>
    <d v="1899-12-30T00:00:00"/>
    <m/>
    <m/>
    <n v="0"/>
    <x v="0"/>
    <s v="UK"/>
  </r>
  <r>
    <n v="39"/>
    <d v="1899-12-30T13:01:00"/>
    <x v="31"/>
    <s v="UK Calls"/>
    <s v="Wed 14 Aug"/>
    <x v="0"/>
    <d v="1899-12-30T00:13:31"/>
    <m/>
    <m/>
    <n v="0"/>
    <x v="0"/>
    <s v="UK"/>
  </r>
  <r>
    <n v="40"/>
    <d v="1899-12-30T14:07:00"/>
    <x v="31"/>
    <s v="UK Calls"/>
    <s v="Wed 14 Aug"/>
    <x v="0"/>
    <d v="1899-12-30T00:09:01"/>
    <m/>
    <m/>
    <n v="0"/>
    <x v="0"/>
    <s v="UK"/>
  </r>
  <r>
    <n v="41"/>
    <d v="1899-12-30T14:33:00"/>
    <x v="31"/>
    <s v="UK Calls"/>
    <s v="Wed 14 Aug"/>
    <x v="0"/>
    <d v="1899-12-30T00:00:11"/>
    <m/>
    <m/>
    <n v="0"/>
    <x v="0"/>
    <s v="UK"/>
  </r>
  <r>
    <n v="42"/>
    <d v="1899-12-30T17:27:00"/>
    <x v="31"/>
    <s v="UK Calls"/>
    <s v="Wed 14 Aug"/>
    <x v="0"/>
    <d v="1899-12-30T00:00:00"/>
    <m/>
    <m/>
    <n v="0"/>
    <x v="0"/>
    <s v="UK"/>
  </r>
  <r>
    <n v="44"/>
    <d v="1899-12-30T10:31:00"/>
    <x v="31"/>
    <s v="UK Calls"/>
    <s v="Thu 15 Aug"/>
    <x v="0"/>
    <d v="1899-12-30T00:00:11"/>
    <m/>
    <m/>
    <n v="0"/>
    <x v="0"/>
    <s v="UK"/>
  </r>
  <r>
    <n v="45"/>
    <d v="1899-12-30T10:31:00"/>
    <x v="31"/>
    <s v="UK Calls"/>
    <s v="Thu 15 Aug"/>
    <x v="0"/>
    <d v="1899-12-30T00:19:38"/>
    <m/>
    <m/>
    <n v="0"/>
    <x v="0"/>
    <s v="UK"/>
  </r>
  <r>
    <n v="46"/>
    <d v="1899-12-30T11:31:00"/>
    <x v="31"/>
    <s v="UK Calls"/>
    <s v="Thu 15 Aug"/>
    <x v="0"/>
    <d v="1899-12-30T00:22:49"/>
    <m/>
    <m/>
    <n v="0"/>
    <x v="0"/>
    <s v="UK"/>
  </r>
  <r>
    <n v="47"/>
    <d v="1899-12-30T12:09:00"/>
    <x v="31"/>
    <s v="UK Calls"/>
    <s v="Thu 15 Aug"/>
    <x v="1"/>
    <d v="1899-12-30T00:00:05"/>
    <m/>
    <m/>
    <n v="0"/>
    <x v="0"/>
    <s v="UK"/>
  </r>
  <r>
    <n v="48"/>
    <d v="1899-12-30T19:29:00"/>
    <x v="31"/>
    <s v="UK Calls"/>
    <s v="Thu 15 Aug"/>
    <x v="1"/>
    <d v="1899-12-30T00:00:00"/>
    <m/>
    <m/>
    <n v="0"/>
    <x v="0"/>
    <s v="UK"/>
  </r>
  <r>
    <n v="50"/>
    <d v="1899-12-30T00:00:00"/>
    <x v="31"/>
    <s v="UK Calls"/>
    <s v="Fri 16 Aug"/>
    <x v="1"/>
    <d v="1899-12-30T00:11:46"/>
    <m/>
    <m/>
    <n v="0"/>
    <x v="0"/>
    <s v="UK"/>
  </r>
  <r>
    <n v="51"/>
    <d v="1899-12-30T13:26:00"/>
    <x v="31"/>
    <s v="UK Calls"/>
    <s v="Fri 16 Aug"/>
    <x v="1"/>
    <d v="1899-12-30T00:00:00"/>
    <m/>
    <m/>
    <n v="0"/>
    <x v="0"/>
    <s v="UK"/>
  </r>
  <r>
    <n v="53"/>
    <d v="1899-12-30T09:52:00"/>
    <x v="31"/>
    <s v="UK Calls"/>
    <s v="Wed 21 Aug"/>
    <x v="0"/>
    <d v="1899-12-30T00:03:38"/>
    <m/>
    <m/>
    <n v="0"/>
    <x v="0"/>
    <s v="UK"/>
  </r>
  <r>
    <n v="54"/>
    <d v="1899-12-30T18:15:00"/>
    <x v="31"/>
    <s v="UK Calls"/>
    <s v="Wed 21 Aug"/>
    <x v="0"/>
    <d v="1899-12-30T00:00:00"/>
    <m/>
    <m/>
    <n v="0"/>
    <x v="0"/>
    <s v="UK"/>
  </r>
  <r>
    <n v="56"/>
    <d v="1899-12-30T16:31:00"/>
    <x v="31"/>
    <s v="UK Calls"/>
    <s v="Thu 22 Aug"/>
    <x v="0"/>
    <d v="1899-12-30T00:00:34"/>
    <m/>
    <m/>
    <n v="0"/>
    <x v="0"/>
    <s v="UK"/>
  </r>
  <r>
    <n v="57"/>
    <d v="1899-12-30T16:44:00"/>
    <x v="31"/>
    <s v="UK Calls"/>
    <s v="Thu 22 Aug"/>
    <x v="0"/>
    <d v="1899-12-30T00:00:00"/>
    <m/>
    <m/>
    <n v="0"/>
    <x v="0"/>
    <s v="UK"/>
  </r>
  <r>
    <n v="61"/>
    <d v="1899-12-30T10:00:00"/>
    <x v="31"/>
    <s v="UK Calls"/>
    <s v="Fri 23 Aug"/>
    <x v="0"/>
    <d v="1899-12-30T00:20:16"/>
    <m/>
    <m/>
    <n v="0"/>
    <x v="0"/>
    <s v="UK"/>
  </r>
  <r>
    <n v="62"/>
    <d v="1899-12-30T11:36:00"/>
    <x v="31"/>
    <s v="UK Calls"/>
    <s v="Fri 23 Aug"/>
    <x v="0"/>
    <d v="1899-12-30T00:06:53"/>
    <m/>
    <m/>
    <n v="0"/>
    <x v="0"/>
    <s v="UK"/>
  </r>
  <r>
    <n v="63"/>
    <d v="1899-12-30T13:31:00"/>
    <x v="31"/>
    <s v="UK Calls"/>
    <s v="Fri 23 Aug"/>
    <x v="0"/>
    <d v="1899-12-30T00:00:04"/>
    <m/>
    <m/>
    <n v="0"/>
    <x v="0"/>
    <s v="UK"/>
  </r>
  <r>
    <n v="64"/>
    <d v="1899-12-30T13:32:00"/>
    <x v="31"/>
    <s v="UK Calls"/>
    <s v="Fri 23 Aug"/>
    <x v="0"/>
    <d v="1899-12-30T00:00:03"/>
    <m/>
    <m/>
    <n v="0"/>
    <x v="0"/>
    <s v="UK"/>
  </r>
  <r>
    <n v="65"/>
    <d v="1899-12-30T16:01:00"/>
    <x v="31"/>
    <s v="UK Calls"/>
    <s v="Fri 23 Aug"/>
    <x v="1"/>
    <d v="1899-12-30T00:00:10"/>
    <m/>
    <m/>
    <n v="0"/>
    <x v="0"/>
    <s v="UK"/>
  </r>
  <r>
    <n v="66"/>
    <d v="1899-12-30T16:01:00"/>
    <x v="31"/>
    <s v="UK Calls"/>
    <s v="Fri 23 Aug"/>
    <x v="1"/>
    <d v="1899-12-30T00:00:10"/>
    <m/>
    <m/>
    <n v="0"/>
    <x v="0"/>
    <s v="UK"/>
  </r>
  <r>
    <n v="67"/>
    <d v="1899-12-30T16:01:00"/>
    <x v="31"/>
    <s v="UK Calls"/>
    <s v="Fri 23 Aug"/>
    <x v="1"/>
    <d v="1899-12-30T00:04:08"/>
    <m/>
    <m/>
    <n v="0"/>
    <x v="0"/>
    <s v="UK"/>
  </r>
  <r>
    <n v="68"/>
    <d v="1899-12-30T17:37:00"/>
    <x v="31"/>
    <s v="UK Calls"/>
    <s v="Fri 23 Aug"/>
    <x v="0"/>
    <d v="1899-12-30T00:00:00"/>
    <m/>
    <m/>
    <n v="0"/>
    <x v="0"/>
    <s v="UK"/>
  </r>
  <r>
    <n v="70"/>
    <d v="1899-12-30T17:14:00"/>
    <x v="31"/>
    <s v="UK Calls"/>
    <s v="Sat 24 Aug"/>
    <x v="1"/>
    <d v="1899-12-30T00:00:39"/>
    <m/>
    <m/>
    <n v="0"/>
    <x v="0"/>
    <s v="UK"/>
  </r>
  <r>
    <n v="71"/>
    <d v="1899-12-30T18:25:00"/>
    <x v="31"/>
    <s v="UK Calls"/>
    <s v="Sat 24 Aug"/>
    <x v="0"/>
    <d v="1899-12-30T00:00:02"/>
    <m/>
    <m/>
    <n v="0"/>
    <x v="0"/>
    <s v="UK"/>
  </r>
  <r>
    <n v="72"/>
    <d v="1899-12-30T21:00:00"/>
    <x v="31"/>
    <s v="UK Calls"/>
    <s v="Sat 24 Aug"/>
    <x v="1"/>
    <d v="1899-12-30T00:00:00"/>
    <m/>
    <m/>
    <n v="0"/>
    <x v="0"/>
    <s v="UK"/>
  </r>
  <r>
    <n v="74"/>
    <d v="1899-12-30T16:08:00"/>
    <x v="31"/>
    <s v="UK Calls"/>
    <s v="Mon 26 Aug"/>
    <x v="0"/>
    <d v="1899-12-30T00:00:00"/>
    <m/>
    <m/>
    <n v="0"/>
    <x v="0"/>
    <s v="UK"/>
  </r>
  <r>
    <n v="76"/>
    <d v="1899-12-30T13:00:00"/>
    <x v="31"/>
    <s v="UK Calls"/>
    <s v="Tue 27 Aug"/>
    <x v="1"/>
    <d v="1899-12-30T00:00:00"/>
    <m/>
    <m/>
    <n v="0"/>
    <x v="0"/>
    <s v="UK"/>
  </r>
  <r>
    <n v="78"/>
    <d v="1899-12-30T14:08:00"/>
    <x v="31"/>
    <s v="UK Calls"/>
    <s v="Wed 28 Aug"/>
    <x v="1"/>
    <d v="1899-12-30T00:00:05"/>
    <m/>
    <m/>
    <n v="0"/>
    <x v="0"/>
    <s v="UK"/>
  </r>
  <r>
    <n v="79"/>
    <d v="1899-12-30T14:09:00"/>
    <x v="31"/>
    <s v="UK Calls"/>
    <s v="Wed 28 Aug"/>
    <x v="1"/>
    <d v="1899-12-30T00:07:58"/>
    <m/>
    <m/>
    <n v="0"/>
    <x v="0"/>
    <s v="UK"/>
  </r>
  <r>
    <n v="80"/>
    <d v="1899-12-30T16:30:00"/>
    <x v="31"/>
    <s v="UK Calls"/>
    <s v="Wed 28 Aug"/>
    <x v="1"/>
    <d v="1899-12-30T00:00:00"/>
    <m/>
    <m/>
    <n v="0"/>
    <x v="0"/>
    <s v="UK"/>
  </r>
  <r>
    <n v="82"/>
    <d v="1899-12-30T10:01:00"/>
    <x v="31"/>
    <s v="UK Calls"/>
    <s v="Thu 29 Aug"/>
    <x v="0"/>
    <d v="1899-12-30T00:00:15"/>
    <m/>
    <m/>
    <n v="0"/>
    <x v="0"/>
    <s v="UK"/>
  </r>
  <r>
    <n v="83"/>
    <d v="1899-12-30T10:02:00"/>
    <x v="31"/>
    <s v="UK Calls"/>
    <s v="Thu 29 Aug"/>
    <x v="0"/>
    <d v="1899-12-30T00:12:43"/>
    <m/>
    <m/>
    <n v="0"/>
    <x v="0"/>
    <s v="UK"/>
  </r>
  <r>
    <n v="84"/>
    <d v="1899-12-30T11:01:00"/>
    <x v="31"/>
    <s v="UK Calls"/>
    <s v="Thu 29 Aug"/>
    <x v="0"/>
    <d v="1899-12-30T00:06:16"/>
    <m/>
    <m/>
    <n v="0"/>
    <x v="0"/>
    <s v="UK"/>
  </r>
  <r>
    <n v="85"/>
    <d v="1899-12-30T16:11:00"/>
    <x v="31"/>
    <s v="UK Calls"/>
    <s v="Thu 29 Aug"/>
    <x v="0"/>
    <d v="1899-12-30T00:11:39"/>
    <m/>
    <m/>
    <n v="0"/>
    <x v="0"/>
    <s v="UK"/>
  </r>
  <r>
    <n v="86"/>
    <d v="1899-12-30T16:31:00"/>
    <x v="31"/>
    <s v="UK Calls"/>
    <s v="Thu 29 Aug"/>
    <x v="1"/>
    <d v="1899-12-30T00:00:00"/>
    <m/>
    <m/>
    <n v="0"/>
    <x v="0"/>
    <s v="UK"/>
  </r>
  <r>
    <n v="88"/>
    <d v="1899-12-30T10:30:00"/>
    <x v="31"/>
    <s v="UK Calls"/>
    <s v="Fri 30 Aug"/>
    <x v="0"/>
    <d v="1899-12-30T00:00:07"/>
    <m/>
    <m/>
    <n v="0"/>
    <x v="0"/>
    <s v="UK"/>
  </r>
  <r>
    <n v="89"/>
    <d v="1899-12-30T10:34:00"/>
    <x v="31"/>
    <s v="UK Calls"/>
    <s v="Fri 30 Aug"/>
    <x v="0"/>
    <d v="1899-12-30T00:00:01"/>
    <m/>
    <m/>
    <n v="0"/>
    <x v="0"/>
    <s v="UK"/>
  </r>
  <r>
    <n v="90"/>
    <d v="1899-12-30T10:41:00"/>
    <x v="31"/>
    <s v="UK Calls"/>
    <s v="Fri 30 Aug"/>
    <x v="0"/>
    <d v="1899-12-30T00:00:03"/>
    <m/>
    <m/>
    <n v="0"/>
    <x v="0"/>
    <s v="UK"/>
  </r>
  <r>
    <n v="91"/>
    <d v="1899-12-30T11:31:00"/>
    <x v="31"/>
    <s v="UK Calls"/>
    <s v="Fri 30 Aug"/>
    <x v="0"/>
    <d v="1899-12-30T00:02:43"/>
    <m/>
    <m/>
    <n v="0"/>
    <x v="0"/>
    <s v="UK"/>
  </r>
  <r>
    <n v="92"/>
    <d v="1899-12-30T13:00:00"/>
    <x v="31"/>
    <s v="UK Calls"/>
    <s v="Fri 30 Aug"/>
    <x v="0"/>
    <d v="1899-12-30T00:00:13"/>
    <m/>
    <m/>
    <n v="0"/>
    <x v="0"/>
    <s v="UK"/>
  </r>
  <r>
    <n v="93"/>
    <d v="1899-12-30T13:01:00"/>
    <x v="31"/>
    <s v="UK Calls"/>
    <s v="Fri 30 Aug"/>
    <x v="0"/>
    <d v="1899-12-30T00:08:23"/>
    <m/>
    <m/>
    <n v="0"/>
    <x v="0"/>
    <s v="UK"/>
  </r>
  <r>
    <n v="94"/>
    <d v="1899-12-30T15:00:00"/>
    <x v="31"/>
    <s v="UK Calls"/>
    <s v="Fri 30 Aug"/>
    <x v="1"/>
    <d v="1899-12-30T00:00:03"/>
    <m/>
    <m/>
    <n v="0"/>
    <x v="0"/>
    <s v="UK"/>
  </r>
  <r>
    <n v="95"/>
    <d v="1899-12-30T17:54:00"/>
    <x v="31"/>
    <s v="UK Calls"/>
    <s v="Fri 30 Aug"/>
    <x v="0"/>
    <d v="1899-12-30T00:00:00"/>
    <m/>
    <m/>
    <n v="0"/>
    <x v="0"/>
    <s v="UK"/>
  </r>
  <r>
    <n v="101"/>
    <d v="1899-12-30T21:14:00"/>
    <x v="31"/>
    <s v="Overseas Calls"/>
    <s v="Thu 1 Aug"/>
    <x v="14"/>
    <d v="1899-12-30T00:00:03"/>
    <m/>
    <m/>
    <n v="0"/>
    <x v="1"/>
    <s v="UK"/>
  </r>
  <r>
    <n v="102"/>
    <d v="1899-12-30T21:43:00"/>
    <x v="31"/>
    <s v="Overseas Calls"/>
    <s v="Thu 1 Aug"/>
    <x v="14"/>
    <d v="1899-12-30T00:00:04"/>
    <m/>
    <m/>
    <n v="0"/>
    <x v="1"/>
    <s v="UK"/>
  </r>
  <r>
    <n v="103"/>
    <d v="1899-12-30T22:00:00"/>
    <x v="31"/>
    <s v="Overseas Calls"/>
    <s v="Thu 1 Aug"/>
    <x v="14"/>
    <d v="1899-12-30T00:00:58"/>
    <m/>
    <m/>
    <n v="0"/>
    <x v="1"/>
    <s v="UK"/>
  </r>
  <r>
    <n v="104"/>
    <d v="1899-12-30T22:03:00"/>
    <x v="31"/>
    <s v="Overseas Calls"/>
    <s v="Thu 1 Aug"/>
    <x v="14"/>
    <d v="1899-12-30T00:00:00"/>
    <m/>
    <m/>
    <n v="0"/>
    <x v="1"/>
    <s v="UK"/>
  </r>
  <r>
    <n v="106"/>
    <d v="1899-12-30T01:22:00"/>
    <x v="31"/>
    <s v="Overseas Calls"/>
    <s v="Fri 2 Aug"/>
    <x v="14"/>
    <d v="1899-12-30T00:00:00"/>
    <m/>
    <m/>
    <n v="0"/>
    <x v="1"/>
    <s v="UK"/>
  </r>
  <r>
    <n v="112"/>
    <d v="1899-12-30T18:22:00"/>
    <x v="31"/>
    <s v="Received Calls Overseas"/>
    <s v="Sat 31 Aug"/>
    <x v="13"/>
    <d v="1899-12-30T00:00:00"/>
    <m/>
    <m/>
    <n v="0"/>
    <x v="1"/>
    <s v="Spain"/>
  </r>
  <r>
    <n v="117"/>
    <d v="1899-12-30T17:32:00"/>
    <x v="31"/>
    <s v="Received Calls Overseas"/>
    <s v="Sun 4 Aug"/>
    <x v="34"/>
    <d v="1899-12-30T00:00:00"/>
    <m/>
    <m/>
    <n v="0"/>
    <x v="1"/>
    <s v="UK"/>
  </r>
  <r>
    <n v="125"/>
    <s v="-"/>
    <x v="31"/>
    <s v="UK Messaging, mobile internet"/>
    <s v="Thu 1 Aug"/>
    <x v="4"/>
    <d v="1899-12-30T00:00:00"/>
    <n v="339.47500000000002"/>
    <m/>
    <n v="0"/>
    <x v="0"/>
    <s v="UK"/>
  </r>
  <r>
    <n v="127"/>
    <s v="-"/>
    <x v="31"/>
    <s v="UK Messaging, mobile internet"/>
    <s v="Sun 4 Aug"/>
    <x v="4"/>
    <m/>
    <n v="466.64699999999999"/>
    <m/>
    <n v="0"/>
    <x v="0"/>
    <s v="UK"/>
  </r>
  <r>
    <n v="128"/>
    <s v="-"/>
    <x v="31"/>
    <s v="UK Messaging, mobile internet"/>
    <s v="Sun 4 Aug"/>
    <x v="4"/>
    <d v="1899-12-30T00:00:00"/>
    <n v="790.46"/>
    <m/>
    <n v="0"/>
    <x v="0"/>
    <s v="UK"/>
  </r>
  <r>
    <n v="130"/>
    <s v="-"/>
    <x v="31"/>
    <s v="UK Messaging, mobile internet"/>
    <s v="Mon 5 Aug"/>
    <x v="4"/>
    <d v="1899-12-30T00:00:00"/>
    <n v="980.85299999999995"/>
    <m/>
    <n v="0"/>
    <x v="0"/>
    <s v="UK"/>
  </r>
  <r>
    <n v="132"/>
    <s v="-"/>
    <x v="31"/>
    <s v="UK Messaging, mobile internet"/>
    <s v="Tue 6 Aug"/>
    <x v="4"/>
    <d v="1899-12-30T00:00:00"/>
    <n v="727.34299999999996"/>
    <m/>
    <n v="0"/>
    <x v="0"/>
    <s v="UK"/>
  </r>
  <r>
    <n v="134"/>
    <s v="-"/>
    <x v="31"/>
    <s v="UK Messaging, mobile internet"/>
    <s v="Wed 7 Aug"/>
    <x v="4"/>
    <d v="1899-12-30T00:00:00"/>
    <n v="533.51300000000003"/>
    <m/>
    <n v="0"/>
    <x v="0"/>
    <s v="UK"/>
  </r>
  <r>
    <n v="136"/>
    <s v="-"/>
    <x v="31"/>
    <s v="UK Messaging, mobile internet"/>
    <s v="Thu 8 Aug"/>
    <x v="4"/>
    <d v="1899-12-30T00:00:00"/>
    <n v="943.80200000000002"/>
    <m/>
    <n v="0"/>
    <x v="0"/>
    <s v="UK"/>
  </r>
  <r>
    <n v="138"/>
    <s v="-"/>
    <x v="31"/>
    <s v="UK Messaging, mobile internet"/>
    <s v="Fri 9 Aug"/>
    <x v="4"/>
    <d v="1899-12-30T00:00:00"/>
    <n v="727.43499999999995"/>
    <m/>
    <n v="0"/>
    <x v="0"/>
    <s v="UK"/>
  </r>
  <r>
    <n v="140"/>
    <s v="-"/>
    <x v="31"/>
    <s v="UK Messaging, mobile internet"/>
    <s v="Sat 10 Aug"/>
    <x v="4"/>
    <m/>
    <n v="660.93299999999999"/>
    <m/>
    <n v="0"/>
    <x v="0"/>
    <s v="UK"/>
  </r>
  <r>
    <n v="141"/>
    <s v="-"/>
    <x v="31"/>
    <s v="UK Messaging, mobile internet"/>
    <s v="Sat 10 Aug"/>
    <x v="4"/>
    <m/>
    <n v="953.51499999999999"/>
    <m/>
    <n v="0"/>
    <x v="0"/>
    <s v="UK"/>
  </r>
  <r>
    <n v="142"/>
    <s v="-"/>
    <x v="31"/>
    <s v="UK Messaging, mobile internet"/>
    <s v="Sat 10 Aug"/>
    <x v="4"/>
    <d v="1899-12-30T00:00:00"/>
    <n v="622.56899999999996"/>
    <m/>
    <n v="0"/>
    <x v="0"/>
    <s v="UK"/>
  </r>
  <r>
    <n v="144"/>
    <s v="-"/>
    <x v="31"/>
    <s v="UK Messaging, mobile internet"/>
    <s v="Sun 11 Aug"/>
    <x v="4"/>
    <m/>
    <n v="783.83500000000004"/>
    <m/>
    <n v="0"/>
    <x v="0"/>
    <s v="UK"/>
  </r>
  <r>
    <n v="145"/>
    <s v="-"/>
    <x v="31"/>
    <s v="UK Messaging, mobile internet"/>
    <s v="Sun 11 Aug"/>
    <x v="4"/>
    <m/>
    <n v="535.21299999999997"/>
    <m/>
    <n v="0"/>
    <x v="0"/>
    <s v="UK"/>
  </r>
  <r>
    <n v="146"/>
    <s v="-"/>
    <x v="31"/>
    <s v="UK Messaging, mobile internet"/>
    <s v="Sun 11 Aug"/>
    <x v="4"/>
    <d v="1899-12-30T00:00:00"/>
    <n v="646.173"/>
    <m/>
    <n v="0"/>
    <x v="0"/>
    <s v="UK"/>
  </r>
  <r>
    <n v="148"/>
    <s v="-"/>
    <x v="31"/>
    <s v="UK Messaging, mobile internet"/>
    <s v="Mon 12 Aug"/>
    <x v="4"/>
    <m/>
    <n v="665.77499999999998"/>
    <m/>
    <n v="0"/>
    <x v="0"/>
    <s v="UK"/>
  </r>
  <r>
    <n v="149"/>
    <s v="-"/>
    <x v="31"/>
    <s v="UK Messaging, mobile internet"/>
    <s v="Mon 12 Aug"/>
    <x v="1"/>
    <m/>
    <m/>
    <n v="4"/>
    <n v="0"/>
    <x v="0"/>
    <s v="UK"/>
  </r>
  <r>
    <n v="150"/>
    <s v="-"/>
    <x v="31"/>
    <s v="UK Messaging, mobile internet"/>
    <s v="Mon 12 Aug"/>
    <x v="1"/>
    <d v="1899-12-30T00:00:00"/>
    <m/>
    <n v="3"/>
    <n v="0"/>
    <x v="0"/>
    <s v="UK"/>
  </r>
  <r>
    <n v="152"/>
    <s v="-"/>
    <x v="31"/>
    <s v="UK Messaging, mobile internet"/>
    <s v="Tue 13 Aug"/>
    <x v="4"/>
    <d v="1899-12-30T00:00:00"/>
    <n v="707.13900000000001"/>
    <m/>
    <n v="0"/>
    <x v="0"/>
    <s v="UK"/>
  </r>
  <r>
    <n v="154"/>
    <s v="-"/>
    <x v="31"/>
    <s v="UK Messaging, mobile internet"/>
    <s v="Wed 14 Aug"/>
    <x v="4"/>
    <d v="1899-12-30T00:00:00"/>
    <n v="748.98099999999999"/>
    <m/>
    <n v="0"/>
    <x v="0"/>
    <s v="UK"/>
  </r>
  <r>
    <n v="156"/>
    <s v="-"/>
    <x v="31"/>
    <s v="UK Messaging, mobile internet"/>
    <s v="Thu 15 Aug"/>
    <x v="4"/>
    <d v="1899-12-30T00:00:00"/>
    <n v="708.65"/>
    <m/>
    <n v="0"/>
    <x v="0"/>
    <s v="UK"/>
  </r>
  <r>
    <n v="158"/>
    <s v="-"/>
    <x v="31"/>
    <s v="UK Messaging, mobile internet"/>
    <s v="Fri 16 Aug"/>
    <x v="4"/>
    <d v="1899-12-30T00:00:00"/>
    <n v="753.23299999999995"/>
    <m/>
    <n v="0"/>
    <x v="0"/>
    <s v="UK"/>
  </r>
  <r>
    <n v="160"/>
    <s v="-"/>
    <x v="31"/>
    <s v="UK Messaging, mobile internet"/>
    <s v="Sat 17 Aug"/>
    <x v="4"/>
    <d v="1899-12-30T00:00:00"/>
    <n v="624.38300000000004"/>
    <m/>
    <n v="0"/>
    <x v="0"/>
    <s v="UK"/>
  </r>
  <r>
    <n v="162"/>
    <s v="-"/>
    <x v="31"/>
    <s v="UK Messaging, mobile internet"/>
    <s v="Sun 18 Aug"/>
    <x v="4"/>
    <m/>
    <n v="670.26800000000003"/>
    <m/>
    <n v="0"/>
    <x v="0"/>
    <s v="UK"/>
  </r>
  <r>
    <n v="163"/>
    <s v="-"/>
    <x v="31"/>
    <s v="UK Messaging, mobile internet"/>
    <s v="Sun 18 Aug"/>
    <x v="4"/>
    <m/>
    <n v="639.98599999999999"/>
    <m/>
    <n v="0"/>
    <x v="0"/>
    <s v="UK"/>
  </r>
  <r>
    <n v="164"/>
    <s v="-"/>
    <x v="31"/>
    <s v="UK Messaging, mobile internet"/>
    <s v="Sun 18 Aug"/>
    <x v="4"/>
    <d v="1899-12-30T00:00:00"/>
    <n v="535.24300000000005"/>
    <m/>
    <n v="0"/>
    <x v="0"/>
    <s v="UK"/>
  </r>
  <r>
    <n v="166"/>
    <s v="-"/>
    <x v="31"/>
    <s v="UK Messaging, mobile internet"/>
    <s v="Mon 19 Aug"/>
    <x v="4"/>
    <m/>
    <n v="679.61800000000005"/>
    <m/>
    <n v="0"/>
    <x v="0"/>
    <s v="UK"/>
  </r>
  <r>
    <n v="167"/>
    <s v="-"/>
    <x v="31"/>
    <s v="UK Messaging, mobile internet"/>
    <s v="Mon 19 Aug"/>
    <x v="4"/>
    <d v="1899-12-30T00:00:00"/>
    <n v="324.55200000000002"/>
    <m/>
    <n v="0"/>
    <x v="0"/>
    <s v="UK"/>
  </r>
  <r>
    <n v="169"/>
    <s v="-"/>
    <x v="31"/>
    <s v="UK Messaging, mobile internet"/>
    <s v="Tue 20 Aug"/>
    <x v="4"/>
    <d v="1899-12-30T00:00:00"/>
    <n v="337.70100000000002"/>
    <m/>
    <n v="0"/>
    <x v="0"/>
    <s v="UK"/>
  </r>
  <r>
    <n v="171"/>
    <s v="-"/>
    <x v="31"/>
    <s v="UK Messaging, mobile internet"/>
    <s v="Wed 21 Aug"/>
    <x v="4"/>
    <m/>
    <n v="580.71199999999999"/>
    <m/>
    <n v="0"/>
    <x v="0"/>
    <s v="UK"/>
  </r>
  <r>
    <n v="172"/>
    <s v="-"/>
    <x v="31"/>
    <s v="UK Messaging, mobile internet"/>
    <s v="Wed 21 Aug"/>
    <x v="4"/>
    <d v="1899-12-30T00:00:00"/>
    <n v="879.61500000000001"/>
    <m/>
    <n v="0"/>
    <x v="0"/>
    <s v="UK"/>
  </r>
  <r>
    <n v="174"/>
    <s v="-"/>
    <x v="31"/>
    <s v="UK Messaging, mobile internet"/>
    <s v="Thu 22 Aug"/>
    <x v="4"/>
    <m/>
    <n v="368.3"/>
    <m/>
    <n v="0"/>
    <x v="0"/>
    <s v="UK"/>
  </r>
  <r>
    <n v="175"/>
    <s v="-"/>
    <x v="31"/>
    <s v="UK Messaging, mobile internet"/>
    <s v="Thu 22 Aug"/>
    <x v="1"/>
    <d v="1899-12-30T00:00:00"/>
    <m/>
    <n v="2"/>
    <n v="0"/>
    <x v="0"/>
    <s v="UK"/>
  </r>
  <r>
    <n v="177"/>
    <s v="-"/>
    <x v="31"/>
    <s v="UK Messaging, mobile internet"/>
    <s v="Fri 23 Aug"/>
    <x v="4"/>
    <d v="1899-12-30T00:00:00"/>
    <n v="162.96"/>
    <m/>
    <n v="0"/>
    <x v="0"/>
    <s v="UK"/>
  </r>
  <r>
    <n v="182"/>
    <s v="-"/>
    <x v="31"/>
    <s v="UK Messaging, mobile internet"/>
    <s v="Sat 24 Aug"/>
    <x v="4"/>
    <m/>
    <n v="346.56299999999999"/>
    <m/>
    <n v="0"/>
    <x v="0"/>
    <s v="UK"/>
  </r>
  <r>
    <n v="183"/>
    <s v="-"/>
    <x v="31"/>
    <s v="UK Messaging, mobile internet"/>
    <s v="Sat 24 Aug"/>
    <x v="4"/>
    <m/>
    <n v="948.26499999999999"/>
    <m/>
    <n v="0"/>
    <x v="0"/>
    <s v="UK"/>
  </r>
  <r>
    <n v="184"/>
    <d v="1899-12-30T00:00:00"/>
    <x v="31"/>
    <s v="UK Messaging, mobile internet"/>
    <s v="Sat 24 Aug"/>
    <x v="1"/>
    <d v="1899-12-30T00:00:00"/>
    <m/>
    <n v="1"/>
    <n v="0"/>
    <x v="0"/>
    <s v="UK"/>
  </r>
  <r>
    <n v="186"/>
    <s v="-"/>
    <x v="31"/>
    <s v="UK Messaging, mobile internet"/>
    <s v="Sun 25 Aug"/>
    <x v="4"/>
    <m/>
    <n v="568.10500000000002"/>
    <m/>
    <n v="0"/>
    <x v="0"/>
    <s v="UK"/>
  </r>
  <r>
    <n v="187"/>
    <s v="-"/>
    <x v="31"/>
    <s v="UK Messaging, mobile internet"/>
    <s v="Sun 25 Aug"/>
    <x v="4"/>
    <m/>
    <n v="830.72299999999996"/>
    <m/>
    <n v="0"/>
    <x v="0"/>
    <s v="UK"/>
  </r>
  <r>
    <n v="188"/>
    <s v="-"/>
    <x v="31"/>
    <s v="UK Messaging, mobile internet"/>
    <s v="Sun 25 Aug"/>
    <x v="4"/>
    <d v="1899-12-30T00:00:00"/>
    <n v="326.47199999999998"/>
    <m/>
    <n v="0"/>
    <x v="0"/>
    <s v="UK"/>
  </r>
  <r>
    <n v="190"/>
    <s v="-"/>
    <x v="31"/>
    <s v="UK Messaging, mobile internet"/>
    <s v="Mon 26 Aug"/>
    <x v="4"/>
    <m/>
    <n v="621.654"/>
    <m/>
    <n v="0"/>
    <x v="0"/>
    <s v="UK"/>
  </r>
  <r>
    <n v="191"/>
    <s v="-"/>
    <x v="31"/>
    <s v="UK Messaging, mobile internet"/>
    <s v="Mon 26 Aug"/>
    <x v="4"/>
    <m/>
    <n v="953.51499999999999"/>
    <m/>
    <n v="0"/>
    <x v="0"/>
    <s v="UK"/>
  </r>
  <r>
    <n v="192"/>
    <s v="-"/>
    <x v="31"/>
    <s v="UK Messaging, mobile internet"/>
    <s v="Mon 26 Aug"/>
    <x v="4"/>
    <d v="1899-12-30T00:00:00"/>
    <n v="962.01199999999994"/>
    <m/>
    <n v="0"/>
    <x v="0"/>
    <s v="UK"/>
  </r>
  <r>
    <n v="194"/>
    <s v="-"/>
    <x v="31"/>
    <s v="UK Messaging, mobile internet"/>
    <s v="Tue 27 Aug"/>
    <x v="4"/>
    <m/>
    <n v="879.11599999999999"/>
    <m/>
    <n v="0"/>
    <x v="0"/>
    <s v="UK"/>
  </r>
  <r>
    <n v="195"/>
    <s v="-"/>
    <x v="31"/>
    <s v="UK Messaging, mobile internet"/>
    <s v="Tue 27 Aug"/>
    <x v="4"/>
    <d v="1899-12-30T00:00:00"/>
    <n v="404.584"/>
    <m/>
    <n v="0"/>
    <x v="0"/>
    <s v="UK"/>
  </r>
  <r>
    <n v="197"/>
    <s v="-"/>
    <x v="31"/>
    <s v="UK Messaging, mobile internet"/>
    <s v="Wed 28 Aug"/>
    <x v="4"/>
    <d v="1899-12-30T00:00:00"/>
    <n v="623.54999999999995"/>
    <m/>
    <n v="0"/>
    <x v="0"/>
    <s v="UK"/>
  </r>
  <r>
    <n v="199"/>
    <s v="-"/>
    <x v="31"/>
    <s v="UK Messaging, mobile internet"/>
    <s v="Thu 29 Aug"/>
    <x v="4"/>
    <d v="1899-12-30T00:00:00"/>
    <n v="851.07600000000002"/>
    <m/>
    <n v="0"/>
    <x v="0"/>
    <s v="UK"/>
  </r>
  <r>
    <n v="201"/>
    <s v="-"/>
    <x v="31"/>
    <s v="UK Messaging, mobile internet"/>
    <s v="Fri 30 Aug"/>
    <x v="4"/>
    <d v="1899-12-30T00:00:00"/>
    <n v="416.048"/>
    <m/>
    <n v="0"/>
    <x v="0"/>
    <s v="UK"/>
  </r>
  <r>
    <n v="203"/>
    <s v="-"/>
    <x v="31"/>
    <s v="UK Messaging, mobile internet"/>
    <s v="Sat 31 Aug"/>
    <x v="4"/>
    <d v="1899-12-30T00:00:00"/>
    <n v="506.23899999999998"/>
    <m/>
    <n v="0"/>
    <x v="0"/>
    <s v="UK"/>
  </r>
  <r>
    <n v="210"/>
    <s v="-"/>
    <x v="31"/>
    <s v="Overseas Mobile Internet"/>
    <s v="Sat 31 Aug"/>
    <x v="13"/>
    <d v="1899-12-30T00:00:00"/>
    <n v="181.494"/>
    <m/>
    <n v="0"/>
    <x v="1"/>
    <s v="Spain"/>
  </r>
  <r>
    <n v="213"/>
    <s v="-"/>
    <x v="31"/>
    <s v="Overseas Mobile Internet"/>
    <s v="Thu 1 Aug"/>
    <x v="14"/>
    <d v="1899-12-30T00:00:00"/>
    <n v="543.904"/>
    <m/>
    <n v="0"/>
    <x v="1"/>
    <s v="UK"/>
  </r>
  <r>
    <n v="215"/>
    <s v="-"/>
    <x v="31"/>
    <s v="Overseas Mobile Internet"/>
    <s v="Fri 2 Aug"/>
    <x v="14"/>
    <m/>
    <n v="971.15700000000004"/>
    <m/>
    <n v="0"/>
    <x v="1"/>
    <s v="UK"/>
  </r>
  <r>
    <n v="216"/>
    <s v="-"/>
    <x v="31"/>
    <s v="Overseas Mobile Internet"/>
    <s v="Fri 2 Aug"/>
    <x v="14"/>
    <d v="1899-12-30T00:00:00"/>
    <n v="562.69500000000005"/>
    <m/>
    <n v="0"/>
    <x v="1"/>
    <s v="UK"/>
  </r>
  <r>
    <n v="218"/>
    <s v="-"/>
    <x v="31"/>
    <s v="Overseas Mobile Internet"/>
    <s v="Sat 3 Aug"/>
    <x v="14"/>
    <m/>
    <n v="905.52099999999996"/>
    <m/>
    <n v="0"/>
    <x v="1"/>
    <s v="UK"/>
  </r>
  <r>
    <n v="219"/>
    <s v="-"/>
    <x v="31"/>
    <s v="Overseas Mobile Internet"/>
    <s v="Sat 3 Aug"/>
    <x v="14"/>
    <m/>
    <n v="800.529"/>
    <m/>
    <n v="0"/>
    <x v="1"/>
    <s v="UK"/>
  </r>
  <r>
    <n v="220"/>
    <s v="-"/>
    <x v="31"/>
    <s v="Overseas Mobile Internet"/>
    <s v="Sat 3 Aug"/>
    <x v="14"/>
    <d v="1899-12-30T00:00:00"/>
    <n v="892.68299999999999"/>
    <m/>
    <n v="0"/>
    <x v="1"/>
    <s v="UK"/>
  </r>
  <r>
    <n v="222"/>
    <s v="-"/>
    <x v="31"/>
    <s v="Overseas Mobile Internet"/>
    <s v="Sun 4 Aug"/>
    <x v="14"/>
    <m/>
    <n v="983.15700000000004"/>
    <m/>
    <n v="0"/>
    <x v="1"/>
    <s v="UK"/>
  </r>
  <r>
    <n v="223"/>
    <s v="-"/>
    <x v="31"/>
    <s v="Overseas Mobile Internet"/>
    <s v="Sun 4 Aug"/>
    <x v="14"/>
    <m/>
    <n v="975.78499999999997"/>
    <m/>
    <n v="0"/>
    <x v="1"/>
    <s v="UK"/>
  </r>
  <r>
    <n v="224"/>
    <s v="-"/>
    <x v="31"/>
    <s v="Overseas Mobile Internet"/>
    <s v="Sun 4 Aug"/>
    <x v="14"/>
    <m/>
    <n v="900.80399999999997"/>
    <m/>
    <n v="0"/>
    <x v="1"/>
    <s v="UK"/>
  </r>
  <r>
    <n v="225"/>
    <s v="-"/>
    <x v="31"/>
    <s v="Overseas Mobile Internet"/>
    <s v="Sun 4 Aug"/>
    <x v="14"/>
    <m/>
    <n v="910.19500000000005"/>
    <m/>
    <n v="0"/>
    <x v="1"/>
    <s v="UK"/>
  </r>
  <r>
    <n v="226"/>
    <s v="-"/>
    <x v="31"/>
    <s v="Overseas Mobile Internet"/>
    <s v="Sun 4 Aug"/>
    <x v="14"/>
    <m/>
    <n v="916.92399999999998"/>
    <m/>
    <n v="0"/>
    <x v="1"/>
    <s v="UK"/>
  </r>
  <r>
    <n v="227"/>
    <s v="-"/>
    <x v="31"/>
    <s v="Overseas Mobile Internet"/>
    <s v="Sun 4 Aug"/>
    <x v="14"/>
    <d v="1899-12-30T00:00:00"/>
    <n v="623.79100000000005"/>
    <m/>
    <n v="0"/>
    <x v="1"/>
    <s v="UK"/>
  </r>
  <r>
    <n v="234"/>
    <s v="-"/>
    <x v="31"/>
    <s v="Overseas Texts Received"/>
    <s v="Sat 31 Aug"/>
    <x v="13"/>
    <d v="1899-12-30T00:00:00"/>
    <m/>
    <n v="5"/>
    <n v="0"/>
    <x v="1"/>
    <s v="Spain"/>
  </r>
  <r>
    <n v="237"/>
    <s v="mobile"/>
    <x v="31"/>
    <s v="Overseas Texts Received"/>
    <s v="Sat 31 Aug"/>
    <x v="16"/>
    <d v="1899-12-30T00:00:00"/>
    <m/>
    <m/>
    <s v="£0.000"/>
    <x v="1"/>
    <s v="UK"/>
  </r>
  <r>
    <n v="3"/>
    <d v="1899-12-30T13:01:00"/>
    <x v="32"/>
    <s v="UK Calls"/>
    <s v="Thu 1 Aug"/>
    <x v="0"/>
    <d v="1899-12-30T00:00:22"/>
    <m/>
    <m/>
    <n v="0"/>
    <x v="0"/>
    <s v="UK"/>
  </r>
  <r>
    <n v="4"/>
    <d v="1899-12-30T17:37:00"/>
    <x v="32"/>
    <s v="UK Calls"/>
    <s v="Thu 1 Aug"/>
    <x v="1"/>
    <d v="1899-12-30T00:00:00"/>
    <m/>
    <m/>
    <n v="0"/>
    <x v="0"/>
    <s v="UK"/>
  </r>
  <r>
    <n v="6"/>
    <d v="1899-12-30T12:01:00"/>
    <x v="32"/>
    <s v="UK Calls"/>
    <s v="Fri 2 Aug"/>
    <x v="0"/>
    <d v="1899-12-30T00:10:25"/>
    <m/>
    <m/>
    <n v="0"/>
    <x v="0"/>
    <s v="UK"/>
  </r>
  <r>
    <n v="7"/>
    <d v="1899-12-30T17:59:00"/>
    <x v="32"/>
    <s v="UK Calls"/>
    <s v="Fri 2 Aug"/>
    <x v="0"/>
    <d v="1899-12-30T00:00:00"/>
    <m/>
    <m/>
    <n v="0"/>
    <x v="0"/>
    <s v="UK"/>
  </r>
  <r>
    <n v="9"/>
    <d v="1899-12-30T17:38:00"/>
    <x v="32"/>
    <s v="UK Calls"/>
    <s v="Sat 3 Aug"/>
    <x v="0"/>
    <d v="1899-12-30T00:00:00"/>
    <m/>
    <m/>
    <n v="0"/>
    <x v="0"/>
    <s v="UK"/>
  </r>
  <r>
    <n v="11"/>
    <d v="1899-12-30T10:26:00"/>
    <x v="32"/>
    <s v="UK Calls"/>
    <s v="Mon 5 Aug"/>
    <x v="0"/>
    <d v="1899-12-30T00:05:56"/>
    <m/>
    <m/>
    <n v="0"/>
    <x v="0"/>
    <s v="UK"/>
  </r>
  <r>
    <n v="12"/>
    <d v="1899-12-30T14:55:00"/>
    <x v="32"/>
    <s v="UK Calls"/>
    <s v="Mon 5 Aug"/>
    <x v="1"/>
    <d v="1899-12-30T00:00:02"/>
    <m/>
    <m/>
    <n v="0"/>
    <x v="0"/>
    <s v="UK"/>
  </r>
  <r>
    <n v="13"/>
    <d v="1899-12-30T15:59:00"/>
    <x v="32"/>
    <s v="UK Calls"/>
    <s v="Mon 5 Aug"/>
    <x v="3"/>
    <d v="1899-12-30T00:00:00"/>
    <m/>
    <m/>
    <n v="0"/>
    <x v="0"/>
    <s v="UK"/>
  </r>
  <r>
    <n v="15"/>
    <d v="1899-12-30T13:02:00"/>
    <x v="32"/>
    <s v="UK Calls"/>
    <s v="Tue 6 Aug"/>
    <x v="0"/>
    <d v="1899-12-30T00:06:35"/>
    <m/>
    <m/>
    <n v="0"/>
    <x v="0"/>
    <s v="UK"/>
  </r>
  <r>
    <n v="16"/>
    <d v="1899-12-30T18:22:00"/>
    <x v="32"/>
    <s v="UK Calls"/>
    <s v="Tue 6 Aug"/>
    <x v="0"/>
    <d v="1899-12-30T00:00:00"/>
    <m/>
    <m/>
    <n v="0"/>
    <x v="0"/>
    <s v="UK"/>
  </r>
  <r>
    <n v="18"/>
    <d v="1899-12-30T13:03:00"/>
    <x v="32"/>
    <s v="UK Calls"/>
    <s v="Thu 8 Aug"/>
    <x v="1"/>
    <d v="1899-12-30T00:16:53"/>
    <m/>
    <m/>
    <n v="0"/>
    <x v="0"/>
    <s v="UK"/>
  </r>
  <r>
    <n v="19"/>
    <d v="1899-12-30T18:11:00"/>
    <x v="32"/>
    <s v="UK Calls"/>
    <s v="Thu 8 Aug"/>
    <x v="0"/>
    <d v="1899-12-30T00:00:00"/>
    <m/>
    <m/>
    <n v="0"/>
    <x v="0"/>
    <s v="UK"/>
  </r>
  <r>
    <n v="21"/>
    <d v="1899-12-30T10:57:00"/>
    <x v="32"/>
    <s v="UK Calls"/>
    <s v="Fri 9 Aug"/>
    <x v="0"/>
    <d v="1899-12-30T00:08:09"/>
    <m/>
    <m/>
    <n v="0"/>
    <x v="0"/>
    <s v="UK"/>
  </r>
  <r>
    <n v="22"/>
    <d v="1899-12-30T11:48:00"/>
    <x v="32"/>
    <s v="UK Calls"/>
    <s v="Fri 9 Aug"/>
    <x v="0"/>
    <d v="1899-12-30T00:00:50"/>
    <m/>
    <m/>
    <n v="0"/>
    <x v="0"/>
    <s v="UK"/>
  </r>
  <r>
    <n v="23"/>
    <d v="1899-12-30T20:05:00"/>
    <x v="32"/>
    <s v="UK Calls"/>
    <s v="Fri 9 Aug"/>
    <x v="1"/>
    <d v="1899-12-30T00:00:03"/>
    <m/>
    <m/>
    <n v="0"/>
    <x v="0"/>
    <s v="UK"/>
  </r>
  <r>
    <n v="24"/>
    <d v="1899-12-30T20:05:00"/>
    <x v="32"/>
    <s v="UK Calls"/>
    <s v="Fri 9 Aug"/>
    <x v="1"/>
    <d v="1899-12-30T00:00:00"/>
    <m/>
    <m/>
    <n v="0"/>
    <x v="0"/>
    <s v="UK"/>
  </r>
  <r>
    <n v="26"/>
    <d v="1899-12-30T10:02:00"/>
    <x v="32"/>
    <s v="UK Calls"/>
    <s v="Mon 12 Aug"/>
    <x v="0"/>
    <d v="1899-12-30T00:00:02"/>
    <m/>
    <m/>
    <n v="0"/>
    <x v="0"/>
    <s v="UK"/>
  </r>
  <r>
    <n v="27"/>
    <d v="1899-12-30T12:32:00"/>
    <x v="32"/>
    <s v="UK Calls"/>
    <s v="Mon 12 Aug"/>
    <x v="3"/>
    <d v="1899-12-30T00:00:00"/>
    <m/>
    <m/>
    <n v="0"/>
    <x v="0"/>
    <s v="UK"/>
  </r>
  <r>
    <n v="29"/>
    <d v="1899-12-30T12:16:00"/>
    <x v="32"/>
    <s v="UK Calls"/>
    <s v="Tue 13 Aug"/>
    <x v="0"/>
    <d v="1899-12-30T00:07:00"/>
    <m/>
    <m/>
    <n v="0"/>
    <x v="0"/>
    <s v="UK"/>
  </r>
  <r>
    <n v="30"/>
    <d v="1899-12-30T12:23:00"/>
    <x v="32"/>
    <s v="UK Calls"/>
    <s v="Tue 13 Aug"/>
    <x v="0"/>
    <d v="1899-12-30T00:01:21"/>
    <m/>
    <m/>
    <n v="0"/>
    <x v="0"/>
    <s v="UK"/>
  </r>
  <r>
    <n v="31"/>
    <d v="1899-12-30T13:18:00"/>
    <x v="32"/>
    <s v="UK Calls"/>
    <s v="Tue 13 Aug"/>
    <x v="1"/>
    <d v="1899-12-30T00:10:14"/>
    <m/>
    <m/>
    <n v="3.07"/>
    <x v="0"/>
    <s v="UK"/>
  </r>
  <r>
    <n v="32"/>
    <d v="1899-12-30T15:02:00"/>
    <x v="32"/>
    <s v="UK Calls"/>
    <s v="Tue 13 Aug"/>
    <x v="1"/>
    <d v="1899-12-30T00:00:00"/>
    <m/>
    <m/>
    <n v="0"/>
    <x v="0"/>
    <s v="UK"/>
  </r>
  <r>
    <n v="34"/>
    <d v="1899-12-30T18:10:00"/>
    <x v="32"/>
    <s v="UK Calls"/>
    <s v="Wed 14 Aug"/>
    <x v="1"/>
    <d v="1899-12-30T00:00:00"/>
    <m/>
    <m/>
    <n v="0"/>
    <x v="0"/>
    <s v="UK"/>
  </r>
  <r>
    <n v="36"/>
    <d v="1899-12-30T11:32:00"/>
    <x v="32"/>
    <s v="UK Calls"/>
    <s v="Thu 15 Aug"/>
    <x v="1"/>
    <d v="1899-12-30T00:09:03"/>
    <m/>
    <m/>
    <n v="0"/>
    <x v="0"/>
    <s v="UK"/>
  </r>
  <r>
    <n v="37"/>
    <d v="1899-12-30T11:53:00"/>
    <x v="32"/>
    <s v="UK Calls"/>
    <s v="Thu 15 Aug"/>
    <x v="0"/>
    <d v="1899-12-30T00:00:04"/>
    <m/>
    <m/>
    <n v="0"/>
    <x v="0"/>
    <s v="UK"/>
  </r>
  <r>
    <n v="38"/>
    <d v="1899-12-30T14:32:00"/>
    <x v="32"/>
    <s v="UK Calls"/>
    <s v="Thu 15 Aug"/>
    <x v="1"/>
    <d v="1899-12-30T00:21:55"/>
    <m/>
    <m/>
    <n v="0"/>
    <x v="0"/>
    <s v="UK"/>
  </r>
  <r>
    <n v="39"/>
    <d v="1899-12-30T19:48:00"/>
    <x v="32"/>
    <s v="UK Calls"/>
    <s v="Thu 15 Aug"/>
    <x v="0"/>
    <d v="1899-12-30T00:00:00"/>
    <m/>
    <m/>
    <n v="0"/>
    <x v="0"/>
    <s v="UK"/>
  </r>
  <r>
    <n v="41"/>
    <d v="1899-12-30T11:39:00"/>
    <x v="32"/>
    <s v="UK Calls"/>
    <s v="Fri 16 Aug"/>
    <x v="0"/>
    <d v="1899-12-30T00:00:02"/>
    <m/>
    <m/>
    <n v="0"/>
    <x v="0"/>
    <s v="UK"/>
  </r>
  <r>
    <n v="42"/>
    <d v="1899-12-30T11:55:00"/>
    <x v="32"/>
    <s v="UK Calls"/>
    <s v="Fri 16 Aug"/>
    <x v="0"/>
    <d v="1899-12-30T00:06:46"/>
    <m/>
    <m/>
    <n v="0"/>
    <x v="0"/>
    <s v="UK"/>
  </r>
  <r>
    <n v="43"/>
    <d v="1899-12-30T12:14:00"/>
    <x v="32"/>
    <s v="UK Calls"/>
    <s v="Fri 16 Aug"/>
    <x v="121"/>
    <d v="1899-12-30T00:00:31"/>
    <m/>
    <m/>
    <n v="0"/>
    <x v="0"/>
    <s v="Germany"/>
  </r>
  <r>
    <n v="44"/>
    <d v="1899-12-30T16:06:00"/>
    <x v="32"/>
    <s v="UK Calls"/>
    <s v="Fri 16 Aug"/>
    <x v="3"/>
    <d v="1899-12-30T00:00:05"/>
    <m/>
    <m/>
    <n v="0"/>
    <x v="0"/>
    <s v="UK"/>
  </r>
  <r>
    <n v="45"/>
    <d v="1899-12-30T17:52:00"/>
    <x v="32"/>
    <s v="UK Calls"/>
    <s v="Fri 16 Aug"/>
    <x v="121"/>
    <d v="1899-12-30T00:00:26"/>
    <m/>
    <m/>
    <n v="0"/>
    <x v="0"/>
    <s v="Germany"/>
  </r>
  <r>
    <n v="46"/>
    <d v="1899-12-30T22:19:00"/>
    <x v="32"/>
    <s v="UK Calls"/>
    <s v="Fri 16 Aug"/>
    <x v="71"/>
    <d v="1899-12-30T00:00:06"/>
    <m/>
    <m/>
    <n v="0"/>
    <x v="0"/>
    <s v="UK"/>
  </r>
  <r>
    <n v="47"/>
    <d v="1899-12-30T22:20:00"/>
    <x v="32"/>
    <s v="UK Calls"/>
    <s v="Fri 16 Aug"/>
    <x v="71"/>
    <d v="1899-12-30T00:00:05"/>
    <m/>
    <m/>
    <n v="0"/>
    <x v="0"/>
    <s v="UK"/>
  </r>
  <r>
    <n v="48"/>
    <d v="1899-12-30T22:20:00"/>
    <x v="32"/>
    <s v="UK Calls"/>
    <s v="Fri 16 Aug"/>
    <x v="71"/>
    <d v="1899-12-30T00:00:04"/>
    <m/>
    <m/>
    <n v="0"/>
    <x v="0"/>
    <s v="UK"/>
  </r>
  <r>
    <n v="49"/>
    <d v="1899-12-30T22:25:00"/>
    <x v="32"/>
    <s v="UK Calls"/>
    <s v="Fri 16 Aug"/>
    <x v="71"/>
    <d v="1899-12-30T00:00:07"/>
    <m/>
    <m/>
    <n v="0"/>
    <x v="0"/>
    <s v="UK"/>
  </r>
  <r>
    <n v="50"/>
    <d v="1899-12-30T22:25:00"/>
    <x v="32"/>
    <s v="UK Calls"/>
    <s v="Fri 16 Aug"/>
    <x v="71"/>
    <d v="1899-12-30T00:00:00"/>
    <m/>
    <m/>
    <n v="0"/>
    <x v="0"/>
    <s v="UK"/>
  </r>
  <r>
    <n v="52"/>
    <d v="1899-12-30T12:11:00"/>
    <x v="32"/>
    <s v="UK Calls"/>
    <s v="Tue 20 Aug"/>
    <x v="0"/>
    <d v="1899-12-30T00:08:30"/>
    <m/>
    <m/>
    <n v="0"/>
    <x v="0"/>
    <s v="UK"/>
  </r>
  <r>
    <n v="53"/>
    <d v="1899-12-30T16:31:00"/>
    <x v="32"/>
    <s v="UK Calls"/>
    <s v="Tue 20 Aug"/>
    <x v="0"/>
    <d v="1899-12-30T00:00:00"/>
    <m/>
    <m/>
    <n v="0"/>
    <x v="0"/>
    <s v="UK"/>
  </r>
  <r>
    <n v="55"/>
    <d v="1899-12-30T09:30:00"/>
    <x v="32"/>
    <s v="UK Calls"/>
    <s v="Wed 21 Aug"/>
    <x v="1"/>
    <d v="1899-12-30T00:07:03"/>
    <m/>
    <m/>
    <n v="0"/>
    <x v="0"/>
    <s v="UK"/>
  </r>
  <r>
    <n v="56"/>
    <d v="1899-12-30T11:36:00"/>
    <x v="32"/>
    <s v="UK Calls"/>
    <s v="Wed 21 Aug"/>
    <x v="0"/>
    <d v="1899-12-30T00:04:06"/>
    <m/>
    <m/>
    <n v="0"/>
    <x v="0"/>
    <s v="UK"/>
  </r>
  <r>
    <n v="57"/>
    <d v="1899-12-30T12:18:00"/>
    <x v="32"/>
    <s v="UK Calls"/>
    <s v="Wed 21 Aug"/>
    <x v="85"/>
    <d v="1899-12-30T00:00:05"/>
    <m/>
    <m/>
    <n v="0"/>
    <x v="0"/>
    <s v="UK"/>
  </r>
  <r>
    <n v="58"/>
    <d v="1899-12-30T13:19:00"/>
    <x v="32"/>
    <s v="UK Calls"/>
    <s v="Wed 21 Aug"/>
    <x v="85"/>
    <d v="1899-12-30T00:00:07"/>
    <m/>
    <m/>
    <n v="0"/>
    <x v="0"/>
    <s v="UK"/>
  </r>
  <r>
    <n v="59"/>
    <d v="1899-12-30T15:24:00"/>
    <x v="32"/>
    <s v="UK Calls"/>
    <s v="Wed 21 Aug"/>
    <x v="3"/>
    <d v="1899-12-30T00:00:00"/>
    <m/>
    <m/>
    <n v="0"/>
    <x v="0"/>
    <s v="UK"/>
  </r>
  <r>
    <n v="62"/>
    <d v="1899-12-30T15:50:00"/>
    <x v="32"/>
    <s v="UK Calls"/>
    <s v="Wed 21 Aug"/>
    <x v="3"/>
    <d v="1899-12-30T00:03:36"/>
    <m/>
    <m/>
    <n v="0"/>
    <x v="0"/>
    <s v="UK"/>
  </r>
  <r>
    <n v="63"/>
    <d v="1899-12-30T15:57:00"/>
    <x v="32"/>
    <s v="UK Calls"/>
    <s v="Wed 21 Aug"/>
    <x v="3"/>
    <d v="1899-12-30T00:00:00"/>
    <m/>
    <m/>
    <n v="0"/>
    <x v="0"/>
    <s v="UK"/>
  </r>
  <r>
    <n v="65"/>
    <d v="1899-12-30T09:12:00"/>
    <x v="32"/>
    <s v="UK Calls"/>
    <s v="Thu 22 Aug"/>
    <x v="85"/>
    <d v="1899-12-30T00:07:20"/>
    <m/>
    <m/>
    <n v="0"/>
    <x v="0"/>
    <s v="UK"/>
  </r>
  <r>
    <n v="66"/>
    <d v="1899-12-30T11:12:00"/>
    <x v="32"/>
    <s v="UK Calls"/>
    <s v="Thu 22 Aug"/>
    <x v="0"/>
    <d v="1899-12-30T00:17:23"/>
    <m/>
    <m/>
    <n v="0"/>
    <x v="0"/>
    <s v="UK"/>
  </r>
  <r>
    <n v="67"/>
    <d v="1899-12-30T12:06:00"/>
    <x v="32"/>
    <s v="UK Calls"/>
    <s v="Thu 22 Aug"/>
    <x v="85"/>
    <d v="1899-12-30T00:01:04"/>
    <m/>
    <m/>
    <n v="0"/>
    <x v="0"/>
    <s v="UK"/>
  </r>
  <r>
    <n v="68"/>
    <d v="1899-12-30T15:33:00"/>
    <x v="32"/>
    <s v="UK Calls"/>
    <s v="Thu 22 Aug"/>
    <x v="3"/>
    <d v="1899-12-30T00:00:00"/>
    <m/>
    <m/>
    <n v="0"/>
    <x v="0"/>
    <s v="UK"/>
  </r>
  <r>
    <n v="70"/>
    <d v="1899-12-30T09:06:00"/>
    <x v="32"/>
    <s v="UK Calls"/>
    <s v="Fri 23 Aug"/>
    <x v="1"/>
    <d v="1899-12-30T00:03:07"/>
    <m/>
    <m/>
    <n v="0"/>
    <x v="0"/>
    <s v="UK"/>
  </r>
  <r>
    <n v="71"/>
    <d v="1899-12-30T09:09:00"/>
    <x v="32"/>
    <s v="UK Calls"/>
    <s v="Fri 23 Aug"/>
    <x v="1"/>
    <d v="1899-12-30T00:30:58"/>
    <m/>
    <m/>
    <n v="0"/>
    <x v="0"/>
    <s v="UK"/>
  </r>
  <r>
    <n v="72"/>
    <d v="1899-12-30T16:06:00"/>
    <x v="32"/>
    <s v="UK Calls"/>
    <s v="Fri 23 Aug"/>
    <x v="1"/>
    <d v="1899-12-30T00:03:54"/>
    <m/>
    <m/>
    <n v="0"/>
    <x v="0"/>
    <s v="UK"/>
  </r>
  <r>
    <n v="73"/>
    <d v="1899-12-30T16:17:00"/>
    <x v="32"/>
    <s v="UK Calls"/>
    <s v="Fri 23 Aug"/>
    <x v="0"/>
    <d v="1899-12-30T00:09:47"/>
    <m/>
    <m/>
    <n v="0"/>
    <x v="0"/>
    <s v="UK"/>
  </r>
  <r>
    <n v="74"/>
    <d v="1899-12-30T18:05:00"/>
    <x v="32"/>
    <s v="UK Calls"/>
    <s v="Fri 23 Aug"/>
    <x v="1"/>
    <d v="1899-12-30T00:00:02"/>
    <m/>
    <m/>
    <n v="0"/>
    <x v="0"/>
    <s v="UK"/>
  </r>
  <r>
    <n v="75"/>
    <d v="1899-12-30T18:25:00"/>
    <x v="32"/>
    <s v="UK Calls"/>
    <s v="Fri 23 Aug"/>
    <x v="0"/>
    <d v="1899-12-30T00:03:53"/>
    <m/>
    <m/>
    <n v="0"/>
    <x v="0"/>
    <s v="UK"/>
  </r>
  <r>
    <n v="76"/>
    <d v="1899-12-30T20:55:00"/>
    <x v="32"/>
    <s v="UK Calls"/>
    <s v="Fri 23 Aug"/>
    <x v="0"/>
    <d v="1899-12-30T00:00:00"/>
    <m/>
    <m/>
    <n v="0"/>
    <x v="0"/>
    <s v="UK"/>
  </r>
  <r>
    <n v="78"/>
    <d v="1899-12-30T18:57:00"/>
    <x v="32"/>
    <s v="UK Calls"/>
    <s v="Sat 24 Aug"/>
    <x v="1"/>
    <d v="1899-12-30T00:00:03"/>
    <m/>
    <m/>
    <n v="0"/>
    <x v="0"/>
    <s v="UK"/>
  </r>
  <r>
    <n v="79"/>
    <d v="1899-12-30T18:58:00"/>
    <x v="32"/>
    <s v="UK Calls"/>
    <s v="Sat 24 Aug"/>
    <x v="1"/>
    <d v="1899-12-30T00:00:03"/>
    <m/>
    <m/>
    <n v="0"/>
    <x v="0"/>
    <s v="UK"/>
  </r>
  <r>
    <n v="80"/>
    <d v="1899-12-30T20:04:00"/>
    <x v="32"/>
    <s v="UK Calls"/>
    <s v="Sat 24 Aug"/>
    <x v="1"/>
    <d v="1899-12-30T00:00:43"/>
    <m/>
    <m/>
    <n v="0"/>
    <x v="0"/>
    <s v="UK"/>
  </r>
  <r>
    <n v="81"/>
    <d v="1899-12-30T20:05:00"/>
    <x v="32"/>
    <s v="UK Calls"/>
    <s v="Sat 24 Aug"/>
    <x v="1"/>
    <d v="1899-12-30T00:00:08"/>
    <m/>
    <m/>
    <n v="0"/>
    <x v="0"/>
    <s v="UK"/>
  </r>
  <r>
    <n v="82"/>
    <d v="1899-12-30T20:11:00"/>
    <x v="32"/>
    <s v="UK Calls"/>
    <s v="Sat 24 Aug"/>
    <x v="1"/>
    <d v="1899-12-30T00:00:27"/>
    <m/>
    <m/>
    <n v="0"/>
    <x v="0"/>
    <s v="UK"/>
  </r>
  <r>
    <n v="83"/>
    <d v="1899-12-30T21:36:00"/>
    <x v="32"/>
    <s v="UK Calls"/>
    <s v="Sat 24 Aug"/>
    <x v="1"/>
    <d v="1899-12-30T00:00:11"/>
    <m/>
    <m/>
    <n v="0"/>
    <x v="0"/>
    <s v="UK"/>
  </r>
  <r>
    <n v="84"/>
    <d v="1899-12-30T21:50:00"/>
    <x v="32"/>
    <s v="UK Calls"/>
    <s v="Sat 24 Aug"/>
    <x v="0"/>
    <d v="1899-12-30T00:00:08"/>
    <m/>
    <m/>
    <n v="0"/>
    <x v="0"/>
    <s v="UK"/>
  </r>
  <r>
    <n v="85"/>
    <d v="1899-12-30T21:50:00"/>
    <x v="32"/>
    <s v="UK Calls"/>
    <s v="Sat 24 Aug"/>
    <x v="1"/>
    <d v="1899-12-30T00:00:04"/>
    <m/>
    <m/>
    <n v="0"/>
    <x v="0"/>
    <s v="UK"/>
  </r>
  <r>
    <n v="86"/>
    <d v="1899-12-30T23:00:00"/>
    <x v="32"/>
    <s v="UK Calls"/>
    <s v="Sat 24 Aug"/>
    <x v="1"/>
    <d v="1899-12-30T00:00:00"/>
    <m/>
    <m/>
    <n v="0"/>
    <x v="0"/>
    <s v="UK"/>
  </r>
  <r>
    <n v="88"/>
    <d v="1899-12-30T12:20:00"/>
    <x v="32"/>
    <s v="UK Calls"/>
    <s v="Tue 27 Aug"/>
    <x v="18"/>
    <d v="1899-12-30T00:00:23"/>
    <m/>
    <m/>
    <n v="0"/>
    <x v="0"/>
    <s v="UK"/>
  </r>
  <r>
    <n v="89"/>
    <d v="1899-12-30T13:47:00"/>
    <x v="32"/>
    <s v="UK Calls"/>
    <s v="Tue 27 Aug"/>
    <x v="0"/>
    <d v="1899-12-30T00:14:04"/>
    <m/>
    <m/>
    <n v="0"/>
    <x v="0"/>
    <s v="UK"/>
  </r>
  <r>
    <n v="90"/>
    <d v="1899-12-30T18:20:00"/>
    <x v="32"/>
    <s v="UK Calls"/>
    <s v="Tue 27 Aug"/>
    <x v="1"/>
    <d v="1899-12-30T00:02:09"/>
    <m/>
    <m/>
    <n v="0"/>
    <x v="0"/>
    <s v="UK"/>
  </r>
  <r>
    <n v="91"/>
    <d v="1899-12-30T18:33:00"/>
    <x v="32"/>
    <s v="UK Calls"/>
    <s v="Tue 27 Aug"/>
    <x v="1"/>
    <d v="1899-12-30T00:00:58"/>
    <m/>
    <m/>
    <n v="0"/>
    <x v="0"/>
    <s v="UK"/>
  </r>
  <r>
    <n v="92"/>
    <d v="1899-12-30T18:35:00"/>
    <x v="32"/>
    <s v="UK Calls"/>
    <s v="Tue 27 Aug"/>
    <x v="1"/>
    <d v="1899-12-30T00:02:30"/>
    <m/>
    <m/>
    <n v="0"/>
    <x v="0"/>
    <s v="UK"/>
  </r>
  <r>
    <n v="93"/>
    <d v="1899-12-30T18:41:00"/>
    <x v="32"/>
    <s v="UK Calls"/>
    <s v="Tue 27 Aug"/>
    <x v="1"/>
    <d v="1899-12-30T00:03:09"/>
    <m/>
    <m/>
    <n v="0"/>
    <x v="0"/>
    <s v="UK"/>
  </r>
  <r>
    <n v="94"/>
    <d v="1899-12-30T19:07:00"/>
    <x v="32"/>
    <s v="UK Calls"/>
    <s v="Tue 27 Aug"/>
    <x v="1"/>
    <d v="1899-12-30T00:05:53"/>
    <m/>
    <m/>
    <n v="0"/>
    <x v="0"/>
    <s v="UK"/>
  </r>
  <r>
    <n v="95"/>
    <d v="1899-12-30T19:19:00"/>
    <x v="32"/>
    <s v="UK Calls"/>
    <s v="Tue 27 Aug"/>
    <x v="1"/>
    <d v="1899-12-30T00:00:00"/>
    <m/>
    <m/>
    <n v="0"/>
    <x v="0"/>
    <s v="UK"/>
  </r>
  <r>
    <n v="97"/>
    <d v="1899-12-30T16:49:00"/>
    <x v="32"/>
    <s v="UK Calls"/>
    <s v="Wed 28 Aug"/>
    <x v="3"/>
    <d v="1899-12-30T00:03:08"/>
    <m/>
    <m/>
    <n v="0"/>
    <x v="0"/>
    <s v="UK"/>
  </r>
  <r>
    <n v="98"/>
    <d v="1899-12-30T18:46:00"/>
    <x v="32"/>
    <s v="UK Calls"/>
    <s v="Wed 28 Aug"/>
    <x v="18"/>
    <d v="1899-12-30T00:00:20"/>
    <m/>
    <m/>
    <n v="0"/>
    <x v="0"/>
    <s v="UK"/>
  </r>
  <r>
    <n v="99"/>
    <d v="1899-12-30T18:59:00"/>
    <x v="32"/>
    <s v="UK Calls"/>
    <s v="Wed 28 Aug"/>
    <x v="1"/>
    <d v="1899-12-30T00:00:00"/>
    <m/>
    <m/>
    <n v="0"/>
    <x v="0"/>
    <s v="UK"/>
  </r>
  <r>
    <n v="101"/>
    <d v="1899-12-30T09:33:00"/>
    <x v="32"/>
    <s v="UK Calls"/>
    <s v="Thu 29 Aug"/>
    <x v="0"/>
    <d v="1899-12-30T00:24:05"/>
    <m/>
    <m/>
    <n v="0"/>
    <x v="0"/>
    <s v="UK"/>
  </r>
  <r>
    <n v="102"/>
    <d v="1899-12-30T20:32:00"/>
    <x v="32"/>
    <s v="UK Calls"/>
    <s v="Thu 29 Aug"/>
    <x v="0"/>
    <d v="1899-12-30T00:00:00"/>
    <m/>
    <m/>
    <n v="0"/>
    <x v="0"/>
    <s v="UK"/>
  </r>
  <r>
    <n v="104"/>
    <d v="1899-12-30T09:44:00"/>
    <x v="32"/>
    <s v="UK Calls"/>
    <s v="Sat 31 Aug"/>
    <x v="1"/>
    <d v="1899-12-30T00:09:46"/>
    <m/>
    <m/>
    <n v="0"/>
    <x v="0"/>
    <s v="UK"/>
  </r>
  <r>
    <n v="105"/>
    <d v="1899-12-30T10:06:00"/>
    <x v="32"/>
    <s v="UK Calls"/>
    <s v="Sat 31 Aug"/>
    <x v="1"/>
    <d v="1899-12-30T00:00:00"/>
    <m/>
    <m/>
    <n v="0"/>
    <x v="0"/>
    <s v="UK"/>
  </r>
  <r>
    <n v="110"/>
    <s v="-"/>
    <x v="32"/>
    <s v="UK Messaging, mobile internet"/>
    <s v="Thu 1 Aug"/>
    <x v="4"/>
    <d v="1899-12-30T00:00:00"/>
    <n v="635.83900000000006"/>
    <m/>
    <n v="0"/>
    <x v="0"/>
    <s v="UK"/>
  </r>
  <r>
    <n v="112"/>
    <s v="-"/>
    <x v="32"/>
    <s v="UK Messaging, mobile internet"/>
    <s v="Fri 2 Aug"/>
    <x v="4"/>
    <d v="1899-12-30T00:00:00"/>
    <n v="159.696"/>
    <m/>
    <n v="0"/>
    <x v="0"/>
    <s v="UK"/>
  </r>
  <r>
    <n v="114"/>
    <s v="-"/>
    <x v="32"/>
    <s v="UK Messaging, mobile internet"/>
    <s v="Sat 3 Aug"/>
    <x v="4"/>
    <d v="1899-12-30T00:00:00"/>
    <n v="1.1619999999999999"/>
    <m/>
    <n v="0"/>
    <x v="0"/>
    <s v="UK"/>
  </r>
  <r>
    <n v="116"/>
    <s v="-"/>
    <x v="32"/>
    <s v="UK Messaging, mobile internet"/>
    <s v="Sun 4 Aug"/>
    <x v="4"/>
    <d v="1899-12-30T00:00:00"/>
    <n v="8.58"/>
    <m/>
    <n v="0"/>
    <x v="0"/>
    <s v="UK"/>
  </r>
  <r>
    <n v="121"/>
    <s v="-"/>
    <x v="32"/>
    <s v="UK Messaging, mobile internet"/>
    <s v="Mon 5 Aug"/>
    <x v="4"/>
    <d v="1899-12-30T00:00:00"/>
    <n v="45.558"/>
    <m/>
    <n v="0"/>
    <x v="0"/>
    <s v="UK"/>
  </r>
  <r>
    <n v="123"/>
    <s v="-"/>
    <x v="32"/>
    <s v="UK Messaging, mobile internet"/>
    <s v="Tue 6 Aug"/>
    <x v="4"/>
    <d v="1899-12-30T00:00:00"/>
    <n v="134.16900000000001"/>
    <m/>
    <n v="0"/>
    <x v="0"/>
    <s v="UK"/>
  </r>
  <r>
    <n v="125"/>
    <s v="-"/>
    <x v="32"/>
    <s v="UK Messaging, mobile internet"/>
    <s v="Wed 7 Aug"/>
    <x v="4"/>
    <d v="1899-12-30T00:00:00"/>
    <n v="48.323999999999998"/>
    <m/>
    <n v="0"/>
    <x v="0"/>
    <s v="UK"/>
  </r>
  <r>
    <n v="127"/>
    <s v="-"/>
    <x v="32"/>
    <s v="UK Messaging, mobile internet"/>
    <s v="Thu 8 Aug"/>
    <x v="4"/>
    <d v="1899-12-30T00:00:00"/>
    <n v="77.260999999999996"/>
    <m/>
    <n v="0"/>
    <x v="0"/>
    <s v="UK"/>
  </r>
  <r>
    <n v="129"/>
    <s v="-"/>
    <x v="32"/>
    <s v="UK Messaging, mobile internet"/>
    <s v="Fri 9 Aug"/>
    <x v="4"/>
    <d v="1899-12-30T00:00:00"/>
    <n v="381.63900000000001"/>
    <m/>
    <n v="0"/>
    <x v="0"/>
    <s v="UK"/>
  </r>
  <r>
    <n v="131"/>
    <s v="-"/>
    <x v="32"/>
    <s v="UK Messaging, mobile internet"/>
    <s v="Sat 10 Aug"/>
    <x v="4"/>
    <d v="1899-12-30T00:00:00"/>
    <n v="5.2450000000000001"/>
    <m/>
    <n v="0"/>
    <x v="0"/>
    <s v="UK"/>
  </r>
  <r>
    <n v="133"/>
    <s v="-"/>
    <x v="32"/>
    <s v="UK Messaging, mobile internet"/>
    <s v="Sun 11 Aug"/>
    <x v="4"/>
    <d v="1899-12-30T00:00:00"/>
    <n v="39.725000000000001"/>
    <m/>
    <n v="0"/>
    <x v="0"/>
    <s v="UK"/>
  </r>
  <r>
    <n v="135"/>
    <s v="-"/>
    <x v="32"/>
    <s v="UK Messaging, mobile internet"/>
    <s v="Mon 12 Aug"/>
    <x v="4"/>
    <d v="1899-12-30T00:00:00"/>
    <n v="354.37200000000001"/>
    <m/>
    <n v="0"/>
    <x v="0"/>
    <s v="UK"/>
  </r>
  <r>
    <n v="137"/>
    <s v="-"/>
    <x v="32"/>
    <s v="UK Messaging, mobile internet"/>
    <s v="Tue 13 Aug"/>
    <x v="4"/>
    <d v="1899-12-30T00:00:00"/>
    <n v="132.75299999999999"/>
    <m/>
    <n v="0"/>
    <x v="0"/>
    <s v="UK"/>
  </r>
  <r>
    <n v="139"/>
    <s v="-"/>
    <x v="32"/>
    <s v="UK Messaging, mobile internet"/>
    <s v="Wed 14 Aug"/>
    <x v="4"/>
    <d v="1899-12-30T00:00:00"/>
    <n v="182.827"/>
    <m/>
    <n v="0"/>
    <x v="0"/>
    <s v="UK"/>
  </r>
  <r>
    <n v="141"/>
    <s v="-"/>
    <x v="32"/>
    <s v="UK Messaging, mobile internet"/>
    <s v="Thu 15 Aug"/>
    <x v="4"/>
    <d v="1899-12-30T00:00:00"/>
    <n v="113.63500000000001"/>
    <m/>
    <n v="0"/>
    <x v="0"/>
    <s v="UK"/>
  </r>
  <r>
    <n v="143"/>
    <s v="-"/>
    <x v="32"/>
    <s v="UK Messaging, mobile internet"/>
    <s v="Fri 16 Aug"/>
    <x v="4"/>
    <d v="1899-12-30T00:00:00"/>
    <n v="316.93599999999998"/>
    <m/>
    <n v="0"/>
    <x v="0"/>
    <s v="UK"/>
  </r>
  <r>
    <n v="145"/>
    <s v="-"/>
    <x v="32"/>
    <s v="UK Messaging, mobile internet"/>
    <s v="Sat 17 Aug"/>
    <x v="4"/>
    <d v="1899-12-30T00:00:00"/>
    <n v="76.91"/>
    <m/>
    <n v="0"/>
    <x v="0"/>
    <s v="UK"/>
  </r>
  <r>
    <n v="147"/>
    <s v="-"/>
    <x v="32"/>
    <s v="UK Messaging, mobile internet"/>
    <s v="Sun 18 Aug"/>
    <x v="4"/>
    <d v="1899-12-30T00:00:00"/>
    <n v="36.920999999999999"/>
    <m/>
    <n v="0"/>
    <x v="0"/>
    <s v="UK"/>
  </r>
  <r>
    <n v="149"/>
    <s v="-"/>
    <x v="32"/>
    <s v="UK Messaging, mobile internet"/>
    <s v="Mon 19 Aug"/>
    <x v="4"/>
    <m/>
    <n v="1067.6389999999999"/>
    <m/>
    <n v="0"/>
    <x v="0"/>
    <s v="UK"/>
  </r>
  <r>
    <n v="150"/>
    <s v="-"/>
    <x v="32"/>
    <s v="UK Messaging, mobile internet"/>
    <s v="Mon 19 Aug"/>
    <x v="4"/>
    <d v="1899-12-30T00:00:00"/>
    <n v="414.37900000000002"/>
    <m/>
    <n v="0"/>
    <x v="0"/>
    <s v="UK"/>
  </r>
  <r>
    <n v="152"/>
    <s v="-"/>
    <x v="32"/>
    <s v="UK Messaging, mobile internet"/>
    <s v="Tue 20 Aug"/>
    <x v="4"/>
    <d v="1899-12-30T00:00:00"/>
    <n v="362.54700000000003"/>
    <m/>
    <n v="0"/>
    <x v="0"/>
    <s v="UK"/>
  </r>
  <r>
    <n v="154"/>
    <s v="-"/>
    <x v="32"/>
    <s v="UK Messaging, mobile internet"/>
    <s v="Wed 21 Aug"/>
    <x v="4"/>
    <d v="1899-12-30T00:00:00"/>
    <n v="48.668999999999997"/>
    <m/>
    <n v="0"/>
    <x v="0"/>
    <s v="UK"/>
  </r>
  <r>
    <n v="156"/>
    <s v="-"/>
    <x v="32"/>
    <s v="UK Messaging, mobile internet"/>
    <s v="Thu 22 Aug"/>
    <x v="4"/>
    <d v="1899-12-30T00:00:00"/>
    <n v="211.22300000000001"/>
    <m/>
    <n v="0"/>
    <x v="0"/>
    <s v="UK"/>
  </r>
  <r>
    <n v="158"/>
    <s v="-"/>
    <x v="32"/>
    <s v="UK Messaging, mobile internet"/>
    <s v="Fri 23 Aug"/>
    <x v="4"/>
    <d v="1899-12-30T00:00:00"/>
    <n v="625.25"/>
    <m/>
    <n v="0"/>
    <x v="0"/>
    <s v="UK"/>
  </r>
  <r>
    <n v="160"/>
    <s v="-"/>
    <x v="32"/>
    <s v="UK Messaging, mobile internet"/>
    <s v="Sat 24 Aug"/>
    <x v="4"/>
    <m/>
    <n v="217.34299999999999"/>
    <m/>
    <n v="0"/>
    <x v="0"/>
    <s v="UK"/>
  </r>
  <r>
    <n v="161"/>
    <s v="-"/>
    <x v="32"/>
    <s v="UK Messaging, mobile internet"/>
    <s v="Sat 24 Aug"/>
    <x v="1"/>
    <d v="1899-12-30T00:00:00"/>
    <m/>
    <n v="9"/>
    <n v="0"/>
    <x v="0"/>
    <s v="UK"/>
  </r>
  <r>
    <n v="163"/>
    <s v="-"/>
    <x v="32"/>
    <s v="UK Messaging, mobile internet"/>
    <s v="Sun 25 Aug"/>
    <x v="4"/>
    <d v="1899-12-30T00:00:00"/>
    <n v="454.82"/>
    <m/>
    <n v="0"/>
    <x v="0"/>
    <s v="UK"/>
  </r>
  <r>
    <n v="165"/>
    <s v="-"/>
    <x v="32"/>
    <s v="UK Messaging, mobile internet"/>
    <s v="Mon 26 Aug"/>
    <x v="4"/>
    <d v="1899-12-30T00:00:00"/>
    <n v="231.726"/>
    <m/>
    <n v="0"/>
    <x v="0"/>
    <s v="UK"/>
  </r>
  <r>
    <n v="167"/>
    <s v="-"/>
    <x v="32"/>
    <s v="UK Messaging, mobile internet"/>
    <s v="Tue 27 Aug"/>
    <x v="4"/>
    <d v="1899-12-30T00:00:00"/>
    <n v="60.758000000000003"/>
    <m/>
    <n v="0"/>
    <x v="0"/>
    <s v="UK"/>
  </r>
  <r>
    <n v="169"/>
    <s v="-"/>
    <x v="32"/>
    <s v="UK Messaging, mobile internet"/>
    <s v="Wed 28 Aug"/>
    <x v="4"/>
    <m/>
    <n v="63.988999999999997"/>
    <m/>
    <n v="0"/>
    <x v="0"/>
    <s v="UK"/>
  </r>
  <r>
    <n v="170"/>
    <d v="1899-12-30T18:47:00"/>
    <x v="32"/>
    <s v="UK Messaging, mobile internet"/>
    <s v="Wed 28 Aug"/>
    <x v="1"/>
    <d v="1899-12-30T00:00:00"/>
    <m/>
    <n v="1"/>
    <n v="0"/>
    <x v="0"/>
    <s v="UK"/>
  </r>
  <r>
    <n v="172"/>
    <s v="-"/>
    <x v="32"/>
    <s v="UK Messaging, mobile internet"/>
    <s v="Thu 29 Aug"/>
    <x v="4"/>
    <d v="1899-12-30T00:00:00"/>
    <n v="94.313000000000002"/>
    <m/>
    <n v="0"/>
    <x v="0"/>
    <s v="UK"/>
  </r>
  <r>
    <n v="174"/>
    <s v="-"/>
    <x v="32"/>
    <s v="UK Messaging, mobile internet"/>
    <s v="Fri 30 Aug"/>
    <x v="4"/>
    <d v="1899-12-30T00:00:00"/>
    <n v="264.35199999999998"/>
    <m/>
    <n v="0"/>
    <x v="0"/>
    <s v="UK"/>
  </r>
  <r>
    <n v="176"/>
    <s v="-"/>
    <x v="32"/>
    <s v="UK Messaging, mobile internet"/>
    <s v="Sat 31 Aug"/>
    <x v="4"/>
    <d v="1899-12-30T00:00:00"/>
    <n v="1092.6569999999999"/>
    <m/>
    <n v="0"/>
    <x v="0"/>
    <s v="UK"/>
  </r>
  <r>
    <n v="3"/>
    <d v="1899-12-30T11:30:00"/>
    <x v="33"/>
    <s v="UK Calls"/>
    <s v="Thu 1 Aug"/>
    <x v="0"/>
    <d v="1899-12-30T00:00:22"/>
    <m/>
    <m/>
    <n v="0"/>
    <x v="0"/>
    <s v="UK"/>
  </r>
  <r>
    <n v="4"/>
    <d v="1899-12-30T12:02:00"/>
    <x v="33"/>
    <s v="UK Calls"/>
    <s v="Thu 1 Aug"/>
    <x v="1"/>
    <d v="1899-12-30T00:00:28"/>
    <m/>
    <m/>
    <n v="0"/>
    <x v="0"/>
    <s v="UK"/>
  </r>
  <r>
    <n v="5"/>
    <d v="1899-12-30T12:21:00"/>
    <x v="33"/>
    <s v="UK Calls"/>
    <s v="Thu 1 Aug"/>
    <x v="0"/>
    <d v="1899-12-30T00:03:52"/>
    <m/>
    <m/>
    <n v="0"/>
    <x v="0"/>
    <s v="UK"/>
  </r>
  <r>
    <n v="6"/>
    <d v="1899-12-30T14:01:00"/>
    <x v="33"/>
    <s v="UK Calls"/>
    <s v="Thu 1 Aug"/>
    <x v="0"/>
    <d v="1899-12-30T00:04:27"/>
    <m/>
    <m/>
    <n v="0"/>
    <x v="0"/>
    <s v="UK"/>
  </r>
  <r>
    <n v="7"/>
    <d v="1899-12-30T14:31:00"/>
    <x v="33"/>
    <s v="UK Calls"/>
    <s v="Thu 1 Aug"/>
    <x v="0"/>
    <d v="1899-12-30T00:05:12"/>
    <m/>
    <m/>
    <n v="0"/>
    <x v="0"/>
    <s v="UK"/>
  </r>
  <r>
    <n v="8"/>
    <d v="1899-12-30T15:01:00"/>
    <x v="33"/>
    <s v="UK Calls"/>
    <s v="Thu 1 Aug"/>
    <x v="0"/>
    <d v="1899-12-30T00:17:31"/>
    <m/>
    <m/>
    <n v="0"/>
    <x v="0"/>
    <s v="UK"/>
  </r>
  <r>
    <n v="9"/>
    <d v="1899-12-30T16:00:00"/>
    <x v="33"/>
    <s v="UK Calls"/>
    <s v="Thu 1 Aug"/>
    <x v="0"/>
    <d v="1899-12-30T00:00:00"/>
    <m/>
    <m/>
    <n v="0"/>
    <x v="0"/>
    <s v="UK"/>
  </r>
  <r>
    <n v="11"/>
    <d v="1899-12-30T14:01:00"/>
    <x v="33"/>
    <s v="UK Calls"/>
    <s v="Fri 2 Aug"/>
    <x v="0"/>
    <d v="1899-12-30T00:02:58"/>
    <m/>
    <m/>
    <n v="0"/>
    <x v="0"/>
    <s v="UK"/>
  </r>
  <r>
    <n v="12"/>
    <d v="1899-12-30T14:31:00"/>
    <x v="33"/>
    <s v="UK Calls"/>
    <s v="Fri 2 Aug"/>
    <x v="0"/>
    <d v="1899-12-30T00:13:19"/>
    <m/>
    <m/>
    <n v="0"/>
    <x v="0"/>
    <s v="UK"/>
  </r>
  <r>
    <n v="13"/>
    <d v="1899-12-30T15:02:00"/>
    <x v="33"/>
    <s v="UK Calls"/>
    <s v="Fri 2 Aug"/>
    <x v="1"/>
    <d v="1899-12-30T00:11:47"/>
    <m/>
    <m/>
    <n v="0"/>
    <x v="0"/>
    <s v="UK"/>
  </r>
  <r>
    <n v="14"/>
    <d v="1899-12-30T17:01:00"/>
    <x v="33"/>
    <s v="UK Calls"/>
    <s v="Fri 2 Aug"/>
    <x v="0"/>
    <d v="1899-12-30T00:00:00"/>
    <m/>
    <m/>
    <n v="0"/>
    <x v="0"/>
    <s v="UK"/>
  </r>
  <r>
    <n v="16"/>
    <d v="1899-12-30T10:53:00"/>
    <x v="33"/>
    <s v="UK Calls"/>
    <s v="Sun 4 Aug"/>
    <x v="0"/>
    <d v="1899-12-30T00:00:59"/>
    <m/>
    <m/>
    <n v="0"/>
    <x v="0"/>
    <s v="UK"/>
  </r>
  <r>
    <n v="17"/>
    <d v="1899-12-30T13:08:00"/>
    <x v="33"/>
    <s v="UK Calls"/>
    <s v="Sun 4 Aug"/>
    <x v="1"/>
    <d v="1899-12-30T00:00:03"/>
    <m/>
    <m/>
    <n v="0"/>
    <x v="0"/>
    <s v="UK"/>
  </r>
  <r>
    <n v="18"/>
    <d v="1899-12-30T13:08:00"/>
    <x v="33"/>
    <s v="UK Calls"/>
    <s v="Sun 4 Aug"/>
    <x v="1"/>
    <d v="1899-12-30T00:00:00"/>
    <m/>
    <m/>
    <n v="0"/>
    <x v="0"/>
    <s v="UK"/>
  </r>
  <r>
    <n v="20"/>
    <d v="1899-12-30T12:48:00"/>
    <x v="33"/>
    <s v="UK Calls"/>
    <s v="Mon 5 Aug"/>
    <x v="0"/>
    <d v="1899-12-30T00:10:44"/>
    <m/>
    <m/>
    <n v="0"/>
    <x v="0"/>
    <s v="UK"/>
  </r>
  <r>
    <n v="21"/>
    <d v="1899-12-30T13:38:00"/>
    <x v="33"/>
    <s v="UK Calls"/>
    <s v="Mon 5 Aug"/>
    <x v="1"/>
    <d v="1899-12-30T00:05:44"/>
    <m/>
    <m/>
    <n v="0"/>
    <x v="0"/>
    <s v="UK"/>
  </r>
  <r>
    <n v="22"/>
    <d v="1899-12-30T14:01:00"/>
    <x v="33"/>
    <s v="UK Calls"/>
    <s v="Mon 5 Aug"/>
    <x v="0"/>
    <d v="1899-12-30T00:14:50"/>
    <m/>
    <m/>
    <n v="0"/>
    <x v="0"/>
    <s v="UK"/>
  </r>
  <r>
    <n v="23"/>
    <d v="1899-12-30T14:31:00"/>
    <x v="33"/>
    <s v="UK Calls"/>
    <s v="Mon 5 Aug"/>
    <x v="0"/>
    <d v="1899-12-30T00:14:47"/>
    <m/>
    <m/>
    <n v="0"/>
    <x v="0"/>
    <s v="UK"/>
  </r>
  <r>
    <n v="24"/>
    <d v="1899-12-30T16:05:00"/>
    <x v="33"/>
    <s v="UK Calls"/>
    <s v="Mon 5 Aug"/>
    <x v="0"/>
    <d v="1899-12-30T00:10:17"/>
    <m/>
    <m/>
    <n v="0"/>
    <x v="0"/>
    <s v="UK"/>
  </r>
  <r>
    <n v="25"/>
    <d v="1899-12-30T17:34:00"/>
    <x v="33"/>
    <s v="UK Calls"/>
    <s v="Mon 5 Aug"/>
    <x v="0"/>
    <d v="1899-12-30T00:00:00"/>
    <m/>
    <m/>
    <n v="0"/>
    <x v="0"/>
    <s v="UK"/>
  </r>
  <r>
    <n v="27"/>
    <d v="1899-12-30T10:34:00"/>
    <x v="33"/>
    <s v="UK Calls"/>
    <s v="Tue 6 Aug"/>
    <x v="0"/>
    <d v="1899-12-30T00:05:54"/>
    <m/>
    <m/>
    <n v="0"/>
    <x v="0"/>
    <s v="UK"/>
  </r>
  <r>
    <n v="28"/>
    <d v="1899-12-30T11:32:00"/>
    <x v="33"/>
    <s v="UK Calls"/>
    <s v="Tue 6 Aug"/>
    <x v="0"/>
    <d v="1899-12-30T00:16:04"/>
    <m/>
    <m/>
    <n v="0"/>
    <x v="0"/>
    <s v="UK"/>
  </r>
  <r>
    <n v="29"/>
    <d v="1899-12-30T13:30:00"/>
    <x v="33"/>
    <s v="UK Calls"/>
    <s v="Tue 6 Aug"/>
    <x v="0"/>
    <d v="1899-12-30T00:00:21"/>
    <m/>
    <m/>
    <n v="0"/>
    <x v="0"/>
    <s v="UK"/>
  </r>
  <r>
    <n v="30"/>
    <d v="1899-12-30T15:31:00"/>
    <x v="33"/>
    <s v="UK Calls"/>
    <s v="Tue 6 Aug"/>
    <x v="0"/>
    <d v="1899-12-30T00:07:23"/>
    <m/>
    <m/>
    <n v="0"/>
    <x v="0"/>
    <s v="UK"/>
  </r>
  <r>
    <n v="31"/>
    <d v="1899-12-30T16:33:00"/>
    <x v="33"/>
    <s v="UK Calls"/>
    <s v="Tue 6 Aug"/>
    <x v="0"/>
    <d v="1899-12-30T00:07:47"/>
    <m/>
    <m/>
    <n v="0"/>
    <x v="0"/>
    <s v="UK"/>
  </r>
  <r>
    <n v="32"/>
    <d v="1899-12-30T17:01:00"/>
    <x v="33"/>
    <s v="UK Calls"/>
    <s v="Tue 6 Aug"/>
    <x v="1"/>
    <d v="1899-12-30T00:00:00"/>
    <m/>
    <m/>
    <n v="0"/>
    <x v="0"/>
    <s v="UK"/>
  </r>
  <r>
    <n v="34"/>
    <d v="1899-12-30T12:06:00"/>
    <x v="33"/>
    <s v="UK Calls"/>
    <s v="Wed 7 Aug"/>
    <x v="1"/>
    <d v="1899-12-30T00:03:05"/>
    <m/>
    <m/>
    <n v="0"/>
    <x v="0"/>
    <s v="UK"/>
  </r>
  <r>
    <n v="35"/>
    <d v="1899-12-30T13:05:00"/>
    <x v="33"/>
    <s v="UK Calls"/>
    <s v="Wed 7 Aug"/>
    <x v="0"/>
    <d v="1899-12-30T00:03:22"/>
    <m/>
    <m/>
    <n v="0"/>
    <x v="0"/>
    <s v="UK"/>
  </r>
  <r>
    <n v="36"/>
    <d v="1899-12-30T14:33:00"/>
    <x v="33"/>
    <s v="UK Calls"/>
    <s v="Wed 7 Aug"/>
    <x v="0"/>
    <d v="1899-12-30T00:12:50"/>
    <m/>
    <m/>
    <n v="0"/>
    <x v="0"/>
    <s v="UK"/>
  </r>
  <r>
    <n v="37"/>
    <d v="1899-12-30T16:03:00"/>
    <x v="33"/>
    <s v="UK Calls"/>
    <s v="Wed 7 Aug"/>
    <x v="18"/>
    <d v="1899-12-30T00:00:44"/>
    <m/>
    <m/>
    <n v="0"/>
    <x v="0"/>
    <s v="UK"/>
  </r>
  <r>
    <n v="38"/>
    <d v="1899-12-30T16:48:00"/>
    <x v="33"/>
    <s v="UK Calls"/>
    <s v="Wed 7 Aug"/>
    <x v="0"/>
    <d v="1899-12-30T00:00:02"/>
    <m/>
    <m/>
    <n v="0"/>
    <x v="0"/>
    <s v="UK"/>
  </r>
  <r>
    <n v="39"/>
    <d v="1899-12-30T17:53:00"/>
    <x v="33"/>
    <s v="UK Calls"/>
    <s v="Wed 7 Aug"/>
    <x v="0"/>
    <d v="1899-12-30T00:00:00"/>
    <m/>
    <m/>
    <n v="0"/>
    <x v="0"/>
    <s v="UK"/>
  </r>
  <r>
    <n v="41"/>
    <d v="1899-12-30T08:38:00"/>
    <x v="33"/>
    <s v="UK Calls"/>
    <s v="Thu 8 Aug"/>
    <x v="0"/>
    <d v="1899-12-30T00:01:15"/>
    <m/>
    <m/>
    <n v="0"/>
    <x v="0"/>
    <s v="UK"/>
  </r>
  <r>
    <n v="42"/>
    <d v="1899-12-30T11:56:00"/>
    <x v="33"/>
    <s v="UK Calls"/>
    <s v="Thu 8 Aug"/>
    <x v="18"/>
    <d v="1899-12-30T00:00:45"/>
    <m/>
    <m/>
    <n v="0"/>
    <x v="0"/>
    <s v="UK"/>
  </r>
  <r>
    <n v="43"/>
    <d v="1899-12-30T12:03:00"/>
    <x v="33"/>
    <s v="UK Calls"/>
    <s v="Thu 8 Aug"/>
    <x v="0"/>
    <d v="1899-12-30T00:00:00"/>
    <m/>
    <m/>
    <n v="0"/>
    <x v="0"/>
    <s v="UK"/>
  </r>
  <r>
    <n v="45"/>
    <d v="1899-12-30T12:06:00"/>
    <x v="33"/>
    <s v="UK Calls"/>
    <s v="Sat 10 Aug"/>
    <x v="1"/>
    <d v="1899-12-30T00:00:00"/>
    <m/>
    <m/>
    <n v="0"/>
    <x v="0"/>
    <s v="UK"/>
  </r>
  <r>
    <n v="47"/>
    <d v="1899-12-30T14:03:00"/>
    <x v="33"/>
    <s v="UK Calls"/>
    <s v="Mon 12 Aug"/>
    <x v="0"/>
    <d v="1899-12-30T00:00:06"/>
    <m/>
    <m/>
    <n v="0"/>
    <x v="0"/>
    <s v="UK"/>
  </r>
  <r>
    <n v="48"/>
    <d v="1899-12-30T14:04:00"/>
    <x v="33"/>
    <s v="UK Calls"/>
    <s v="Mon 12 Aug"/>
    <x v="0"/>
    <d v="1899-12-30T00:07:23"/>
    <m/>
    <m/>
    <n v="0"/>
    <x v="0"/>
    <s v="UK"/>
  </r>
  <r>
    <n v="49"/>
    <d v="1899-12-30T15:32:00"/>
    <x v="33"/>
    <s v="UK Calls"/>
    <s v="Mon 12 Aug"/>
    <x v="0"/>
    <d v="1899-12-30T00:10:35"/>
    <m/>
    <m/>
    <n v="0"/>
    <x v="0"/>
    <s v="UK"/>
  </r>
  <r>
    <n v="50"/>
    <d v="1899-12-30T20:14:00"/>
    <x v="33"/>
    <s v="UK Calls"/>
    <s v="Mon 12 Aug"/>
    <x v="1"/>
    <d v="1899-12-30T00:00:00"/>
    <m/>
    <m/>
    <n v="0"/>
    <x v="0"/>
    <s v="UK"/>
  </r>
  <r>
    <n v="52"/>
    <d v="1899-12-30T10:28:00"/>
    <x v="33"/>
    <s v="UK Calls"/>
    <s v="Tue 13 Aug"/>
    <x v="1"/>
    <d v="1899-12-30T00:01:38"/>
    <m/>
    <m/>
    <n v="0"/>
    <x v="0"/>
    <s v="UK"/>
  </r>
  <r>
    <n v="53"/>
    <d v="1899-12-30T15:06:00"/>
    <x v="33"/>
    <s v="UK Calls"/>
    <s v="Tue 13 Aug"/>
    <x v="0"/>
    <d v="1899-12-30T00:05:14"/>
    <m/>
    <m/>
    <n v="0"/>
    <x v="0"/>
    <s v="UK"/>
  </r>
  <r>
    <n v="54"/>
    <d v="1899-12-30T15:31:00"/>
    <x v="33"/>
    <s v="UK Calls"/>
    <s v="Tue 13 Aug"/>
    <x v="0"/>
    <d v="1899-12-30T00:00:00"/>
    <m/>
    <m/>
    <n v="0"/>
    <x v="0"/>
    <s v="UK"/>
  </r>
  <r>
    <n v="56"/>
    <d v="1899-12-30T12:02:00"/>
    <x v="33"/>
    <s v="UK Calls"/>
    <s v="Wed 14 Aug"/>
    <x v="0"/>
    <d v="1899-12-30T00:00:28"/>
    <m/>
    <m/>
    <n v="0"/>
    <x v="0"/>
    <s v="UK"/>
  </r>
  <r>
    <n v="57"/>
    <d v="1899-12-30T12:05:00"/>
    <x v="33"/>
    <s v="UK Calls"/>
    <s v="Wed 14 Aug"/>
    <x v="1"/>
    <d v="1899-12-30T00:00:04"/>
    <m/>
    <m/>
    <n v="0"/>
    <x v="0"/>
    <s v="UK"/>
  </r>
  <r>
    <n v="58"/>
    <d v="1899-12-30T13:31:00"/>
    <x v="33"/>
    <s v="UK Calls"/>
    <s v="Wed 14 Aug"/>
    <x v="0"/>
    <d v="1899-12-30T00:17:13"/>
    <m/>
    <m/>
    <n v="0"/>
    <x v="0"/>
    <s v="UK"/>
  </r>
  <r>
    <n v="59"/>
    <d v="1899-12-30T14:32:00"/>
    <x v="33"/>
    <s v="UK Calls"/>
    <s v="Wed 14 Aug"/>
    <x v="0"/>
    <d v="1899-12-30T00:00:00"/>
    <m/>
    <m/>
    <n v="0"/>
    <x v="0"/>
    <s v="UK"/>
  </r>
  <r>
    <n v="63"/>
    <d v="1899-12-30T11:32:00"/>
    <x v="33"/>
    <s v="UK Calls"/>
    <s v="Thu 15 Aug"/>
    <x v="0"/>
    <d v="1899-12-30T00:04:32"/>
    <m/>
    <m/>
    <n v="0"/>
    <x v="0"/>
    <s v="UK"/>
  </r>
  <r>
    <n v="64"/>
    <d v="1899-12-30T12:42:00"/>
    <x v="33"/>
    <s v="UK Calls"/>
    <s v="Thu 15 Aug"/>
    <x v="1"/>
    <d v="1899-12-30T00:10:41"/>
    <m/>
    <m/>
    <n v="0"/>
    <x v="0"/>
    <s v="UK"/>
  </r>
  <r>
    <n v="65"/>
    <d v="1899-12-30T13:03:00"/>
    <x v="33"/>
    <s v="UK Calls"/>
    <s v="Thu 15 Aug"/>
    <x v="0"/>
    <d v="1899-12-30T00:00:06"/>
    <m/>
    <m/>
    <n v="0"/>
    <x v="0"/>
    <s v="UK"/>
  </r>
  <r>
    <n v="66"/>
    <d v="1899-12-30T13:59:00"/>
    <x v="33"/>
    <s v="UK Calls"/>
    <s v="Thu 15 Aug"/>
    <x v="0"/>
    <d v="1899-12-30T00:00:03"/>
    <m/>
    <m/>
    <n v="0"/>
    <x v="0"/>
    <s v="UK"/>
  </r>
  <r>
    <n v="67"/>
    <d v="1899-12-30T15:03:00"/>
    <x v="33"/>
    <s v="UK Calls"/>
    <s v="Thu 15 Aug"/>
    <x v="0"/>
    <d v="1899-12-30T00:12:59"/>
    <m/>
    <m/>
    <n v="0"/>
    <x v="0"/>
    <s v="UK"/>
  </r>
  <r>
    <n v="68"/>
    <d v="1899-12-30T15:16:00"/>
    <x v="33"/>
    <s v="UK Calls"/>
    <s v="Thu 15 Aug"/>
    <x v="18"/>
    <d v="1899-12-30T00:00:53"/>
    <m/>
    <m/>
    <n v="0"/>
    <x v="0"/>
    <s v="UK"/>
  </r>
  <r>
    <n v="69"/>
    <d v="1899-12-30T16:35:00"/>
    <x v="33"/>
    <s v="UK Calls"/>
    <s v="Thu 15 Aug"/>
    <x v="1"/>
    <d v="1899-12-30T00:00:00"/>
    <m/>
    <m/>
    <n v="0"/>
    <x v="0"/>
    <s v="UK"/>
  </r>
  <r>
    <n v="71"/>
    <d v="1899-12-30T11:00:00"/>
    <x v="33"/>
    <s v="UK Calls"/>
    <s v="Fri 16 Aug"/>
    <x v="3"/>
    <d v="1899-12-30T00:15:39"/>
    <m/>
    <m/>
    <n v="0"/>
    <x v="0"/>
    <s v="UK"/>
  </r>
  <r>
    <n v="72"/>
    <d v="1899-12-30T12:03:00"/>
    <x v="33"/>
    <s v="UK Calls"/>
    <s v="Fri 16 Aug"/>
    <x v="11"/>
    <d v="1899-12-30T00:18:04"/>
    <m/>
    <m/>
    <n v="0"/>
    <x v="0"/>
    <s v="Eire"/>
  </r>
  <r>
    <n v="73"/>
    <d v="1899-12-30T12:31:00"/>
    <x v="33"/>
    <s v="UK Calls"/>
    <s v="Fri 16 Aug"/>
    <x v="1"/>
    <d v="1899-12-30T00:00:03"/>
    <m/>
    <m/>
    <n v="0"/>
    <x v="0"/>
    <s v="UK"/>
  </r>
  <r>
    <n v="74"/>
    <d v="1899-12-30T12:32:00"/>
    <x v="33"/>
    <s v="UK Calls"/>
    <s v="Fri 16 Aug"/>
    <x v="1"/>
    <d v="1899-12-30T00:00:32"/>
    <m/>
    <m/>
    <n v="0"/>
    <x v="0"/>
    <s v="UK"/>
  </r>
  <r>
    <n v="75"/>
    <d v="1899-12-30T13:32:00"/>
    <x v="33"/>
    <s v="UK Calls"/>
    <s v="Fri 16 Aug"/>
    <x v="1"/>
    <d v="1899-12-30T00:00:48"/>
    <m/>
    <m/>
    <n v="0"/>
    <x v="0"/>
    <s v="UK"/>
  </r>
  <r>
    <n v="76"/>
    <d v="1899-12-30T13:33:00"/>
    <x v="33"/>
    <s v="UK Calls"/>
    <s v="Fri 16 Aug"/>
    <x v="1"/>
    <d v="1899-12-30T00:00:01"/>
    <m/>
    <m/>
    <n v="0"/>
    <x v="0"/>
    <s v="UK"/>
  </r>
  <r>
    <n v="77"/>
    <d v="1899-12-30T13:34:00"/>
    <x v="33"/>
    <s v="UK Calls"/>
    <s v="Fri 16 Aug"/>
    <x v="1"/>
    <d v="1899-12-30T00:00:02"/>
    <m/>
    <m/>
    <n v="0"/>
    <x v="0"/>
    <s v="UK"/>
  </r>
  <r>
    <n v="78"/>
    <d v="1899-12-30T13:34:00"/>
    <x v="33"/>
    <s v="UK Calls"/>
    <s v="Fri 16 Aug"/>
    <x v="1"/>
    <d v="1899-12-30T00:11:04"/>
    <m/>
    <m/>
    <n v="0"/>
    <x v="0"/>
    <s v="UK"/>
  </r>
  <r>
    <n v="79"/>
    <d v="1899-12-30T15:01:00"/>
    <x v="33"/>
    <s v="UK Calls"/>
    <s v="Fri 16 Aug"/>
    <x v="0"/>
    <d v="1899-12-30T00:09:10"/>
    <m/>
    <m/>
    <n v="0"/>
    <x v="0"/>
    <s v="UK"/>
  </r>
  <r>
    <n v="80"/>
    <d v="1899-12-30T15:14:00"/>
    <x v="33"/>
    <s v="UK Calls"/>
    <s v="Fri 16 Aug"/>
    <x v="1"/>
    <d v="1899-12-30T00:06:57"/>
    <m/>
    <m/>
    <n v="0"/>
    <x v="0"/>
    <s v="UK"/>
  </r>
  <r>
    <n v="81"/>
    <d v="1899-12-30T15:34:00"/>
    <x v="33"/>
    <s v="UK Calls"/>
    <s v="Fri 16 Aug"/>
    <x v="0"/>
    <d v="1899-12-30T00:00:00"/>
    <m/>
    <m/>
    <n v="0"/>
    <x v="0"/>
    <s v="UK"/>
  </r>
  <r>
    <n v="83"/>
    <d v="1899-12-30T11:03:00"/>
    <x v="33"/>
    <s v="UK Calls"/>
    <s v="Wed 21 Aug"/>
    <x v="1"/>
    <d v="1899-12-30T00:16:32"/>
    <m/>
    <m/>
    <n v="0"/>
    <x v="0"/>
    <s v="UK"/>
  </r>
  <r>
    <n v="84"/>
    <d v="1899-12-30T17:02:00"/>
    <x v="33"/>
    <s v="UK Calls"/>
    <s v="Wed 21 Aug"/>
    <x v="0"/>
    <d v="1899-12-30T00:06:58"/>
    <m/>
    <m/>
    <n v="0"/>
    <x v="0"/>
    <s v="UK"/>
  </r>
  <r>
    <n v="85"/>
    <d v="1899-12-30T17:36:00"/>
    <x v="33"/>
    <s v="UK Calls"/>
    <s v="Wed 21 Aug"/>
    <x v="1"/>
    <d v="1899-12-30T00:00:00"/>
    <m/>
    <m/>
    <n v="0"/>
    <x v="0"/>
    <s v="UK"/>
  </r>
  <r>
    <n v="87"/>
    <d v="1899-12-30T12:01:00"/>
    <x v="33"/>
    <s v="UK Calls"/>
    <s v="Thu 22 Aug"/>
    <x v="3"/>
    <d v="1899-12-30T00:13:57"/>
    <m/>
    <m/>
    <n v="0"/>
    <x v="0"/>
    <s v="UK"/>
  </r>
  <r>
    <n v="88"/>
    <d v="1899-12-30T13:05:00"/>
    <x v="33"/>
    <s v="UK Calls"/>
    <s v="Thu 22 Aug"/>
    <x v="0"/>
    <d v="1899-12-30T00:00:03"/>
    <m/>
    <m/>
    <n v="0"/>
    <x v="0"/>
    <s v="UK"/>
  </r>
  <r>
    <n v="89"/>
    <d v="1899-12-30T14:03:00"/>
    <x v="33"/>
    <s v="UK Calls"/>
    <s v="Thu 22 Aug"/>
    <x v="0"/>
    <d v="1899-12-30T00:14:21"/>
    <m/>
    <m/>
    <n v="0"/>
    <x v="0"/>
    <s v="UK"/>
  </r>
  <r>
    <n v="90"/>
    <d v="1899-12-30T15:15:00"/>
    <x v="33"/>
    <s v="UK Calls"/>
    <s v="Thu 22 Aug"/>
    <x v="0"/>
    <d v="1899-12-30T00:15:11"/>
    <m/>
    <m/>
    <n v="0"/>
    <x v="0"/>
    <s v="UK"/>
  </r>
  <r>
    <n v="91"/>
    <d v="1899-12-30T15:40:00"/>
    <x v="33"/>
    <s v="UK Calls"/>
    <s v="Thu 22 Aug"/>
    <x v="0"/>
    <d v="1899-12-30T00:01:55"/>
    <m/>
    <m/>
    <n v="0"/>
    <x v="0"/>
    <s v="UK"/>
  </r>
  <r>
    <n v="92"/>
    <d v="1899-12-30T15:42:00"/>
    <x v="33"/>
    <s v="UK Calls"/>
    <s v="Thu 22 Aug"/>
    <x v="0"/>
    <d v="1899-12-30T00:13:04"/>
    <m/>
    <m/>
    <n v="0"/>
    <x v="0"/>
    <s v="UK"/>
  </r>
  <r>
    <n v="93"/>
    <d v="1899-12-30T16:32:00"/>
    <x v="33"/>
    <s v="UK Calls"/>
    <s v="Thu 22 Aug"/>
    <x v="0"/>
    <d v="1899-12-30T00:13:43"/>
    <m/>
    <m/>
    <n v="0"/>
    <x v="0"/>
    <s v="UK"/>
  </r>
  <r>
    <n v="94"/>
    <d v="1899-12-30T17:04:00"/>
    <x v="33"/>
    <s v="UK Calls"/>
    <s v="Thu 22 Aug"/>
    <x v="0"/>
    <d v="1899-12-30T00:00:31"/>
    <m/>
    <m/>
    <n v="0"/>
    <x v="0"/>
    <s v="UK"/>
  </r>
  <r>
    <n v="95"/>
    <d v="1899-12-30T17:33:00"/>
    <x v="33"/>
    <s v="UK Calls"/>
    <s v="Thu 22 Aug"/>
    <x v="0"/>
    <d v="1899-12-30T00:08:07"/>
    <m/>
    <m/>
    <n v="0"/>
    <x v="0"/>
    <s v="UK"/>
  </r>
  <r>
    <n v="96"/>
    <d v="1899-12-30T17:46:00"/>
    <x v="33"/>
    <s v="UK Calls"/>
    <s v="Thu 22 Aug"/>
    <x v="0"/>
    <d v="1899-12-30T00:13:05"/>
    <m/>
    <m/>
    <n v="0"/>
    <x v="0"/>
    <s v="UK"/>
  </r>
  <r>
    <n v="97"/>
    <d v="1899-12-30T18:56:00"/>
    <x v="33"/>
    <s v="UK Calls"/>
    <s v="Thu 22 Aug"/>
    <x v="0"/>
    <d v="1899-12-30T00:00:00"/>
    <m/>
    <m/>
    <n v="0"/>
    <x v="0"/>
    <s v="UK"/>
  </r>
  <r>
    <n v="99"/>
    <d v="1899-12-30T11:00:00"/>
    <x v="33"/>
    <s v="UK Calls"/>
    <s v="Fri 23 Aug"/>
    <x v="1"/>
    <d v="1899-12-30T00:00:03"/>
    <m/>
    <m/>
    <n v="0"/>
    <x v="0"/>
    <s v="UK"/>
  </r>
  <r>
    <n v="100"/>
    <d v="1899-12-30T11:30:00"/>
    <x v="33"/>
    <s v="UK Calls"/>
    <s v="Fri 23 Aug"/>
    <x v="1"/>
    <d v="1899-12-30T00:00:26"/>
    <m/>
    <m/>
    <n v="0"/>
    <x v="0"/>
    <s v="UK"/>
  </r>
  <r>
    <n v="101"/>
    <d v="1899-12-30T13:33:00"/>
    <x v="33"/>
    <s v="UK Calls"/>
    <s v="Fri 23 Aug"/>
    <x v="1"/>
    <d v="1899-12-30T00:00:35"/>
    <m/>
    <m/>
    <n v="0"/>
    <x v="0"/>
    <s v="UK"/>
  </r>
  <r>
    <n v="102"/>
    <d v="1899-12-30T15:02:00"/>
    <x v="33"/>
    <s v="UK Calls"/>
    <s v="Fri 23 Aug"/>
    <x v="1"/>
    <d v="1899-12-30T00:00:00"/>
    <m/>
    <m/>
    <n v="0"/>
    <x v="0"/>
    <s v="UK"/>
  </r>
  <r>
    <n v="104"/>
    <d v="1899-12-30T20:17:00"/>
    <x v="33"/>
    <s v="UK Calls"/>
    <s v="Mon 26 Aug"/>
    <x v="1"/>
    <d v="1899-12-30T00:00:06"/>
    <m/>
    <m/>
    <n v="0"/>
    <x v="0"/>
    <s v="UK"/>
  </r>
  <r>
    <n v="105"/>
    <d v="1899-12-30T20:19:00"/>
    <x v="33"/>
    <s v="UK Calls"/>
    <s v="Mon 26 Aug"/>
    <x v="0"/>
    <d v="1899-12-30T00:00:00"/>
    <m/>
    <m/>
    <n v="0"/>
    <x v="0"/>
    <s v="UK"/>
  </r>
  <r>
    <n v="107"/>
    <d v="1899-12-30T13:41:00"/>
    <x v="33"/>
    <s v="UK Calls"/>
    <s v="Tue 27 Aug"/>
    <x v="0"/>
    <d v="1899-12-30T00:13:39"/>
    <m/>
    <m/>
    <n v="0"/>
    <x v="0"/>
    <s v="UK"/>
  </r>
  <r>
    <n v="108"/>
    <d v="1899-12-30T14:00:00"/>
    <x v="33"/>
    <s v="UK Calls"/>
    <s v="Tue 27 Aug"/>
    <x v="0"/>
    <d v="1899-12-30T00:12:38"/>
    <m/>
    <m/>
    <n v="0"/>
    <x v="0"/>
    <s v="UK"/>
  </r>
  <r>
    <n v="109"/>
    <d v="1899-12-30T14:32:00"/>
    <x v="33"/>
    <s v="UK Calls"/>
    <s v="Tue 27 Aug"/>
    <x v="0"/>
    <d v="1899-12-30T00:17:01"/>
    <m/>
    <m/>
    <n v="0"/>
    <x v="0"/>
    <s v="UK"/>
  </r>
  <r>
    <n v="110"/>
    <d v="1899-12-30T15:02:00"/>
    <x v="33"/>
    <s v="UK Calls"/>
    <s v="Tue 27 Aug"/>
    <x v="1"/>
    <d v="1899-12-30T00:00:02"/>
    <m/>
    <m/>
    <n v="0"/>
    <x v="0"/>
    <s v="UK"/>
  </r>
  <r>
    <n v="111"/>
    <d v="1899-12-30T15:02:00"/>
    <x v="33"/>
    <s v="UK Calls"/>
    <s v="Tue 27 Aug"/>
    <x v="1"/>
    <d v="1899-12-30T00:00:25"/>
    <m/>
    <m/>
    <n v="0"/>
    <x v="0"/>
    <s v="UK"/>
  </r>
  <r>
    <n v="112"/>
    <d v="1899-12-30T15:04:00"/>
    <x v="33"/>
    <s v="UK Calls"/>
    <s v="Tue 27 Aug"/>
    <x v="1"/>
    <d v="1899-12-30T00:16:40"/>
    <m/>
    <m/>
    <n v="0"/>
    <x v="0"/>
    <s v="UK"/>
  </r>
  <r>
    <n v="113"/>
    <d v="1899-12-30T17:32:00"/>
    <x v="33"/>
    <s v="UK Calls"/>
    <s v="Tue 27 Aug"/>
    <x v="0"/>
    <d v="1899-12-30T00:00:01"/>
    <m/>
    <m/>
    <n v="0"/>
    <x v="0"/>
    <s v="UK"/>
  </r>
  <r>
    <n v="114"/>
    <d v="1899-12-30T17:32:00"/>
    <x v="33"/>
    <s v="UK Calls"/>
    <s v="Tue 27 Aug"/>
    <x v="0"/>
    <d v="1899-12-30T00:13:38"/>
    <m/>
    <m/>
    <n v="0"/>
    <x v="0"/>
    <s v="UK"/>
  </r>
  <r>
    <n v="115"/>
    <d v="1899-12-30T18:02:00"/>
    <x v="33"/>
    <s v="UK Calls"/>
    <s v="Tue 27 Aug"/>
    <x v="0"/>
    <d v="1899-12-30T00:09:35"/>
    <m/>
    <m/>
    <n v="0"/>
    <x v="0"/>
    <s v="UK"/>
  </r>
  <r>
    <n v="116"/>
    <d v="1899-12-30T19:03:00"/>
    <x v="33"/>
    <s v="UK Calls"/>
    <s v="Tue 27 Aug"/>
    <x v="0"/>
    <d v="1899-12-30T00:00:21"/>
    <m/>
    <m/>
    <n v="0"/>
    <x v="0"/>
    <s v="UK"/>
  </r>
  <r>
    <n v="117"/>
    <d v="1899-12-30T19:31:00"/>
    <x v="33"/>
    <s v="UK Calls"/>
    <s v="Tue 27 Aug"/>
    <x v="0"/>
    <d v="1899-12-30T00:00:00"/>
    <m/>
    <m/>
    <n v="0"/>
    <x v="0"/>
    <s v="UK"/>
  </r>
  <r>
    <n v="121"/>
    <d v="1899-12-30T11:32:00"/>
    <x v="33"/>
    <s v="UK Calls"/>
    <s v="Wed 28 Aug"/>
    <x v="0"/>
    <d v="1899-12-30T00:00:13"/>
    <m/>
    <m/>
    <n v="0"/>
    <x v="0"/>
    <s v="UK"/>
  </r>
  <r>
    <n v="122"/>
    <d v="1899-12-30T11:33:00"/>
    <x v="33"/>
    <s v="UK Calls"/>
    <s v="Wed 28 Aug"/>
    <x v="0"/>
    <d v="1899-12-30T00:12:47"/>
    <m/>
    <m/>
    <n v="0"/>
    <x v="0"/>
    <s v="UK"/>
  </r>
  <r>
    <n v="123"/>
    <d v="1899-12-30T13:01:00"/>
    <x v="33"/>
    <s v="UK Calls"/>
    <s v="Wed 28 Aug"/>
    <x v="1"/>
    <d v="1899-12-30T00:00:38"/>
    <m/>
    <m/>
    <n v="0"/>
    <x v="0"/>
    <s v="UK"/>
  </r>
  <r>
    <n v="124"/>
    <d v="1899-12-30T13:31:00"/>
    <x v="33"/>
    <s v="UK Calls"/>
    <s v="Wed 28 Aug"/>
    <x v="1"/>
    <d v="1899-12-30T00:09:07"/>
    <m/>
    <m/>
    <n v="0"/>
    <x v="0"/>
    <s v="UK"/>
  </r>
  <r>
    <n v="125"/>
    <d v="1899-12-30T14:00:00"/>
    <x v="33"/>
    <s v="UK Calls"/>
    <s v="Wed 28 Aug"/>
    <x v="0"/>
    <d v="1899-12-30T00:00:36"/>
    <m/>
    <m/>
    <n v="0"/>
    <x v="0"/>
    <s v="UK"/>
  </r>
  <r>
    <n v="126"/>
    <d v="1899-12-30T14:11:00"/>
    <x v="33"/>
    <s v="UK Calls"/>
    <s v="Wed 28 Aug"/>
    <x v="1"/>
    <d v="1899-12-30T00:14:26"/>
    <m/>
    <m/>
    <n v="0"/>
    <x v="0"/>
    <s v="UK"/>
  </r>
  <r>
    <n v="127"/>
    <d v="1899-12-30T19:01:00"/>
    <x v="33"/>
    <s v="UK Calls"/>
    <s v="Wed 28 Aug"/>
    <x v="1"/>
    <d v="1899-12-30T00:00:00"/>
    <m/>
    <m/>
    <n v="0"/>
    <x v="0"/>
    <s v="UK"/>
  </r>
  <r>
    <n v="129"/>
    <d v="1899-12-30T09:37:00"/>
    <x v="33"/>
    <s v="UK Calls"/>
    <s v="Thu 29 Aug"/>
    <x v="0"/>
    <d v="1899-12-30T00:01:23"/>
    <m/>
    <m/>
    <n v="0"/>
    <x v="0"/>
    <s v="UK"/>
  </r>
  <r>
    <n v="130"/>
    <d v="1899-12-30T11:02:00"/>
    <x v="33"/>
    <s v="UK Calls"/>
    <s v="Thu 29 Aug"/>
    <x v="0"/>
    <d v="1899-12-30T00:10:29"/>
    <m/>
    <m/>
    <n v="0"/>
    <x v="0"/>
    <s v="UK"/>
  </r>
  <r>
    <n v="131"/>
    <d v="1899-12-30T11:31:00"/>
    <x v="33"/>
    <s v="UK Calls"/>
    <s v="Thu 29 Aug"/>
    <x v="1"/>
    <d v="1899-12-30T00:10:42"/>
    <m/>
    <m/>
    <n v="0"/>
    <x v="0"/>
    <s v="UK"/>
  </r>
  <r>
    <n v="132"/>
    <d v="1899-12-30T15:34:00"/>
    <x v="33"/>
    <s v="UK Calls"/>
    <s v="Thu 29 Aug"/>
    <x v="0"/>
    <d v="1899-12-30T00:02:03"/>
    <m/>
    <m/>
    <n v="0"/>
    <x v="0"/>
    <s v="UK"/>
  </r>
  <r>
    <n v="133"/>
    <d v="1899-12-30T16:00:00"/>
    <x v="33"/>
    <s v="UK Calls"/>
    <s v="Thu 29 Aug"/>
    <x v="0"/>
    <d v="1899-12-30T00:14:38"/>
    <m/>
    <m/>
    <n v="0"/>
    <x v="0"/>
    <s v="UK"/>
  </r>
  <r>
    <n v="134"/>
    <d v="1899-12-30T16:32:00"/>
    <x v="33"/>
    <s v="UK Calls"/>
    <s v="Thu 29 Aug"/>
    <x v="0"/>
    <d v="1899-12-30T00:10:36"/>
    <m/>
    <m/>
    <n v="0"/>
    <x v="0"/>
    <s v="UK"/>
  </r>
  <r>
    <n v="135"/>
    <d v="1899-12-30T17:02:00"/>
    <x v="33"/>
    <s v="UK Calls"/>
    <s v="Thu 29 Aug"/>
    <x v="0"/>
    <d v="1899-12-30T00:03:05"/>
    <m/>
    <m/>
    <n v="0"/>
    <x v="0"/>
    <s v="UK"/>
  </r>
  <r>
    <n v="136"/>
    <d v="1899-12-30T18:02:00"/>
    <x v="33"/>
    <s v="UK Calls"/>
    <s v="Thu 29 Aug"/>
    <x v="0"/>
    <d v="1899-12-30T00:11:12"/>
    <m/>
    <m/>
    <n v="0"/>
    <x v="0"/>
    <s v="UK"/>
  </r>
  <r>
    <n v="137"/>
    <d v="1899-12-30T18:31:00"/>
    <x v="33"/>
    <s v="UK Calls"/>
    <s v="Thu 29 Aug"/>
    <x v="0"/>
    <d v="1899-12-30T00:09:29"/>
    <m/>
    <m/>
    <n v="0"/>
    <x v="0"/>
    <s v="UK"/>
  </r>
  <r>
    <n v="138"/>
    <d v="1899-12-30T19:01:00"/>
    <x v="33"/>
    <s v="UK Calls"/>
    <s v="Thu 29 Aug"/>
    <x v="0"/>
    <d v="1899-12-30T00:00:00"/>
    <m/>
    <m/>
    <n v="0"/>
    <x v="0"/>
    <s v="UK"/>
  </r>
  <r>
    <n v="140"/>
    <d v="1899-12-30T09:54:00"/>
    <x v="33"/>
    <s v="UK Calls"/>
    <s v="Fri 30 Aug"/>
    <x v="0"/>
    <d v="1899-12-30T00:00:02"/>
    <m/>
    <m/>
    <n v="0"/>
    <x v="0"/>
    <s v="UK"/>
  </r>
  <r>
    <n v="141"/>
    <d v="1899-12-30T09:55:00"/>
    <x v="33"/>
    <s v="UK Calls"/>
    <s v="Fri 30 Aug"/>
    <x v="0"/>
    <d v="1899-12-30T00:02:08"/>
    <m/>
    <m/>
    <n v="0"/>
    <x v="0"/>
    <s v="UK"/>
  </r>
  <r>
    <n v="142"/>
    <d v="1899-12-30T10:05:00"/>
    <x v="33"/>
    <s v="UK Calls"/>
    <s v="Fri 30 Aug"/>
    <x v="0"/>
    <d v="1899-12-30T00:02:31"/>
    <m/>
    <m/>
    <n v="0"/>
    <x v="0"/>
    <s v="UK"/>
  </r>
  <r>
    <n v="143"/>
    <d v="1899-12-30T13:29:00"/>
    <x v="33"/>
    <s v="UK Calls"/>
    <s v="Fri 30 Aug"/>
    <x v="0"/>
    <d v="1899-12-30T00:09:06"/>
    <m/>
    <m/>
    <n v="0"/>
    <x v="0"/>
    <s v="UK"/>
  </r>
  <r>
    <n v="144"/>
    <d v="1899-12-30T13:58:00"/>
    <x v="33"/>
    <s v="UK Calls"/>
    <s v="Fri 30 Aug"/>
    <x v="0"/>
    <d v="1899-12-30T00:00:41"/>
    <m/>
    <m/>
    <n v="0"/>
    <x v="0"/>
    <s v="UK"/>
  </r>
  <r>
    <n v="145"/>
    <d v="1899-12-30T13:59:00"/>
    <x v="33"/>
    <s v="UK Calls"/>
    <s v="Fri 30 Aug"/>
    <x v="138"/>
    <d v="1899-12-30T00:09:13"/>
    <m/>
    <m/>
    <n v="0"/>
    <x v="0"/>
    <s v="UK"/>
  </r>
  <r>
    <n v="146"/>
    <d v="1899-12-30T14:30:00"/>
    <x v="33"/>
    <s v="UK Calls"/>
    <s v="Fri 30 Aug"/>
    <x v="0"/>
    <d v="1899-12-30T00:00:50"/>
    <m/>
    <m/>
    <n v="0"/>
    <x v="0"/>
    <s v="UK"/>
  </r>
  <r>
    <n v="147"/>
    <d v="1899-12-30T14:57:00"/>
    <x v="33"/>
    <s v="UK Calls"/>
    <s v="Fri 30 Aug"/>
    <x v="0"/>
    <d v="1899-12-30T00:00:12"/>
    <m/>
    <m/>
    <n v="0"/>
    <x v="0"/>
    <s v="UK"/>
  </r>
  <r>
    <n v="148"/>
    <d v="1899-12-30T14:57:00"/>
    <x v="33"/>
    <s v="UK Calls"/>
    <s v="Fri 30 Aug"/>
    <x v="0"/>
    <d v="1899-12-30T00:08:55"/>
    <m/>
    <m/>
    <n v="0"/>
    <x v="0"/>
    <s v="UK"/>
  </r>
  <r>
    <n v="149"/>
    <d v="1899-12-30T15:36:00"/>
    <x v="33"/>
    <s v="UK Calls"/>
    <s v="Fri 30 Aug"/>
    <x v="1"/>
    <d v="1899-12-30T00:16:08"/>
    <m/>
    <m/>
    <n v="0"/>
    <x v="0"/>
    <s v="UK"/>
  </r>
  <r>
    <n v="150"/>
    <d v="1899-12-30T16:24:00"/>
    <x v="33"/>
    <s v="UK Calls"/>
    <s v="Fri 30 Aug"/>
    <x v="0"/>
    <d v="1899-12-30T00:00:00"/>
    <m/>
    <m/>
    <n v="0"/>
    <x v="0"/>
    <s v="UK"/>
  </r>
  <r>
    <n v="152"/>
    <d v="1899-12-30T13:59:00"/>
    <x v="33"/>
    <s v="UK Calls"/>
    <s v="Sat 31 Aug"/>
    <x v="1"/>
    <d v="1899-12-30T00:00:00"/>
    <m/>
    <m/>
    <n v="0"/>
    <x v="0"/>
    <s v="UK"/>
  </r>
  <r>
    <n v="157"/>
    <s v="-"/>
    <x v="33"/>
    <s v="UK Messaging, mobile internet"/>
    <s v="Thu 1 Aug"/>
    <x v="4"/>
    <m/>
    <n v="335.66500000000002"/>
    <m/>
    <n v="0"/>
    <x v="0"/>
    <s v="UK"/>
  </r>
  <r>
    <n v="158"/>
    <d v="1899-12-30T12:20:00"/>
    <x v="33"/>
    <s v="UK Messaging, mobile internet"/>
    <s v="Thu 1 Aug"/>
    <x v="1"/>
    <d v="1899-12-30T00:00:00"/>
    <m/>
    <n v="1"/>
    <n v="0"/>
    <x v="0"/>
    <s v="UK"/>
  </r>
  <r>
    <n v="160"/>
    <s v="-"/>
    <x v="33"/>
    <s v="UK Messaging, mobile internet"/>
    <s v="Fri 2 Aug"/>
    <x v="4"/>
    <m/>
    <n v="238.24100000000001"/>
    <m/>
    <n v="0"/>
    <x v="0"/>
    <s v="UK"/>
  </r>
  <r>
    <n v="161"/>
    <d v="1899-12-30T09:11:00"/>
    <x v="33"/>
    <s v="UK Messaging, mobile internet"/>
    <s v="Fri 2 Aug"/>
    <x v="1"/>
    <d v="1899-12-30T00:00:00"/>
    <m/>
    <n v="1"/>
    <n v="0"/>
    <x v="0"/>
    <s v="UK"/>
  </r>
  <r>
    <n v="163"/>
    <s v="-"/>
    <x v="33"/>
    <s v="UK Messaging, mobile internet"/>
    <s v="Sat 3 Aug"/>
    <x v="4"/>
    <m/>
    <n v="741.32"/>
    <m/>
    <n v="0"/>
    <x v="0"/>
    <s v="UK"/>
  </r>
  <r>
    <n v="164"/>
    <s v="-"/>
    <x v="33"/>
    <s v="UK Messaging, mobile internet"/>
    <s v="Sat 3 Aug"/>
    <x v="4"/>
    <m/>
    <n v="953.88400000000001"/>
    <m/>
    <n v="0"/>
    <x v="0"/>
    <s v="UK"/>
  </r>
  <r>
    <n v="165"/>
    <s v="-"/>
    <x v="33"/>
    <s v="UK Messaging, mobile internet"/>
    <s v="Sat 3 Aug"/>
    <x v="4"/>
    <d v="1899-12-30T00:00:00"/>
    <n v="907.93399999999997"/>
    <m/>
    <n v="0"/>
    <x v="0"/>
    <s v="UK"/>
  </r>
  <r>
    <n v="167"/>
    <s v="-"/>
    <x v="33"/>
    <s v="UK Messaging, mobile internet"/>
    <s v="Sun 4 Aug"/>
    <x v="4"/>
    <d v="1899-12-30T00:00:00"/>
    <n v="82.652000000000001"/>
    <m/>
    <n v="0"/>
    <x v="0"/>
    <s v="UK"/>
  </r>
  <r>
    <n v="169"/>
    <s v="-"/>
    <x v="33"/>
    <s v="UK Messaging, mobile internet"/>
    <s v="Mon 5 Aug"/>
    <x v="4"/>
    <d v="1899-12-30T00:00:00"/>
    <n v="366.41899999999998"/>
    <m/>
    <n v="0"/>
    <x v="0"/>
    <s v="UK"/>
  </r>
  <r>
    <n v="171"/>
    <s v="-"/>
    <x v="33"/>
    <s v="UK Messaging, mobile internet"/>
    <s v="Tue 6 Aug"/>
    <x v="4"/>
    <d v="1899-12-30T00:00:00"/>
    <n v="279.25799999999998"/>
    <m/>
    <n v="0"/>
    <x v="0"/>
    <s v="UK"/>
  </r>
  <r>
    <n v="173"/>
    <s v="-"/>
    <x v="33"/>
    <s v="UK Messaging, mobile internet"/>
    <s v="Wed 7 Aug"/>
    <x v="4"/>
    <d v="1899-12-30T00:00:00"/>
    <n v="116.59399999999999"/>
    <m/>
    <n v="0"/>
    <x v="0"/>
    <s v="UK"/>
  </r>
  <r>
    <n v="175"/>
    <s v="-"/>
    <x v="33"/>
    <s v="UK Messaging, mobile internet"/>
    <s v="Thu 8 Aug"/>
    <x v="4"/>
    <m/>
    <n v="982.899"/>
    <m/>
    <n v="0"/>
    <x v="0"/>
    <s v="UK"/>
  </r>
  <r>
    <n v="176"/>
    <s v="-"/>
    <x v="33"/>
    <s v="UK Messaging, mobile internet"/>
    <s v="Thu 8 Aug"/>
    <x v="4"/>
    <d v="1899-12-30T00:00:00"/>
    <n v="644.73900000000003"/>
    <m/>
    <n v="0"/>
    <x v="0"/>
    <s v="UK"/>
  </r>
  <r>
    <n v="178"/>
    <s v="-"/>
    <x v="33"/>
    <s v="UK Messaging, mobile internet"/>
    <s v="Fri 9 Aug"/>
    <x v="4"/>
    <d v="1899-12-30T00:00:00"/>
    <n v="418.815"/>
    <m/>
    <n v="0"/>
    <x v="0"/>
    <s v="UK"/>
  </r>
  <r>
    <n v="180"/>
    <s v="-"/>
    <x v="33"/>
    <s v="UK Messaging, mobile internet"/>
    <s v="Sat 10 Aug"/>
    <x v="4"/>
    <d v="1899-12-30T00:00:00"/>
    <n v="192.33199999999999"/>
    <m/>
    <n v="0"/>
    <x v="0"/>
    <s v="UK"/>
  </r>
  <r>
    <n v="182"/>
    <s v="-"/>
    <x v="33"/>
    <s v="UK Messaging, mobile internet"/>
    <s v="Sun 11 Aug"/>
    <x v="4"/>
    <d v="1899-12-30T00:00:00"/>
    <n v="99.507999999999996"/>
    <m/>
    <n v="0"/>
    <x v="0"/>
    <s v="UK"/>
  </r>
  <r>
    <n v="187"/>
    <s v="-"/>
    <x v="33"/>
    <s v="UK Messaging, mobile internet"/>
    <s v="Mon 12 Aug"/>
    <x v="4"/>
    <d v="1899-12-30T00:00:00"/>
    <n v="46.091999999999999"/>
    <m/>
    <n v="0"/>
    <x v="0"/>
    <s v="UK"/>
  </r>
  <r>
    <n v="189"/>
    <s v="-"/>
    <x v="33"/>
    <s v="UK Messaging, mobile internet"/>
    <s v="Tue 13 Aug"/>
    <x v="4"/>
    <d v="1899-12-30T00:00:00"/>
    <n v="234.99700000000001"/>
    <m/>
    <n v="0"/>
    <x v="0"/>
    <s v="UK"/>
  </r>
  <r>
    <n v="191"/>
    <s v="-"/>
    <x v="33"/>
    <s v="UK Messaging, mobile internet"/>
    <s v="Wed 14 Aug"/>
    <x v="4"/>
    <d v="1899-12-30T00:00:00"/>
    <n v="129.41399999999999"/>
    <m/>
    <n v="0"/>
    <x v="0"/>
    <s v="UK"/>
  </r>
  <r>
    <n v="193"/>
    <s v="-"/>
    <x v="33"/>
    <s v="UK Messaging, mobile internet"/>
    <s v="Thu 15 Aug"/>
    <x v="4"/>
    <d v="1899-12-30T00:00:00"/>
    <n v="123.622"/>
    <m/>
    <n v="0"/>
    <x v="0"/>
    <s v="UK"/>
  </r>
  <r>
    <n v="195"/>
    <s v="-"/>
    <x v="33"/>
    <s v="UK Messaging, mobile internet"/>
    <s v="Fri 16 Aug"/>
    <x v="4"/>
    <d v="1899-12-30T00:00:00"/>
    <n v="279.97899999999998"/>
    <m/>
    <n v="0"/>
    <x v="0"/>
    <s v="UK"/>
  </r>
  <r>
    <n v="197"/>
    <s v="-"/>
    <x v="33"/>
    <s v="UK Messaging, mobile internet"/>
    <s v="Sat 17 Aug"/>
    <x v="4"/>
    <d v="1899-12-30T00:00:00"/>
    <n v="229.26300000000001"/>
    <m/>
    <n v="0"/>
    <x v="0"/>
    <s v="UK"/>
  </r>
  <r>
    <n v="199"/>
    <s v="-"/>
    <x v="33"/>
    <s v="UK Messaging, mobile internet"/>
    <s v="Sun 18 Aug"/>
    <x v="4"/>
    <m/>
    <n v="316.39100000000002"/>
    <m/>
    <n v="0"/>
    <x v="0"/>
    <s v="UK"/>
  </r>
  <r>
    <n v="200"/>
    <s v="-"/>
    <x v="33"/>
    <s v="UK Messaging, mobile internet"/>
    <s v="Sun 18 Aug"/>
    <x v="4"/>
    <m/>
    <n v="953.51499999999999"/>
    <m/>
    <n v="0"/>
    <x v="0"/>
    <s v="UK"/>
  </r>
  <r>
    <n v="201"/>
    <s v="-"/>
    <x v="33"/>
    <s v="UK Messaging, mobile internet"/>
    <s v="Sun 18 Aug"/>
    <x v="4"/>
    <d v="1899-12-30T00:00:00"/>
    <n v="270.01"/>
    <m/>
    <n v="0"/>
    <x v="0"/>
    <s v="UK"/>
  </r>
  <r>
    <n v="203"/>
    <s v="-"/>
    <x v="33"/>
    <s v="UK Messaging, mobile internet"/>
    <s v="Mon 19 Aug"/>
    <x v="4"/>
    <d v="1899-12-30T00:00:00"/>
    <n v="114.61199999999999"/>
    <m/>
    <n v="0"/>
    <x v="0"/>
    <s v="UK"/>
  </r>
  <r>
    <n v="205"/>
    <s v="-"/>
    <x v="33"/>
    <s v="UK Messaging, mobile internet"/>
    <s v="Tue 20 Aug"/>
    <x v="4"/>
    <d v="1899-12-30T00:00:00"/>
    <n v="377.80500000000001"/>
    <m/>
    <n v="0"/>
    <x v="0"/>
    <s v="UK"/>
  </r>
  <r>
    <n v="207"/>
    <s v="-"/>
    <x v="33"/>
    <s v="UK Messaging, mobile internet"/>
    <s v="Wed 21 Aug"/>
    <x v="4"/>
    <d v="1899-12-30T00:00:00"/>
    <n v="389.43799999999999"/>
    <m/>
    <n v="0"/>
    <x v="0"/>
    <s v="UK"/>
  </r>
  <r>
    <n v="209"/>
    <s v="-"/>
    <x v="33"/>
    <s v="UK Messaging, mobile internet"/>
    <s v="Thu 22 Aug"/>
    <x v="4"/>
    <d v="1899-12-30T00:00:00"/>
    <n v="255.04499999999999"/>
    <m/>
    <n v="0"/>
    <x v="0"/>
    <s v="UK"/>
  </r>
  <r>
    <n v="211"/>
    <s v="-"/>
    <x v="33"/>
    <s v="UK Messaging, mobile internet"/>
    <s v="Fri 23 Aug"/>
    <x v="4"/>
    <m/>
    <n v="170.399"/>
    <m/>
    <n v="0"/>
    <x v="0"/>
    <s v="UK"/>
  </r>
  <r>
    <n v="212"/>
    <s v="-"/>
    <x v="33"/>
    <s v="UK Messaging, mobile internet"/>
    <s v="Fri 23 Aug"/>
    <x v="1"/>
    <d v="1899-12-30T00:00:00"/>
    <m/>
    <n v="2"/>
    <n v="0"/>
    <x v="0"/>
    <s v="UK"/>
  </r>
  <r>
    <n v="214"/>
    <s v="-"/>
    <x v="33"/>
    <s v="UK Messaging, mobile internet"/>
    <s v="Sat 24 Aug"/>
    <x v="4"/>
    <d v="1899-12-30T00:00:00"/>
    <n v="121.82599999999999"/>
    <m/>
    <n v="0"/>
    <x v="0"/>
    <s v="UK"/>
  </r>
  <r>
    <n v="216"/>
    <s v="-"/>
    <x v="33"/>
    <s v="UK Messaging, mobile internet"/>
    <s v="Sun 25 Aug"/>
    <x v="4"/>
    <d v="1899-12-30T00:00:00"/>
    <n v="108.759"/>
    <m/>
    <n v="0"/>
    <x v="0"/>
    <s v="UK"/>
  </r>
  <r>
    <n v="218"/>
    <s v="-"/>
    <x v="33"/>
    <s v="UK Messaging, mobile internet"/>
    <s v="Mon 26 Aug"/>
    <x v="4"/>
    <d v="1899-12-30T00:00:00"/>
    <n v="428.33699999999999"/>
    <m/>
    <n v="0"/>
    <x v="0"/>
    <s v="UK"/>
  </r>
  <r>
    <n v="220"/>
    <s v="-"/>
    <x v="33"/>
    <s v="UK Messaging, mobile internet"/>
    <s v="Tue 27 Aug"/>
    <x v="4"/>
    <d v="1899-12-30T00:00:00"/>
    <n v="92.847999999999999"/>
    <m/>
    <n v="0"/>
    <x v="0"/>
    <s v="UK"/>
  </r>
  <r>
    <n v="222"/>
    <s v="-"/>
    <x v="33"/>
    <s v="UK Messaging, mobile internet"/>
    <s v="Wed 28 Aug"/>
    <x v="4"/>
    <d v="1899-12-30T00:00:00"/>
    <n v="204.87700000000001"/>
    <m/>
    <n v="0"/>
    <x v="0"/>
    <s v="UK"/>
  </r>
  <r>
    <n v="224"/>
    <s v="-"/>
    <x v="33"/>
    <s v="UK Messaging, mobile internet"/>
    <s v="Thu 29 Aug"/>
    <x v="4"/>
    <d v="1899-12-30T00:00:00"/>
    <n v="99.391999999999996"/>
    <m/>
    <n v="0"/>
    <x v="0"/>
    <s v="UK"/>
  </r>
  <r>
    <n v="226"/>
    <s v="-"/>
    <x v="33"/>
    <s v="UK Messaging, mobile internet"/>
    <s v="Fri 30 Aug"/>
    <x v="4"/>
    <d v="1899-12-30T00:00:00"/>
    <n v="145.72200000000001"/>
    <m/>
    <n v="0"/>
    <x v="0"/>
    <s v="UK"/>
  </r>
  <r>
    <n v="228"/>
    <s v="-"/>
    <x v="33"/>
    <s v="UK Messaging, mobile internet"/>
    <s v="Sat 31 Aug"/>
    <x v="4"/>
    <d v="1899-12-30T00:00:00"/>
    <n v="497.839"/>
    <m/>
    <n v="0"/>
    <x v="0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9FC2B-200A-4B58-9461-5242A86F98C4}" name="RoamingRep" cacheId="35" applyNumberFormats="0" applyBorderFormats="0" applyFontFormats="0" applyPatternFormats="0" applyAlignmentFormats="0" applyWidthHeightFormats="1" dataCaption="Values" missingCaption=" " updatedVersion="6" minRefreshableVersion="3" showDrill="0" showDataTips="0" rowGrandTotals="0" colGrandTotals="0" createdVersion="6" indent="0" showHeaders="0" outline="1" outlineData="1" multipleFieldFilters="0" fieldListSortAscending="1">
  <location ref="A5:F56" firstHeaderRow="0" firstDataRow="1" firstDataCol="2" rowPageCount="1" colPageCount="1"/>
  <pivotFields count="12">
    <pivotField showAll="0"/>
    <pivotField showAll="0"/>
    <pivotField axis="axisRow" outline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showAll="0">
      <items count="141">
        <item x="1"/>
        <item x="132"/>
        <item x="18"/>
        <item x="137"/>
        <item x="112"/>
        <item x="63"/>
        <item x="94"/>
        <item x="8"/>
        <item x="78"/>
        <item x="50"/>
        <item x="22"/>
        <item x="110"/>
        <item x="7"/>
        <item x="6"/>
        <item x="83"/>
        <item x="81"/>
        <item x="92"/>
        <item x="30"/>
        <item x="69"/>
        <item x="68"/>
        <item x="111"/>
        <item x="75"/>
        <item x="76"/>
        <item x="95"/>
        <item x="5"/>
        <item x="136"/>
        <item x="84"/>
        <item x="82"/>
        <item x="67"/>
        <item x="31"/>
        <item x="100"/>
        <item x="96"/>
        <item x="97"/>
        <item x="49"/>
        <item x="27"/>
        <item x="9"/>
        <item x="28"/>
        <item x="77"/>
        <item x="19"/>
        <item x="74"/>
        <item x="21"/>
        <item x="29"/>
        <item x="101"/>
        <item x="104"/>
        <item x="79"/>
        <item x="0"/>
        <item x="60"/>
        <item x="44"/>
        <item x="85"/>
        <item x="66"/>
        <item x="103"/>
        <item x="73"/>
        <item x="53"/>
        <item x="134"/>
        <item x="10"/>
        <item x="80"/>
        <item x="115"/>
        <item x="98"/>
        <item x="61"/>
        <item x="48"/>
        <item x="55"/>
        <item x="128"/>
        <item x="36"/>
        <item x="102"/>
        <item x="34"/>
        <item x="35"/>
        <item x="86"/>
        <item x="119"/>
        <item x="38"/>
        <item x="2"/>
        <item x="46"/>
        <item x="11"/>
        <item x="57"/>
        <item x="121"/>
        <item x="23"/>
        <item x="20"/>
        <item x="45"/>
        <item x="41"/>
        <item x="16"/>
        <item x="87"/>
        <item x="120"/>
        <item x="117"/>
        <item x="71"/>
        <item x="33"/>
        <item x="40"/>
        <item x="3"/>
        <item x="24"/>
        <item x="32"/>
        <item x="72"/>
        <item x="59"/>
        <item x="131"/>
        <item x="42"/>
        <item x="126"/>
        <item x="47"/>
        <item x="118"/>
        <item x="26"/>
        <item x="15"/>
        <item x="107"/>
        <item x="25"/>
        <item x="37"/>
        <item x="54"/>
        <item x="124"/>
        <item x="127"/>
        <item x="58"/>
        <item x="99"/>
        <item x="43"/>
        <item x="64"/>
        <item x="108"/>
        <item x="125"/>
        <item x="116"/>
        <item x="90"/>
        <item x="122"/>
        <item x="56"/>
        <item x="39"/>
        <item x="133"/>
        <item x="65"/>
        <item x="88"/>
        <item x="123"/>
        <item x="129"/>
        <item x="93"/>
        <item x="62"/>
        <item x="70"/>
        <item x="106"/>
        <item x="12"/>
        <item x="17"/>
        <item x="130"/>
        <item x="14"/>
        <item x="13"/>
        <item x="109"/>
        <item x="4"/>
        <item x="51"/>
        <item x="52"/>
        <item x="113"/>
        <item x="114"/>
        <item x="135"/>
        <item x="105"/>
        <item x="91"/>
        <item x="89"/>
        <item x="138"/>
        <item x="139"/>
        <item t="default"/>
      </items>
    </pivotField>
    <pivotField dataField="1" showAll="0"/>
    <pivotField dataField="1" showAll="0"/>
    <pivotField dataField="1" showAll="0"/>
    <pivotField dataField="1" showAll="0"/>
    <pivotField axis="axisPage" showAll="0">
      <items count="5">
        <item x="2"/>
        <item x="1"/>
        <item x="0"/>
        <item x="3"/>
        <item t="default"/>
      </items>
    </pivotField>
    <pivotField showAll="0"/>
  </pivotFields>
  <rowFields count="2">
    <field x="2"/>
    <field x="5"/>
  </rowFields>
  <rowItems count="51">
    <i>
      <x v="1"/>
      <x v="78"/>
    </i>
    <i r="1">
      <x v="96"/>
    </i>
    <i r="1">
      <x v="126"/>
    </i>
    <i r="1">
      <x v="127"/>
    </i>
    <i>
      <x v="6"/>
      <x v="64"/>
    </i>
    <i r="1">
      <x v="78"/>
    </i>
    <i r="1">
      <x v="126"/>
    </i>
    <i>
      <x v="9"/>
      <x v="52"/>
    </i>
    <i r="1">
      <x v="59"/>
    </i>
    <i r="1">
      <x v="96"/>
    </i>
    <i r="1">
      <x v="130"/>
    </i>
    <i r="1">
      <x v="131"/>
    </i>
    <i>
      <x v="10"/>
      <x v="60"/>
    </i>
    <i r="1">
      <x v="100"/>
    </i>
    <i>
      <x v="11"/>
      <x v="46"/>
    </i>
    <i r="1">
      <x v="58"/>
    </i>
    <i r="1">
      <x v="78"/>
    </i>
    <i r="1">
      <x v="120"/>
    </i>
    <i>
      <x v="15"/>
      <x v="127"/>
    </i>
    <i>
      <x v="16"/>
      <x/>
    </i>
    <i r="1">
      <x v="64"/>
    </i>
    <i r="1">
      <x v="126"/>
    </i>
    <i>
      <x v="19"/>
      <x v="64"/>
    </i>
    <i r="1">
      <x v="78"/>
    </i>
    <i r="1">
      <x v="116"/>
    </i>
    <i r="1">
      <x v="126"/>
    </i>
    <i r="1">
      <x v="137"/>
    </i>
    <i>
      <x v="20"/>
      <x v="127"/>
    </i>
    <i>
      <x v="22"/>
      <x v="59"/>
    </i>
    <i r="1">
      <x v="63"/>
    </i>
    <i r="1">
      <x v="127"/>
    </i>
    <i r="1">
      <x v="130"/>
    </i>
    <i r="1">
      <x v="131"/>
    </i>
    <i>
      <x v="23"/>
      <x v="78"/>
    </i>
    <i r="1">
      <x v="127"/>
    </i>
    <i>
      <x v="24"/>
      <x v="78"/>
    </i>
    <i r="1">
      <x v="126"/>
    </i>
    <i>
      <x v="27"/>
      <x v="64"/>
    </i>
    <i r="1">
      <x v="126"/>
    </i>
    <i r="1">
      <x v="132"/>
    </i>
    <i r="1">
      <x v="133"/>
    </i>
    <i>
      <x v="29"/>
      <x v="61"/>
    </i>
    <i r="1">
      <x v="78"/>
    </i>
    <i r="1">
      <x v="90"/>
    </i>
    <i r="1">
      <x v="102"/>
    </i>
    <i r="1">
      <x v="118"/>
    </i>
    <i r="1">
      <x v="125"/>
    </i>
    <i>
      <x v="31"/>
      <x v="64"/>
    </i>
    <i r="1">
      <x v="78"/>
    </i>
    <i r="1">
      <x v="126"/>
    </i>
    <i r="1">
      <x v="127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1" hier="-1"/>
  </pageFields>
  <dataFields count="4">
    <dataField name="Total Mins" fld="6" baseField="5" baseItem="78" numFmtId="166"/>
    <dataField name="No SMS" fld="8" baseField="0" baseItem="0"/>
    <dataField name="Data (MB)" fld="7" baseField="5" baseItem="78" numFmtId="3"/>
    <dataField name="Total Cost" fld="9" baseField="5" baseItem="78" numFmtId="164"/>
  </dataFields>
  <formats count="34">
    <format dxfId="34">
      <pivotArea outline="0" collapsedLevelsAreSubtotals="1" fieldPosition="0"/>
    </format>
    <format dxfId="33">
      <pivotArea dataOnly="0" labelOnly="1" fieldPosition="0">
        <references count="1">
          <reference field="2" count="15">
            <x v="1"/>
            <x v="6"/>
            <x v="9"/>
            <x v="10"/>
            <x v="11"/>
            <x v="15"/>
            <x v="16"/>
            <x v="19"/>
            <x v="20"/>
            <x v="22"/>
            <x v="23"/>
            <x v="24"/>
            <x v="27"/>
            <x v="29"/>
            <x v="31"/>
          </reference>
        </references>
      </pivotArea>
    </format>
    <format dxfId="32">
      <pivotArea dataOnly="0" labelOnly="1" fieldPosition="0">
        <references count="2">
          <reference field="2" count="1" selected="0">
            <x v="1"/>
          </reference>
          <reference field="5" count="4">
            <x v="78"/>
            <x v="96"/>
            <x v="126"/>
            <x v="127"/>
          </reference>
        </references>
      </pivotArea>
    </format>
    <format dxfId="31">
      <pivotArea dataOnly="0" labelOnly="1" fieldPosition="0">
        <references count="2">
          <reference field="2" count="1" selected="0">
            <x v="6"/>
          </reference>
          <reference field="5" count="3">
            <x v="64"/>
            <x v="78"/>
            <x v="126"/>
          </reference>
        </references>
      </pivotArea>
    </format>
    <format dxfId="30">
      <pivotArea dataOnly="0" labelOnly="1" fieldPosition="0">
        <references count="2">
          <reference field="2" count="1" selected="0">
            <x v="9"/>
          </reference>
          <reference field="5" count="5">
            <x v="52"/>
            <x v="59"/>
            <x v="96"/>
            <x v="130"/>
            <x v="131"/>
          </reference>
        </references>
      </pivotArea>
    </format>
    <format dxfId="29">
      <pivotArea dataOnly="0" labelOnly="1" fieldPosition="0">
        <references count="2">
          <reference field="2" count="1" selected="0">
            <x v="10"/>
          </reference>
          <reference field="5" count="2">
            <x v="60"/>
            <x v="100"/>
          </reference>
        </references>
      </pivotArea>
    </format>
    <format dxfId="28">
      <pivotArea dataOnly="0" labelOnly="1" fieldPosition="0">
        <references count="2">
          <reference field="2" count="1" selected="0">
            <x v="11"/>
          </reference>
          <reference field="5" count="4">
            <x v="46"/>
            <x v="58"/>
            <x v="78"/>
            <x v="120"/>
          </reference>
        </references>
      </pivotArea>
    </format>
    <format dxfId="27">
      <pivotArea dataOnly="0" labelOnly="1" fieldPosition="0">
        <references count="2">
          <reference field="2" count="1" selected="0">
            <x v="15"/>
          </reference>
          <reference field="5" count="1">
            <x v="127"/>
          </reference>
        </references>
      </pivotArea>
    </format>
    <format dxfId="26">
      <pivotArea dataOnly="0" labelOnly="1" fieldPosition="0">
        <references count="2">
          <reference field="2" count="1" selected="0">
            <x v="16"/>
          </reference>
          <reference field="5" count="3">
            <x v="0"/>
            <x v="64"/>
            <x v="126"/>
          </reference>
        </references>
      </pivotArea>
    </format>
    <format dxfId="25">
      <pivotArea dataOnly="0" labelOnly="1" fieldPosition="0">
        <references count="2">
          <reference field="2" count="1" selected="0">
            <x v="19"/>
          </reference>
          <reference field="5" count="5">
            <x v="64"/>
            <x v="78"/>
            <x v="116"/>
            <x v="126"/>
            <x v="137"/>
          </reference>
        </references>
      </pivotArea>
    </format>
    <format dxfId="24">
      <pivotArea dataOnly="0" labelOnly="1" fieldPosition="0">
        <references count="2">
          <reference field="2" count="1" selected="0">
            <x v="20"/>
          </reference>
          <reference field="5" count="1">
            <x v="127"/>
          </reference>
        </references>
      </pivotArea>
    </format>
    <format dxfId="23">
      <pivotArea dataOnly="0" labelOnly="1" fieldPosition="0">
        <references count="2">
          <reference field="2" count="1" selected="0">
            <x v="22"/>
          </reference>
          <reference field="5" count="5">
            <x v="59"/>
            <x v="63"/>
            <x v="127"/>
            <x v="130"/>
            <x v="131"/>
          </reference>
        </references>
      </pivotArea>
    </format>
    <format dxfId="22">
      <pivotArea dataOnly="0" labelOnly="1" fieldPosition="0">
        <references count="2">
          <reference field="2" count="1" selected="0">
            <x v="23"/>
          </reference>
          <reference field="5" count="2">
            <x v="78"/>
            <x v="127"/>
          </reference>
        </references>
      </pivotArea>
    </format>
    <format dxfId="21">
      <pivotArea dataOnly="0" labelOnly="1" fieldPosition="0">
        <references count="2">
          <reference field="2" count="1" selected="0">
            <x v="24"/>
          </reference>
          <reference field="5" count="2">
            <x v="78"/>
            <x v="126"/>
          </reference>
        </references>
      </pivotArea>
    </format>
    <format dxfId="20">
      <pivotArea dataOnly="0" labelOnly="1" fieldPosition="0">
        <references count="2">
          <reference field="2" count="1" selected="0">
            <x v="27"/>
          </reference>
          <reference field="5" count="4">
            <x v="64"/>
            <x v="126"/>
            <x v="132"/>
            <x v="133"/>
          </reference>
        </references>
      </pivotArea>
    </format>
    <format dxfId="19">
      <pivotArea dataOnly="0" labelOnly="1" fieldPosition="0">
        <references count="2">
          <reference field="2" count="1" selected="0">
            <x v="29"/>
          </reference>
          <reference field="5" count="6">
            <x v="61"/>
            <x v="78"/>
            <x v="90"/>
            <x v="102"/>
            <x v="118"/>
            <x v="125"/>
          </reference>
        </references>
      </pivotArea>
    </format>
    <format dxfId="18">
      <pivotArea dataOnly="0" labelOnly="1" fieldPosition="0">
        <references count="2">
          <reference field="2" count="1" selected="0">
            <x v="31"/>
          </reference>
          <reference field="5" count="4">
            <x v="64"/>
            <x v="78"/>
            <x v="126"/>
            <x v="127"/>
          </reference>
        </references>
      </pivotArea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2" count="15">
            <x v="1"/>
            <x v="6"/>
            <x v="9"/>
            <x v="10"/>
            <x v="11"/>
            <x v="15"/>
            <x v="16"/>
            <x v="19"/>
            <x v="20"/>
            <x v="22"/>
            <x v="23"/>
            <x v="24"/>
            <x v="27"/>
            <x v="29"/>
            <x v="31"/>
          </reference>
        </references>
      </pivotArea>
    </format>
    <format dxfId="15">
      <pivotArea dataOnly="0" labelOnly="1" fieldPosition="0">
        <references count="2">
          <reference field="2" count="1" selected="0">
            <x v="1"/>
          </reference>
          <reference field="5" count="4">
            <x v="78"/>
            <x v="96"/>
            <x v="126"/>
            <x v="127"/>
          </reference>
        </references>
      </pivotArea>
    </format>
    <format dxfId="14">
      <pivotArea dataOnly="0" labelOnly="1" fieldPosition="0">
        <references count="2">
          <reference field="2" count="1" selected="0">
            <x v="6"/>
          </reference>
          <reference field="5" count="3">
            <x v="64"/>
            <x v="78"/>
            <x v="126"/>
          </reference>
        </references>
      </pivotArea>
    </format>
    <format dxfId="13">
      <pivotArea dataOnly="0" labelOnly="1" fieldPosition="0">
        <references count="2">
          <reference field="2" count="1" selected="0">
            <x v="9"/>
          </reference>
          <reference field="5" count="5">
            <x v="52"/>
            <x v="59"/>
            <x v="96"/>
            <x v="130"/>
            <x v="131"/>
          </reference>
        </references>
      </pivotArea>
    </format>
    <format dxfId="12">
      <pivotArea dataOnly="0" labelOnly="1" fieldPosition="0">
        <references count="2">
          <reference field="2" count="1" selected="0">
            <x v="10"/>
          </reference>
          <reference field="5" count="2">
            <x v="60"/>
            <x v="100"/>
          </reference>
        </references>
      </pivotArea>
    </format>
    <format dxfId="11">
      <pivotArea dataOnly="0" labelOnly="1" fieldPosition="0">
        <references count="2">
          <reference field="2" count="1" selected="0">
            <x v="11"/>
          </reference>
          <reference field="5" count="4">
            <x v="46"/>
            <x v="58"/>
            <x v="78"/>
            <x v="120"/>
          </reference>
        </references>
      </pivotArea>
    </format>
    <format dxfId="10">
      <pivotArea dataOnly="0" labelOnly="1" fieldPosition="0">
        <references count="2">
          <reference field="2" count="1" selected="0">
            <x v="15"/>
          </reference>
          <reference field="5" count="1">
            <x v="127"/>
          </reference>
        </references>
      </pivotArea>
    </format>
    <format dxfId="9">
      <pivotArea dataOnly="0" labelOnly="1" fieldPosition="0">
        <references count="2">
          <reference field="2" count="1" selected="0">
            <x v="16"/>
          </reference>
          <reference field="5" count="3">
            <x v="0"/>
            <x v="64"/>
            <x v="126"/>
          </reference>
        </references>
      </pivotArea>
    </format>
    <format dxfId="8">
      <pivotArea dataOnly="0" labelOnly="1" fieldPosition="0">
        <references count="2">
          <reference field="2" count="1" selected="0">
            <x v="19"/>
          </reference>
          <reference field="5" count="5">
            <x v="64"/>
            <x v="78"/>
            <x v="116"/>
            <x v="126"/>
            <x v="137"/>
          </reference>
        </references>
      </pivotArea>
    </format>
    <format dxfId="7">
      <pivotArea dataOnly="0" labelOnly="1" fieldPosition="0">
        <references count="2">
          <reference field="2" count="1" selected="0">
            <x v="20"/>
          </reference>
          <reference field="5" count="1">
            <x v="127"/>
          </reference>
        </references>
      </pivotArea>
    </format>
    <format dxfId="6">
      <pivotArea dataOnly="0" labelOnly="1" fieldPosition="0">
        <references count="2">
          <reference field="2" count="1" selected="0">
            <x v="22"/>
          </reference>
          <reference field="5" count="5">
            <x v="59"/>
            <x v="63"/>
            <x v="127"/>
            <x v="130"/>
            <x v="131"/>
          </reference>
        </references>
      </pivotArea>
    </format>
    <format dxfId="5">
      <pivotArea dataOnly="0" labelOnly="1" fieldPosition="0">
        <references count="2">
          <reference field="2" count="1" selected="0">
            <x v="23"/>
          </reference>
          <reference field="5" count="2">
            <x v="78"/>
            <x v="127"/>
          </reference>
        </references>
      </pivotArea>
    </format>
    <format dxfId="4">
      <pivotArea dataOnly="0" labelOnly="1" fieldPosition="0">
        <references count="2">
          <reference field="2" count="1" selected="0">
            <x v="24"/>
          </reference>
          <reference field="5" count="2">
            <x v="78"/>
            <x v="126"/>
          </reference>
        </references>
      </pivotArea>
    </format>
    <format dxfId="3">
      <pivotArea dataOnly="0" labelOnly="1" fieldPosition="0">
        <references count="2">
          <reference field="2" count="1" selected="0">
            <x v="27"/>
          </reference>
          <reference field="5" count="4">
            <x v="64"/>
            <x v="126"/>
            <x v="132"/>
            <x v="133"/>
          </reference>
        </references>
      </pivotArea>
    </format>
    <format dxfId="2">
      <pivotArea dataOnly="0" labelOnly="1" fieldPosition="0">
        <references count="2">
          <reference field="2" count="1" selected="0">
            <x v="29"/>
          </reference>
          <reference field="5" count="6">
            <x v="61"/>
            <x v="78"/>
            <x v="90"/>
            <x v="102"/>
            <x v="118"/>
            <x v="125"/>
          </reference>
        </references>
      </pivotArea>
    </format>
    <format dxfId="1">
      <pivotArea dataOnly="0" labelOnly="1" fieldPosition="0">
        <references count="2">
          <reference field="2" count="1" selected="0">
            <x v="31"/>
          </reference>
          <reference field="5" count="4">
            <x v="64"/>
            <x v="78"/>
            <x v="126"/>
            <x v="12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>
    <pageSetUpPr autoPageBreaks="0"/>
  </sheetPr>
  <dimension ref="C12:M18"/>
  <sheetViews>
    <sheetView showGridLines="0" showRowColHeaders="0" tabSelected="1" showRuler="0" zoomScaleNormal="100" workbookViewId="0">
      <selection activeCell="P14" sqref="P14"/>
    </sheetView>
  </sheetViews>
  <sheetFormatPr defaultRowHeight="15" x14ac:dyDescent="0.25"/>
  <cols>
    <col min="12" max="12" width="9.140625" style="16" hidden="1" customWidth="1"/>
    <col min="13" max="13" width="12.85546875" style="16" hidden="1" customWidth="1"/>
  </cols>
  <sheetData>
    <row r="12" spans="12:13" x14ac:dyDescent="0.25">
      <c r="L12" s="16" t="s">
        <v>56</v>
      </c>
      <c r="M12" s="16">
        <v>0</v>
      </c>
    </row>
    <row r="13" spans="12:13" x14ac:dyDescent="0.25">
      <c r="L13" s="16" t="s">
        <v>57</v>
      </c>
      <c r="M13" s="16">
        <v>0</v>
      </c>
    </row>
    <row r="14" spans="12:13" x14ac:dyDescent="0.25">
      <c r="L14" s="16" t="s">
        <v>58</v>
      </c>
      <c r="M14" s="16">
        <v>0</v>
      </c>
    </row>
    <row r="18" spans="3:3" x14ac:dyDescent="0.25">
      <c r="C18" t="s">
        <v>52</v>
      </c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480C-9FF5-4C44-A3E9-57F7BCA83CC7}">
  <sheetPr codeName="ShtClose"/>
  <dimension ref="H17"/>
  <sheetViews>
    <sheetView showGridLines="0" showRowColHeaders="0" workbookViewId="0">
      <selection activeCell="H17" sqref="H17"/>
    </sheetView>
  </sheetViews>
  <sheetFormatPr defaultRowHeight="15" x14ac:dyDescent="0.25"/>
  <cols>
    <col min="1" max="16384" width="9.140625" style="52"/>
  </cols>
  <sheetData>
    <row r="17" spans="8:8" ht="33.75" x14ac:dyDescent="0.5">
      <c r="H17" s="53"/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>
    <pageSetUpPr autoPageBreaks="0"/>
  </sheetPr>
  <dimension ref="A1:I501"/>
  <sheetViews>
    <sheetView showGridLines="0" showRowColHeaders="0" topLeftCell="A4" zoomScaleNormal="100" workbookViewId="0">
      <selection activeCell="B18" sqref="B18"/>
    </sheetView>
  </sheetViews>
  <sheetFormatPr defaultRowHeight="11.25" x14ac:dyDescent="0.2"/>
  <cols>
    <col min="1" max="1" width="12.7109375" style="61" customWidth="1"/>
    <col min="2" max="3" width="18.7109375" style="61" customWidth="1"/>
    <col min="4" max="5" width="7.7109375" style="62" customWidth="1"/>
    <col min="6" max="6" width="7.7109375" style="67" customWidth="1"/>
    <col min="7" max="7" width="5.7109375" style="64" customWidth="1"/>
    <col min="8" max="8" width="7.7109375" style="68" customWidth="1"/>
    <col min="9" max="9" width="7.7109375" style="66" customWidth="1"/>
    <col min="10" max="16384" width="9.140625" style="61"/>
  </cols>
  <sheetData>
    <row r="1" spans="1:9" s="36" customFormat="1" ht="47.25" customHeight="1" x14ac:dyDescent="0.2">
      <c r="A1" s="51" t="s">
        <v>319</v>
      </c>
      <c r="D1" s="37"/>
      <c r="E1" s="37"/>
      <c r="F1" s="40"/>
      <c r="G1" s="38"/>
      <c r="H1" s="41"/>
      <c r="I1" s="39"/>
    </row>
    <row r="2" spans="1:9" s="60" customFormat="1" ht="30" customHeight="1" x14ac:dyDescent="0.25">
      <c r="A2" s="54" t="s">
        <v>0</v>
      </c>
      <c r="B2" s="54" t="s">
        <v>1</v>
      </c>
      <c r="C2" s="54" t="s">
        <v>3</v>
      </c>
      <c r="D2" s="55" t="s">
        <v>2</v>
      </c>
      <c r="E2" s="55" t="s">
        <v>4</v>
      </c>
      <c r="F2" s="56" t="s">
        <v>49</v>
      </c>
      <c r="G2" s="57" t="s">
        <v>72</v>
      </c>
      <c r="H2" s="58" t="s">
        <v>47</v>
      </c>
      <c r="I2" s="59" t="s">
        <v>50</v>
      </c>
    </row>
    <row r="3" spans="1:9" x14ac:dyDescent="0.2">
      <c r="A3" s="61" t="s">
        <v>122</v>
      </c>
      <c r="B3" s="61" t="s">
        <v>123</v>
      </c>
      <c r="C3" s="61" t="s">
        <v>124</v>
      </c>
      <c r="D3" s="62">
        <v>55.25</v>
      </c>
      <c r="E3" s="62">
        <v>0</v>
      </c>
      <c r="F3" s="63">
        <f>IF(A3&lt;&gt;"",SUMIF('Itemised Extract'!$C:$C,'Individual Summary Report'!$A3,'Itemised Extract'!G:G),"")</f>
        <v>7.0740740740740701E-2</v>
      </c>
      <c r="G3" s="64">
        <f>IF(A3&lt;&gt;"",SUMIF('Itemised Extract'!$C:$C,'Individual Summary Report'!$A3,'Itemised Extract'!I:I),"")</f>
        <v>33</v>
      </c>
      <c r="H3" s="65">
        <f>IF(A3&lt;&gt;"",SUMIF('Itemised Extract'!$C:$C,'Individual Summary Report'!$A3,'Itemised Extract'!H:H),"")</f>
        <v>8332.1409999999996</v>
      </c>
      <c r="I3" s="66">
        <v>55.25</v>
      </c>
    </row>
    <row r="4" spans="1:9" x14ac:dyDescent="0.2">
      <c r="A4" s="61" t="s">
        <v>92</v>
      </c>
      <c r="B4" s="61" t="s">
        <v>125</v>
      </c>
      <c r="C4" s="61" t="s">
        <v>124</v>
      </c>
      <c r="D4" s="62">
        <v>55.25</v>
      </c>
      <c r="E4" s="62">
        <v>3.5</v>
      </c>
      <c r="F4" s="63">
        <f>IF(A4&lt;&gt;"",SUMIF('Itemised Extract'!$C:$C,'Individual Summary Report'!$A4,'Itemised Extract'!G:G),"")</f>
        <v>0.29418981481481465</v>
      </c>
      <c r="G4" s="64">
        <f>IF(A4&lt;&gt;"",SUMIF('Itemised Extract'!$C:$C,'Individual Summary Report'!$A4,'Itemised Extract'!I:I),"")</f>
        <v>104</v>
      </c>
      <c r="H4" s="65">
        <f>IF(A4&lt;&gt;"",SUMIF('Itemised Extract'!$C:$C,'Individual Summary Report'!$A4,'Itemised Extract'!H:H),"")</f>
        <v>20777.872832999998</v>
      </c>
      <c r="I4" s="66">
        <v>58.75</v>
      </c>
    </row>
    <row r="5" spans="1:9" x14ac:dyDescent="0.2">
      <c r="A5" s="61" t="s">
        <v>126</v>
      </c>
      <c r="B5" s="61" t="s">
        <v>127</v>
      </c>
      <c r="C5" s="61" t="s">
        <v>124</v>
      </c>
      <c r="D5" s="62">
        <v>55.25</v>
      </c>
      <c r="E5" s="62">
        <v>0</v>
      </c>
      <c r="F5" s="63">
        <f>IF(A5&lt;&gt;"",SUMIF('Itemised Extract'!$C:$C,'Individual Summary Report'!$A5,'Itemised Extract'!G:G),"")</f>
        <v>0.12526620370370375</v>
      </c>
      <c r="G5" s="64">
        <f>IF(A5&lt;&gt;"",SUMIF('Itemised Extract'!$C:$C,'Individual Summary Report'!$A5,'Itemised Extract'!I:I),"")</f>
        <v>32</v>
      </c>
      <c r="H5" s="65">
        <f>IF(A5&lt;&gt;"",SUMIF('Itemised Extract'!$C:$C,'Individual Summary Report'!$A5,'Itemised Extract'!H:H),"")</f>
        <v>10238.746000000001</v>
      </c>
      <c r="I5" s="66">
        <v>55.25</v>
      </c>
    </row>
    <row r="6" spans="1:9" x14ac:dyDescent="0.2">
      <c r="A6" s="61" t="s">
        <v>128</v>
      </c>
      <c r="B6" s="61" t="s">
        <v>129</v>
      </c>
      <c r="C6" s="61" t="s">
        <v>124</v>
      </c>
      <c r="D6" s="62">
        <v>55.25</v>
      </c>
      <c r="E6" s="62">
        <v>0</v>
      </c>
      <c r="F6" s="63">
        <f>IF(A6&lt;&gt;"",SUMIF('Itemised Extract'!$C:$C,'Individual Summary Report'!$A6,'Itemised Extract'!G:G),"")</f>
        <v>0</v>
      </c>
      <c r="G6" s="64">
        <f>IF(A6&lt;&gt;"",SUMIF('Itemised Extract'!$C:$C,'Individual Summary Report'!$A6,'Itemised Extract'!I:I),"")</f>
        <v>0</v>
      </c>
      <c r="H6" s="65">
        <f>IF(A6&lt;&gt;"",SUMIF('Itemised Extract'!$C:$C,'Individual Summary Report'!$A6,'Itemised Extract'!H:H),"")</f>
        <v>0</v>
      </c>
      <c r="I6" s="66">
        <v>55.25</v>
      </c>
    </row>
    <row r="7" spans="1:9" x14ac:dyDescent="0.2">
      <c r="A7" s="61" t="s">
        <v>130</v>
      </c>
      <c r="B7" s="61" t="s">
        <v>131</v>
      </c>
      <c r="C7" s="61" t="s">
        <v>124</v>
      </c>
      <c r="D7" s="62">
        <v>0</v>
      </c>
      <c r="E7" s="62">
        <v>0</v>
      </c>
      <c r="F7" s="63">
        <f>IF(A7&lt;&gt;"",SUMIF('Itemised Extract'!$C:$C,'Individual Summary Report'!$A7,'Itemised Extract'!G:G),"")</f>
        <v>0</v>
      </c>
      <c r="G7" s="64">
        <f>IF(A7&lt;&gt;"",SUMIF('Itemised Extract'!$C:$C,'Individual Summary Report'!$A7,'Itemised Extract'!I:I),"")</f>
        <v>2</v>
      </c>
      <c r="H7" s="65">
        <f>IF(A7&lt;&gt;"",SUMIF('Itemised Extract'!$C:$C,'Individual Summary Report'!$A7,'Itemised Extract'!H:H),"")</f>
        <v>4854.8285169999999</v>
      </c>
      <c r="I7" s="66">
        <v>0</v>
      </c>
    </row>
    <row r="8" spans="1:9" x14ac:dyDescent="0.2">
      <c r="A8" s="61" t="s">
        <v>132</v>
      </c>
      <c r="B8" s="61" t="s">
        <v>133</v>
      </c>
      <c r="C8" s="61" t="s">
        <v>124</v>
      </c>
      <c r="D8" s="62">
        <v>55.25</v>
      </c>
      <c r="E8" s="62">
        <v>0</v>
      </c>
      <c r="F8" s="63">
        <f>IF(A8&lt;&gt;"",SUMIF('Itemised Extract'!$C:$C,'Individual Summary Report'!$A8,'Itemised Extract'!G:G),"")</f>
        <v>0.21284722222222222</v>
      </c>
      <c r="G8" s="64">
        <f>IF(A8&lt;&gt;"",SUMIF('Itemised Extract'!$C:$C,'Individual Summary Report'!$A8,'Itemised Extract'!I:I),"")</f>
        <v>7</v>
      </c>
      <c r="H8" s="65">
        <f>IF(A8&lt;&gt;"",SUMIF('Itemised Extract'!$C:$C,'Individual Summary Report'!$A8,'Itemised Extract'!H:H),"")</f>
        <v>16881.097999999994</v>
      </c>
      <c r="I8" s="66">
        <v>55.25</v>
      </c>
    </row>
    <row r="9" spans="1:9" x14ac:dyDescent="0.2">
      <c r="A9" s="61" t="s">
        <v>134</v>
      </c>
      <c r="B9" s="61" t="s">
        <v>135</v>
      </c>
      <c r="C9" s="61" t="s">
        <v>124</v>
      </c>
      <c r="D9" s="62">
        <v>55.25</v>
      </c>
      <c r="E9" s="62">
        <v>0</v>
      </c>
      <c r="F9" s="63">
        <f>IF(A9&lt;&gt;"",SUMIF('Itemised Extract'!$C:$C,'Individual Summary Report'!$A9,'Itemised Extract'!G:G),"")</f>
        <v>0.78655092592592646</v>
      </c>
      <c r="G9" s="64">
        <f>IF(A9&lt;&gt;"",SUMIF('Itemised Extract'!$C:$C,'Individual Summary Report'!$A9,'Itemised Extract'!I:I),"")</f>
        <v>11</v>
      </c>
      <c r="H9" s="65">
        <f>IF(A9&lt;&gt;"",SUMIF('Itemised Extract'!$C:$C,'Individual Summary Report'!$A9,'Itemised Extract'!H:H),"")</f>
        <v>17684.048999999999</v>
      </c>
      <c r="I9" s="66">
        <v>55.25</v>
      </c>
    </row>
    <row r="10" spans="1:9" x14ac:dyDescent="0.2">
      <c r="A10" s="61" t="s">
        <v>96</v>
      </c>
      <c r="B10" s="61" t="s">
        <v>136</v>
      </c>
      <c r="C10" s="61" t="s">
        <v>124</v>
      </c>
      <c r="D10" s="62">
        <v>55.25</v>
      </c>
      <c r="E10" s="62">
        <v>0.11999999731779099</v>
      </c>
      <c r="F10" s="63">
        <f>IF(A10&lt;&gt;"",SUMIF('Itemised Extract'!$C:$C,'Individual Summary Report'!$A10,'Itemised Extract'!G:G),"")</f>
        <v>6.0370370370370373E-2</v>
      </c>
      <c r="G10" s="64">
        <f>IF(A10&lt;&gt;"",SUMIF('Itemised Extract'!$C:$C,'Individual Summary Report'!$A10,'Itemised Extract'!I:I),"")</f>
        <v>4</v>
      </c>
      <c r="H10" s="65">
        <f>IF(A10&lt;&gt;"",SUMIF('Itemised Extract'!$C:$C,'Individual Summary Report'!$A10,'Itemised Extract'!H:H),"")</f>
        <v>35103.887999999992</v>
      </c>
      <c r="I10" s="66">
        <v>55.369998931884766</v>
      </c>
    </row>
    <row r="11" spans="1:9" x14ac:dyDescent="0.2">
      <c r="A11" s="61" t="s">
        <v>137</v>
      </c>
      <c r="B11" s="61" t="s">
        <v>138</v>
      </c>
      <c r="C11" s="61" t="s">
        <v>124</v>
      </c>
      <c r="D11" s="62">
        <v>55.25</v>
      </c>
      <c r="E11" s="62">
        <v>0</v>
      </c>
      <c r="F11" s="63">
        <f>IF(A11&lt;&gt;"",SUMIF('Itemised Extract'!$C:$C,'Individual Summary Report'!$A11,'Itemised Extract'!G:G),"")</f>
        <v>0.74971064814814836</v>
      </c>
      <c r="G11" s="64">
        <f>IF(A11&lt;&gt;"",SUMIF('Itemised Extract'!$C:$C,'Individual Summary Report'!$A11,'Itemised Extract'!I:I),"")</f>
        <v>18</v>
      </c>
      <c r="H11" s="65">
        <f>IF(A11&lt;&gt;"",SUMIF('Itemised Extract'!$C:$C,'Individual Summary Report'!$A11,'Itemised Extract'!H:H),"")</f>
        <v>20917.788000000004</v>
      </c>
      <c r="I11" s="66">
        <v>55.25</v>
      </c>
    </row>
    <row r="12" spans="1:9" x14ac:dyDescent="0.2">
      <c r="A12" s="61" t="s">
        <v>139</v>
      </c>
      <c r="B12" s="61" t="s">
        <v>131</v>
      </c>
      <c r="C12" s="61" t="s">
        <v>124</v>
      </c>
      <c r="D12" s="62">
        <v>305.25</v>
      </c>
      <c r="E12" s="62">
        <v>0</v>
      </c>
      <c r="F12" s="63">
        <f>IF(A12&lt;&gt;"",SUMIF('Itemised Extract'!$C:$C,'Individual Summary Report'!$A12,'Itemised Extract'!G:G),"")</f>
        <v>8.8981481481481481E-2</v>
      </c>
      <c r="G12" s="64">
        <f>IF(A12&lt;&gt;"",SUMIF('Itemised Extract'!$C:$C,'Individual Summary Report'!$A12,'Itemised Extract'!I:I),"")</f>
        <v>48</v>
      </c>
      <c r="H12" s="65">
        <f>IF(A12&lt;&gt;"",SUMIF('Itemised Extract'!$C:$C,'Individual Summary Report'!$A12,'Itemised Extract'!H:H),"")</f>
        <v>8509.116</v>
      </c>
      <c r="I12" s="66">
        <v>305.25</v>
      </c>
    </row>
    <row r="13" spans="1:9" x14ac:dyDescent="0.2">
      <c r="A13" s="61" t="s">
        <v>98</v>
      </c>
      <c r="B13" s="61" t="s">
        <v>140</v>
      </c>
      <c r="C13" s="61" t="s">
        <v>124</v>
      </c>
      <c r="D13" s="62">
        <v>55.25</v>
      </c>
      <c r="E13" s="62">
        <v>0.5</v>
      </c>
      <c r="F13" s="63">
        <f>IF(A13&lt;&gt;"",SUMIF('Itemised Extract'!$C:$C,'Individual Summary Report'!$A13,'Itemised Extract'!G:G),"")</f>
        <v>2.5300925925925925E-2</v>
      </c>
      <c r="G13" s="64">
        <f>IF(A13&lt;&gt;"",SUMIF('Itemised Extract'!$C:$C,'Individual Summary Report'!$A13,'Itemised Extract'!I:I),"")</f>
        <v>11</v>
      </c>
      <c r="H13" s="65">
        <f>IF(A13&lt;&gt;"",SUMIF('Itemised Extract'!$C:$C,'Individual Summary Report'!$A13,'Itemised Extract'!H:H),"")</f>
        <v>10897.102999000001</v>
      </c>
      <c r="I13" s="66">
        <v>55.75</v>
      </c>
    </row>
    <row r="14" spans="1:9" x14ac:dyDescent="0.2">
      <c r="A14" s="61" t="s">
        <v>101</v>
      </c>
      <c r="B14" s="61" t="s">
        <v>141</v>
      </c>
      <c r="C14" s="61" t="s">
        <v>124</v>
      </c>
      <c r="D14" s="62">
        <v>55.25</v>
      </c>
      <c r="E14" s="62">
        <v>9.9899997711181641</v>
      </c>
      <c r="F14" s="63">
        <f>IF(A14&lt;&gt;"",SUMIF('Itemised Extract'!$C:$C,'Individual Summary Report'!$A14,'Itemised Extract'!G:G),"")</f>
        <v>0.2664699074074075</v>
      </c>
      <c r="G14" s="64">
        <f>IF(A14&lt;&gt;"",SUMIF('Itemised Extract'!$C:$C,'Individual Summary Report'!$A14,'Itemised Extract'!I:I),"")</f>
        <v>9</v>
      </c>
      <c r="H14" s="65">
        <f>IF(A14&lt;&gt;"",SUMIF('Itemised Extract'!$C:$C,'Individual Summary Report'!$A14,'Itemised Extract'!H:H),"")</f>
        <v>7259.2820000000011</v>
      </c>
      <c r="I14" s="66">
        <v>65.239997863769531</v>
      </c>
    </row>
    <row r="15" spans="1:9" x14ac:dyDescent="0.2">
      <c r="A15" s="61" t="s">
        <v>103</v>
      </c>
      <c r="B15" s="61" t="s">
        <v>142</v>
      </c>
      <c r="C15" s="61" t="s">
        <v>124</v>
      </c>
      <c r="D15" s="62">
        <v>55.25</v>
      </c>
      <c r="E15" s="62">
        <v>25</v>
      </c>
      <c r="F15" s="63">
        <f>IF(A15&lt;&gt;"",SUMIF('Itemised Extract'!$C:$C,'Individual Summary Report'!$A15,'Itemised Extract'!G:G),"")</f>
        <v>0.10877314814814813</v>
      </c>
      <c r="G15" s="64">
        <f>IF(A15&lt;&gt;"",SUMIF('Itemised Extract'!$C:$C,'Individual Summary Report'!$A15,'Itemised Extract'!I:I),"")</f>
        <v>8</v>
      </c>
      <c r="H15" s="65">
        <f>IF(A15&lt;&gt;"",SUMIF('Itemised Extract'!$C:$C,'Individual Summary Report'!$A15,'Itemised Extract'!H:H),"")</f>
        <v>6062.0940099999998</v>
      </c>
      <c r="I15" s="66">
        <v>80.25</v>
      </c>
    </row>
    <row r="16" spans="1:9" x14ac:dyDescent="0.2">
      <c r="A16" s="61" t="s">
        <v>143</v>
      </c>
      <c r="B16" s="61" t="s">
        <v>144</v>
      </c>
      <c r="C16" s="61" t="s">
        <v>124</v>
      </c>
      <c r="D16" s="62">
        <v>0</v>
      </c>
      <c r="E16" s="62">
        <v>0</v>
      </c>
      <c r="F16" s="63">
        <f>IF(A16&lt;&gt;"",SUMIF('Itemised Extract'!$C:$C,'Individual Summary Report'!$A16,'Itemised Extract'!G:G),"")</f>
        <v>7.4062500000000003E-2</v>
      </c>
      <c r="G16" s="64">
        <f>IF(A16&lt;&gt;"",SUMIF('Itemised Extract'!$C:$C,'Individual Summary Report'!$A16,'Itemised Extract'!I:I),"")</f>
        <v>2</v>
      </c>
      <c r="H16" s="65">
        <f>IF(A16&lt;&gt;"",SUMIF('Itemised Extract'!$C:$C,'Individual Summary Report'!$A16,'Itemised Extract'!H:H),"")</f>
        <v>5685.270912</v>
      </c>
      <c r="I16" s="66">
        <v>0</v>
      </c>
    </row>
    <row r="17" spans="1:9" x14ac:dyDescent="0.2">
      <c r="A17" s="61" t="s">
        <v>145</v>
      </c>
      <c r="B17" s="61" t="s">
        <v>146</v>
      </c>
      <c r="C17" s="61" t="s">
        <v>124</v>
      </c>
      <c r="D17" s="62">
        <v>305.25</v>
      </c>
      <c r="E17" s="62">
        <v>0</v>
      </c>
      <c r="F17" s="63">
        <f>IF(A17&lt;&gt;"",SUMIF('Itemised Extract'!$C:$C,'Individual Summary Report'!$A17,'Itemised Extract'!G:G),"")</f>
        <v>0.14571759259259259</v>
      </c>
      <c r="G17" s="64">
        <f>IF(A17&lt;&gt;"",SUMIF('Itemised Extract'!$C:$C,'Individual Summary Report'!$A17,'Itemised Extract'!I:I),"")</f>
        <v>14</v>
      </c>
      <c r="H17" s="65">
        <f>IF(A17&lt;&gt;"",SUMIF('Itemised Extract'!$C:$C,'Individual Summary Report'!$A17,'Itemised Extract'!H:H),"")</f>
        <v>34370.801000000007</v>
      </c>
      <c r="I17" s="66">
        <v>305.25</v>
      </c>
    </row>
    <row r="18" spans="1:9" x14ac:dyDescent="0.2">
      <c r="A18" s="61" t="s">
        <v>147</v>
      </c>
      <c r="B18" s="61" t="s">
        <v>148</v>
      </c>
      <c r="C18" s="61" t="s">
        <v>124</v>
      </c>
      <c r="D18" s="62">
        <v>55.25</v>
      </c>
      <c r="E18" s="62">
        <v>0</v>
      </c>
      <c r="F18" s="63">
        <f>IF(A18&lt;&gt;"",SUMIF('Itemised Extract'!$C:$C,'Individual Summary Report'!$A18,'Itemised Extract'!G:G),"")</f>
        <v>0.12630787037037036</v>
      </c>
      <c r="G18" s="64">
        <f>IF(A18&lt;&gt;"",SUMIF('Itemised Extract'!$C:$C,'Individual Summary Report'!$A18,'Itemised Extract'!I:I),"")</f>
        <v>0</v>
      </c>
      <c r="H18" s="65">
        <f>IF(A18&lt;&gt;"",SUMIF('Itemised Extract'!$C:$C,'Individual Summary Report'!$A18,'Itemised Extract'!H:H),"")</f>
        <v>8869.7720000000008</v>
      </c>
      <c r="I18" s="66">
        <v>55.25</v>
      </c>
    </row>
    <row r="19" spans="1:9" x14ac:dyDescent="0.2">
      <c r="A19" s="61" t="s">
        <v>105</v>
      </c>
      <c r="B19" s="61" t="s">
        <v>149</v>
      </c>
      <c r="C19" s="61" t="s">
        <v>124</v>
      </c>
      <c r="D19" s="62">
        <v>55.25</v>
      </c>
      <c r="E19" s="62">
        <v>0</v>
      </c>
      <c r="F19" s="63">
        <f>IF(A19&lt;&gt;"",SUMIF('Itemised Extract'!$C:$C,'Individual Summary Report'!$A19,'Itemised Extract'!G:G),"")</f>
        <v>5.1226851851851843E-2</v>
      </c>
      <c r="G19" s="64">
        <f>IF(A19&lt;&gt;"",SUMIF('Itemised Extract'!$C:$C,'Individual Summary Report'!$A19,'Itemised Extract'!I:I),"")</f>
        <v>15</v>
      </c>
      <c r="H19" s="65">
        <f>IF(A19&lt;&gt;"",SUMIF('Itemised Extract'!$C:$C,'Individual Summary Report'!$A19,'Itemised Extract'!H:H),"")</f>
        <v>22661.769</v>
      </c>
      <c r="I19" s="66">
        <v>55.25</v>
      </c>
    </row>
    <row r="20" spans="1:9" x14ac:dyDescent="0.2">
      <c r="A20" s="61" t="s">
        <v>106</v>
      </c>
      <c r="B20" s="61" t="s">
        <v>150</v>
      </c>
      <c r="C20" s="61" t="s">
        <v>124</v>
      </c>
      <c r="D20" s="62">
        <v>55.25</v>
      </c>
      <c r="E20" s="62">
        <v>0</v>
      </c>
      <c r="F20" s="63">
        <f>IF(A20&lt;&gt;"",SUMIF('Itemised Extract'!$C:$C,'Individual Summary Report'!$A20,'Itemised Extract'!G:G),"")</f>
        <v>0.45313657407407404</v>
      </c>
      <c r="G20" s="64">
        <f>IF(A20&lt;&gt;"",SUMIF('Itemised Extract'!$C:$C,'Individual Summary Report'!$A20,'Itemised Extract'!I:I),"")</f>
        <v>26</v>
      </c>
      <c r="H20" s="65">
        <f>IF(A20&lt;&gt;"",SUMIF('Itemised Extract'!$C:$C,'Individual Summary Report'!$A20,'Itemised Extract'!H:H),"")</f>
        <v>17850.934000000001</v>
      </c>
      <c r="I20" s="66">
        <v>55.25</v>
      </c>
    </row>
    <row r="21" spans="1:9" x14ac:dyDescent="0.2">
      <c r="A21" s="61" t="s">
        <v>151</v>
      </c>
      <c r="B21" s="61" t="s">
        <v>152</v>
      </c>
      <c r="C21" s="61" t="s">
        <v>124</v>
      </c>
      <c r="D21" s="62">
        <v>305.25</v>
      </c>
      <c r="E21" s="62">
        <v>0.33000001311302185</v>
      </c>
      <c r="F21" s="63">
        <f>IF(A21&lt;&gt;"",SUMIF('Itemised Extract'!$C:$C,'Individual Summary Report'!$A21,'Itemised Extract'!G:G),"")</f>
        <v>3.2106481481481472E-2</v>
      </c>
      <c r="G21" s="64">
        <f>IF(A21&lt;&gt;"",SUMIF('Itemised Extract'!$C:$C,'Individual Summary Report'!$A21,'Itemised Extract'!I:I),"")</f>
        <v>23</v>
      </c>
      <c r="H21" s="65">
        <f>IF(A21&lt;&gt;"",SUMIF('Itemised Extract'!$C:$C,'Individual Summary Report'!$A21,'Itemised Extract'!H:H),"")</f>
        <v>14951.289999999997</v>
      </c>
      <c r="I21" s="66">
        <v>305.57998657226563</v>
      </c>
    </row>
    <row r="22" spans="1:9" x14ac:dyDescent="0.2">
      <c r="A22" s="61" t="s">
        <v>153</v>
      </c>
      <c r="B22" s="61" t="s">
        <v>154</v>
      </c>
      <c r="C22" s="61" t="s">
        <v>124</v>
      </c>
      <c r="D22" s="62">
        <v>55.25</v>
      </c>
      <c r="E22" s="62">
        <v>6.4200000762939453</v>
      </c>
      <c r="F22" s="63">
        <f>IF(A22&lt;&gt;"",SUMIF('Itemised Extract'!$C:$C,'Individual Summary Report'!$A22,'Itemised Extract'!G:G),"")</f>
        <v>5.9282407407407409E-2</v>
      </c>
      <c r="G22" s="64">
        <f>IF(A22&lt;&gt;"",SUMIF('Itemised Extract'!$C:$C,'Individual Summary Report'!$A22,'Itemised Extract'!I:I),"")</f>
        <v>2</v>
      </c>
      <c r="H22" s="65">
        <f>IF(A22&lt;&gt;"",SUMIF('Itemised Extract'!$C:$C,'Individual Summary Report'!$A22,'Itemised Extract'!H:H),"")</f>
        <v>7621.2998680000001</v>
      </c>
      <c r="I22" s="66">
        <v>61.669998168945313</v>
      </c>
    </row>
    <row r="23" spans="1:9" x14ac:dyDescent="0.2">
      <c r="A23" s="61" t="s">
        <v>107</v>
      </c>
      <c r="B23" s="61" t="s">
        <v>155</v>
      </c>
      <c r="C23" s="61" t="s">
        <v>124</v>
      </c>
      <c r="D23" s="62">
        <v>55.25</v>
      </c>
      <c r="E23" s="62">
        <v>2.5</v>
      </c>
      <c r="F23" s="63">
        <f>IF(A23&lt;&gt;"",SUMIF('Itemised Extract'!$C:$C,'Individual Summary Report'!$A23,'Itemised Extract'!G:G),"")</f>
        <v>0.14666666666666683</v>
      </c>
      <c r="G23" s="64">
        <f>IF(A23&lt;&gt;"",SUMIF('Itemised Extract'!$C:$C,'Individual Summary Report'!$A23,'Itemised Extract'!I:I),"")</f>
        <v>16</v>
      </c>
      <c r="H23" s="65">
        <f>IF(A23&lt;&gt;"",SUMIF('Itemised Extract'!$C:$C,'Individual Summary Report'!$A23,'Itemised Extract'!H:H),"")</f>
        <v>63058.500488000012</v>
      </c>
      <c r="I23" s="66">
        <v>57.75</v>
      </c>
    </row>
    <row r="24" spans="1:9" x14ac:dyDescent="0.2">
      <c r="A24" s="61" t="s">
        <v>109</v>
      </c>
      <c r="B24" s="61" t="s">
        <v>156</v>
      </c>
      <c r="C24" s="61" t="s">
        <v>124</v>
      </c>
      <c r="D24" s="62">
        <v>55.25</v>
      </c>
      <c r="E24" s="62">
        <v>0</v>
      </c>
      <c r="F24" s="63">
        <f>IF(A24&lt;&gt;"",SUMIF('Itemised Extract'!$C:$C,'Individual Summary Report'!$A24,'Itemised Extract'!G:G),"")</f>
        <v>0.30614583333333367</v>
      </c>
      <c r="G24" s="64">
        <f>IF(A24&lt;&gt;"",SUMIF('Itemised Extract'!$C:$C,'Individual Summary Report'!$A24,'Itemised Extract'!I:I),"")</f>
        <v>6</v>
      </c>
      <c r="H24" s="65">
        <f>IF(A24&lt;&gt;"",SUMIF('Itemised Extract'!$C:$C,'Individual Summary Report'!$A24,'Itemised Extract'!H:H),"")</f>
        <v>13719.865857000003</v>
      </c>
      <c r="I24" s="66">
        <v>55.25</v>
      </c>
    </row>
    <row r="25" spans="1:9" x14ac:dyDescent="0.2">
      <c r="A25" s="61" t="s">
        <v>157</v>
      </c>
      <c r="B25" s="61" t="s">
        <v>158</v>
      </c>
      <c r="C25" s="61" t="s">
        <v>124</v>
      </c>
      <c r="D25" s="62">
        <v>55.25</v>
      </c>
      <c r="E25" s="62">
        <v>31</v>
      </c>
      <c r="F25" s="63">
        <f>IF(A25&lt;&gt;"",SUMIF('Itemised Extract'!$C:$C,'Individual Summary Report'!$A25,'Itemised Extract'!G:G),"")</f>
        <v>8.9421296296296318E-2</v>
      </c>
      <c r="G25" s="64">
        <f>IF(A25&lt;&gt;"",SUMIF('Itemised Extract'!$C:$C,'Individual Summary Report'!$A25,'Itemised Extract'!I:I),"")</f>
        <v>20</v>
      </c>
      <c r="H25" s="65">
        <f>IF(A25&lt;&gt;"",SUMIF('Itemised Extract'!$C:$C,'Individual Summary Report'!$A25,'Itemised Extract'!H:H),"")</f>
        <v>20644.448081999995</v>
      </c>
      <c r="I25" s="66">
        <v>86.25</v>
      </c>
    </row>
    <row r="26" spans="1:9" x14ac:dyDescent="0.2">
      <c r="A26" s="61" t="s">
        <v>110</v>
      </c>
      <c r="B26" s="61" t="s">
        <v>159</v>
      </c>
      <c r="C26" s="61" t="s">
        <v>124</v>
      </c>
      <c r="D26" s="62">
        <v>55.25</v>
      </c>
      <c r="E26" s="62">
        <v>0.40000000596046448</v>
      </c>
      <c r="F26" s="63">
        <f>IF(A26&lt;&gt;"",SUMIF('Itemised Extract'!$C:$C,'Individual Summary Report'!$A26,'Itemised Extract'!G:G),"")</f>
        <v>7.0138888888888903E-2</v>
      </c>
      <c r="G26" s="64">
        <f>IF(A26&lt;&gt;"",SUMIF('Itemised Extract'!$C:$C,'Individual Summary Report'!$A26,'Itemised Extract'!I:I),"")</f>
        <v>29</v>
      </c>
      <c r="H26" s="65">
        <f>IF(A26&lt;&gt;"",SUMIF('Itemised Extract'!$C:$C,'Individual Summary Report'!$A26,'Itemised Extract'!H:H),"")</f>
        <v>22939.387999999999</v>
      </c>
      <c r="I26" s="66">
        <v>55.650001525878906</v>
      </c>
    </row>
    <row r="27" spans="1:9" x14ac:dyDescent="0.2">
      <c r="A27" s="61" t="s">
        <v>111</v>
      </c>
      <c r="B27" s="61" t="s">
        <v>160</v>
      </c>
      <c r="C27" s="61" t="s">
        <v>124</v>
      </c>
      <c r="D27" s="62">
        <v>55.25</v>
      </c>
      <c r="E27" s="62">
        <v>0</v>
      </c>
      <c r="F27" s="63">
        <f>IF(A27&lt;&gt;"",SUMIF('Itemised Extract'!$C:$C,'Individual Summary Report'!$A27,'Itemised Extract'!G:G),"")</f>
        <v>9.1516203703703725E-2</v>
      </c>
      <c r="G27" s="64">
        <f>IF(A27&lt;&gt;"",SUMIF('Itemised Extract'!$C:$C,'Individual Summary Report'!$A27,'Itemised Extract'!I:I),"")</f>
        <v>19</v>
      </c>
      <c r="H27" s="65">
        <f>IF(A27&lt;&gt;"",SUMIF('Itemised Extract'!$C:$C,'Individual Summary Report'!$A27,'Itemised Extract'!H:H),"")</f>
        <v>8379.473</v>
      </c>
      <c r="I27" s="66">
        <v>55.25</v>
      </c>
    </row>
    <row r="28" spans="1:9" x14ac:dyDescent="0.2">
      <c r="A28" s="61" t="s">
        <v>112</v>
      </c>
      <c r="B28" s="61" t="s">
        <v>161</v>
      </c>
      <c r="C28" s="61" t="s">
        <v>124</v>
      </c>
      <c r="D28" s="62">
        <v>55.25</v>
      </c>
      <c r="E28" s="62">
        <v>0</v>
      </c>
      <c r="F28" s="63">
        <f>IF(A28&lt;&gt;"",SUMIF('Itemised Extract'!$C:$C,'Individual Summary Report'!$A28,'Itemised Extract'!G:G),"")</f>
        <v>9.0046296296296291E-2</v>
      </c>
      <c r="G28" s="64">
        <f>IF(A28&lt;&gt;"",SUMIF('Itemised Extract'!$C:$C,'Individual Summary Report'!$A28,'Itemised Extract'!I:I),"")</f>
        <v>4</v>
      </c>
      <c r="H28" s="65">
        <f>IF(A28&lt;&gt;"",SUMIF('Itemised Extract'!$C:$C,'Individual Summary Report'!$A28,'Itemised Extract'!H:H),"")</f>
        <v>6409.1989999999996</v>
      </c>
      <c r="I28" s="66">
        <v>55.25</v>
      </c>
    </row>
    <row r="29" spans="1:9" x14ac:dyDescent="0.2">
      <c r="A29" s="61" t="s">
        <v>162</v>
      </c>
      <c r="B29" s="61" t="s">
        <v>131</v>
      </c>
      <c r="C29" s="61" t="s">
        <v>124</v>
      </c>
      <c r="D29" s="62">
        <v>305.25</v>
      </c>
      <c r="E29" s="62">
        <v>0</v>
      </c>
      <c r="F29" s="63">
        <f>IF(A29&lt;&gt;"",SUMIF('Itemised Extract'!$C:$C,'Individual Summary Report'!$A29,'Itemised Extract'!G:G),"")</f>
        <v>0.38333333333333353</v>
      </c>
      <c r="G29" s="64">
        <f>IF(A29&lt;&gt;"",SUMIF('Itemised Extract'!$C:$C,'Individual Summary Report'!$A29,'Itemised Extract'!I:I),"")</f>
        <v>29</v>
      </c>
      <c r="H29" s="65">
        <f>IF(A29&lt;&gt;"",SUMIF('Itemised Extract'!$C:$C,'Individual Summary Report'!$A29,'Itemised Extract'!H:H),"")</f>
        <v>9205.0184140000001</v>
      </c>
      <c r="I29" s="66">
        <v>305.25</v>
      </c>
    </row>
    <row r="30" spans="1:9" x14ac:dyDescent="0.2">
      <c r="A30" s="61" t="s">
        <v>163</v>
      </c>
      <c r="B30" s="61" t="s">
        <v>164</v>
      </c>
      <c r="C30" s="61" t="s">
        <v>124</v>
      </c>
      <c r="D30" s="62">
        <v>55.25</v>
      </c>
      <c r="E30" s="62">
        <v>20.340000152587891</v>
      </c>
      <c r="F30" s="63">
        <f>IF(A30&lt;&gt;"",SUMIF('Itemised Extract'!$C:$C,'Individual Summary Report'!$A30,'Itemised Extract'!G:G),"")</f>
        <v>0.63269675925925939</v>
      </c>
      <c r="G30" s="64">
        <f>IF(A30&lt;&gt;"",SUMIF('Itemised Extract'!$C:$C,'Individual Summary Report'!$A30,'Itemised Extract'!I:I),"")</f>
        <v>23</v>
      </c>
      <c r="H30" s="65">
        <f>IF(A30&lt;&gt;"",SUMIF('Itemised Extract'!$C:$C,'Individual Summary Report'!$A30,'Itemised Extract'!H:H),"")</f>
        <v>11449.984000000002</v>
      </c>
      <c r="I30" s="66">
        <v>75.589996337890625</v>
      </c>
    </row>
    <row r="31" spans="1:9" x14ac:dyDescent="0.2">
      <c r="A31" s="61" t="s">
        <v>113</v>
      </c>
      <c r="B31" s="61" t="s">
        <v>165</v>
      </c>
      <c r="C31" s="61" t="s">
        <v>124</v>
      </c>
      <c r="D31" s="62">
        <v>155.25</v>
      </c>
      <c r="E31" s="62">
        <v>0</v>
      </c>
      <c r="F31" s="63">
        <f>IF(A31&lt;&gt;"",SUMIF('Itemised Extract'!$C:$C,'Individual Summary Report'!$A31,'Itemised Extract'!G:G),"")</f>
        <v>0.14366898148148149</v>
      </c>
      <c r="G31" s="64">
        <f>IF(A31&lt;&gt;"",SUMIF('Itemised Extract'!$C:$C,'Individual Summary Report'!$A31,'Itemised Extract'!I:I),"")</f>
        <v>19</v>
      </c>
      <c r="H31" s="65">
        <f>IF(A31&lt;&gt;"",SUMIF('Itemised Extract'!$C:$C,'Individual Summary Report'!$A31,'Itemised Extract'!H:H),"")</f>
        <v>8497.4279999999999</v>
      </c>
      <c r="I31" s="66">
        <v>155.25</v>
      </c>
    </row>
    <row r="32" spans="1:9" x14ac:dyDescent="0.2">
      <c r="A32" s="61" t="s">
        <v>166</v>
      </c>
      <c r="B32" s="61" t="s">
        <v>167</v>
      </c>
      <c r="C32" s="61" t="s">
        <v>124</v>
      </c>
      <c r="D32" s="62">
        <v>55.25</v>
      </c>
      <c r="E32" s="62">
        <v>4</v>
      </c>
      <c r="F32" s="63">
        <f>IF(A32&lt;&gt;"",SUMIF('Itemised Extract'!$C:$C,'Individual Summary Report'!$A32,'Itemised Extract'!G:G),"")</f>
        <v>0.38835648148148139</v>
      </c>
      <c r="G32" s="64">
        <f>IF(A32&lt;&gt;"",SUMIF('Itemised Extract'!$C:$C,'Individual Summary Report'!$A32,'Itemised Extract'!I:I),"")</f>
        <v>4</v>
      </c>
      <c r="H32" s="65">
        <f>IF(A32&lt;&gt;"",SUMIF('Itemised Extract'!$C:$C,'Individual Summary Report'!$A32,'Itemised Extract'!H:H),"")</f>
        <v>2086.7129280000004</v>
      </c>
      <c r="I32" s="66">
        <v>59.25</v>
      </c>
    </row>
    <row r="33" spans="1:9" x14ac:dyDescent="0.2">
      <c r="A33" s="61" t="s">
        <v>115</v>
      </c>
      <c r="B33" s="61" t="s">
        <v>168</v>
      </c>
      <c r="C33" s="61" t="s">
        <v>124</v>
      </c>
      <c r="D33" s="62">
        <v>55.25</v>
      </c>
      <c r="E33" s="62">
        <v>64.160003662109375</v>
      </c>
      <c r="F33" s="63">
        <f>IF(A33&lt;&gt;"",SUMIF('Itemised Extract'!$C:$C,'Individual Summary Report'!$A33,'Itemised Extract'!G:G),"")</f>
        <v>0.26643518518518522</v>
      </c>
      <c r="G33" s="64">
        <f>IF(A33&lt;&gt;"",SUMIF('Itemised Extract'!$C:$C,'Individual Summary Report'!$A33,'Itemised Extract'!I:I),"")</f>
        <v>10</v>
      </c>
      <c r="H33" s="65">
        <f>IF(A33&lt;&gt;"",SUMIF('Itemised Extract'!$C:$C,'Individual Summary Report'!$A33,'Itemised Extract'!H:H),"")</f>
        <v>8226.2306750000025</v>
      </c>
      <c r="I33" s="66">
        <v>119.41000366210938</v>
      </c>
    </row>
    <row r="34" spans="1:9" x14ac:dyDescent="0.2">
      <c r="A34" s="61" t="s">
        <v>169</v>
      </c>
      <c r="B34" s="61" t="s">
        <v>170</v>
      </c>
      <c r="C34" s="61" t="s">
        <v>124</v>
      </c>
      <c r="D34" s="62">
        <v>55.25</v>
      </c>
      <c r="E34" s="62">
        <v>0</v>
      </c>
      <c r="F34" s="63">
        <f>IF(A34&lt;&gt;"",SUMIF('Itemised Extract'!$C:$C,'Individual Summary Report'!$A34,'Itemised Extract'!G:G),"")</f>
        <v>0.1107638888888889</v>
      </c>
      <c r="G34" s="64">
        <f>IF(A34&lt;&gt;"",SUMIF('Itemised Extract'!$C:$C,'Individual Summary Report'!$A34,'Itemised Extract'!I:I),"")</f>
        <v>9</v>
      </c>
      <c r="H34" s="65">
        <f>IF(A34&lt;&gt;"",SUMIF('Itemised Extract'!$C:$C,'Individual Summary Report'!$A34,'Itemised Extract'!H:H),"")</f>
        <v>6296.6242060000004</v>
      </c>
      <c r="I34" s="66">
        <v>55.25</v>
      </c>
    </row>
    <row r="35" spans="1:9" x14ac:dyDescent="0.2">
      <c r="A35" s="61" t="s">
        <v>117</v>
      </c>
      <c r="B35" s="61" t="s">
        <v>171</v>
      </c>
      <c r="C35" s="61" t="s">
        <v>124</v>
      </c>
      <c r="D35" s="62">
        <v>55.25</v>
      </c>
      <c r="E35" s="62">
        <v>0</v>
      </c>
      <c r="F35" s="63">
        <f>IF(A35&lt;&gt;"",SUMIF('Itemised Extract'!$C:$C,'Individual Summary Report'!$A35,'Itemised Extract'!G:G),"")</f>
        <v>0.19281250000000003</v>
      </c>
      <c r="G35" s="64">
        <f>IF(A35&lt;&gt;"",SUMIF('Itemised Extract'!$C:$C,'Individual Summary Report'!$A35,'Itemised Extract'!I:I),"")</f>
        <v>15</v>
      </c>
      <c r="H35" s="65">
        <f>IF(A35&lt;&gt;"",SUMIF('Itemised Extract'!$C:$C,'Individual Summary Report'!$A35,'Itemised Extract'!H:H),"")</f>
        <v>38505.442999999992</v>
      </c>
      <c r="I35" s="66">
        <v>55.25</v>
      </c>
    </row>
    <row r="36" spans="1:9" x14ac:dyDescent="0.2">
      <c r="A36" s="61" t="s">
        <v>172</v>
      </c>
      <c r="B36" s="61" t="s">
        <v>173</v>
      </c>
      <c r="C36" s="61" t="s">
        <v>124</v>
      </c>
      <c r="D36" s="62">
        <v>55.25</v>
      </c>
      <c r="E36" s="62">
        <v>3.0699999332427979</v>
      </c>
      <c r="F36" s="63">
        <f>IF(A36&lt;&gt;"",SUMIF('Itemised Extract'!$C:$C,'Individual Summary Report'!$A36,'Itemised Extract'!G:G),"")</f>
        <v>0.19181712962962963</v>
      </c>
      <c r="G36" s="64">
        <f>IF(A36&lt;&gt;"",SUMIF('Itemised Extract'!$C:$C,'Individual Summary Report'!$A36,'Itemised Extract'!I:I),"")</f>
        <v>10</v>
      </c>
      <c r="H36" s="65">
        <f>IF(A36&lt;&gt;"",SUMIF('Itemised Extract'!$C:$C,'Individual Summary Report'!$A36,'Itemised Extract'!H:H),"")</f>
        <v>7961.2169999999987</v>
      </c>
      <c r="I36" s="66">
        <v>58.319999694824219</v>
      </c>
    </row>
    <row r="37" spans="1:9" x14ac:dyDescent="0.2">
      <c r="A37" s="61" t="s">
        <v>174</v>
      </c>
      <c r="B37" s="61" t="s">
        <v>175</v>
      </c>
      <c r="C37" s="61" t="s">
        <v>124</v>
      </c>
      <c r="D37" s="62">
        <v>55.25</v>
      </c>
      <c r="E37" s="62">
        <v>0</v>
      </c>
      <c r="F37" s="63">
        <f>IF(A37&lt;&gt;"",SUMIF('Itemised Extract'!$C:$C,'Individual Summary Report'!$A37,'Itemised Extract'!G:G),"")</f>
        <v>0.46868055555555566</v>
      </c>
      <c r="G37" s="64">
        <f>IF(A37&lt;&gt;"",SUMIF('Itemised Extract'!$C:$C,'Individual Summary Report'!$A37,'Itemised Extract'!I:I),"")</f>
        <v>4</v>
      </c>
      <c r="H37" s="65">
        <f>IF(A37&lt;&gt;"",SUMIF('Itemised Extract'!$C:$C,'Individual Summary Report'!$A37,'Itemised Extract'!H:H),"")</f>
        <v>11950.441999999997</v>
      </c>
      <c r="I37" s="66">
        <v>55.25</v>
      </c>
    </row>
    <row r="38" spans="1:9" x14ac:dyDescent="0.2">
      <c r="A38" s="61" t="s">
        <v>176</v>
      </c>
      <c r="B38" s="61" t="s">
        <v>131</v>
      </c>
      <c r="C38" s="61" t="s">
        <v>124</v>
      </c>
      <c r="D38" s="62">
        <v>55.25</v>
      </c>
      <c r="E38" s="62">
        <v>0</v>
      </c>
      <c r="F38" s="63">
        <f>IF(A38&lt;&gt;"",SUMIF('Itemised Extract'!$C:$C,'Individual Summary Report'!$A38,'Itemised Extract'!G:G),"")</f>
        <v>0</v>
      </c>
      <c r="G38" s="64">
        <f>IF(A38&lt;&gt;"",SUMIF('Itemised Extract'!$C:$C,'Individual Summary Report'!$A38,'Itemised Extract'!I:I),"")</f>
        <v>0</v>
      </c>
      <c r="H38" s="65">
        <f>IF(A38&lt;&gt;"",SUMIF('Itemised Extract'!$C:$C,'Individual Summary Report'!$A38,'Itemised Extract'!H:H),"")</f>
        <v>0</v>
      </c>
      <c r="I38" s="66">
        <v>55.25</v>
      </c>
    </row>
    <row r="39" spans="1:9" x14ac:dyDescent="0.2">
      <c r="F39" s="63" t="str">
        <f>IF(A39&lt;&gt;"",SUMIF('Itemised Extract'!$C:$C,'Individual Summary Report'!$A39,'Itemised Extract'!G:G),"")</f>
        <v/>
      </c>
      <c r="G39" s="64" t="str">
        <f>IF(A39&lt;&gt;"",SUMIF('Itemised Extract'!$C:$C,'Individual Summary Report'!$A39,'Itemised Extract'!I:I),"")</f>
        <v/>
      </c>
      <c r="H39" s="65" t="str">
        <f>IF(A39&lt;&gt;"",SUMIF('Itemised Extract'!$C:$C,'Individual Summary Report'!$A39,'Itemised Extract'!H:H),"")</f>
        <v/>
      </c>
    </row>
    <row r="40" spans="1:9" x14ac:dyDescent="0.2">
      <c r="F40" s="63" t="str">
        <f>IF(A40&lt;&gt;"",SUMIF('Itemised Extract'!$C:$C,'Individual Summary Report'!$A40,'Itemised Extract'!G:G),"")</f>
        <v/>
      </c>
      <c r="G40" s="64" t="str">
        <f>IF(A40&lt;&gt;"",SUMIF('Itemised Extract'!$C:$C,'Individual Summary Report'!$A40,'Itemised Extract'!I:I),"")</f>
        <v/>
      </c>
      <c r="H40" s="65" t="str">
        <f>IF(A40&lt;&gt;"",SUMIF('Itemised Extract'!$C:$C,'Individual Summary Report'!$A40,'Itemised Extract'!H:H),"")</f>
        <v/>
      </c>
    </row>
    <row r="41" spans="1:9" x14ac:dyDescent="0.2">
      <c r="F41" s="63" t="str">
        <f>IF(A41&lt;&gt;"",SUMIF('Itemised Extract'!$C:$C,'Individual Summary Report'!$A41,'Itemised Extract'!G:G),"")</f>
        <v/>
      </c>
      <c r="G41" s="64" t="str">
        <f>IF(A41&lt;&gt;"",SUMIF('Itemised Extract'!$C:$C,'Individual Summary Report'!$A41,'Itemised Extract'!I:I),"")</f>
        <v/>
      </c>
      <c r="H41" s="65" t="str">
        <f>IF(A41&lt;&gt;"",SUMIF('Itemised Extract'!$C:$C,'Individual Summary Report'!$A41,'Itemised Extract'!H:H),"")</f>
        <v/>
      </c>
    </row>
    <row r="42" spans="1:9" x14ac:dyDescent="0.2">
      <c r="F42" s="63" t="str">
        <f>IF(A42&lt;&gt;"",SUMIF('Itemised Extract'!$C:$C,'Individual Summary Report'!$A42,'Itemised Extract'!G:G),"")</f>
        <v/>
      </c>
      <c r="G42" s="64" t="str">
        <f>IF(A42&lt;&gt;"",SUMIF('Itemised Extract'!$C:$C,'Individual Summary Report'!$A42,'Itemised Extract'!I:I),"")</f>
        <v/>
      </c>
      <c r="H42" s="65" t="str">
        <f>IF(A42&lt;&gt;"",SUMIF('Itemised Extract'!$C:$C,'Individual Summary Report'!$A42,'Itemised Extract'!H:H),"")</f>
        <v/>
      </c>
    </row>
    <row r="43" spans="1:9" x14ac:dyDescent="0.2">
      <c r="F43" s="63" t="str">
        <f>IF(A43&lt;&gt;"",SUMIF('Itemised Extract'!$C:$C,'Individual Summary Report'!$A43,'Itemised Extract'!G:G),"")</f>
        <v/>
      </c>
      <c r="G43" s="64" t="str">
        <f>IF(A43&lt;&gt;"",SUMIF('Itemised Extract'!$C:$C,'Individual Summary Report'!$A43,'Itemised Extract'!I:I),"")</f>
        <v/>
      </c>
      <c r="H43" s="65" t="str">
        <f>IF(A43&lt;&gt;"",SUMIF('Itemised Extract'!$C:$C,'Individual Summary Report'!$A43,'Itemised Extract'!H:H),"")</f>
        <v/>
      </c>
    </row>
    <row r="44" spans="1:9" x14ac:dyDescent="0.2">
      <c r="F44" s="63" t="str">
        <f>IF(A44&lt;&gt;"",SUMIF('Itemised Extract'!$C:$C,'Individual Summary Report'!$A44,'Itemised Extract'!G:G),"")</f>
        <v/>
      </c>
      <c r="G44" s="64" t="str">
        <f>IF(A44&lt;&gt;"",SUMIF('Itemised Extract'!$C:$C,'Individual Summary Report'!$A44,'Itemised Extract'!I:I),"")</f>
        <v/>
      </c>
      <c r="H44" s="65" t="str">
        <f>IF(A44&lt;&gt;"",SUMIF('Itemised Extract'!$C:$C,'Individual Summary Report'!$A44,'Itemised Extract'!H:H),"")</f>
        <v/>
      </c>
    </row>
    <row r="45" spans="1:9" x14ac:dyDescent="0.2">
      <c r="F45" s="63" t="str">
        <f>IF(A45&lt;&gt;"",SUMIF('Itemised Extract'!$C:$C,'Individual Summary Report'!$A45,'Itemised Extract'!G:G),"")</f>
        <v/>
      </c>
      <c r="G45" s="64" t="str">
        <f>IF(A45&lt;&gt;"",SUMIF('Itemised Extract'!$C:$C,'Individual Summary Report'!$A45,'Itemised Extract'!I:I),"")</f>
        <v/>
      </c>
      <c r="H45" s="65" t="str">
        <f>IF(A45&lt;&gt;"",SUMIF('Itemised Extract'!$C:$C,'Individual Summary Report'!$A45,'Itemised Extract'!H:H),"")</f>
        <v/>
      </c>
    </row>
    <row r="46" spans="1:9" x14ac:dyDescent="0.2">
      <c r="F46" s="63" t="str">
        <f>IF(A46&lt;&gt;"",SUMIF('Itemised Extract'!$C:$C,'Individual Summary Report'!$A46,'Itemised Extract'!G:G),"")</f>
        <v/>
      </c>
      <c r="G46" s="64" t="str">
        <f>IF(A46&lt;&gt;"",SUMIF('Itemised Extract'!$C:$C,'Individual Summary Report'!$A46,'Itemised Extract'!I:I),"")</f>
        <v/>
      </c>
      <c r="H46" s="65" t="str">
        <f>IF(A46&lt;&gt;"",SUMIF('Itemised Extract'!$C:$C,'Individual Summary Report'!$A46,'Itemised Extract'!H:H),"")</f>
        <v/>
      </c>
    </row>
    <row r="47" spans="1:9" x14ac:dyDescent="0.2">
      <c r="F47" s="63" t="str">
        <f>IF(A47&lt;&gt;"",SUMIF('Itemised Extract'!$C:$C,'Individual Summary Report'!$A47,'Itemised Extract'!G:G),"")</f>
        <v/>
      </c>
      <c r="G47" s="64" t="str">
        <f>IF(A47&lt;&gt;"",SUMIF('Itemised Extract'!$C:$C,'Individual Summary Report'!$A47,'Itemised Extract'!I:I),"")</f>
        <v/>
      </c>
      <c r="H47" s="65" t="str">
        <f>IF(A47&lt;&gt;"",SUMIF('Itemised Extract'!$C:$C,'Individual Summary Report'!$A47,'Itemised Extract'!H:H),"")</f>
        <v/>
      </c>
    </row>
    <row r="48" spans="1:9" x14ac:dyDescent="0.2">
      <c r="F48" s="63" t="str">
        <f>IF(A48&lt;&gt;"",SUMIF('Itemised Extract'!$C:$C,'Individual Summary Report'!$A48,'Itemised Extract'!G:G),"")</f>
        <v/>
      </c>
      <c r="G48" s="64" t="str">
        <f>IF(A48&lt;&gt;"",SUMIF('Itemised Extract'!$C:$C,'Individual Summary Report'!$A48,'Itemised Extract'!I:I),"")</f>
        <v/>
      </c>
      <c r="H48" s="65" t="str">
        <f>IF(A48&lt;&gt;"",SUMIF('Itemised Extract'!$C:$C,'Individual Summary Report'!$A48,'Itemised Extract'!H:H),"")</f>
        <v/>
      </c>
    </row>
    <row r="49" spans="6:8" x14ac:dyDescent="0.2">
      <c r="F49" s="63" t="str">
        <f>IF(A49&lt;&gt;"",SUMIF('Itemised Extract'!$C:$C,'Individual Summary Report'!$A49,'Itemised Extract'!G:G),"")</f>
        <v/>
      </c>
      <c r="G49" s="64" t="str">
        <f>IF(A49&lt;&gt;"",SUMIF('Itemised Extract'!$C:$C,'Individual Summary Report'!$A49,'Itemised Extract'!I:I),"")</f>
        <v/>
      </c>
      <c r="H49" s="65" t="str">
        <f>IF(A49&lt;&gt;"",SUMIF('Itemised Extract'!$C:$C,'Individual Summary Report'!$A49,'Itemised Extract'!H:H),"")</f>
        <v/>
      </c>
    </row>
    <row r="50" spans="6:8" x14ac:dyDescent="0.2">
      <c r="F50" s="63" t="str">
        <f>IF(A50&lt;&gt;"",SUMIF('Itemised Extract'!$C:$C,'Individual Summary Report'!$A50,'Itemised Extract'!G:G),"")</f>
        <v/>
      </c>
      <c r="G50" s="64" t="str">
        <f>IF(A50&lt;&gt;"",SUMIF('Itemised Extract'!$C:$C,'Individual Summary Report'!$A50,'Itemised Extract'!I:I),"")</f>
        <v/>
      </c>
      <c r="H50" s="65" t="str">
        <f>IF(A50&lt;&gt;"",SUMIF('Itemised Extract'!$C:$C,'Individual Summary Report'!$A50,'Itemised Extract'!H:H),"")</f>
        <v/>
      </c>
    </row>
    <row r="51" spans="6:8" x14ac:dyDescent="0.2">
      <c r="F51" s="63" t="str">
        <f>IF(A51&lt;&gt;"",SUMIF('Itemised Extract'!$C:$C,'Individual Summary Report'!$A51,'Itemised Extract'!G:G),"")</f>
        <v/>
      </c>
      <c r="G51" s="64" t="str">
        <f>IF(A51&lt;&gt;"",SUMIF('Itemised Extract'!$C:$C,'Individual Summary Report'!$A51,'Itemised Extract'!I:I),"")</f>
        <v/>
      </c>
      <c r="H51" s="65" t="str">
        <f>IF(A51&lt;&gt;"",SUMIF('Itemised Extract'!$C:$C,'Individual Summary Report'!$A51,'Itemised Extract'!H:H),"")</f>
        <v/>
      </c>
    </row>
    <row r="52" spans="6:8" x14ac:dyDescent="0.2">
      <c r="F52" s="63" t="str">
        <f>IF(A52&lt;&gt;"",SUMIF('Itemised Extract'!$C:$C,'Individual Summary Report'!$A52,'Itemised Extract'!G:G),"")</f>
        <v/>
      </c>
      <c r="G52" s="64" t="str">
        <f>IF(A52&lt;&gt;"",SUMIF('Itemised Extract'!$C:$C,'Individual Summary Report'!$A52,'Itemised Extract'!I:I),"")</f>
        <v/>
      </c>
      <c r="H52" s="65" t="str">
        <f>IF(A52&lt;&gt;"",SUMIF('Itemised Extract'!$C:$C,'Individual Summary Report'!$A52,'Itemised Extract'!H:H),"")</f>
        <v/>
      </c>
    </row>
    <row r="53" spans="6:8" x14ac:dyDescent="0.2">
      <c r="F53" s="63" t="str">
        <f>IF(A53&lt;&gt;"",SUMIF('Itemised Extract'!$C:$C,'Individual Summary Report'!$A53,'Itemised Extract'!G:G),"")</f>
        <v/>
      </c>
      <c r="G53" s="64" t="str">
        <f>IF(A53&lt;&gt;"",SUMIF('Itemised Extract'!$C:$C,'Individual Summary Report'!$A53,'Itemised Extract'!I:I),"")</f>
        <v/>
      </c>
      <c r="H53" s="65" t="str">
        <f>IF(A53&lt;&gt;"",SUMIF('Itemised Extract'!$C:$C,'Individual Summary Report'!$A53,'Itemised Extract'!H:H),"")</f>
        <v/>
      </c>
    </row>
    <row r="54" spans="6:8" x14ac:dyDescent="0.2">
      <c r="F54" s="63" t="str">
        <f>IF(A54&lt;&gt;"",SUMIF('Itemised Extract'!$C:$C,'Individual Summary Report'!$A54,'Itemised Extract'!G:G),"")</f>
        <v/>
      </c>
      <c r="G54" s="64" t="str">
        <f>IF(A54&lt;&gt;"",SUMIF('Itemised Extract'!$C:$C,'Individual Summary Report'!$A54,'Itemised Extract'!I:I),"")</f>
        <v/>
      </c>
      <c r="H54" s="65" t="str">
        <f>IF(A54&lt;&gt;"",SUMIF('Itemised Extract'!$C:$C,'Individual Summary Report'!$A54,'Itemised Extract'!H:H),"")</f>
        <v/>
      </c>
    </row>
    <row r="55" spans="6:8" x14ac:dyDescent="0.2">
      <c r="F55" s="63" t="str">
        <f>IF(A55&lt;&gt;"",SUMIF('Itemised Extract'!$C:$C,'Individual Summary Report'!$A55,'Itemised Extract'!G:G),"")</f>
        <v/>
      </c>
      <c r="G55" s="64" t="str">
        <f>IF(A55&lt;&gt;"",SUMIF('Itemised Extract'!$C:$C,'Individual Summary Report'!$A55,'Itemised Extract'!I:I),"")</f>
        <v/>
      </c>
      <c r="H55" s="65" t="str">
        <f>IF(A55&lt;&gt;"",SUMIF('Itemised Extract'!$C:$C,'Individual Summary Report'!$A55,'Itemised Extract'!H:H),"")</f>
        <v/>
      </c>
    </row>
    <row r="56" spans="6:8" x14ac:dyDescent="0.2">
      <c r="F56" s="63" t="str">
        <f>IF(A56&lt;&gt;"",SUMIF('Itemised Extract'!$C:$C,'Individual Summary Report'!$A56,'Itemised Extract'!G:G),"")</f>
        <v/>
      </c>
      <c r="G56" s="64" t="str">
        <f>IF(A56&lt;&gt;"",SUMIF('Itemised Extract'!$C:$C,'Individual Summary Report'!$A56,'Itemised Extract'!I:I),"")</f>
        <v/>
      </c>
      <c r="H56" s="65" t="str">
        <f>IF(A56&lt;&gt;"",SUMIF('Itemised Extract'!$C:$C,'Individual Summary Report'!$A56,'Itemised Extract'!H:H),"")</f>
        <v/>
      </c>
    </row>
    <row r="57" spans="6:8" x14ac:dyDescent="0.2">
      <c r="F57" s="63" t="str">
        <f>IF(A57&lt;&gt;"",SUMIF('Itemised Extract'!$C:$C,'Individual Summary Report'!$A57,'Itemised Extract'!G:G),"")</f>
        <v/>
      </c>
      <c r="G57" s="64" t="str">
        <f>IF(A57&lt;&gt;"",SUMIF('Itemised Extract'!$C:$C,'Individual Summary Report'!$A57,'Itemised Extract'!I:I),"")</f>
        <v/>
      </c>
      <c r="H57" s="65" t="str">
        <f>IF(A57&lt;&gt;"",SUMIF('Itemised Extract'!$C:$C,'Individual Summary Report'!$A57,'Itemised Extract'!H:H),"")</f>
        <v/>
      </c>
    </row>
    <row r="58" spans="6:8" x14ac:dyDescent="0.2">
      <c r="F58" s="63" t="str">
        <f>IF(A58&lt;&gt;"",SUMIF('Itemised Extract'!$C:$C,'Individual Summary Report'!$A58,'Itemised Extract'!G:G),"")</f>
        <v/>
      </c>
      <c r="G58" s="64" t="str">
        <f>IF(A58&lt;&gt;"",SUMIF('Itemised Extract'!$C:$C,'Individual Summary Report'!$A58,'Itemised Extract'!I:I),"")</f>
        <v/>
      </c>
      <c r="H58" s="65" t="str">
        <f>IF(A58&lt;&gt;"",SUMIF('Itemised Extract'!$C:$C,'Individual Summary Report'!$A58,'Itemised Extract'!H:H),"")</f>
        <v/>
      </c>
    </row>
    <row r="59" spans="6:8" x14ac:dyDescent="0.2">
      <c r="F59" s="63" t="str">
        <f>IF(A59&lt;&gt;"",SUMIF('Itemised Extract'!$C:$C,'Individual Summary Report'!$A59,'Itemised Extract'!G:G),"")</f>
        <v/>
      </c>
      <c r="G59" s="64" t="str">
        <f>IF(A59&lt;&gt;"",SUMIF('Itemised Extract'!$C:$C,'Individual Summary Report'!$A59,'Itemised Extract'!I:I),"")</f>
        <v/>
      </c>
      <c r="H59" s="65" t="str">
        <f>IF(A59&lt;&gt;"",SUMIF('Itemised Extract'!$C:$C,'Individual Summary Report'!$A59,'Itemised Extract'!H:H),"")</f>
        <v/>
      </c>
    </row>
    <row r="60" spans="6:8" x14ac:dyDescent="0.2">
      <c r="F60" s="63" t="str">
        <f>IF(A60&lt;&gt;"",SUMIF('Itemised Extract'!$C:$C,'Individual Summary Report'!$A60,'Itemised Extract'!G:G),"")</f>
        <v/>
      </c>
      <c r="G60" s="64" t="str">
        <f>IF(A60&lt;&gt;"",SUMIF('Itemised Extract'!$C:$C,'Individual Summary Report'!$A60,'Itemised Extract'!I:I),"")</f>
        <v/>
      </c>
      <c r="H60" s="65" t="str">
        <f>IF(A60&lt;&gt;"",SUMIF('Itemised Extract'!$C:$C,'Individual Summary Report'!$A60,'Itemised Extract'!H:H),"")</f>
        <v/>
      </c>
    </row>
    <row r="61" spans="6:8" x14ac:dyDescent="0.2">
      <c r="F61" s="63" t="str">
        <f>IF(A61&lt;&gt;"",SUMIF('Itemised Extract'!$C:$C,'Individual Summary Report'!$A61,'Itemised Extract'!G:G),"")</f>
        <v/>
      </c>
      <c r="G61" s="64" t="str">
        <f>IF(A61&lt;&gt;"",SUMIF('Itemised Extract'!$C:$C,'Individual Summary Report'!$A61,'Itemised Extract'!I:I),"")</f>
        <v/>
      </c>
      <c r="H61" s="65" t="str">
        <f>IF(A61&lt;&gt;"",SUMIF('Itemised Extract'!$C:$C,'Individual Summary Report'!$A61,'Itemised Extract'!H:H),"")</f>
        <v/>
      </c>
    </row>
    <row r="62" spans="6:8" x14ac:dyDescent="0.2">
      <c r="F62" s="63" t="str">
        <f>IF(A62&lt;&gt;"",SUMIF('Itemised Extract'!$C:$C,'Individual Summary Report'!$A62,'Itemised Extract'!G:G),"")</f>
        <v/>
      </c>
      <c r="G62" s="64" t="str">
        <f>IF(A62&lt;&gt;"",SUMIF('Itemised Extract'!$C:$C,'Individual Summary Report'!$A62,'Itemised Extract'!I:I),"")</f>
        <v/>
      </c>
      <c r="H62" s="65" t="str">
        <f>IF(A62&lt;&gt;"",SUMIF('Itemised Extract'!$C:$C,'Individual Summary Report'!$A62,'Itemised Extract'!H:H),"")</f>
        <v/>
      </c>
    </row>
    <row r="63" spans="6:8" x14ac:dyDescent="0.2">
      <c r="F63" s="63" t="str">
        <f>IF(A63&lt;&gt;"",SUMIF('Itemised Extract'!$C:$C,'Individual Summary Report'!$A63,'Itemised Extract'!G:G),"")</f>
        <v/>
      </c>
      <c r="G63" s="64" t="str">
        <f>IF(A63&lt;&gt;"",SUMIF('Itemised Extract'!$C:$C,'Individual Summary Report'!$A63,'Itemised Extract'!I:I),"")</f>
        <v/>
      </c>
      <c r="H63" s="65" t="str">
        <f>IF(A63&lt;&gt;"",SUMIF('Itemised Extract'!$C:$C,'Individual Summary Report'!$A63,'Itemised Extract'!H:H),"")</f>
        <v/>
      </c>
    </row>
    <row r="64" spans="6:8" x14ac:dyDescent="0.2">
      <c r="F64" s="63" t="str">
        <f>IF(A64&lt;&gt;"",SUMIF('Itemised Extract'!$C:$C,'Individual Summary Report'!$A64,'Itemised Extract'!G:G),"")</f>
        <v/>
      </c>
      <c r="G64" s="64" t="str">
        <f>IF(A64&lt;&gt;"",SUMIF('Itemised Extract'!$C:$C,'Individual Summary Report'!$A64,'Itemised Extract'!I:I),"")</f>
        <v/>
      </c>
      <c r="H64" s="65" t="str">
        <f>IF(A64&lt;&gt;"",SUMIF('Itemised Extract'!$C:$C,'Individual Summary Report'!$A64,'Itemised Extract'!H:H),"")</f>
        <v/>
      </c>
    </row>
    <row r="65" spans="6:8" x14ac:dyDescent="0.2">
      <c r="F65" s="63" t="str">
        <f>IF(A65&lt;&gt;"",SUMIF('Itemised Extract'!$C:$C,'Individual Summary Report'!$A65,'Itemised Extract'!G:G),"")</f>
        <v/>
      </c>
      <c r="G65" s="64" t="str">
        <f>IF(A65&lt;&gt;"",SUMIF('Itemised Extract'!$C:$C,'Individual Summary Report'!$A65,'Itemised Extract'!I:I),"")</f>
        <v/>
      </c>
      <c r="H65" s="65" t="str">
        <f>IF(A65&lt;&gt;"",SUMIF('Itemised Extract'!$C:$C,'Individual Summary Report'!$A65,'Itemised Extract'!H:H),"")</f>
        <v/>
      </c>
    </row>
    <row r="66" spans="6:8" x14ac:dyDescent="0.2">
      <c r="F66" s="63" t="str">
        <f>IF(A66&lt;&gt;"",SUMIF('Itemised Extract'!$C:$C,'Individual Summary Report'!$A66,'Itemised Extract'!G:G),"")</f>
        <v/>
      </c>
      <c r="G66" s="64" t="str">
        <f>IF(A66&lt;&gt;"",SUMIF('Itemised Extract'!$C:$C,'Individual Summary Report'!$A66,'Itemised Extract'!I:I),"")</f>
        <v/>
      </c>
      <c r="H66" s="65" t="str">
        <f>IF(A66&lt;&gt;"",SUMIF('Itemised Extract'!$C:$C,'Individual Summary Report'!$A66,'Itemised Extract'!H:H),"")</f>
        <v/>
      </c>
    </row>
    <row r="67" spans="6:8" x14ac:dyDescent="0.2">
      <c r="F67" s="63" t="str">
        <f>IF(A67&lt;&gt;"",SUMIF('Itemised Extract'!$C:$C,'Individual Summary Report'!$A67,'Itemised Extract'!G:G),"")</f>
        <v/>
      </c>
      <c r="G67" s="64" t="str">
        <f>IF(A67&lt;&gt;"",SUMIF('Itemised Extract'!$C:$C,'Individual Summary Report'!$A67,'Itemised Extract'!I:I),"")</f>
        <v/>
      </c>
      <c r="H67" s="65" t="str">
        <f>IF(A67&lt;&gt;"",SUMIF('Itemised Extract'!$C:$C,'Individual Summary Report'!$A67,'Itemised Extract'!H:H),"")</f>
        <v/>
      </c>
    </row>
    <row r="68" spans="6:8" x14ac:dyDescent="0.2">
      <c r="F68" s="63" t="str">
        <f>IF(A68&lt;&gt;"",SUMIF('Itemised Extract'!$C:$C,'Individual Summary Report'!$A68,'Itemised Extract'!G:G),"")</f>
        <v/>
      </c>
      <c r="G68" s="64" t="str">
        <f>IF(A68&lt;&gt;"",SUMIF('Itemised Extract'!$C:$C,'Individual Summary Report'!$A68,'Itemised Extract'!I:I),"")</f>
        <v/>
      </c>
      <c r="H68" s="65" t="str">
        <f>IF(A68&lt;&gt;"",SUMIF('Itemised Extract'!$C:$C,'Individual Summary Report'!$A68,'Itemised Extract'!H:H),"")</f>
        <v/>
      </c>
    </row>
    <row r="69" spans="6:8" x14ac:dyDescent="0.2">
      <c r="F69" s="63" t="str">
        <f>IF(A69&lt;&gt;"",SUMIF('Itemised Extract'!$C:$C,'Individual Summary Report'!$A69,'Itemised Extract'!G:G),"")</f>
        <v/>
      </c>
      <c r="G69" s="64" t="str">
        <f>IF(A69&lt;&gt;"",SUMIF('Itemised Extract'!$C:$C,'Individual Summary Report'!$A69,'Itemised Extract'!I:I),"")</f>
        <v/>
      </c>
      <c r="H69" s="65" t="str">
        <f>IF(A69&lt;&gt;"",SUMIF('Itemised Extract'!$C:$C,'Individual Summary Report'!$A69,'Itemised Extract'!H:H),"")</f>
        <v/>
      </c>
    </row>
    <row r="70" spans="6:8" x14ac:dyDescent="0.2">
      <c r="F70" s="63" t="str">
        <f>IF(A70&lt;&gt;"",SUMIF('Itemised Extract'!$C:$C,'Individual Summary Report'!$A70,'Itemised Extract'!G:G),"")</f>
        <v/>
      </c>
      <c r="G70" s="64" t="str">
        <f>IF(A70&lt;&gt;"",SUMIF('Itemised Extract'!$C:$C,'Individual Summary Report'!$A70,'Itemised Extract'!I:I),"")</f>
        <v/>
      </c>
      <c r="H70" s="65" t="str">
        <f>IF(A70&lt;&gt;"",SUMIF('Itemised Extract'!$C:$C,'Individual Summary Report'!$A70,'Itemised Extract'!H:H),"")</f>
        <v/>
      </c>
    </row>
    <row r="71" spans="6:8" x14ac:dyDescent="0.2">
      <c r="F71" s="63" t="str">
        <f>IF(A71&lt;&gt;"",SUMIF('Itemised Extract'!$C:$C,'Individual Summary Report'!$A71,'Itemised Extract'!G:G),"")</f>
        <v/>
      </c>
      <c r="G71" s="64" t="str">
        <f>IF(A71&lt;&gt;"",SUMIF('Itemised Extract'!$C:$C,'Individual Summary Report'!$A71,'Itemised Extract'!I:I),"")</f>
        <v/>
      </c>
      <c r="H71" s="65" t="str">
        <f>IF(A71&lt;&gt;"",SUMIF('Itemised Extract'!$C:$C,'Individual Summary Report'!$A71,'Itemised Extract'!H:H),"")</f>
        <v/>
      </c>
    </row>
    <row r="72" spans="6:8" x14ac:dyDescent="0.2">
      <c r="F72" s="63" t="str">
        <f>IF(A72&lt;&gt;"",SUMIF('Itemised Extract'!$C:$C,'Individual Summary Report'!$A72,'Itemised Extract'!G:G),"")</f>
        <v/>
      </c>
      <c r="G72" s="64" t="str">
        <f>IF(A72&lt;&gt;"",SUMIF('Itemised Extract'!$C:$C,'Individual Summary Report'!$A72,'Itemised Extract'!I:I),"")</f>
        <v/>
      </c>
      <c r="H72" s="65" t="str">
        <f>IF(A72&lt;&gt;"",SUMIF('Itemised Extract'!$C:$C,'Individual Summary Report'!$A72,'Itemised Extract'!H:H),"")</f>
        <v/>
      </c>
    </row>
    <row r="73" spans="6:8" x14ac:dyDescent="0.2">
      <c r="F73" s="63" t="str">
        <f>IF(A73&lt;&gt;"",SUMIF('Itemised Extract'!$C:$C,'Individual Summary Report'!$A73,'Itemised Extract'!G:G),"")</f>
        <v/>
      </c>
      <c r="G73" s="64" t="str">
        <f>IF(A73&lt;&gt;"",SUMIF('Itemised Extract'!$C:$C,'Individual Summary Report'!$A73,'Itemised Extract'!I:I),"")</f>
        <v/>
      </c>
      <c r="H73" s="65" t="str">
        <f>IF(A73&lt;&gt;"",SUMIF('Itemised Extract'!$C:$C,'Individual Summary Report'!$A73,'Itemised Extract'!H:H),"")</f>
        <v/>
      </c>
    </row>
    <row r="74" spans="6:8" x14ac:dyDescent="0.2">
      <c r="F74" s="63" t="str">
        <f>IF(A74&lt;&gt;"",SUMIF('Itemised Extract'!$C:$C,'Individual Summary Report'!$A74,'Itemised Extract'!G:G),"")</f>
        <v/>
      </c>
      <c r="G74" s="64" t="str">
        <f>IF(A74&lt;&gt;"",SUMIF('Itemised Extract'!$C:$C,'Individual Summary Report'!$A74,'Itemised Extract'!I:I),"")</f>
        <v/>
      </c>
      <c r="H74" s="65" t="str">
        <f>IF(A74&lt;&gt;"",SUMIF('Itemised Extract'!$C:$C,'Individual Summary Report'!$A74,'Itemised Extract'!H:H),"")</f>
        <v/>
      </c>
    </row>
    <row r="75" spans="6:8" x14ac:dyDescent="0.2">
      <c r="F75" s="63" t="str">
        <f>IF(A75&lt;&gt;"",SUMIF('Itemised Extract'!$C:$C,'Individual Summary Report'!$A75,'Itemised Extract'!G:G),"")</f>
        <v/>
      </c>
      <c r="G75" s="64" t="str">
        <f>IF(A75&lt;&gt;"",SUMIF('Itemised Extract'!$C:$C,'Individual Summary Report'!$A75,'Itemised Extract'!I:I),"")</f>
        <v/>
      </c>
      <c r="H75" s="65" t="str">
        <f>IF(A75&lt;&gt;"",SUMIF('Itemised Extract'!$C:$C,'Individual Summary Report'!$A75,'Itemised Extract'!H:H),"")</f>
        <v/>
      </c>
    </row>
    <row r="76" spans="6:8" x14ac:dyDescent="0.2">
      <c r="F76" s="63" t="str">
        <f>IF(A76&lt;&gt;"",SUMIF('Itemised Extract'!$C:$C,'Individual Summary Report'!$A76,'Itemised Extract'!G:G),"")</f>
        <v/>
      </c>
      <c r="G76" s="64" t="str">
        <f>IF(A76&lt;&gt;"",SUMIF('Itemised Extract'!$C:$C,'Individual Summary Report'!$A76,'Itemised Extract'!I:I),"")</f>
        <v/>
      </c>
      <c r="H76" s="65" t="str">
        <f>IF(A76&lt;&gt;"",SUMIF('Itemised Extract'!$C:$C,'Individual Summary Report'!$A76,'Itemised Extract'!H:H),"")</f>
        <v/>
      </c>
    </row>
    <row r="77" spans="6:8" x14ac:dyDescent="0.2">
      <c r="F77" s="63" t="str">
        <f>IF(A77&lt;&gt;"",SUMIF('Itemised Extract'!$C:$C,'Individual Summary Report'!$A77,'Itemised Extract'!G:G),"")</f>
        <v/>
      </c>
      <c r="G77" s="64" t="str">
        <f>IF(A77&lt;&gt;"",SUMIF('Itemised Extract'!$C:$C,'Individual Summary Report'!$A77,'Itemised Extract'!I:I),"")</f>
        <v/>
      </c>
      <c r="H77" s="65" t="str">
        <f>IF(A77&lt;&gt;"",SUMIF('Itemised Extract'!$C:$C,'Individual Summary Report'!$A77,'Itemised Extract'!H:H),"")</f>
        <v/>
      </c>
    </row>
    <row r="78" spans="6:8" x14ac:dyDescent="0.2">
      <c r="F78" s="63" t="str">
        <f>IF(A78&lt;&gt;"",SUMIF('Itemised Extract'!$C:$C,'Individual Summary Report'!$A78,'Itemised Extract'!G:G),"")</f>
        <v/>
      </c>
      <c r="G78" s="64" t="str">
        <f>IF(A78&lt;&gt;"",SUMIF('Itemised Extract'!$C:$C,'Individual Summary Report'!$A78,'Itemised Extract'!I:I),"")</f>
        <v/>
      </c>
      <c r="H78" s="65" t="str">
        <f>IF(A78&lt;&gt;"",SUMIF('Itemised Extract'!$C:$C,'Individual Summary Report'!$A78,'Itemised Extract'!H:H),"")</f>
        <v/>
      </c>
    </row>
    <row r="79" spans="6:8" x14ac:dyDescent="0.2">
      <c r="F79" s="63" t="str">
        <f>IF(A79&lt;&gt;"",SUMIF('Itemised Extract'!$C:$C,'Individual Summary Report'!$A79,'Itemised Extract'!G:G),"")</f>
        <v/>
      </c>
      <c r="G79" s="64" t="str">
        <f>IF(A79&lt;&gt;"",SUMIF('Itemised Extract'!$C:$C,'Individual Summary Report'!$A79,'Itemised Extract'!I:I),"")</f>
        <v/>
      </c>
      <c r="H79" s="65" t="str">
        <f>IF(A79&lt;&gt;"",SUMIF('Itemised Extract'!$C:$C,'Individual Summary Report'!$A79,'Itemised Extract'!H:H),"")</f>
        <v/>
      </c>
    </row>
    <row r="80" spans="6:8" x14ac:dyDescent="0.2">
      <c r="F80" s="63" t="str">
        <f>IF(A80&lt;&gt;"",SUMIF('Itemised Extract'!$C:$C,'Individual Summary Report'!$A80,'Itemised Extract'!G:G),"")</f>
        <v/>
      </c>
      <c r="G80" s="64" t="str">
        <f>IF(A80&lt;&gt;"",SUMIF('Itemised Extract'!$C:$C,'Individual Summary Report'!$A80,'Itemised Extract'!I:I),"")</f>
        <v/>
      </c>
      <c r="H80" s="65" t="str">
        <f>IF(A80&lt;&gt;"",SUMIF('Itemised Extract'!$C:$C,'Individual Summary Report'!$A80,'Itemised Extract'!H:H),"")</f>
        <v/>
      </c>
    </row>
    <row r="81" spans="6:8" x14ac:dyDescent="0.2">
      <c r="F81" s="63" t="str">
        <f>IF(A81&lt;&gt;"",SUMIF('Itemised Extract'!$C:$C,'Individual Summary Report'!$A81,'Itemised Extract'!G:G),"")</f>
        <v/>
      </c>
      <c r="G81" s="64" t="str">
        <f>IF(A81&lt;&gt;"",SUMIF('Itemised Extract'!$C:$C,'Individual Summary Report'!$A81,'Itemised Extract'!I:I),"")</f>
        <v/>
      </c>
      <c r="H81" s="65" t="str">
        <f>IF(A81&lt;&gt;"",SUMIF('Itemised Extract'!$C:$C,'Individual Summary Report'!$A81,'Itemised Extract'!H:H),"")</f>
        <v/>
      </c>
    </row>
    <row r="82" spans="6:8" x14ac:dyDescent="0.2">
      <c r="F82" s="63" t="str">
        <f>IF(A82&lt;&gt;"",SUMIF('Itemised Extract'!$C:$C,'Individual Summary Report'!$A82,'Itemised Extract'!G:G),"")</f>
        <v/>
      </c>
      <c r="G82" s="64" t="str">
        <f>IF(A82&lt;&gt;"",SUMIF('Itemised Extract'!$C:$C,'Individual Summary Report'!$A82,'Itemised Extract'!I:I),"")</f>
        <v/>
      </c>
      <c r="H82" s="65" t="str">
        <f>IF(A82&lt;&gt;"",SUMIF('Itemised Extract'!$C:$C,'Individual Summary Report'!$A82,'Itemised Extract'!H:H),"")</f>
        <v/>
      </c>
    </row>
    <row r="83" spans="6:8" x14ac:dyDescent="0.2">
      <c r="F83" s="63" t="str">
        <f>IF(A83&lt;&gt;"",SUMIF('Itemised Extract'!$C:$C,'Individual Summary Report'!$A83,'Itemised Extract'!G:G),"")</f>
        <v/>
      </c>
      <c r="G83" s="64" t="str">
        <f>IF(A83&lt;&gt;"",SUMIF('Itemised Extract'!$C:$C,'Individual Summary Report'!$A83,'Itemised Extract'!I:I),"")</f>
        <v/>
      </c>
      <c r="H83" s="65" t="str">
        <f>IF(A83&lt;&gt;"",SUMIF('Itemised Extract'!$C:$C,'Individual Summary Report'!$A83,'Itemised Extract'!H:H),"")</f>
        <v/>
      </c>
    </row>
    <row r="84" spans="6:8" x14ac:dyDescent="0.2">
      <c r="F84" s="63" t="str">
        <f>IF(A84&lt;&gt;"",SUMIF('Itemised Extract'!$C:$C,'Individual Summary Report'!$A84,'Itemised Extract'!G:G),"")</f>
        <v/>
      </c>
      <c r="G84" s="64" t="str">
        <f>IF(A84&lt;&gt;"",SUMIF('Itemised Extract'!$C:$C,'Individual Summary Report'!$A84,'Itemised Extract'!I:I),"")</f>
        <v/>
      </c>
      <c r="H84" s="65" t="str">
        <f>IF(A84&lt;&gt;"",SUMIF('Itemised Extract'!$C:$C,'Individual Summary Report'!$A84,'Itemised Extract'!H:H),"")</f>
        <v/>
      </c>
    </row>
    <row r="85" spans="6:8" x14ac:dyDescent="0.2">
      <c r="F85" s="63" t="str">
        <f>IF(A85&lt;&gt;"",SUMIF('Itemised Extract'!$C:$C,'Individual Summary Report'!$A85,'Itemised Extract'!G:G),"")</f>
        <v/>
      </c>
      <c r="G85" s="64" t="str">
        <f>IF(A85&lt;&gt;"",SUMIF('Itemised Extract'!$C:$C,'Individual Summary Report'!$A85,'Itemised Extract'!I:I),"")</f>
        <v/>
      </c>
      <c r="H85" s="65" t="str">
        <f>IF(A85&lt;&gt;"",SUMIF('Itemised Extract'!$C:$C,'Individual Summary Report'!$A85,'Itemised Extract'!H:H),"")</f>
        <v/>
      </c>
    </row>
    <row r="86" spans="6:8" x14ac:dyDescent="0.2">
      <c r="F86" s="63" t="str">
        <f>IF(A86&lt;&gt;"",SUMIF('Itemised Extract'!$C:$C,'Individual Summary Report'!$A86,'Itemised Extract'!G:G),"")</f>
        <v/>
      </c>
      <c r="G86" s="64" t="str">
        <f>IF(A86&lt;&gt;"",SUMIF('Itemised Extract'!$C:$C,'Individual Summary Report'!$A86,'Itemised Extract'!I:I),"")</f>
        <v/>
      </c>
      <c r="H86" s="65" t="str">
        <f>IF(A86&lt;&gt;"",SUMIF('Itemised Extract'!$C:$C,'Individual Summary Report'!$A86,'Itemised Extract'!H:H),"")</f>
        <v/>
      </c>
    </row>
    <row r="87" spans="6:8" x14ac:dyDescent="0.2">
      <c r="F87" s="63" t="str">
        <f>IF(A87&lt;&gt;"",SUMIF('Itemised Extract'!$C:$C,'Individual Summary Report'!$A87,'Itemised Extract'!G:G),"")</f>
        <v/>
      </c>
      <c r="G87" s="64" t="str">
        <f>IF(A87&lt;&gt;"",SUMIF('Itemised Extract'!$C:$C,'Individual Summary Report'!$A87,'Itemised Extract'!I:I),"")</f>
        <v/>
      </c>
      <c r="H87" s="65" t="str">
        <f>IF(A87&lt;&gt;"",SUMIF('Itemised Extract'!$C:$C,'Individual Summary Report'!$A87,'Itemised Extract'!H:H),"")</f>
        <v/>
      </c>
    </row>
    <row r="88" spans="6:8" x14ac:dyDescent="0.2">
      <c r="F88" s="63" t="str">
        <f>IF(A88&lt;&gt;"",SUMIF('Itemised Extract'!$C:$C,'Individual Summary Report'!$A88,'Itemised Extract'!G:G),"")</f>
        <v/>
      </c>
      <c r="G88" s="64" t="str">
        <f>IF(A88&lt;&gt;"",SUMIF('Itemised Extract'!$C:$C,'Individual Summary Report'!$A88,'Itemised Extract'!I:I),"")</f>
        <v/>
      </c>
      <c r="H88" s="65" t="str">
        <f>IF(A88&lt;&gt;"",SUMIF('Itemised Extract'!$C:$C,'Individual Summary Report'!$A88,'Itemised Extract'!H:H),"")</f>
        <v/>
      </c>
    </row>
    <row r="89" spans="6:8" x14ac:dyDescent="0.2">
      <c r="F89" s="63" t="str">
        <f>IF(A89&lt;&gt;"",SUMIF('Itemised Extract'!$C:$C,'Individual Summary Report'!$A89,'Itemised Extract'!G:G),"")</f>
        <v/>
      </c>
      <c r="G89" s="64" t="str">
        <f>IF(A89&lt;&gt;"",SUMIF('Itemised Extract'!$C:$C,'Individual Summary Report'!$A89,'Itemised Extract'!I:I),"")</f>
        <v/>
      </c>
      <c r="H89" s="65" t="str">
        <f>IF(A89&lt;&gt;"",SUMIF('Itemised Extract'!$C:$C,'Individual Summary Report'!$A89,'Itemised Extract'!H:H),"")</f>
        <v/>
      </c>
    </row>
    <row r="90" spans="6:8" x14ac:dyDescent="0.2">
      <c r="F90" s="63" t="str">
        <f>IF(A90&lt;&gt;"",SUMIF('Itemised Extract'!$C:$C,'Individual Summary Report'!$A90,'Itemised Extract'!G:G),"")</f>
        <v/>
      </c>
      <c r="G90" s="64" t="str">
        <f>IF(A90&lt;&gt;"",SUMIF('Itemised Extract'!$C:$C,'Individual Summary Report'!$A90,'Itemised Extract'!I:I),"")</f>
        <v/>
      </c>
      <c r="H90" s="65" t="str">
        <f>IF(A90&lt;&gt;"",SUMIF('Itemised Extract'!$C:$C,'Individual Summary Report'!$A90,'Itemised Extract'!H:H),"")</f>
        <v/>
      </c>
    </row>
    <row r="91" spans="6:8" x14ac:dyDescent="0.2">
      <c r="F91" s="63" t="str">
        <f>IF(A91&lt;&gt;"",SUMIF('Itemised Extract'!$C:$C,'Individual Summary Report'!$A91,'Itemised Extract'!G:G),"")</f>
        <v/>
      </c>
      <c r="G91" s="64" t="str">
        <f>IF(A91&lt;&gt;"",SUMIF('Itemised Extract'!$C:$C,'Individual Summary Report'!$A91,'Itemised Extract'!I:I),"")</f>
        <v/>
      </c>
      <c r="H91" s="65" t="str">
        <f>IF(A91&lt;&gt;"",SUMIF('Itemised Extract'!$C:$C,'Individual Summary Report'!$A91,'Itemised Extract'!H:H),"")</f>
        <v/>
      </c>
    </row>
    <row r="92" spans="6:8" x14ac:dyDescent="0.2">
      <c r="F92" s="63" t="str">
        <f>IF(A92&lt;&gt;"",SUMIF('Itemised Extract'!$C:$C,'Individual Summary Report'!$A92,'Itemised Extract'!G:G),"")</f>
        <v/>
      </c>
      <c r="G92" s="64" t="str">
        <f>IF(A92&lt;&gt;"",SUMIF('Itemised Extract'!$C:$C,'Individual Summary Report'!$A92,'Itemised Extract'!I:I),"")</f>
        <v/>
      </c>
      <c r="H92" s="65" t="str">
        <f>IF(A92&lt;&gt;"",SUMIF('Itemised Extract'!$C:$C,'Individual Summary Report'!$A92,'Itemised Extract'!H:H),"")</f>
        <v/>
      </c>
    </row>
    <row r="93" spans="6:8" x14ac:dyDescent="0.2">
      <c r="F93" s="63" t="str">
        <f>IF(A93&lt;&gt;"",SUMIF('Itemised Extract'!$C:$C,'Individual Summary Report'!$A93,'Itemised Extract'!G:G),"")</f>
        <v/>
      </c>
      <c r="G93" s="64" t="str">
        <f>IF(A93&lt;&gt;"",SUMIF('Itemised Extract'!$C:$C,'Individual Summary Report'!$A93,'Itemised Extract'!I:I),"")</f>
        <v/>
      </c>
      <c r="H93" s="65" t="str">
        <f>IF(A93&lt;&gt;"",SUMIF('Itemised Extract'!$C:$C,'Individual Summary Report'!$A93,'Itemised Extract'!H:H),"")</f>
        <v/>
      </c>
    </row>
    <row r="94" spans="6:8" x14ac:dyDescent="0.2">
      <c r="F94" s="63" t="str">
        <f>IF(A94&lt;&gt;"",SUMIF('Itemised Extract'!$C:$C,'Individual Summary Report'!$A94,'Itemised Extract'!G:G),"")</f>
        <v/>
      </c>
      <c r="G94" s="64" t="str">
        <f>IF(A94&lt;&gt;"",SUMIF('Itemised Extract'!$C:$C,'Individual Summary Report'!$A94,'Itemised Extract'!I:I),"")</f>
        <v/>
      </c>
      <c r="H94" s="65" t="str">
        <f>IF(A94&lt;&gt;"",SUMIF('Itemised Extract'!$C:$C,'Individual Summary Report'!$A94,'Itemised Extract'!H:H),"")</f>
        <v/>
      </c>
    </row>
    <row r="95" spans="6:8" x14ac:dyDescent="0.2">
      <c r="F95" s="63" t="str">
        <f>IF(A95&lt;&gt;"",SUMIF('Itemised Extract'!$C:$C,'Individual Summary Report'!$A95,'Itemised Extract'!G:G),"")</f>
        <v/>
      </c>
      <c r="G95" s="64" t="str">
        <f>IF(A95&lt;&gt;"",SUMIF('Itemised Extract'!$C:$C,'Individual Summary Report'!$A95,'Itemised Extract'!I:I),"")</f>
        <v/>
      </c>
      <c r="H95" s="65" t="str">
        <f>IF(A95&lt;&gt;"",SUMIF('Itemised Extract'!$C:$C,'Individual Summary Report'!$A95,'Itemised Extract'!H:H),"")</f>
        <v/>
      </c>
    </row>
    <row r="96" spans="6:8" x14ac:dyDescent="0.2">
      <c r="F96" s="63" t="str">
        <f>IF(A96&lt;&gt;"",SUMIF('Itemised Extract'!$C:$C,'Individual Summary Report'!$A96,'Itemised Extract'!G:G),"")</f>
        <v/>
      </c>
      <c r="G96" s="64" t="str">
        <f>IF(A96&lt;&gt;"",SUMIF('Itemised Extract'!$C:$C,'Individual Summary Report'!$A96,'Itemised Extract'!I:I),"")</f>
        <v/>
      </c>
      <c r="H96" s="65" t="str">
        <f>IF(A96&lt;&gt;"",SUMIF('Itemised Extract'!$C:$C,'Individual Summary Report'!$A96,'Itemised Extract'!H:H),"")</f>
        <v/>
      </c>
    </row>
    <row r="97" spans="6:8" x14ac:dyDescent="0.2">
      <c r="F97" s="63" t="str">
        <f>IF(A97&lt;&gt;"",SUMIF('Itemised Extract'!$C:$C,'Individual Summary Report'!$A97,'Itemised Extract'!G:G),"")</f>
        <v/>
      </c>
      <c r="G97" s="64" t="str">
        <f>IF(A97&lt;&gt;"",SUMIF('Itemised Extract'!$C:$C,'Individual Summary Report'!$A97,'Itemised Extract'!I:I),"")</f>
        <v/>
      </c>
      <c r="H97" s="65" t="str">
        <f>IF(A97&lt;&gt;"",SUMIF('Itemised Extract'!$C:$C,'Individual Summary Report'!$A97,'Itemised Extract'!H:H),"")</f>
        <v/>
      </c>
    </row>
    <row r="98" spans="6:8" x14ac:dyDescent="0.2">
      <c r="F98" s="63" t="str">
        <f>IF(A98&lt;&gt;"",SUMIF('Itemised Extract'!$C:$C,'Individual Summary Report'!$A98,'Itemised Extract'!G:G),"")</f>
        <v/>
      </c>
      <c r="G98" s="64" t="str">
        <f>IF(A98&lt;&gt;"",SUMIF('Itemised Extract'!$C:$C,'Individual Summary Report'!$A98,'Itemised Extract'!I:I),"")</f>
        <v/>
      </c>
      <c r="H98" s="65" t="str">
        <f>IF(A98&lt;&gt;"",SUMIF('Itemised Extract'!$C:$C,'Individual Summary Report'!$A98,'Itemised Extract'!H:H),"")</f>
        <v/>
      </c>
    </row>
    <row r="99" spans="6:8" x14ac:dyDescent="0.2">
      <c r="F99" s="63" t="str">
        <f>IF(A99&lt;&gt;"",SUMIF('Itemised Extract'!$C:$C,'Individual Summary Report'!$A99,'Itemised Extract'!G:G),"")</f>
        <v/>
      </c>
      <c r="G99" s="64" t="str">
        <f>IF(A99&lt;&gt;"",SUMIF('Itemised Extract'!$C:$C,'Individual Summary Report'!$A99,'Itemised Extract'!I:I),"")</f>
        <v/>
      </c>
      <c r="H99" s="65" t="str">
        <f>IF(A99&lt;&gt;"",SUMIF('Itemised Extract'!$C:$C,'Individual Summary Report'!$A99,'Itemised Extract'!H:H),"")</f>
        <v/>
      </c>
    </row>
    <row r="100" spans="6:8" x14ac:dyDescent="0.2">
      <c r="F100" s="63" t="str">
        <f>IF(A100&lt;&gt;"",SUMIF('Itemised Extract'!$C:$C,'Individual Summary Report'!$A100,'Itemised Extract'!G:G),"")</f>
        <v/>
      </c>
      <c r="G100" s="64" t="str">
        <f>IF(A100&lt;&gt;"",SUMIF('Itemised Extract'!$C:$C,'Individual Summary Report'!$A100,'Itemised Extract'!I:I),"")</f>
        <v/>
      </c>
      <c r="H100" s="65" t="str">
        <f>IF(A100&lt;&gt;"",SUMIF('Itemised Extract'!$C:$C,'Individual Summary Report'!$A100,'Itemised Extract'!H:H),"")</f>
        <v/>
      </c>
    </row>
    <row r="101" spans="6:8" x14ac:dyDescent="0.2">
      <c r="F101" s="63" t="str">
        <f>IF(A101&lt;&gt;"",SUMIF('Itemised Extract'!$C:$C,'Individual Summary Report'!$A101,'Itemised Extract'!G:G),"")</f>
        <v/>
      </c>
      <c r="G101" s="64" t="str">
        <f>IF(A101&lt;&gt;"",SUMIF('Itemised Extract'!$C:$C,'Individual Summary Report'!$A101,'Itemised Extract'!I:I),"")</f>
        <v/>
      </c>
      <c r="H101" s="65" t="str">
        <f>IF(A101&lt;&gt;"",SUMIF('Itemised Extract'!$C:$C,'Individual Summary Report'!$A101,'Itemised Extract'!H:H),"")</f>
        <v/>
      </c>
    </row>
    <row r="102" spans="6:8" x14ac:dyDescent="0.2">
      <c r="F102" s="63" t="str">
        <f>IF(A102&lt;&gt;"",SUMIF('Itemised Extract'!$C:$C,'Individual Summary Report'!$A102,'Itemised Extract'!G:G),"")</f>
        <v/>
      </c>
      <c r="G102" s="64" t="str">
        <f>IF(A102&lt;&gt;"",SUMIF('Itemised Extract'!$C:$C,'Individual Summary Report'!$A102,'Itemised Extract'!I:I),"")</f>
        <v/>
      </c>
      <c r="H102" s="65" t="str">
        <f>IF(A102&lt;&gt;"",SUMIF('Itemised Extract'!$C:$C,'Individual Summary Report'!$A102,'Itemised Extract'!H:H),"")</f>
        <v/>
      </c>
    </row>
    <row r="103" spans="6:8" x14ac:dyDescent="0.2">
      <c r="F103" s="63" t="str">
        <f>IF(A103&lt;&gt;"",SUMIF('Itemised Extract'!$C:$C,'Individual Summary Report'!$A103,'Itemised Extract'!G:G),"")</f>
        <v/>
      </c>
      <c r="G103" s="64" t="str">
        <f>IF(A103&lt;&gt;"",SUMIF('Itemised Extract'!$C:$C,'Individual Summary Report'!$A103,'Itemised Extract'!I:I),"")</f>
        <v/>
      </c>
      <c r="H103" s="65" t="str">
        <f>IF(A103&lt;&gt;"",SUMIF('Itemised Extract'!$C:$C,'Individual Summary Report'!$A103,'Itemised Extract'!H:H),"")</f>
        <v/>
      </c>
    </row>
    <row r="104" spans="6:8" x14ac:dyDescent="0.2">
      <c r="F104" s="63" t="str">
        <f>IF(A104&lt;&gt;"",SUMIF('Itemised Extract'!$C:$C,'Individual Summary Report'!$A104,'Itemised Extract'!G:G),"")</f>
        <v/>
      </c>
      <c r="G104" s="64" t="str">
        <f>IF(A104&lt;&gt;"",SUMIF('Itemised Extract'!$C:$C,'Individual Summary Report'!$A104,'Itemised Extract'!I:I),"")</f>
        <v/>
      </c>
      <c r="H104" s="65" t="str">
        <f>IF(A104&lt;&gt;"",SUMIF('Itemised Extract'!$C:$C,'Individual Summary Report'!$A104,'Itemised Extract'!H:H),"")</f>
        <v/>
      </c>
    </row>
    <row r="105" spans="6:8" x14ac:dyDescent="0.2">
      <c r="F105" s="63" t="str">
        <f>IF(A105&lt;&gt;"",SUMIF('Itemised Extract'!$C:$C,'Individual Summary Report'!$A105,'Itemised Extract'!G:G),"")</f>
        <v/>
      </c>
      <c r="G105" s="64" t="str">
        <f>IF(A105&lt;&gt;"",SUMIF('Itemised Extract'!$C:$C,'Individual Summary Report'!$A105,'Itemised Extract'!I:I),"")</f>
        <v/>
      </c>
      <c r="H105" s="65" t="str">
        <f>IF(A105&lt;&gt;"",SUMIF('Itemised Extract'!$C:$C,'Individual Summary Report'!$A105,'Itemised Extract'!H:H),"")</f>
        <v/>
      </c>
    </row>
    <row r="106" spans="6:8" x14ac:dyDescent="0.2">
      <c r="F106" s="63" t="str">
        <f>IF(A106&lt;&gt;"",SUMIF('Itemised Extract'!$C:$C,'Individual Summary Report'!$A106,'Itemised Extract'!G:G),"")</f>
        <v/>
      </c>
      <c r="G106" s="64" t="str">
        <f>IF(A106&lt;&gt;"",SUMIF('Itemised Extract'!$C:$C,'Individual Summary Report'!$A106,'Itemised Extract'!I:I),"")</f>
        <v/>
      </c>
      <c r="H106" s="65" t="str">
        <f>IF(A106&lt;&gt;"",SUMIF('Itemised Extract'!$C:$C,'Individual Summary Report'!$A106,'Itemised Extract'!H:H),"")</f>
        <v/>
      </c>
    </row>
    <row r="107" spans="6:8" x14ac:dyDescent="0.2">
      <c r="F107" s="63" t="str">
        <f>IF(A107&lt;&gt;"",SUMIF('Itemised Extract'!$C:$C,'Individual Summary Report'!$A107,'Itemised Extract'!G:G),"")</f>
        <v/>
      </c>
      <c r="G107" s="64" t="str">
        <f>IF(A107&lt;&gt;"",SUMIF('Itemised Extract'!$C:$C,'Individual Summary Report'!$A107,'Itemised Extract'!I:I),"")</f>
        <v/>
      </c>
      <c r="H107" s="65" t="str">
        <f>IF(A107&lt;&gt;"",SUMIF('Itemised Extract'!$C:$C,'Individual Summary Report'!$A107,'Itemised Extract'!H:H),"")</f>
        <v/>
      </c>
    </row>
    <row r="108" spans="6:8" x14ac:dyDescent="0.2">
      <c r="F108" s="63" t="str">
        <f>IF(A108&lt;&gt;"",SUMIF('Itemised Extract'!$C:$C,'Individual Summary Report'!$A108,'Itemised Extract'!G:G),"")</f>
        <v/>
      </c>
      <c r="G108" s="64" t="str">
        <f>IF(A108&lt;&gt;"",SUMIF('Itemised Extract'!$C:$C,'Individual Summary Report'!$A108,'Itemised Extract'!I:I),"")</f>
        <v/>
      </c>
      <c r="H108" s="65" t="str">
        <f>IF(A108&lt;&gt;"",SUMIF('Itemised Extract'!$C:$C,'Individual Summary Report'!$A108,'Itemised Extract'!H:H),"")</f>
        <v/>
      </c>
    </row>
    <row r="109" spans="6:8" x14ac:dyDescent="0.2">
      <c r="F109" s="63" t="str">
        <f>IF(A109&lt;&gt;"",SUMIF('Itemised Extract'!$C:$C,'Individual Summary Report'!$A109,'Itemised Extract'!G:G),"")</f>
        <v/>
      </c>
      <c r="G109" s="64" t="str">
        <f>IF(A109&lt;&gt;"",SUMIF('Itemised Extract'!$C:$C,'Individual Summary Report'!$A109,'Itemised Extract'!I:I),"")</f>
        <v/>
      </c>
      <c r="H109" s="65" t="str">
        <f>IF(A109&lt;&gt;"",SUMIF('Itemised Extract'!$C:$C,'Individual Summary Report'!$A109,'Itemised Extract'!H:H),"")</f>
        <v/>
      </c>
    </row>
    <row r="110" spans="6:8" x14ac:dyDescent="0.2">
      <c r="F110" s="63" t="str">
        <f>IF(A110&lt;&gt;"",SUMIF('Itemised Extract'!$C:$C,'Individual Summary Report'!$A110,'Itemised Extract'!G:G),"")</f>
        <v/>
      </c>
      <c r="G110" s="64" t="str">
        <f>IF(A110&lt;&gt;"",SUMIF('Itemised Extract'!$C:$C,'Individual Summary Report'!$A110,'Itemised Extract'!I:I),"")</f>
        <v/>
      </c>
      <c r="H110" s="65" t="str">
        <f>IF(A110&lt;&gt;"",SUMIF('Itemised Extract'!$C:$C,'Individual Summary Report'!$A110,'Itemised Extract'!H:H),"")</f>
        <v/>
      </c>
    </row>
    <row r="111" spans="6:8" x14ac:dyDescent="0.2">
      <c r="F111" s="63" t="str">
        <f>IF(A111&lt;&gt;"",SUMIF('Itemised Extract'!$C:$C,'Individual Summary Report'!$A111,'Itemised Extract'!G:G),"")</f>
        <v/>
      </c>
      <c r="G111" s="64" t="str">
        <f>IF(A111&lt;&gt;"",SUMIF('Itemised Extract'!$C:$C,'Individual Summary Report'!$A111,'Itemised Extract'!I:I),"")</f>
        <v/>
      </c>
      <c r="H111" s="65" t="str">
        <f>IF(A111&lt;&gt;"",SUMIF('Itemised Extract'!$C:$C,'Individual Summary Report'!$A111,'Itemised Extract'!H:H),"")</f>
        <v/>
      </c>
    </row>
    <row r="112" spans="6:8" x14ac:dyDescent="0.2">
      <c r="F112" s="63" t="str">
        <f>IF(A112&lt;&gt;"",SUMIF('Itemised Extract'!$C:$C,'Individual Summary Report'!$A112,'Itemised Extract'!G:G),"")</f>
        <v/>
      </c>
      <c r="G112" s="64" t="str">
        <f>IF(A112&lt;&gt;"",SUMIF('Itemised Extract'!$C:$C,'Individual Summary Report'!$A112,'Itemised Extract'!I:I),"")</f>
        <v/>
      </c>
      <c r="H112" s="65" t="str">
        <f>IF(A112&lt;&gt;"",SUMIF('Itemised Extract'!$C:$C,'Individual Summary Report'!$A112,'Itemised Extract'!H:H),"")</f>
        <v/>
      </c>
    </row>
    <row r="113" spans="6:8" x14ac:dyDescent="0.2">
      <c r="F113" s="63" t="str">
        <f>IF(A113&lt;&gt;"",SUMIF('Itemised Extract'!$C:$C,'Individual Summary Report'!$A113,'Itemised Extract'!G:G),"")</f>
        <v/>
      </c>
      <c r="G113" s="64" t="str">
        <f>IF(A113&lt;&gt;"",SUMIF('Itemised Extract'!$C:$C,'Individual Summary Report'!$A113,'Itemised Extract'!I:I),"")</f>
        <v/>
      </c>
      <c r="H113" s="65" t="str">
        <f>IF(A113&lt;&gt;"",SUMIF('Itemised Extract'!$C:$C,'Individual Summary Report'!$A113,'Itemised Extract'!H:H),"")</f>
        <v/>
      </c>
    </row>
    <row r="114" spans="6:8" x14ac:dyDescent="0.2">
      <c r="F114" s="63" t="str">
        <f>IF(A114&lt;&gt;"",SUMIF('Itemised Extract'!$C:$C,'Individual Summary Report'!$A114,'Itemised Extract'!G:G),"")</f>
        <v/>
      </c>
      <c r="G114" s="64" t="str">
        <f>IF(A114&lt;&gt;"",SUMIF('Itemised Extract'!$C:$C,'Individual Summary Report'!$A114,'Itemised Extract'!I:I),"")</f>
        <v/>
      </c>
      <c r="H114" s="65" t="str">
        <f>IF(A114&lt;&gt;"",SUMIF('Itemised Extract'!$C:$C,'Individual Summary Report'!$A114,'Itemised Extract'!H:H),"")</f>
        <v/>
      </c>
    </row>
    <row r="115" spans="6:8" x14ac:dyDescent="0.2">
      <c r="F115" s="63" t="str">
        <f>IF(A115&lt;&gt;"",SUMIF('Itemised Extract'!$C:$C,'Individual Summary Report'!$A115,'Itemised Extract'!G:G),"")</f>
        <v/>
      </c>
      <c r="G115" s="64" t="str">
        <f>IF(A115&lt;&gt;"",SUMIF('Itemised Extract'!$C:$C,'Individual Summary Report'!$A115,'Itemised Extract'!I:I),"")</f>
        <v/>
      </c>
      <c r="H115" s="65" t="str">
        <f>IF(A115&lt;&gt;"",SUMIF('Itemised Extract'!$C:$C,'Individual Summary Report'!$A115,'Itemised Extract'!H:H),"")</f>
        <v/>
      </c>
    </row>
    <row r="116" spans="6:8" x14ac:dyDescent="0.2">
      <c r="F116" s="63" t="str">
        <f>IF(A116&lt;&gt;"",SUMIF('Itemised Extract'!$C:$C,'Individual Summary Report'!$A116,'Itemised Extract'!G:G),"")</f>
        <v/>
      </c>
      <c r="G116" s="64" t="str">
        <f>IF(A116&lt;&gt;"",SUMIF('Itemised Extract'!$C:$C,'Individual Summary Report'!$A116,'Itemised Extract'!I:I),"")</f>
        <v/>
      </c>
      <c r="H116" s="65" t="str">
        <f>IF(A116&lt;&gt;"",SUMIF('Itemised Extract'!$C:$C,'Individual Summary Report'!$A116,'Itemised Extract'!H:H),"")</f>
        <v/>
      </c>
    </row>
    <row r="117" spans="6:8" x14ac:dyDescent="0.2">
      <c r="F117" s="63" t="str">
        <f>IF(A117&lt;&gt;"",SUMIF('Itemised Extract'!$C:$C,'Individual Summary Report'!$A117,'Itemised Extract'!G:G),"")</f>
        <v/>
      </c>
      <c r="G117" s="64" t="str">
        <f>IF(A117&lt;&gt;"",SUMIF('Itemised Extract'!$C:$C,'Individual Summary Report'!$A117,'Itemised Extract'!I:I),"")</f>
        <v/>
      </c>
      <c r="H117" s="65" t="str">
        <f>IF(A117&lt;&gt;"",SUMIF('Itemised Extract'!$C:$C,'Individual Summary Report'!$A117,'Itemised Extract'!H:H),"")</f>
        <v/>
      </c>
    </row>
    <row r="118" spans="6:8" x14ac:dyDescent="0.2">
      <c r="F118" s="63" t="str">
        <f>IF(A118&lt;&gt;"",SUMIF('Itemised Extract'!$C:$C,'Individual Summary Report'!$A118,'Itemised Extract'!G:G),"")</f>
        <v/>
      </c>
      <c r="G118" s="64" t="str">
        <f>IF(A118&lt;&gt;"",SUMIF('Itemised Extract'!$C:$C,'Individual Summary Report'!$A118,'Itemised Extract'!I:I),"")</f>
        <v/>
      </c>
      <c r="H118" s="65" t="str">
        <f>IF(A118&lt;&gt;"",SUMIF('Itemised Extract'!$C:$C,'Individual Summary Report'!$A118,'Itemised Extract'!H:H),"")</f>
        <v/>
      </c>
    </row>
    <row r="119" spans="6:8" x14ac:dyDescent="0.2">
      <c r="F119" s="63" t="str">
        <f>IF(A119&lt;&gt;"",SUMIF('Itemised Extract'!$C:$C,'Individual Summary Report'!$A119,'Itemised Extract'!G:G),"")</f>
        <v/>
      </c>
      <c r="G119" s="64" t="str">
        <f>IF(A119&lt;&gt;"",SUMIF('Itemised Extract'!$C:$C,'Individual Summary Report'!$A119,'Itemised Extract'!I:I),"")</f>
        <v/>
      </c>
      <c r="H119" s="65" t="str">
        <f>IF(A119&lt;&gt;"",SUMIF('Itemised Extract'!$C:$C,'Individual Summary Report'!$A119,'Itemised Extract'!H:H),"")</f>
        <v/>
      </c>
    </row>
    <row r="120" spans="6:8" x14ac:dyDescent="0.2">
      <c r="F120" s="63" t="str">
        <f>IF(A120&lt;&gt;"",SUMIF('Itemised Extract'!$C:$C,'Individual Summary Report'!$A120,'Itemised Extract'!G:G),"")</f>
        <v/>
      </c>
      <c r="G120" s="64" t="str">
        <f>IF(A120&lt;&gt;"",SUMIF('Itemised Extract'!$C:$C,'Individual Summary Report'!$A120,'Itemised Extract'!I:I),"")</f>
        <v/>
      </c>
      <c r="H120" s="65" t="str">
        <f>IF(A120&lt;&gt;"",SUMIF('Itemised Extract'!$C:$C,'Individual Summary Report'!$A120,'Itemised Extract'!H:H),"")</f>
        <v/>
      </c>
    </row>
    <row r="121" spans="6:8" x14ac:dyDescent="0.2">
      <c r="F121" s="63" t="str">
        <f>IF(A121&lt;&gt;"",SUMIF('Itemised Extract'!$C:$C,'Individual Summary Report'!$A121,'Itemised Extract'!G:G),"")</f>
        <v/>
      </c>
      <c r="G121" s="64" t="str">
        <f>IF(A121&lt;&gt;"",SUMIF('Itemised Extract'!$C:$C,'Individual Summary Report'!$A121,'Itemised Extract'!I:I),"")</f>
        <v/>
      </c>
      <c r="H121" s="65" t="str">
        <f>IF(A121&lt;&gt;"",SUMIF('Itemised Extract'!$C:$C,'Individual Summary Report'!$A121,'Itemised Extract'!H:H),"")</f>
        <v/>
      </c>
    </row>
    <row r="122" spans="6:8" x14ac:dyDescent="0.2">
      <c r="F122" s="63" t="str">
        <f>IF(A122&lt;&gt;"",SUMIF('Itemised Extract'!$C:$C,'Individual Summary Report'!$A122,'Itemised Extract'!G:G),"")</f>
        <v/>
      </c>
      <c r="G122" s="64" t="str">
        <f>IF(A122&lt;&gt;"",SUMIF('Itemised Extract'!$C:$C,'Individual Summary Report'!$A122,'Itemised Extract'!I:I),"")</f>
        <v/>
      </c>
      <c r="H122" s="65" t="str">
        <f>IF(A122&lt;&gt;"",SUMIF('Itemised Extract'!$C:$C,'Individual Summary Report'!$A122,'Itemised Extract'!H:H),"")</f>
        <v/>
      </c>
    </row>
    <row r="123" spans="6:8" x14ac:dyDescent="0.2">
      <c r="F123" s="63" t="str">
        <f>IF(A123&lt;&gt;"",SUMIF('Itemised Extract'!$C:$C,'Individual Summary Report'!$A123,'Itemised Extract'!G:G),"")</f>
        <v/>
      </c>
      <c r="G123" s="64" t="str">
        <f>IF(A123&lt;&gt;"",SUMIF('Itemised Extract'!$C:$C,'Individual Summary Report'!$A123,'Itemised Extract'!I:I),"")</f>
        <v/>
      </c>
      <c r="H123" s="65" t="str">
        <f>IF(A123&lt;&gt;"",SUMIF('Itemised Extract'!$C:$C,'Individual Summary Report'!$A123,'Itemised Extract'!H:H),"")</f>
        <v/>
      </c>
    </row>
    <row r="124" spans="6:8" x14ac:dyDescent="0.2">
      <c r="F124" s="63" t="str">
        <f>IF(A124&lt;&gt;"",SUMIF('Itemised Extract'!$C:$C,'Individual Summary Report'!$A124,'Itemised Extract'!G:G),"")</f>
        <v/>
      </c>
      <c r="G124" s="64" t="str">
        <f>IF(A124&lt;&gt;"",SUMIF('Itemised Extract'!$C:$C,'Individual Summary Report'!$A124,'Itemised Extract'!I:I),"")</f>
        <v/>
      </c>
      <c r="H124" s="65" t="str">
        <f>IF(A124&lt;&gt;"",SUMIF('Itemised Extract'!$C:$C,'Individual Summary Report'!$A124,'Itemised Extract'!H:H),"")</f>
        <v/>
      </c>
    </row>
    <row r="125" spans="6:8" x14ac:dyDescent="0.2">
      <c r="F125" s="63" t="str">
        <f>IF(A125&lt;&gt;"",SUMIF('Itemised Extract'!$C:$C,'Individual Summary Report'!$A125,'Itemised Extract'!G:G),"")</f>
        <v/>
      </c>
      <c r="G125" s="64" t="str">
        <f>IF(A125&lt;&gt;"",SUMIF('Itemised Extract'!$C:$C,'Individual Summary Report'!$A125,'Itemised Extract'!I:I),"")</f>
        <v/>
      </c>
      <c r="H125" s="65" t="str">
        <f>IF(A125&lt;&gt;"",SUMIF('Itemised Extract'!$C:$C,'Individual Summary Report'!$A125,'Itemised Extract'!H:H),"")</f>
        <v/>
      </c>
    </row>
    <row r="126" spans="6:8" x14ac:dyDescent="0.2">
      <c r="F126" s="63" t="str">
        <f>IF(A126&lt;&gt;"",SUMIF('Itemised Extract'!$C:$C,'Individual Summary Report'!$A126,'Itemised Extract'!G:G),"")</f>
        <v/>
      </c>
      <c r="G126" s="64" t="str">
        <f>IF(A126&lt;&gt;"",SUMIF('Itemised Extract'!$C:$C,'Individual Summary Report'!$A126,'Itemised Extract'!I:I),"")</f>
        <v/>
      </c>
      <c r="H126" s="65" t="str">
        <f>IF(A126&lt;&gt;"",SUMIF('Itemised Extract'!$C:$C,'Individual Summary Report'!$A126,'Itemised Extract'!H:H),"")</f>
        <v/>
      </c>
    </row>
    <row r="127" spans="6:8" x14ac:dyDescent="0.2">
      <c r="F127" s="63" t="str">
        <f>IF(A127&lt;&gt;"",SUMIF('Itemised Extract'!$C:$C,'Individual Summary Report'!$A127,'Itemised Extract'!G:G),"")</f>
        <v/>
      </c>
      <c r="G127" s="64" t="str">
        <f>IF(A127&lt;&gt;"",SUMIF('Itemised Extract'!$C:$C,'Individual Summary Report'!$A127,'Itemised Extract'!I:I),"")</f>
        <v/>
      </c>
      <c r="H127" s="65" t="str">
        <f>IF(A127&lt;&gt;"",SUMIF('Itemised Extract'!$C:$C,'Individual Summary Report'!$A127,'Itemised Extract'!H:H),"")</f>
        <v/>
      </c>
    </row>
    <row r="128" spans="6:8" x14ac:dyDescent="0.2">
      <c r="F128" s="63" t="str">
        <f>IF(A128&lt;&gt;"",SUMIF('Itemised Extract'!$C:$C,'Individual Summary Report'!$A128,'Itemised Extract'!G:G),"")</f>
        <v/>
      </c>
      <c r="G128" s="64" t="str">
        <f>IF(A128&lt;&gt;"",SUMIF('Itemised Extract'!$C:$C,'Individual Summary Report'!$A128,'Itemised Extract'!I:I),"")</f>
        <v/>
      </c>
      <c r="H128" s="65" t="str">
        <f>IF(A128&lt;&gt;"",SUMIF('Itemised Extract'!$C:$C,'Individual Summary Report'!$A128,'Itemised Extract'!H:H),"")</f>
        <v/>
      </c>
    </row>
    <row r="129" spans="6:8" x14ac:dyDescent="0.2">
      <c r="F129" s="63" t="str">
        <f>IF(A129&lt;&gt;"",SUMIF('Itemised Extract'!$C:$C,'Individual Summary Report'!$A129,'Itemised Extract'!G:G),"")</f>
        <v/>
      </c>
      <c r="G129" s="64" t="str">
        <f>IF(A129&lt;&gt;"",SUMIF('Itemised Extract'!$C:$C,'Individual Summary Report'!$A129,'Itemised Extract'!I:I),"")</f>
        <v/>
      </c>
      <c r="H129" s="65" t="str">
        <f>IF(A129&lt;&gt;"",SUMIF('Itemised Extract'!$C:$C,'Individual Summary Report'!$A129,'Itemised Extract'!H:H),"")</f>
        <v/>
      </c>
    </row>
    <row r="130" spans="6:8" x14ac:dyDescent="0.2">
      <c r="F130" s="63" t="str">
        <f>IF(A130&lt;&gt;"",SUMIF('Itemised Extract'!$C:$C,'Individual Summary Report'!$A130,'Itemised Extract'!G:G),"")</f>
        <v/>
      </c>
      <c r="G130" s="64" t="str">
        <f>IF(A130&lt;&gt;"",SUMIF('Itemised Extract'!$C:$C,'Individual Summary Report'!$A130,'Itemised Extract'!I:I),"")</f>
        <v/>
      </c>
      <c r="H130" s="65" t="str">
        <f>IF(A130&lt;&gt;"",SUMIF('Itemised Extract'!$C:$C,'Individual Summary Report'!$A130,'Itemised Extract'!H:H),"")</f>
        <v/>
      </c>
    </row>
    <row r="131" spans="6:8" x14ac:dyDescent="0.2">
      <c r="F131" s="63" t="str">
        <f>IF(A131&lt;&gt;"",SUMIF('Itemised Extract'!$C:$C,'Individual Summary Report'!$A131,'Itemised Extract'!G:G),"")</f>
        <v/>
      </c>
      <c r="G131" s="64" t="str">
        <f>IF(A131&lt;&gt;"",SUMIF('Itemised Extract'!$C:$C,'Individual Summary Report'!$A131,'Itemised Extract'!I:I),"")</f>
        <v/>
      </c>
      <c r="H131" s="65" t="str">
        <f>IF(A131&lt;&gt;"",SUMIF('Itemised Extract'!$C:$C,'Individual Summary Report'!$A131,'Itemised Extract'!H:H),"")</f>
        <v/>
      </c>
    </row>
    <row r="132" spans="6:8" x14ac:dyDescent="0.2">
      <c r="F132" s="63" t="str">
        <f>IF(A132&lt;&gt;"",SUMIF('Itemised Extract'!$C:$C,'Individual Summary Report'!$A132,'Itemised Extract'!G:G),"")</f>
        <v/>
      </c>
      <c r="G132" s="64" t="str">
        <f>IF(A132&lt;&gt;"",SUMIF('Itemised Extract'!$C:$C,'Individual Summary Report'!$A132,'Itemised Extract'!I:I),"")</f>
        <v/>
      </c>
      <c r="H132" s="65" t="str">
        <f>IF(A132&lt;&gt;"",SUMIF('Itemised Extract'!$C:$C,'Individual Summary Report'!$A132,'Itemised Extract'!H:H),"")</f>
        <v/>
      </c>
    </row>
    <row r="133" spans="6:8" x14ac:dyDescent="0.2">
      <c r="F133" s="63" t="str">
        <f>IF(A133&lt;&gt;"",SUMIF('Itemised Extract'!$C:$C,'Individual Summary Report'!$A133,'Itemised Extract'!G:G),"")</f>
        <v/>
      </c>
      <c r="G133" s="64" t="str">
        <f>IF(A133&lt;&gt;"",SUMIF('Itemised Extract'!$C:$C,'Individual Summary Report'!$A133,'Itemised Extract'!I:I),"")</f>
        <v/>
      </c>
      <c r="H133" s="65" t="str">
        <f>IF(A133&lt;&gt;"",SUMIF('Itemised Extract'!$C:$C,'Individual Summary Report'!$A133,'Itemised Extract'!H:H),"")</f>
        <v/>
      </c>
    </row>
    <row r="134" spans="6:8" x14ac:dyDescent="0.2">
      <c r="F134" s="63" t="str">
        <f>IF(A134&lt;&gt;"",SUMIF('Itemised Extract'!$C:$C,'Individual Summary Report'!$A134,'Itemised Extract'!G:G),"")</f>
        <v/>
      </c>
      <c r="G134" s="64" t="str">
        <f>IF(A134&lt;&gt;"",SUMIF('Itemised Extract'!$C:$C,'Individual Summary Report'!$A134,'Itemised Extract'!I:I),"")</f>
        <v/>
      </c>
      <c r="H134" s="65" t="str">
        <f>IF(A134&lt;&gt;"",SUMIF('Itemised Extract'!$C:$C,'Individual Summary Report'!$A134,'Itemised Extract'!H:H),"")</f>
        <v/>
      </c>
    </row>
    <row r="135" spans="6:8" x14ac:dyDescent="0.2">
      <c r="F135" s="63" t="str">
        <f>IF(A135&lt;&gt;"",SUMIF('Itemised Extract'!$C:$C,'Individual Summary Report'!$A135,'Itemised Extract'!G:G),"")</f>
        <v/>
      </c>
      <c r="G135" s="64" t="str">
        <f>IF(A135&lt;&gt;"",SUMIF('Itemised Extract'!$C:$C,'Individual Summary Report'!$A135,'Itemised Extract'!I:I),"")</f>
        <v/>
      </c>
      <c r="H135" s="65" t="str">
        <f>IF(A135&lt;&gt;"",SUMIF('Itemised Extract'!$C:$C,'Individual Summary Report'!$A135,'Itemised Extract'!H:H),"")</f>
        <v/>
      </c>
    </row>
    <row r="136" spans="6:8" x14ac:dyDescent="0.2">
      <c r="F136" s="63" t="str">
        <f>IF(A136&lt;&gt;"",SUMIF('Itemised Extract'!$C:$C,'Individual Summary Report'!$A136,'Itemised Extract'!G:G),"")</f>
        <v/>
      </c>
      <c r="G136" s="64" t="str">
        <f>IF(A136&lt;&gt;"",SUMIF('Itemised Extract'!$C:$C,'Individual Summary Report'!$A136,'Itemised Extract'!I:I),"")</f>
        <v/>
      </c>
      <c r="H136" s="65" t="str">
        <f>IF(A136&lt;&gt;"",SUMIF('Itemised Extract'!$C:$C,'Individual Summary Report'!$A136,'Itemised Extract'!H:H),"")</f>
        <v/>
      </c>
    </row>
    <row r="137" spans="6:8" x14ac:dyDescent="0.2">
      <c r="F137" s="63" t="str">
        <f>IF(A137&lt;&gt;"",SUMIF('Itemised Extract'!$C:$C,'Individual Summary Report'!$A137,'Itemised Extract'!G:G),"")</f>
        <v/>
      </c>
      <c r="G137" s="64" t="str">
        <f>IF(A137&lt;&gt;"",SUMIF('Itemised Extract'!$C:$C,'Individual Summary Report'!$A137,'Itemised Extract'!I:I),"")</f>
        <v/>
      </c>
      <c r="H137" s="65" t="str">
        <f>IF(A137&lt;&gt;"",SUMIF('Itemised Extract'!$C:$C,'Individual Summary Report'!$A137,'Itemised Extract'!H:H),"")</f>
        <v/>
      </c>
    </row>
    <row r="138" spans="6:8" x14ac:dyDescent="0.2">
      <c r="F138" s="63" t="str">
        <f>IF(A138&lt;&gt;"",SUMIF('Itemised Extract'!$C:$C,'Individual Summary Report'!$A138,'Itemised Extract'!G:G),"")</f>
        <v/>
      </c>
      <c r="G138" s="64" t="str">
        <f>IF(A138&lt;&gt;"",SUMIF('Itemised Extract'!$C:$C,'Individual Summary Report'!$A138,'Itemised Extract'!I:I),"")</f>
        <v/>
      </c>
      <c r="H138" s="65" t="str">
        <f>IF(A138&lt;&gt;"",SUMIF('Itemised Extract'!$C:$C,'Individual Summary Report'!$A138,'Itemised Extract'!H:H),"")</f>
        <v/>
      </c>
    </row>
    <row r="139" spans="6:8" x14ac:dyDescent="0.2">
      <c r="F139" s="63" t="str">
        <f>IF(A139&lt;&gt;"",SUMIF('Itemised Extract'!$C:$C,'Individual Summary Report'!$A139,'Itemised Extract'!G:G),"")</f>
        <v/>
      </c>
      <c r="G139" s="64" t="str">
        <f>IF(A139&lt;&gt;"",SUMIF('Itemised Extract'!$C:$C,'Individual Summary Report'!$A139,'Itemised Extract'!I:I),"")</f>
        <v/>
      </c>
      <c r="H139" s="65" t="str">
        <f>IF(A139&lt;&gt;"",SUMIF('Itemised Extract'!$C:$C,'Individual Summary Report'!$A139,'Itemised Extract'!H:H),"")</f>
        <v/>
      </c>
    </row>
    <row r="140" spans="6:8" x14ac:dyDescent="0.2">
      <c r="F140" s="63" t="str">
        <f>IF(A140&lt;&gt;"",SUMIF('Itemised Extract'!$C:$C,'Individual Summary Report'!$A140,'Itemised Extract'!G:G),"")</f>
        <v/>
      </c>
      <c r="G140" s="64" t="str">
        <f>IF(A140&lt;&gt;"",SUMIF('Itemised Extract'!$C:$C,'Individual Summary Report'!$A140,'Itemised Extract'!I:I),"")</f>
        <v/>
      </c>
      <c r="H140" s="65" t="str">
        <f>IF(A140&lt;&gt;"",SUMIF('Itemised Extract'!$C:$C,'Individual Summary Report'!$A140,'Itemised Extract'!H:H),"")</f>
        <v/>
      </c>
    </row>
    <row r="141" spans="6:8" x14ac:dyDescent="0.2">
      <c r="F141" s="63" t="str">
        <f>IF(A141&lt;&gt;"",SUMIF('Itemised Extract'!$C:$C,'Individual Summary Report'!$A141,'Itemised Extract'!G:G),"")</f>
        <v/>
      </c>
      <c r="G141" s="64" t="str">
        <f>IF(A141&lt;&gt;"",SUMIF('Itemised Extract'!$C:$C,'Individual Summary Report'!$A141,'Itemised Extract'!I:I),"")</f>
        <v/>
      </c>
      <c r="H141" s="65" t="str">
        <f>IF(A141&lt;&gt;"",SUMIF('Itemised Extract'!$C:$C,'Individual Summary Report'!$A141,'Itemised Extract'!H:H),"")</f>
        <v/>
      </c>
    </row>
    <row r="142" spans="6:8" x14ac:dyDescent="0.2">
      <c r="F142" s="63" t="str">
        <f>IF(A142&lt;&gt;"",SUMIF('Itemised Extract'!$C:$C,'Individual Summary Report'!$A142,'Itemised Extract'!G:G),"")</f>
        <v/>
      </c>
      <c r="G142" s="64" t="str">
        <f>IF(A142&lt;&gt;"",SUMIF('Itemised Extract'!$C:$C,'Individual Summary Report'!$A142,'Itemised Extract'!I:I),"")</f>
        <v/>
      </c>
      <c r="H142" s="65" t="str">
        <f>IF(A142&lt;&gt;"",SUMIF('Itemised Extract'!$C:$C,'Individual Summary Report'!$A142,'Itemised Extract'!H:H),"")</f>
        <v/>
      </c>
    </row>
    <row r="143" spans="6:8" x14ac:dyDescent="0.2">
      <c r="F143" s="63" t="str">
        <f>IF(A143&lt;&gt;"",SUMIF('Itemised Extract'!$C:$C,'Individual Summary Report'!$A143,'Itemised Extract'!G:G),"")</f>
        <v/>
      </c>
      <c r="G143" s="64" t="str">
        <f>IF(A143&lt;&gt;"",SUMIF('Itemised Extract'!$C:$C,'Individual Summary Report'!$A143,'Itemised Extract'!I:I),"")</f>
        <v/>
      </c>
      <c r="H143" s="65" t="str">
        <f>IF(A143&lt;&gt;"",SUMIF('Itemised Extract'!$C:$C,'Individual Summary Report'!$A143,'Itemised Extract'!H:H),"")</f>
        <v/>
      </c>
    </row>
    <row r="144" spans="6:8" x14ac:dyDescent="0.2">
      <c r="F144" s="63" t="str">
        <f>IF(A144&lt;&gt;"",SUMIF('Itemised Extract'!$C:$C,'Individual Summary Report'!$A144,'Itemised Extract'!G:G),"")</f>
        <v/>
      </c>
      <c r="G144" s="64" t="str">
        <f>IF(A144&lt;&gt;"",SUMIF('Itemised Extract'!$C:$C,'Individual Summary Report'!$A144,'Itemised Extract'!I:I),"")</f>
        <v/>
      </c>
      <c r="H144" s="65" t="str">
        <f>IF(A144&lt;&gt;"",SUMIF('Itemised Extract'!$C:$C,'Individual Summary Report'!$A144,'Itemised Extract'!H:H),"")</f>
        <v/>
      </c>
    </row>
    <row r="145" spans="6:8" x14ac:dyDescent="0.2">
      <c r="F145" s="63" t="str">
        <f>IF(A145&lt;&gt;"",SUMIF('Itemised Extract'!$C:$C,'Individual Summary Report'!$A145,'Itemised Extract'!G:G),"")</f>
        <v/>
      </c>
      <c r="G145" s="64" t="str">
        <f>IF(A145&lt;&gt;"",SUMIF('Itemised Extract'!$C:$C,'Individual Summary Report'!$A145,'Itemised Extract'!I:I),"")</f>
        <v/>
      </c>
      <c r="H145" s="65" t="str">
        <f>IF(A145&lt;&gt;"",SUMIF('Itemised Extract'!$C:$C,'Individual Summary Report'!$A145,'Itemised Extract'!H:H),"")</f>
        <v/>
      </c>
    </row>
    <row r="146" spans="6:8" x14ac:dyDescent="0.2">
      <c r="F146" s="63" t="str">
        <f>IF(A146&lt;&gt;"",SUMIF('Itemised Extract'!$C:$C,'Individual Summary Report'!$A146,'Itemised Extract'!G:G),"")</f>
        <v/>
      </c>
      <c r="G146" s="64" t="str">
        <f>IF(A146&lt;&gt;"",SUMIF('Itemised Extract'!$C:$C,'Individual Summary Report'!$A146,'Itemised Extract'!I:I),"")</f>
        <v/>
      </c>
      <c r="H146" s="65" t="str">
        <f>IF(A146&lt;&gt;"",SUMIF('Itemised Extract'!$C:$C,'Individual Summary Report'!$A146,'Itemised Extract'!H:H),"")</f>
        <v/>
      </c>
    </row>
    <row r="147" spans="6:8" x14ac:dyDescent="0.2">
      <c r="F147" s="63" t="str">
        <f>IF(A147&lt;&gt;"",SUMIF('Itemised Extract'!$C:$C,'Individual Summary Report'!$A147,'Itemised Extract'!G:G),"")</f>
        <v/>
      </c>
      <c r="G147" s="64" t="str">
        <f>IF(A147&lt;&gt;"",SUMIF('Itemised Extract'!$C:$C,'Individual Summary Report'!$A147,'Itemised Extract'!I:I),"")</f>
        <v/>
      </c>
      <c r="H147" s="65" t="str">
        <f>IF(A147&lt;&gt;"",SUMIF('Itemised Extract'!$C:$C,'Individual Summary Report'!$A147,'Itemised Extract'!H:H),"")</f>
        <v/>
      </c>
    </row>
    <row r="148" spans="6:8" x14ac:dyDescent="0.2">
      <c r="F148" s="63" t="str">
        <f>IF(A148&lt;&gt;"",SUMIF('Itemised Extract'!$C:$C,'Individual Summary Report'!$A148,'Itemised Extract'!G:G),"")</f>
        <v/>
      </c>
      <c r="G148" s="64" t="str">
        <f>IF(A148&lt;&gt;"",SUMIF('Itemised Extract'!$C:$C,'Individual Summary Report'!$A148,'Itemised Extract'!I:I),"")</f>
        <v/>
      </c>
      <c r="H148" s="65" t="str">
        <f>IF(A148&lt;&gt;"",SUMIF('Itemised Extract'!$C:$C,'Individual Summary Report'!$A148,'Itemised Extract'!H:H),"")</f>
        <v/>
      </c>
    </row>
    <row r="149" spans="6:8" x14ac:dyDescent="0.2">
      <c r="F149" s="63" t="str">
        <f>IF(A149&lt;&gt;"",SUMIF('Itemised Extract'!$C:$C,'Individual Summary Report'!$A149,'Itemised Extract'!G:G),"")</f>
        <v/>
      </c>
      <c r="G149" s="64" t="str">
        <f>IF(A149&lt;&gt;"",SUMIF('Itemised Extract'!$C:$C,'Individual Summary Report'!$A149,'Itemised Extract'!I:I),"")</f>
        <v/>
      </c>
      <c r="H149" s="65" t="str">
        <f>IF(A149&lt;&gt;"",SUMIF('Itemised Extract'!$C:$C,'Individual Summary Report'!$A149,'Itemised Extract'!H:H),"")</f>
        <v/>
      </c>
    </row>
    <row r="150" spans="6:8" x14ac:dyDescent="0.2">
      <c r="F150" s="63" t="str">
        <f>IF(A150&lt;&gt;"",SUMIF('Itemised Extract'!$C:$C,'Individual Summary Report'!$A150,'Itemised Extract'!G:G),"")</f>
        <v/>
      </c>
      <c r="G150" s="64" t="str">
        <f>IF(A150&lt;&gt;"",SUMIF('Itemised Extract'!$C:$C,'Individual Summary Report'!$A150,'Itemised Extract'!I:I),"")</f>
        <v/>
      </c>
      <c r="H150" s="65" t="str">
        <f>IF(A150&lt;&gt;"",SUMIF('Itemised Extract'!$C:$C,'Individual Summary Report'!$A150,'Itemised Extract'!H:H),"")</f>
        <v/>
      </c>
    </row>
    <row r="151" spans="6:8" x14ac:dyDescent="0.2">
      <c r="F151" s="63" t="str">
        <f>IF(A151&lt;&gt;"",SUMIF('Itemised Extract'!$C:$C,'Individual Summary Report'!$A151,'Itemised Extract'!G:G),"")</f>
        <v/>
      </c>
      <c r="G151" s="64" t="str">
        <f>IF(A151&lt;&gt;"",SUMIF('Itemised Extract'!$C:$C,'Individual Summary Report'!$A151,'Itemised Extract'!I:I),"")</f>
        <v/>
      </c>
      <c r="H151" s="65" t="str">
        <f>IF(A151&lt;&gt;"",SUMIF('Itemised Extract'!$C:$C,'Individual Summary Report'!$A151,'Itemised Extract'!H:H),"")</f>
        <v/>
      </c>
    </row>
    <row r="152" spans="6:8" x14ac:dyDescent="0.2">
      <c r="F152" s="63" t="str">
        <f>IF(A152&lt;&gt;"",SUMIF('Itemised Extract'!$C:$C,'Individual Summary Report'!$A152,'Itemised Extract'!G:G),"")</f>
        <v/>
      </c>
      <c r="G152" s="64" t="str">
        <f>IF(A152&lt;&gt;"",SUMIF('Itemised Extract'!$C:$C,'Individual Summary Report'!$A152,'Itemised Extract'!I:I),"")</f>
        <v/>
      </c>
      <c r="H152" s="65" t="str">
        <f>IF(A152&lt;&gt;"",SUMIF('Itemised Extract'!$C:$C,'Individual Summary Report'!$A152,'Itemised Extract'!H:H),"")</f>
        <v/>
      </c>
    </row>
    <row r="153" spans="6:8" x14ac:dyDescent="0.2">
      <c r="F153" s="63" t="str">
        <f>IF(A153&lt;&gt;"",SUMIF('Itemised Extract'!$C:$C,'Individual Summary Report'!$A153,'Itemised Extract'!G:G),"")</f>
        <v/>
      </c>
      <c r="G153" s="64" t="str">
        <f>IF(A153&lt;&gt;"",SUMIF('Itemised Extract'!$C:$C,'Individual Summary Report'!$A153,'Itemised Extract'!I:I),"")</f>
        <v/>
      </c>
      <c r="H153" s="65" t="str">
        <f>IF(A153&lt;&gt;"",SUMIF('Itemised Extract'!$C:$C,'Individual Summary Report'!$A153,'Itemised Extract'!H:H),"")</f>
        <v/>
      </c>
    </row>
    <row r="154" spans="6:8" x14ac:dyDescent="0.2">
      <c r="F154" s="63" t="str">
        <f>IF(A154&lt;&gt;"",SUMIF('Itemised Extract'!$C:$C,'Individual Summary Report'!$A154,'Itemised Extract'!G:G),"")</f>
        <v/>
      </c>
      <c r="G154" s="64" t="str">
        <f>IF(A154&lt;&gt;"",SUMIF('Itemised Extract'!$C:$C,'Individual Summary Report'!$A154,'Itemised Extract'!I:I),"")</f>
        <v/>
      </c>
      <c r="H154" s="65" t="str">
        <f>IF(A154&lt;&gt;"",SUMIF('Itemised Extract'!$C:$C,'Individual Summary Report'!$A154,'Itemised Extract'!H:H),"")</f>
        <v/>
      </c>
    </row>
    <row r="155" spans="6:8" x14ac:dyDescent="0.2">
      <c r="F155" s="63" t="str">
        <f>IF(A155&lt;&gt;"",SUMIF('Itemised Extract'!$C:$C,'Individual Summary Report'!$A155,'Itemised Extract'!G:G),"")</f>
        <v/>
      </c>
      <c r="G155" s="64" t="str">
        <f>IF(A155&lt;&gt;"",SUMIF('Itemised Extract'!$C:$C,'Individual Summary Report'!$A155,'Itemised Extract'!I:I),"")</f>
        <v/>
      </c>
      <c r="H155" s="65" t="str">
        <f>IF(A155&lt;&gt;"",SUMIF('Itemised Extract'!$C:$C,'Individual Summary Report'!$A155,'Itemised Extract'!H:H),"")</f>
        <v/>
      </c>
    </row>
    <row r="156" spans="6:8" x14ac:dyDescent="0.2">
      <c r="F156" s="63" t="str">
        <f>IF(A156&lt;&gt;"",SUMIF('Itemised Extract'!$C:$C,'Individual Summary Report'!$A156,'Itemised Extract'!G:G),"")</f>
        <v/>
      </c>
      <c r="G156" s="64" t="str">
        <f>IF(A156&lt;&gt;"",SUMIF('Itemised Extract'!$C:$C,'Individual Summary Report'!$A156,'Itemised Extract'!I:I),"")</f>
        <v/>
      </c>
      <c r="H156" s="65" t="str">
        <f>IF(A156&lt;&gt;"",SUMIF('Itemised Extract'!$C:$C,'Individual Summary Report'!$A156,'Itemised Extract'!H:H),"")</f>
        <v/>
      </c>
    </row>
    <row r="157" spans="6:8" x14ac:dyDescent="0.2">
      <c r="F157" s="63" t="str">
        <f>IF(A157&lt;&gt;"",SUMIF('Itemised Extract'!$C:$C,'Individual Summary Report'!$A157,'Itemised Extract'!G:G),"")</f>
        <v/>
      </c>
      <c r="G157" s="64" t="str">
        <f>IF(A157&lt;&gt;"",SUMIF('Itemised Extract'!$C:$C,'Individual Summary Report'!$A157,'Itemised Extract'!I:I),"")</f>
        <v/>
      </c>
      <c r="H157" s="65" t="str">
        <f>IF(A157&lt;&gt;"",SUMIF('Itemised Extract'!$C:$C,'Individual Summary Report'!$A157,'Itemised Extract'!H:H),"")</f>
        <v/>
      </c>
    </row>
    <row r="158" spans="6:8" x14ac:dyDescent="0.2">
      <c r="F158" s="63" t="str">
        <f>IF(A158&lt;&gt;"",SUMIF('Itemised Extract'!$C:$C,'Individual Summary Report'!$A158,'Itemised Extract'!G:G),"")</f>
        <v/>
      </c>
      <c r="G158" s="64" t="str">
        <f>IF(A158&lt;&gt;"",SUMIF('Itemised Extract'!$C:$C,'Individual Summary Report'!$A158,'Itemised Extract'!I:I),"")</f>
        <v/>
      </c>
      <c r="H158" s="65" t="str">
        <f>IF(A158&lt;&gt;"",SUMIF('Itemised Extract'!$C:$C,'Individual Summary Report'!$A158,'Itemised Extract'!H:H),"")</f>
        <v/>
      </c>
    </row>
    <row r="159" spans="6:8" x14ac:dyDescent="0.2">
      <c r="F159" s="63" t="str">
        <f>IF(A159&lt;&gt;"",SUMIF('Itemised Extract'!$C:$C,'Individual Summary Report'!$A159,'Itemised Extract'!G:G),"")</f>
        <v/>
      </c>
      <c r="G159" s="64" t="str">
        <f>IF(A159&lt;&gt;"",SUMIF('Itemised Extract'!$C:$C,'Individual Summary Report'!$A159,'Itemised Extract'!I:I),"")</f>
        <v/>
      </c>
      <c r="H159" s="65" t="str">
        <f>IF(A159&lt;&gt;"",SUMIF('Itemised Extract'!$C:$C,'Individual Summary Report'!$A159,'Itemised Extract'!H:H),"")</f>
        <v/>
      </c>
    </row>
    <row r="160" spans="6:8" x14ac:dyDescent="0.2">
      <c r="F160" s="63" t="str">
        <f>IF(A160&lt;&gt;"",SUMIF('Itemised Extract'!$C:$C,'Individual Summary Report'!$A160,'Itemised Extract'!G:G),"")</f>
        <v/>
      </c>
      <c r="G160" s="64" t="str">
        <f>IF(A160&lt;&gt;"",SUMIF('Itemised Extract'!$C:$C,'Individual Summary Report'!$A160,'Itemised Extract'!I:I),"")</f>
        <v/>
      </c>
      <c r="H160" s="65" t="str">
        <f>IF(A160&lt;&gt;"",SUMIF('Itemised Extract'!$C:$C,'Individual Summary Report'!$A160,'Itemised Extract'!H:H),"")</f>
        <v/>
      </c>
    </row>
    <row r="161" spans="6:8" x14ac:dyDescent="0.2">
      <c r="F161" s="63" t="str">
        <f>IF(A161&lt;&gt;"",SUMIF('Itemised Extract'!$C:$C,'Individual Summary Report'!$A161,'Itemised Extract'!G:G),"")</f>
        <v/>
      </c>
      <c r="G161" s="64" t="str">
        <f>IF(A161&lt;&gt;"",SUMIF('Itemised Extract'!$C:$C,'Individual Summary Report'!$A161,'Itemised Extract'!I:I),"")</f>
        <v/>
      </c>
      <c r="H161" s="65" t="str">
        <f>IF(A161&lt;&gt;"",SUMIF('Itemised Extract'!$C:$C,'Individual Summary Report'!$A161,'Itemised Extract'!H:H),"")</f>
        <v/>
      </c>
    </row>
    <row r="162" spans="6:8" x14ac:dyDescent="0.2">
      <c r="F162" s="63" t="str">
        <f>IF(A162&lt;&gt;"",SUMIF('Itemised Extract'!$C:$C,'Individual Summary Report'!$A162,'Itemised Extract'!G:G),"")</f>
        <v/>
      </c>
      <c r="G162" s="64" t="str">
        <f>IF(A162&lt;&gt;"",SUMIF('Itemised Extract'!$C:$C,'Individual Summary Report'!$A162,'Itemised Extract'!I:I),"")</f>
        <v/>
      </c>
      <c r="H162" s="65" t="str">
        <f>IF(A162&lt;&gt;"",SUMIF('Itemised Extract'!$C:$C,'Individual Summary Report'!$A162,'Itemised Extract'!H:H),"")</f>
        <v/>
      </c>
    </row>
    <row r="163" spans="6:8" x14ac:dyDescent="0.2">
      <c r="F163" s="63" t="str">
        <f>IF(A163&lt;&gt;"",SUMIF('Itemised Extract'!$C:$C,'Individual Summary Report'!$A163,'Itemised Extract'!G:G),"")</f>
        <v/>
      </c>
      <c r="G163" s="64" t="str">
        <f>IF(A163&lt;&gt;"",SUMIF('Itemised Extract'!$C:$C,'Individual Summary Report'!$A163,'Itemised Extract'!I:I),"")</f>
        <v/>
      </c>
      <c r="H163" s="65" t="str">
        <f>IF(A163&lt;&gt;"",SUMIF('Itemised Extract'!$C:$C,'Individual Summary Report'!$A163,'Itemised Extract'!H:H),"")</f>
        <v/>
      </c>
    </row>
    <row r="164" spans="6:8" x14ac:dyDescent="0.2">
      <c r="F164" s="63" t="str">
        <f>IF(A164&lt;&gt;"",SUMIF('Itemised Extract'!$C:$C,'Individual Summary Report'!$A164,'Itemised Extract'!G:G),"")</f>
        <v/>
      </c>
      <c r="G164" s="64" t="str">
        <f>IF(A164&lt;&gt;"",SUMIF('Itemised Extract'!$C:$C,'Individual Summary Report'!$A164,'Itemised Extract'!I:I),"")</f>
        <v/>
      </c>
      <c r="H164" s="65" t="str">
        <f>IF(A164&lt;&gt;"",SUMIF('Itemised Extract'!$C:$C,'Individual Summary Report'!$A164,'Itemised Extract'!H:H),"")</f>
        <v/>
      </c>
    </row>
    <row r="165" spans="6:8" x14ac:dyDescent="0.2">
      <c r="F165" s="63" t="str">
        <f>IF(A165&lt;&gt;"",SUMIF('Itemised Extract'!$C:$C,'Individual Summary Report'!$A165,'Itemised Extract'!G:G),"")</f>
        <v/>
      </c>
      <c r="G165" s="64" t="str">
        <f>IF(A165&lt;&gt;"",SUMIF('Itemised Extract'!$C:$C,'Individual Summary Report'!$A165,'Itemised Extract'!I:I),"")</f>
        <v/>
      </c>
      <c r="H165" s="65" t="str">
        <f>IF(A165&lt;&gt;"",SUMIF('Itemised Extract'!$C:$C,'Individual Summary Report'!$A165,'Itemised Extract'!H:H),"")</f>
        <v/>
      </c>
    </row>
    <row r="166" spans="6:8" x14ac:dyDescent="0.2">
      <c r="F166" s="63" t="str">
        <f>IF(A166&lt;&gt;"",SUMIF('Itemised Extract'!$C:$C,'Individual Summary Report'!$A166,'Itemised Extract'!G:G),"")</f>
        <v/>
      </c>
      <c r="G166" s="64" t="str">
        <f>IF(A166&lt;&gt;"",SUMIF('Itemised Extract'!$C:$C,'Individual Summary Report'!$A166,'Itemised Extract'!I:I),"")</f>
        <v/>
      </c>
      <c r="H166" s="65" t="str">
        <f>IF(A166&lt;&gt;"",SUMIF('Itemised Extract'!$C:$C,'Individual Summary Report'!$A166,'Itemised Extract'!H:H),"")</f>
        <v/>
      </c>
    </row>
    <row r="167" spans="6:8" x14ac:dyDescent="0.2">
      <c r="F167" s="63" t="str">
        <f>IF(A167&lt;&gt;"",SUMIF('Itemised Extract'!$C:$C,'Individual Summary Report'!$A167,'Itemised Extract'!G:G),"")</f>
        <v/>
      </c>
      <c r="G167" s="64" t="str">
        <f>IF(A167&lt;&gt;"",SUMIF('Itemised Extract'!$C:$C,'Individual Summary Report'!$A167,'Itemised Extract'!I:I),"")</f>
        <v/>
      </c>
      <c r="H167" s="65" t="str">
        <f>IF(A167&lt;&gt;"",SUMIF('Itemised Extract'!$C:$C,'Individual Summary Report'!$A167,'Itemised Extract'!H:H),"")</f>
        <v/>
      </c>
    </row>
    <row r="168" spans="6:8" x14ac:dyDescent="0.2">
      <c r="F168" s="63" t="str">
        <f>IF(A168&lt;&gt;"",SUMIF('Itemised Extract'!$C:$C,'Individual Summary Report'!$A168,'Itemised Extract'!G:G),"")</f>
        <v/>
      </c>
      <c r="G168" s="64" t="str">
        <f>IF(A168&lt;&gt;"",SUMIF('Itemised Extract'!$C:$C,'Individual Summary Report'!$A168,'Itemised Extract'!I:I),"")</f>
        <v/>
      </c>
      <c r="H168" s="65" t="str">
        <f>IF(A168&lt;&gt;"",SUMIF('Itemised Extract'!$C:$C,'Individual Summary Report'!$A168,'Itemised Extract'!H:H),"")</f>
        <v/>
      </c>
    </row>
    <row r="169" spans="6:8" x14ac:dyDescent="0.2">
      <c r="F169" s="63" t="str">
        <f>IF(A169&lt;&gt;"",SUMIF('Itemised Extract'!$C:$C,'Individual Summary Report'!$A169,'Itemised Extract'!G:G),"")</f>
        <v/>
      </c>
      <c r="G169" s="64" t="str">
        <f>IF(A169&lt;&gt;"",SUMIF('Itemised Extract'!$C:$C,'Individual Summary Report'!$A169,'Itemised Extract'!I:I),"")</f>
        <v/>
      </c>
      <c r="H169" s="65" t="str">
        <f>IF(A169&lt;&gt;"",SUMIF('Itemised Extract'!$C:$C,'Individual Summary Report'!$A169,'Itemised Extract'!H:H),"")</f>
        <v/>
      </c>
    </row>
    <row r="170" spans="6:8" x14ac:dyDescent="0.2">
      <c r="F170" s="63" t="str">
        <f>IF(A170&lt;&gt;"",SUMIF('Itemised Extract'!$C:$C,'Individual Summary Report'!$A170,'Itemised Extract'!G:G),"")</f>
        <v/>
      </c>
      <c r="G170" s="64" t="str">
        <f>IF(A170&lt;&gt;"",SUMIF('Itemised Extract'!$C:$C,'Individual Summary Report'!$A170,'Itemised Extract'!I:I),"")</f>
        <v/>
      </c>
      <c r="H170" s="65" t="str">
        <f>IF(A170&lt;&gt;"",SUMIF('Itemised Extract'!$C:$C,'Individual Summary Report'!$A170,'Itemised Extract'!H:H),"")</f>
        <v/>
      </c>
    </row>
    <row r="171" spans="6:8" x14ac:dyDescent="0.2">
      <c r="F171" s="63" t="str">
        <f>IF(A171&lt;&gt;"",SUMIF('Itemised Extract'!$C:$C,'Individual Summary Report'!$A171,'Itemised Extract'!G:G),"")</f>
        <v/>
      </c>
      <c r="G171" s="64" t="str">
        <f>IF(A171&lt;&gt;"",SUMIF('Itemised Extract'!$C:$C,'Individual Summary Report'!$A171,'Itemised Extract'!I:I),"")</f>
        <v/>
      </c>
      <c r="H171" s="65" t="str">
        <f>IF(A171&lt;&gt;"",SUMIF('Itemised Extract'!$C:$C,'Individual Summary Report'!$A171,'Itemised Extract'!H:H),"")</f>
        <v/>
      </c>
    </row>
    <row r="172" spans="6:8" x14ac:dyDescent="0.2">
      <c r="F172" s="63" t="str">
        <f>IF(A172&lt;&gt;"",SUMIF('Itemised Extract'!$C:$C,'Individual Summary Report'!$A172,'Itemised Extract'!G:G),"")</f>
        <v/>
      </c>
      <c r="G172" s="64" t="str">
        <f>IF(A172&lt;&gt;"",SUMIF('Itemised Extract'!$C:$C,'Individual Summary Report'!$A172,'Itemised Extract'!I:I),"")</f>
        <v/>
      </c>
      <c r="H172" s="65" t="str">
        <f>IF(A172&lt;&gt;"",SUMIF('Itemised Extract'!$C:$C,'Individual Summary Report'!$A172,'Itemised Extract'!H:H),"")</f>
        <v/>
      </c>
    </row>
    <row r="173" spans="6:8" x14ac:dyDescent="0.2">
      <c r="F173" s="63" t="str">
        <f>IF(A173&lt;&gt;"",SUMIF('Itemised Extract'!$C:$C,'Individual Summary Report'!$A173,'Itemised Extract'!G:G),"")</f>
        <v/>
      </c>
      <c r="G173" s="64" t="str">
        <f>IF(A173&lt;&gt;"",SUMIF('Itemised Extract'!$C:$C,'Individual Summary Report'!$A173,'Itemised Extract'!I:I),"")</f>
        <v/>
      </c>
      <c r="H173" s="65" t="str">
        <f>IF(A173&lt;&gt;"",SUMIF('Itemised Extract'!$C:$C,'Individual Summary Report'!$A173,'Itemised Extract'!H:H),"")</f>
        <v/>
      </c>
    </row>
    <row r="174" spans="6:8" x14ac:dyDescent="0.2">
      <c r="F174" s="63" t="str">
        <f>IF(A174&lt;&gt;"",SUMIF('Itemised Extract'!$C:$C,'Individual Summary Report'!$A174,'Itemised Extract'!G:G),"")</f>
        <v/>
      </c>
      <c r="G174" s="64" t="str">
        <f>IF(A174&lt;&gt;"",SUMIF('Itemised Extract'!$C:$C,'Individual Summary Report'!$A174,'Itemised Extract'!I:I),"")</f>
        <v/>
      </c>
      <c r="H174" s="65" t="str">
        <f>IF(A174&lt;&gt;"",SUMIF('Itemised Extract'!$C:$C,'Individual Summary Report'!$A174,'Itemised Extract'!H:H),"")</f>
        <v/>
      </c>
    </row>
    <row r="175" spans="6:8" x14ac:dyDescent="0.2">
      <c r="F175" s="63" t="str">
        <f>IF(A175&lt;&gt;"",SUMIF('Itemised Extract'!$C:$C,'Individual Summary Report'!$A175,'Itemised Extract'!G:G),"")</f>
        <v/>
      </c>
      <c r="G175" s="64" t="str">
        <f>IF(A175&lt;&gt;"",SUMIF('Itemised Extract'!$C:$C,'Individual Summary Report'!$A175,'Itemised Extract'!I:I),"")</f>
        <v/>
      </c>
      <c r="H175" s="65" t="str">
        <f>IF(A175&lt;&gt;"",SUMIF('Itemised Extract'!$C:$C,'Individual Summary Report'!$A175,'Itemised Extract'!H:H),"")</f>
        <v/>
      </c>
    </row>
    <row r="176" spans="6:8" x14ac:dyDescent="0.2">
      <c r="F176" s="63" t="str">
        <f>IF(A176&lt;&gt;"",SUMIF('Itemised Extract'!$C:$C,'Individual Summary Report'!$A176,'Itemised Extract'!G:G),"")</f>
        <v/>
      </c>
      <c r="G176" s="64" t="str">
        <f>IF(A176&lt;&gt;"",SUMIF('Itemised Extract'!$C:$C,'Individual Summary Report'!$A176,'Itemised Extract'!I:I),"")</f>
        <v/>
      </c>
      <c r="H176" s="65" t="str">
        <f>IF(A176&lt;&gt;"",SUMIF('Itemised Extract'!$C:$C,'Individual Summary Report'!$A176,'Itemised Extract'!H:H),"")</f>
        <v/>
      </c>
    </row>
    <row r="177" spans="6:8" x14ac:dyDescent="0.2">
      <c r="F177" s="63" t="str">
        <f>IF(A177&lt;&gt;"",SUMIF('Itemised Extract'!$C:$C,'Individual Summary Report'!$A177,'Itemised Extract'!G:G),"")</f>
        <v/>
      </c>
      <c r="G177" s="64" t="str">
        <f>IF(A177&lt;&gt;"",SUMIF('Itemised Extract'!$C:$C,'Individual Summary Report'!$A177,'Itemised Extract'!I:I),"")</f>
        <v/>
      </c>
      <c r="H177" s="65" t="str">
        <f>IF(A177&lt;&gt;"",SUMIF('Itemised Extract'!$C:$C,'Individual Summary Report'!$A177,'Itemised Extract'!H:H),"")</f>
        <v/>
      </c>
    </row>
    <row r="178" spans="6:8" x14ac:dyDescent="0.2">
      <c r="F178" s="63" t="str">
        <f>IF(A178&lt;&gt;"",SUMIF('Itemised Extract'!$C:$C,'Individual Summary Report'!$A178,'Itemised Extract'!G:G),"")</f>
        <v/>
      </c>
      <c r="G178" s="64" t="str">
        <f>IF(A178&lt;&gt;"",SUMIF('Itemised Extract'!$C:$C,'Individual Summary Report'!$A178,'Itemised Extract'!I:I),"")</f>
        <v/>
      </c>
      <c r="H178" s="65" t="str">
        <f>IF(A178&lt;&gt;"",SUMIF('Itemised Extract'!$C:$C,'Individual Summary Report'!$A178,'Itemised Extract'!H:H),"")</f>
        <v/>
      </c>
    </row>
    <row r="179" spans="6:8" x14ac:dyDescent="0.2">
      <c r="F179" s="63" t="str">
        <f>IF(A179&lt;&gt;"",SUMIF('Itemised Extract'!$C:$C,'Individual Summary Report'!$A179,'Itemised Extract'!G:G),"")</f>
        <v/>
      </c>
      <c r="G179" s="64" t="str">
        <f>IF(A179&lt;&gt;"",SUMIF('Itemised Extract'!$C:$C,'Individual Summary Report'!$A179,'Itemised Extract'!I:I),"")</f>
        <v/>
      </c>
      <c r="H179" s="65" t="str">
        <f>IF(A179&lt;&gt;"",SUMIF('Itemised Extract'!$C:$C,'Individual Summary Report'!$A179,'Itemised Extract'!H:H),"")</f>
        <v/>
      </c>
    </row>
    <row r="180" spans="6:8" x14ac:dyDescent="0.2">
      <c r="F180" s="63" t="str">
        <f>IF(A180&lt;&gt;"",SUMIF('Itemised Extract'!$C:$C,'Individual Summary Report'!$A180,'Itemised Extract'!G:G),"")</f>
        <v/>
      </c>
      <c r="G180" s="64" t="str">
        <f>IF(A180&lt;&gt;"",SUMIF('Itemised Extract'!$C:$C,'Individual Summary Report'!$A180,'Itemised Extract'!I:I),"")</f>
        <v/>
      </c>
      <c r="H180" s="65" t="str">
        <f>IF(A180&lt;&gt;"",SUMIF('Itemised Extract'!$C:$C,'Individual Summary Report'!$A180,'Itemised Extract'!H:H),"")</f>
        <v/>
      </c>
    </row>
    <row r="181" spans="6:8" x14ac:dyDescent="0.2">
      <c r="F181" s="63" t="str">
        <f>IF(A181&lt;&gt;"",SUMIF('Itemised Extract'!$C:$C,'Individual Summary Report'!$A181,'Itemised Extract'!G:G),"")</f>
        <v/>
      </c>
      <c r="G181" s="64" t="str">
        <f>IF(A181&lt;&gt;"",SUMIF('Itemised Extract'!$C:$C,'Individual Summary Report'!$A181,'Itemised Extract'!I:I),"")</f>
        <v/>
      </c>
      <c r="H181" s="65" t="str">
        <f>IF(A181&lt;&gt;"",SUMIF('Itemised Extract'!$C:$C,'Individual Summary Report'!$A181,'Itemised Extract'!H:H),"")</f>
        <v/>
      </c>
    </row>
    <row r="182" spans="6:8" x14ac:dyDescent="0.2">
      <c r="F182" s="63" t="str">
        <f>IF(A182&lt;&gt;"",SUMIF('Itemised Extract'!$C:$C,'Individual Summary Report'!$A182,'Itemised Extract'!G:G),"")</f>
        <v/>
      </c>
      <c r="G182" s="64" t="str">
        <f>IF(A182&lt;&gt;"",SUMIF('Itemised Extract'!$C:$C,'Individual Summary Report'!$A182,'Itemised Extract'!I:I),"")</f>
        <v/>
      </c>
      <c r="H182" s="65" t="str">
        <f>IF(A182&lt;&gt;"",SUMIF('Itemised Extract'!$C:$C,'Individual Summary Report'!$A182,'Itemised Extract'!H:H),"")</f>
        <v/>
      </c>
    </row>
    <row r="183" spans="6:8" x14ac:dyDescent="0.2">
      <c r="F183" s="63" t="str">
        <f>IF(A183&lt;&gt;"",SUMIF('Itemised Extract'!$C:$C,'Individual Summary Report'!$A183,'Itemised Extract'!G:G),"")</f>
        <v/>
      </c>
      <c r="G183" s="64" t="str">
        <f>IF(A183&lt;&gt;"",SUMIF('Itemised Extract'!$C:$C,'Individual Summary Report'!$A183,'Itemised Extract'!I:I),"")</f>
        <v/>
      </c>
      <c r="H183" s="65" t="str">
        <f>IF(A183&lt;&gt;"",SUMIF('Itemised Extract'!$C:$C,'Individual Summary Report'!$A183,'Itemised Extract'!H:H),"")</f>
        <v/>
      </c>
    </row>
    <row r="184" spans="6:8" x14ac:dyDescent="0.2">
      <c r="F184" s="63" t="str">
        <f>IF(A184&lt;&gt;"",SUMIF('Itemised Extract'!$C:$C,'Individual Summary Report'!$A184,'Itemised Extract'!G:G),"")</f>
        <v/>
      </c>
      <c r="G184" s="64" t="str">
        <f>IF(A184&lt;&gt;"",SUMIF('Itemised Extract'!$C:$C,'Individual Summary Report'!$A184,'Itemised Extract'!I:I),"")</f>
        <v/>
      </c>
      <c r="H184" s="65" t="str">
        <f>IF(A184&lt;&gt;"",SUMIF('Itemised Extract'!$C:$C,'Individual Summary Report'!$A184,'Itemised Extract'!H:H),"")</f>
        <v/>
      </c>
    </row>
    <row r="185" spans="6:8" x14ac:dyDescent="0.2">
      <c r="F185" s="63" t="str">
        <f>IF(A185&lt;&gt;"",SUMIF('Itemised Extract'!$C:$C,'Individual Summary Report'!$A185,'Itemised Extract'!G:G),"")</f>
        <v/>
      </c>
      <c r="G185" s="64" t="str">
        <f>IF(A185&lt;&gt;"",SUMIF('Itemised Extract'!$C:$C,'Individual Summary Report'!$A185,'Itemised Extract'!I:I),"")</f>
        <v/>
      </c>
      <c r="H185" s="65" t="str">
        <f>IF(A185&lt;&gt;"",SUMIF('Itemised Extract'!$C:$C,'Individual Summary Report'!$A185,'Itemised Extract'!H:H),"")</f>
        <v/>
      </c>
    </row>
    <row r="186" spans="6:8" x14ac:dyDescent="0.2">
      <c r="F186" s="63" t="str">
        <f>IF(A186&lt;&gt;"",SUMIF('Itemised Extract'!$C:$C,'Individual Summary Report'!$A186,'Itemised Extract'!G:G),"")</f>
        <v/>
      </c>
      <c r="G186" s="64" t="str">
        <f>IF(A186&lt;&gt;"",SUMIF('Itemised Extract'!$C:$C,'Individual Summary Report'!$A186,'Itemised Extract'!I:I),"")</f>
        <v/>
      </c>
      <c r="H186" s="65" t="str">
        <f>IF(A186&lt;&gt;"",SUMIF('Itemised Extract'!$C:$C,'Individual Summary Report'!$A186,'Itemised Extract'!H:H),"")</f>
        <v/>
      </c>
    </row>
    <row r="187" spans="6:8" x14ac:dyDescent="0.2">
      <c r="F187" s="63" t="str">
        <f>IF(A187&lt;&gt;"",SUMIF('Itemised Extract'!$C:$C,'Individual Summary Report'!$A187,'Itemised Extract'!G:G),"")</f>
        <v/>
      </c>
      <c r="G187" s="64" t="str">
        <f>IF(A187&lt;&gt;"",SUMIF('Itemised Extract'!$C:$C,'Individual Summary Report'!$A187,'Itemised Extract'!I:I),"")</f>
        <v/>
      </c>
      <c r="H187" s="65" t="str">
        <f>IF(A187&lt;&gt;"",SUMIF('Itemised Extract'!$C:$C,'Individual Summary Report'!$A187,'Itemised Extract'!H:H),"")</f>
        <v/>
      </c>
    </row>
    <row r="188" spans="6:8" x14ac:dyDescent="0.2">
      <c r="F188" s="63" t="str">
        <f>IF(A188&lt;&gt;"",SUMIF('Itemised Extract'!$C:$C,'Individual Summary Report'!$A188,'Itemised Extract'!G:G),"")</f>
        <v/>
      </c>
      <c r="G188" s="64" t="str">
        <f>IF(A188&lt;&gt;"",SUMIF('Itemised Extract'!$C:$C,'Individual Summary Report'!$A188,'Itemised Extract'!I:I),"")</f>
        <v/>
      </c>
      <c r="H188" s="65" t="str">
        <f>IF(A188&lt;&gt;"",SUMIF('Itemised Extract'!$C:$C,'Individual Summary Report'!$A188,'Itemised Extract'!H:H),"")</f>
        <v/>
      </c>
    </row>
    <row r="189" spans="6:8" x14ac:dyDescent="0.2">
      <c r="F189" s="63" t="str">
        <f>IF(A189&lt;&gt;"",SUMIF('Itemised Extract'!$C:$C,'Individual Summary Report'!$A189,'Itemised Extract'!G:G),"")</f>
        <v/>
      </c>
      <c r="G189" s="64" t="str">
        <f>IF(A189&lt;&gt;"",SUMIF('Itemised Extract'!$C:$C,'Individual Summary Report'!$A189,'Itemised Extract'!I:I),"")</f>
        <v/>
      </c>
      <c r="H189" s="65" t="str">
        <f>IF(A189&lt;&gt;"",SUMIF('Itemised Extract'!$C:$C,'Individual Summary Report'!$A189,'Itemised Extract'!H:H),"")</f>
        <v/>
      </c>
    </row>
    <row r="190" spans="6:8" x14ac:dyDescent="0.2">
      <c r="F190" s="63" t="str">
        <f>IF(A190&lt;&gt;"",SUMIF('Itemised Extract'!$C:$C,'Individual Summary Report'!$A190,'Itemised Extract'!G:G),"")</f>
        <v/>
      </c>
      <c r="G190" s="64" t="str">
        <f>IF(A190&lt;&gt;"",SUMIF('Itemised Extract'!$C:$C,'Individual Summary Report'!$A190,'Itemised Extract'!I:I),"")</f>
        <v/>
      </c>
      <c r="H190" s="65" t="str">
        <f>IF(A190&lt;&gt;"",SUMIF('Itemised Extract'!$C:$C,'Individual Summary Report'!$A190,'Itemised Extract'!H:H),"")</f>
        <v/>
      </c>
    </row>
    <row r="191" spans="6:8" x14ac:dyDescent="0.2">
      <c r="F191" s="63" t="str">
        <f>IF(A191&lt;&gt;"",SUMIF('Itemised Extract'!$C:$C,'Individual Summary Report'!$A191,'Itemised Extract'!G:G),"")</f>
        <v/>
      </c>
      <c r="G191" s="64" t="str">
        <f>IF(A191&lt;&gt;"",SUMIF('Itemised Extract'!$C:$C,'Individual Summary Report'!$A191,'Itemised Extract'!I:I),"")</f>
        <v/>
      </c>
      <c r="H191" s="65" t="str">
        <f>IF(A191&lt;&gt;"",SUMIF('Itemised Extract'!$C:$C,'Individual Summary Report'!$A191,'Itemised Extract'!H:H),"")</f>
        <v/>
      </c>
    </row>
    <row r="192" spans="6:8" x14ac:dyDescent="0.2">
      <c r="F192" s="63" t="str">
        <f>IF(A192&lt;&gt;"",SUMIF('Itemised Extract'!$C:$C,'Individual Summary Report'!$A192,'Itemised Extract'!G:G),"")</f>
        <v/>
      </c>
      <c r="G192" s="64" t="str">
        <f>IF(A192&lt;&gt;"",SUMIF('Itemised Extract'!$C:$C,'Individual Summary Report'!$A192,'Itemised Extract'!I:I),"")</f>
        <v/>
      </c>
      <c r="H192" s="65" t="str">
        <f>IF(A192&lt;&gt;"",SUMIF('Itemised Extract'!$C:$C,'Individual Summary Report'!$A192,'Itemised Extract'!H:H),"")</f>
        <v/>
      </c>
    </row>
    <row r="193" spans="6:8" x14ac:dyDescent="0.2">
      <c r="F193" s="63" t="str">
        <f>IF(A193&lt;&gt;"",SUMIF('Itemised Extract'!$C:$C,'Individual Summary Report'!$A193,'Itemised Extract'!G:G),"")</f>
        <v/>
      </c>
      <c r="G193" s="64" t="str">
        <f>IF(A193&lt;&gt;"",SUMIF('Itemised Extract'!$C:$C,'Individual Summary Report'!$A193,'Itemised Extract'!I:I),"")</f>
        <v/>
      </c>
      <c r="H193" s="65" t="str">
        <f>IF(A193&lt;&gt;"",SUMIF('Itemised Extract'!$C:$C,'Individual Summary Report'!$A193,'Itemised Extract'!H:H),"")</f>
        <v/>
      </c>
    </row>
    <row r="194" spans="6:8" x14ac:dyDescent="0.2">
      <c r="F194" s="63" t="str">
        <f>IF(A194&lt;&gt;"",SUMIF('Itemised Extract'!$C:$C,'Individual Summary Report'!$A194,'Itemised Extract'!G:G),"")</f>
        <v/>
      </c>
      <c r="G194" s="64" t="str">
        <f>IF(A194&lt;&gt;"",SUMIF('Itemised Extract'!$C:$C,'Individual Summary Report'!$A194,'Itemised Extract'!I:I),"")</f>
        <v/>
      </c>
      <c r="H194" s="65" t="str">
        <f>IF(A194&lt;&gt;"",SUMIF('Itemised Extract'!$C:$C,'Individual Summary Report'!$A194,'Itemised Extract'!H:H),"")</f>
        <v/>
      </c>
    </row>
    <row r="195" spans="6:8" x14ac:dyDescent="0.2">
      <c r="F195" s="63" t="str">
        <f>IF(A195&lt;&gt;"",SUMIF('Itemised Extract'!$C:$C,'Individual Summary Report'!$A195,'Itemised Extract'!G:G),"")</f>
        <v/>
      </c>
      <c r="G195" s="64" t="str">
        <f>IF(A195&lt;&gt;"",SUMIF('Itemised Extract'!$C:$C,'Individual Summary Report'!$A195,'Itemised Extract'!I:I),"")</f>
        <v/>
      </c>
      <c r="H195" s="65" t="str">
        <f>IF(A195&lt;&gt;"",SUMIF('Itemised Extract'!$C:$C,'Individual Summary Report'!$A195,'Itemised Extract'!H:H),"")</f>
        <v/>
      </c>
    </row>
    <row r="196" spans="6:8" x14ac:dyDescent="0.2">
      <c r="F196" s="63" t="str">
        <f>IF(A196&lt;&gt;"",SUMIF('Itemised Extract'!$C:$C,'Individual Summary Report'!$A196,'Itemised Extract'!G:G),"")</f>
        <v/>
      </c>
      <c r="G196" s="64" t="str">
        <f>IF(A196&lt;&gt;"",SUMIF('Itemised Extract'!$C:$C,'Individual Summary Report'!$A196,'Itemised Extract'!I:I),"")</f>
        <v/>
      </c>
      <c r="H196" s="65" t="str">
        <f>IF(A196&lt;&gt;"",SUMIF('Itemised Extract'!$C:$C,'Individual Summary Report'!$A196,'Itemised Extract'!H:H),"")</f>
        <v/>
      </c>
    </row>
    <row r="197" spans="6:8" x14ac:dyDescent="0.2">
      <c r="F197" s="63" t="str">
        <f>IF(A197&lt;&gt;"",SUMIF('Itemised Extract'!$C:$C,'Individual Summary Report'!$A197,'Itemised Extract'!G:G),"")</f>
        <v/>
      </c>
      <c r="G197" s="64" t="str">
        <f>IF(A197&lt;&gt;"",SUMIF('Itemised Extract'!$C:$C,'Individual Summary Report'!$A197,'Itemised Extract'!I:I),"")</f>
        <v/>
      </c>
      <c r="H197" s="65" t="str">
        <f>IF(A197&lt;&gt;"",SUMIF('Itemised Extract'!$C:$C,'Individual Summary Report'!$A197,'Itemised Extract'!H:H),"")</f>
        <v/>
      </c>
    </row>
    <row r="198" spans="6:8" x14ac:dyDescent="0.2">
      <c r="F198" s="63" t="str">
        <f>IF(A198&lt;&gt;"",SUMIF('Itemised Extract'!$C:$C,'Individual Summary Report'!$A198,'Itemised Extract'!G:G),"")</f>
        <v/>
      </c>
      <c r="G198" s="64" t="str">
        <f>IF(A198&lt;&gt;"",SUMIF('Itemised Extract'!$C:$C,'Individual Summary Report'!$A198,'Itemised Extract'!I:I),"")</f>
        <v/>
      </c>
      <c r="H198" s="65" t="str">
        <f>IF(A198&lt;&gt;"",SUMIF('Itemised Extract'!$C:$C,'Individual Summary Report'!$A198,'Itemised Extract'!H:H),"")</f>
        <v/>
      </c>
    </row>
    <row r="199" spans="6:8" x14ac:dyDescent="0.2">
      <c r="F199" s="63" t="str">
        <f>IF(A199&lt;&gt;"",SUMIF('Itemised Extract'!$C:$C,'Individual Summary Report'!$A199,'Itemised Extract'!G:G),"")</f>
        <v/>
      </c>
      <c r="G199" s="64" t="str">
        <f>IF(A199&lt;&gt;"",SUMIF('Itemised Extract'!$C:$C,'Individual Summary Report'!$A199,'Itemised Extract'!I:I),"")</f>
        <v/>
      </c>
      <c r="H199" s="65" t="str">
        <f>IF(A199&lt;&gt;"",SUMIF('Itemised Extract'!$C:$C,'Individual Summary Report'!$A199,'Itemised Extract'!H:H),"")</f>
        <v/>
      </c>
    </row>
    <row r="200" spans="6:8" x14ac:dyDescent="0.2">
      <c r="F200" s="63" t="str">
        <f>IF(A200&lt;&gt;"",SUMIF('Itemised Extract'!$C:$C,'Individual Summary Report'!$A200,'Itemised Extract'!G:G),"")</f>
        <v/>
      </c>
      <c r="G200" s="64" t="str">
        <f>IF(A200&lt;&gt;"",SUMIF('Itemised Extract'!$C:$C,'Individual Summary Report'!$A200,'Itemised Extract'!I:I),"")</f>
        <v/>
      </c>
      <c r="H200" s="65" t="str">
        <f>IF(A200&lt;&gt;"",SUMIF('Itemised Extract'!$C:$C,'Individual Summary Report'!$A200,'Itemised Extract'!H:H),"")</f>
        <v/>
      </c>
    </row>
    <row r="201" spans="6:8" x14ac:dyDescent="0.2">
      <c r="F201" s="63" t="str">
        <f>IF(A201&lt;&gt;"",SUMIF('Itemised Extract'!$C:$C,'Individual Summary Report'!$A201,'Itemised Extract'!G:G),"")</f>
        <v/>
      </c>
      <c r="G201" s="64" t="str">
        <f>IF(A201&lt;&gt;"",SUMIF('Itemised Extract'!$C:$C,'Individual Summary Report'!$A201,'Itemised Extract'!I:I),"")</f>
        <v/>
      </c>
      <c r="H201" s="65" t="str">
        <f>IF(A201&lt;&gt;"",SUMIF('Itemised Extract'!$C:$C,'Individual Summary Report'!$A201,'Itemised Extract'!H:H),"")</f>
        <v/>
      </c>
    </row>
    <row r="202" spans="6:8" x14ac:dyDescent="0.2">
      <c r="F202" s="63" t="str">
        <f>IF(A202&lt;&gt;"",SUMIF('Itemised Extract'!$C:$C,'Individual Summary Report'!$A202,'Itemised Extract'!G:G),"")</f>
        <v/>
      </c>
      <c r="G202" s="64" t="str">
        <f>IF(A202&lt;&gt;"",SUMIF('Itemised Extract'!$C:$C,'Individual Summary Report'!$A202,'Itemised Extract'!I:I),"")</f>
        <v/>
      </c>
      <c r="H202" s="65" t="str">
        <f>IF(A202&lt;&gt;"",SUMIF('Itemised Extract'!$C:$C,'Individual Summary Report'!$A202,'Itemised Extract'!H:H),"")</f>
        <v/>
      </c>
    </row>
    <row r="203" spans="6:8" x14ac:dyDescent="0.2">
      <c r="F203" s="63" t="str">
        <f>IF(A203&lt;&gt;"",SUMIF('Itemised Extract'!$C:$C,'Individual Summary Report'!$A203,'Itemised Extract'!G:G),"")</f>
        <v/>
      </c>
      <c r="G203" s="64" t="str">
        <f>IF(A203&lt;&gt;"",SUMIF('Itemised Extract'!$C:$C,'Individual Summary Report'!$A203,'Itemised Extract'!I:I),"")</f>
        <v/>
      </c>
      <c r="H203" s="65" t="str">
        <f>IF(A203&lt;&gt;"",SUMIF('Itemised Extract'!$C:$C,'Individual Summary Report'!$A203,'Itemised Extract'!H:H),"")</f>
        <v/>
      </c>
    </row>
    <row r="204" spans="6:8" x14ac:dyDescent="0.2">
      <c r="F204" s="63" t="str">
        <f>IF(A204&lt;&gt;"",SUMIF('Itemised Extract'!$C:$C,'Individual Summary Report'!$A204,'Itemised Extract'!G:G),"")</f>
        <v/>
      </c>
      <c r="G204" s="64" t="str">
        <f>IF(A204&lt;&gt;"",SUMIF('Itemised Extract'!$C:$C,'Individual Summary Report'!$A204,'Itemised Extract'!I:I),"")</f>
        <v/>
      </c>
      <c r="H204" s="65" t="str">
        <f>IF(A204&lt;&gt;"",SUMIF('Itemised Extract'!$C:$C,'Individual Summary Report'!$A204,'Itemised Extract'!H:H),"")</f>
        <v/>
      </c>
    </row>
    <row r="205" spans="6:8" x14ac:dyDescent="0.2">
      <c r="F205" s="63" t="str">
        <f>IF(A205&lt;&gt;"",SUMIF('Itemised Extract'!$C:$C,'Individual Summary Report'!$A205,'Itemised Extract'!G:G),"")</f>
        <v/>
      </c>
      <c r="G205" s="64" t="str">
        <f>IF(A205&lt;&gt;"",SUMIF('Itemised Extract'!$C:$C,'Individual Summary Report'!$A205,'Itemised Extract'!I:I),"")</f>
        <v/>
      </c>
      <c r="H205" s="65" t="str">
        <f>IF(A205&lt;&gt;"",SUMIF('Itemised Extract'!$C:$C,'Individual Summary Report'!$A205,'Itemised Extract'!H:H),"")</f>
        <v/>
      </c>
    </row>
    <row r="206" spans="6:8" x14ac:dyDescent="0.2">
      <c r="F206" s="63" t="str">
        <f>IF(A206&lt;&gt;"",SUMIF('Itemised Extract'!$C:$C,'Individual Summary Report'!$A206,'Itemised Extract'!G:G),"")</f>
        <v/>
      </c>
      <c r="G206" s="64" t="str">
        <f>IF(A206&lt;&gt;"",SUMIF('Itemised Extract'!$C:$C,'Individual Summary Report'!$A206,'Itemised Extract'!I:I),"")</f>
        <v/>
      </c>
      <c r="H206" s="65" t="str">
        <f>IF(A206&lt;&gt;"",SUMIF('Itemised Extract'!$C:$C,'Individual Summary Report'!$A206,'Itemised Extract'!H:H),"")</f>
        <v/>
      </c>
    </row>
    <row r="207" spans="6:8" x14ac:dyDescent="0.2">
      <c r="F207" s="63" t="str">
        <f>IF(A207&lt;&gt;"",SUMIF('Itemised Extract'!$C:$C,'Individual Summary Report'!$A207,'Itemised Extract'!G:G),"")</f>
        <v/>
      </c>
      <c r="G207" s="64" t="str">
        <f>IF(A207&lt;&gt;"",SUMIF('Itemised Extract'!$C:$C,'Individual Summary Report'!$A207,'Itemised Extract'!I:I),"")</f>
        <v/>
      </c>
      <c r="H207" s="65" t="str">
        <f>IF(A207&lt;&gt;"",SUMIF('Itemised Extract'!$C:$C,'Individual Summary Report'!$A207,'Itemised Extract'!H:H),"")</f>
        <v/>
      </c>
    </row>
    <row r="208" spans="6:8" x14ac:dyDescent="0.2">
      <c r="F208" s="63" t="str">
        <f>IF(A208&lt;&gt;"",SUMIF('Itemised Extract'!$C:$C,'Individual Summary Report'!$A208,'Itemised Extract'!G:G),"")</f>
        <v/>
      </c>
      <c r="G208" s="64" t="str">
        <f>IF(A208&lt;&gt;"",SUMIF('Itemised Extract'!$C:$C,'Individual Summary Report'!$A208,'Itemised Extract'!I:I),"")</f>
        <v/>
      </c>
      <c r="H208" s="65" t="str">
        <f>IF(A208&lt;&gt;"",SUMIF('Itemised Extract'!$C:$C,'Individual Summary Report'!$A208,'Itemised Extract'!H:H),"")</f>
        <v/>
      </c>
    </row>
    <row r="209" spans="6:8" x14ac:dyDescent="0.2">
      <c r="F209" s="63" t="str">
        <f>IF(A209&lt;&gt;"",SUMIF('Itemised Extract'!$C:$C,'Individual Summary Report'!$A209,'Itemised Extract'!G:G),"")</f>
        <v/>
      </c>
      <c r="G209" s="64" t="str">
        <f>IF(A209&lt;&gt;"",SUMIF('Itemised Extract'!$C:$C,'Individual Summary Report'!$A209,'Itemised Extract'!I:I),"")</f>
        <v/>
      </c>
      <c r="H209" s="65" t="str">
        <f>IF(A209&lt;&gt;"",SUMIF('Itemised Extract'!$C:$C,'Individual Summary Report'!$A209,'Itemised Extract'!H:H),"")</f>
        <v/>
      </c>
    </row>
    <row r="210" spans="6:8" x14ac:dyDescent="0.2">
      <c r="F210" s="63" t="str">
        <f>IF(A210&lt;&gt;"",SUMIF('Itemised Extract'!$C:$C,'Individual Summary Report'!$A210,'Itemised Extract'!G:G),"")</f>
        <v/>
      </c>
      <c r="G210" s="64" t="str">
        <f>IF(A210&lt;&gt;"",SUMIF('Itemised Extract'!$C:$C,'Individual Summary Report'!$A210,'Itemised Extract'!I:I),"")</f>
        <v/>
      </c>
      <c r="H210" s="65" t="str">
        <f>IF(A210&lt;&gt;"",SUMIF('Itemised Extract'!$C:$C,'Individual Summary Report'!$A210,'Itemised Extract'!H:H),"")</f>
        <v/>
      </c>
    </row>
    <row r="211" spans="6:8" x14ac:dyDescent="0.2">
      <c r="F211" s="63" t="str">
        <f>IF(A211&lt;&gt;"",SUMIF('Itemised Extract'!$C:$C,'Individual Summary Report'!$A211,'Itemised Extract'!G:G),"")</f>
        <v/>
      </c>
      <c r="G211" s="64" t="str">
        <f>IF(A211&lt;&gt;"",SUMIF('Itemised Extract'!$C:$C,'Individual Summary Report'!$A211,'Itemised Extract'!I:I),"")</f>
        <v/>
      </c>
      <c r="H211" s="65" t="str">
        <f>IF(A211&lt;&gt;"",SUMIF('Itemised Extract'!$C:$C,'Individual Summary Report'!$A211,'Itemised Extract'!H:H),"")</f>
        <v/>
      </c>
    </row>
    <row r="212" spans="6:8" x14ac:dyDescent="0.2">
      <c r="F212" s="63" t="str">
        <f>IF(A212&lt;&gt;"",SUMIF('Itemised Extract'!$C:$C,'Individual Summary Report'!$A212,'Itemised Extract'!G:G),"")</f>
        <v/>
      </c>
      <c r="G212" s="64" t="str">
        <f>IF(A212&lt;&gt;"",SUMIF('Itemised Extract'!$C:$C,'Individual Summary Report'!$A212,'Itemised Extract'!I:I),"")</f>
        <v/>
      </c>
      <c r="H212" s="65" t="str">
        <f>IF(A212&lt;&gt;"",SUMIF('Itemised Extract'!$C:$C,'Individual Summary Report'!$A212,'Itemised Extract'!H:H),"")</f>
        <v/>
      </c>
    </row>
    <row r="213" spans="6:8" x14ac:dyDescent="0.2">
      <c r="F213" s="63" t="str">
        <f>IF(A213&lt;&gt;"",SUMIF('Itemised Extract'!$C:$C,'Individual Summary Report'!$A213,'Itemised Extract'!G:G),"")</f>
        <v/>
      </c>
      <c r="G213" s="64" t="str">
        <f>IF(A213&lt;&gt;"",SUMIF('Itemised Extract'!$C:$C,'Individual Summary Report'!$A213,'Itemised Extract'!I:I),"")</f>
        <v/>
      </c>
      <c r="H213" s="65" t="str">
        <f>IF(A213&lt;&gt;"",SUMIF('Itemised Extract'!$C:$C,'Individual Summary Report'!$A213,'Itemised Extract'!H:H),"")</f>
        <v/>
      </c>
    </row>
    <row r="214" spans="6:8" x14ac:dyDescent="0.2">
      <c r="F214" s="63" t="str">
        <f>IF(A214&lt;&gt;"",SUMIF('Itemised Extract'!$C:$C,'Individual Summary Report'!$A214,'Itemised Extract'!G:G),"")</f>
        <v/>
      </c>
      <c r="G214" s="64" t="str">
        <f>IF(A214&lt;&gt;"",SUMIF('Itemised Extract'!$C:$C,'Individual Summary Report'!$A214,'Itemised Extract'!I:I),"")</f>
        <v/>
      </c>
      <c r="H214" s="65" t="str">
        <f>IF(A214&lt;&gt;"",SUMIF('Itemised Extract'!$C:$C,'Individual Summary Report'!$A214,'Itemised Extract'!H:H),"")</f>
        <v/>
      </c>
    </row>
    <row r="215" spans="6:8" x14ac:dyDescent="0.2">
      <c r="F215" s="63" t="str">
        <f>IF(A215&lt;&gt;"",SUMIF('Itemised Extract'!$C:$C,'Individual Summary Report'!$A215,'Itemised Extract'!G:G),"")</f>
        <v/>
      </c>
      <c r="G215" s="64" t="str">
        <f>IF(A215&lt;&gt;"",SUMIF('Itemised Extract'!$C:$C,'Individual Summary Report'!$A215,'Itemised Extract'!I:I),"")</f>
        <v/>
      </c>
      <c r="H215" s="65" t="str">
        <f>IF(A215&lt;&gt;"",SUMIF('Itemised Extract'!$C:$C,'Individual Summary Report'!$A215,'Itemised Extract'!H:H),"")</f>
        <v/>
      </c>
    </row>
    <row r="216" spans="6:8" x14ac:dyDescent="0.2">
      <c r="F216" s="63" t="str">
        <f>IF(A216&lt;&gt;"",SUMIF('Itemised Extract'!$C:$C,'Individual Summary Report'!$A216,'Itemised Extract'!G:G),"")</f>
        <v/>
      </c>
      <c r="G216" s="64" t="str">
        <f>IF(A216&lt;&gt;"",SUMIF('Itemised Extract'!$C:$C,'Individual Summary Report'!$A216,'Itemised Extract'!I:I),"")</f>
        <v/>
      </c>
      <c r="H216" s="65" t="str">
        <f>IF(A216&lt;&gt;"",SUMIF('Itemised Extract'!$C:$C,'Individual Summary Report'!$A216,'Itemised Extract'!H:H),"")</f>
        <v/>
      </c>
    </row>
    <row r="217" spans="6:8" x14ac:dyDescent="0.2">
      <c r="F217" s="63" t="str">
        <f>IF(A217&lt;&gt;"",SUMIF('Itemised Extract'!$C:$C,'Individual Summary Report'!$A217,'Itemised Extract'!G:G),"")</f>
        <v/>
      </c>
      <c r="G217" s="64" t="str">
        <f>IF(A217&lt;&gt;"",SUMIF('Itemised Extract'!$C:$C,'Individual Summary Report'!$A217,'Itemised Extract'!I:I),"")</f>
        <v/>
      </c>
      <c r="H217" s="65" t="str">
        <f>IF(A217&lt;&gt;"",SUMIF('Itemised Extract'!$C:$C,'Individual Summary Report'!$A217,'Itemised Extract'!H:H),"")</f>
        <v/>
      </c>
    </row>
    <row r="218" spans="6:8" x14ac:dyDescent="0.2">
      <c r="F218" s="63" t="str">
        <f>IF(A218&lt;&gt;"",SUMIF('Itemised Extract'!$C:$C,'Individual Summary Report'!$A218,'Itemised Extract'!G:G),"")</f>
        <v/>
      </c>
      <c r="G218" s="64" t="str">
        <f>IF(A218&lt;&gt;"",SUMIF('Itemised Extract'!$C:$C,'Individual Summary Report'!$A218,'Itemised Extract'!I:I),"")</f>
        <v/>
      </c>
      <c r="H218" s="65" t="str">
        <f>IF(A218&lt;&gt;"",SUMIF('Itemised Extract'!$C:$C,'Individual Summary Report'!$A218,'Itemised Extract'!H:H),"")</f>
        <v/>
      </c>
    </row>
    <row r="219" spans="6:8" x14ac:dyDescent="0.2">
      <c r="F219" s="63" t="str">
        <f>IF(A219&lt;&gt;"",SUMIF('Itemised Extract'!$C:$C,'Individual Summary Report'!$A219,'Itemised Extract'!G:G),"")</f>
        <v/>
      </c>
      <c r="G219" s="64" t="str">
        <f>IF(A219&lt;&gt;"",SUMIF('Itemised Extract'!$C:$C,'Individual Summary Report'!$A219,'Itemised Extract'!I:I),"")</f>
        <v/>
      </c>
      <c r="H219" s="65" t="str">
        <f>IF(A219&lt;&gt;"",SUMIF('Itemised Extract'!$C:$C,'Individual Summary Report'!$A219,'Itemised Extract'!H:H),"")</f>
        <v/>
      </c>
    </row>
    <row r="220" spans="6:8" x14ac:dyDescent="0.2">
      <c r="F220" s="63" t="str">
        <f>IF(A220&lt;&gt;"",SUMIF('Itemised Extract'!$C:$C,'Individual Summary Report'!$A220,'Itemised Extract'!G:G),"")</f>
        <v/>
      </c>
      <c r="G220" s="64" t="str">
        <f>IF(A220&lt;&gt;"",SUMIF('Itemised Extract'!$C:$C,'Individual Summary Report'!$A220,'Itemised Extract'!I:I),"")</f>
        <v/>
      </c>
      <c r="H220" s="65" t="str">
        <f>IF(A220&lt;&gt;"",SUMIF('Itemised Extract'!$C:$C,'Individual Summary Report'!$A220,'Itemised Extract'!H:H),"")</f>
        <v/>
      </c>
    </row>
    <row r="221" spans="6:8" x14ac:dyDescent="0.2">
      <c r="F221" s="63" t="str">
        <f>IF(A221&lt;&gt;"",SUMIF('Itemised Extract'!$C:$C,'Individual Summary Report'!$A221,'Itemised Extract'!G:G),"")</f>
        <v/>
      </c>
      <c r="G221" s="64" t="str">
        <f>IF(A221&lt;&gt;"",SUMIF('Itemised Extract'!$C:$C,'Individual Summary Report'!$A221,'Itemised Extract'!I:I),"")</f>
        <v/>
      </c>
      <c r="H221" s="65" t="str">
        <f>IF(A221&lt;&gt;"",SUMIF('Itemised Extract'!$C:$C,'Individual Summary Report'!$A221,'Itemised Extract'!H:H),"")</f>
        <v/>
      </c>
    </row>
    <row r="222" spans="6:8" x14ac:dyDescent="0.2">
      <c r="F222" s="63" t="str">
        <f>IF(A222&lt;&gt;"",SUMIF('Itemised Extract'!$C:$C,'Individual Summary Report'!$A222,'Itemised Extract'!G:G),"")</f>
        <v/>
      </c>
      <c r="G222" s="64" t="str">
        <f>IF(A222&lt;&gt;"",SUMIF('Itemised Extract'!$C:$C,'Individual Summary Report'!$A222,'Itemised Extract'!I:I),"")</f>
        <v/>
      </c>
      <c r="H222" s="65" t="str">
        <f>IF(A222&lt;&gt;"",SUMIF('Itemised Extract'!$C:$C,'Individual Summary Report'!$A222,'Itemised Extract'!H:H),"")</f>
        <v/>
      </c>
    </row>
    <row r="223" spans="6:8" x14ac:dyDescent="0.2">
      <c r="F223" s="63" t="str">
        <f>IF(A223&lt;&gt;"",SUMIF('Itemised Extract'!$C:$C,'Individual Summary Report'!$A223,'Itemised Extract'!G:G),"")</f>
        <v/>
      </c>
      <c r="G223" s="64" t="str">
        <f>IF(A223&lt;&gt;"",SUMIF('Itemised Extract'!$C:$C,'Individual Summary Report'!$A223,'Itemised Extract'!I:I),"")</f>
        <v/>
      </c>
      <c r="H223" s="65" t="str">
        <f>IF(A223&lt;&gt;"",SUMIF('Itemised Extract'!$C:$C,'Individual Summary Report'!$A223,'Itemised Extract'!H:H),"")</f>
        <v/>
      </c>
    </row>
    <row r="224" spans="6:8" x14ac:dyDescent="0.2">
      <c r="F224" s="63" t="str">
        <f>IF(A224&lt;&gt;"",SUMIF('Itemised Extract'!$C:$C,'Individual Summary Report'!$A224,'Itemised Extract'!G:G),"")</f>
        <v/>
      </c>
      <c r="G224" s="64" t="str">
        <f>IF(A224&lt;&gt;"",SUMIF('Itemised Extract'!$C:$C,'Individual Summary Report'!$A224,'Itemised Extract'!I:I),"")</f>
        <v/>
      </c>
      <c r="H224" s="65" t="str">
        <f>IF(A224&lt;&gt;"",SUMIF('Itemised Extract'!$C:$C,'Individual Summary Report'!$A224,'Itemised Extract'!H:H),"")</f>
        <v/>
      </c>
    </row>
    <row r="225" spans="6:8" x14ac:dyDescent="0.2">
      <c r="F225" s="63" t="str">
        <f>IF(A225&lt;&gt;"",SUMIF('Itemised Extract'!$C:$C,'Individual Summary Report'!$A225,'Itemised Extract'!G:G),"")</f>
        <v/>
      </c>
      <c r="G225" s="64" t="str">
        <f>IF(A225&lt;&gt;"",SUMIF('Itemised Extract'!$C:$C,'Individual Summary Report'!$A225,'Itemised Extract'!I:I),"")</f>
        <v/>
      </c>
      <c r="H225" s="65" t="str">
        <f>IF(A225&lt;&gt;"",SUMIF('Itemised Extract'!$C:$C,'Individual Summary Report'!$A225,'Itemised Extract'!H:H),"")</f>
        <v/>
      </c>
    </row>
    <row r="226" spans="6:8" x14ac:dyDescent="0.2">
      <c r="F226" s="63" t="str">
        <f>IF(A226&lt;&gt;"",SUMIF('Itemised Extract'!$C:$C,'Individual Summary Report'!$A226,'Itemised Extract'!G:G),"")</f>
        <v/>
      </c>
      <c r="G226" s="64" t="str">
        <f>IF(A226&lt;&gt;"",SUMIF('Itemised Extract'!$C:$C,'Individual Summary Report'!$A226,'Itemised Extract'!I:I),"")</f>
        <v/>
      </c>
      <c r="H226" s="65" t="str">
        <f>IF(A226&lt;&gt;"",SUMIF('Itemised Extract'!$C:$C,'Individual Summary Report'!$A226,'Itemised Extract'!H:H),"")</f>
        <v/>
      </c>
    </row>
    <row r="227" spans="6:8" x14ac:dyDescent="0.2">
      <c r="F227" s="63" t="str">
        <f>IF(A227&lt;&gt;"",SUMIF('Itemised Extract'!$C:$C,'Individual Summary Report'!$A227,'Itemised Extract'!G:G),"")</f>
        <v/>
      </c>
      <c r="G227" s="64" t="str">
        <f>IF(A227&lt;&gt;"",SUMIF('Itemised Extract'!$C:$C,'Individual Summary Report'!$A227,'Itemised Extract'!I:I),"")</f>
        <v/>
      </c>
      <c r="H227" s="65" t="str">
        <f>IF(A227&lt;&gt;"",SUMIF('Itemised Extract'!$C:$C,'Individual Summary Report'!$A227,'Itemised Extract'!H:H),"")</f>
        <v/>
      </c>
    </row>
    <row r="228" spans="6:8" x14ac:dyDescent="0.2">
      <c r="F228" s="63" t="str">
        <f>IF(A228&lt;&gt;"",SUMIF('Itemised Extract'!$C:$C,'Individual Summary Report'!$A228,'Itemised Extract'!G:G),"")</f>
        <v/>
      </c>
      <c r="G228" s="64" t="str">
        <f>IF(A228&lt;&gt;"",SUMIF('Itemised Extract'!$C:$C,'Individual Summary Report'!$A228,'Itemised Extract'!I:I),"")</f>
        <v/>
      </c>
      <c r="H228" s="65" t="str">
        <f>IF(A228&lt;&gt;"",SUMIF('Itemised Extract'!$C:$C,'Individual Summary Report'!$A228,'Itemised Extract'!H:H),"")</f>
        <v/>
      </c>
    </row>
    <row r="229" spans="6:8" x14ac:dyDescent="0.2">
      <c r="F229" s="63" t="str">
        <f>IF(A229&lt;&gt;"",SUMIF('Itemised Extract'!$C:$C,'Individual Summary Report'!$A229,'Itemised Extract'!G:G),"")</f>
        <v/>
      </c>
      <c r="G229" s="64" t="str">
        <f>IF(A229&lt;&gt;"",SUMIF('Itemised Extract'!$C:$C,'Individual Summary Report'!$A229,'Itemised Extract'!I:I),"")</f>
        <v/>
      </c>
      <c r="H229" s="65" t="str">
        <f>IF(A229&lt;&gt;"",SUMIF('Itemised Extract'!$C:$C,'Individual Summary Report'!$A229,'Itemised Extract'!H:H),"")</f>
        <v/>
      </c>
    </row>
    <row r="230" spans="6:8" x14ac:dyDescent="0.2">
      <c r="F230" s="63" t="str">
        <f>IF(A230&lt;&gt;"",SUMIF('Itemised Extract'!$C:$C,'Individual Summary Report'!$A230,'Itemised Extract'!G:G),"")</f>
        <v/>
      </c>
      <c r="G230" s="64" t="str">
        <f>IF(A230&lt;&gt;"",SUMIF('Itemised Extract'!$C:$C,'Individual Summary Report'!$A230,'Itemised Extract'!I:I),"")</f>
        <v/>
      </c>
      <c r="H230" s="65" t="str">
        <f>IF(A230&lt;&gt;"",SUMIF('Itemised Extract'!$C:$C,'Individual Summary Report'!$A230,'Itemised Extract'!H:H),"")</f>
        <v/>
      </c>
    </row>
    <row r="231" spans="6:8" x14ac:dyDescent="0.2">
      <c r="F231" s="63" t="str">
        <f>IF(A231&lt;&gt;"",SUMIF('Itemised Extract'!$C:$C,'Individual Summary Report'!$A231,'Itemised Extract'!G:G),"")</f>
        <v/>
      </c>
      <c r="G231" s="64" t="str">
        <f>IF(A231&lt;&gt;"",SUMIF('Itemised Extract'!$C:$C,'Individual Summary Report'!$A231,'Itemised Extract'!I:I),"")</f>
        <v/>
      </c>
      <c r="H231" s="65" t="str">
        <f>IF(A231&lt;&gt;"",SUMIF('Itemised Extract'!$C:$C,'Individual Summary Report'!$A231,'Itemised Extract'!H:H),"")</f>
        <v/>
      </c>
    </row>
    <row r="232" spans="6:8" x14ac:dyDescent="0.2">
      <c r="F232" s="63" t="str">
        <f>IF(A232&lt;&gt;"",SUMIF('Itemised Extract'!$C:$C,'Individual Summary Report'!$A232,'Itemised Extract'!G:G),"")</f>
        <v/>
      </c>
      <c r="G232" s="64" t="str">
        <f>IF(A232&lt;&gt;"",SUMIF('Itemised Extract'!$C:$C,'Individual Summary Report'!$A232,'Itemised Extract'!I:I),"")</f>
        <v/>
      </c>
      <c r="H232" s="65" t="str">
        <f>IF(A232&lt;&gt;"",SUMIF('Itemised Extract'!$C:$C,'Individual Summary Report'!$A232,'Itemised Extract'!H:H),"")</f>
        <v/>
      </c>
    </row>
    <row r="233" spans="6:8" x14ac:dyDescent="0.2">
      <c r="F233" s="63" t="str">
        <f>IF(A233&lt;&gt;"",SUMIF('Itemised Extract'!$C:$C,'Individual Summary Report'!$A233,'Itemised Extract'!G:G),"")</f>
        <v/>
      </c>
      <c r="G233" s="64" t="str">
        <f>IF(A233&lt;&gt;"",SUMIF('Itemised Extract'!$C:$C,'Individual Summary Report'!$A233,'Itemised Extract'!I:I),"")</f>
        <v/>
      </c>
      <c r="H233" s="65" t="str">
        <f>IF(A233&lt;&gt;"",SUMIF('Itemised Extract'!$C:$C,'Individual Summary Report'!$A233,'Itemised Extract'!H:H),"")</f>
        <v/>
      </c>
    </row>
    <row r="234" spans="6:8" x14ac:dyDescent="0.2">
      <c r="F234" s="63" t="str">
        <f>IF(A234&lt;&gt;"",SUMIF('Itemised Extract'!$C:$C,'Individual Summary Report'!$A234,'Itemised Extract'!G:G),"")</f>
        <v/>
      </c>
      <c r="G234" s="64" t="str">
        <f>IF(A234&lt;&gt;"",SUMIF('Itemised Extract'!$C:$C,'Individual Summary Report'!$A234,'Itemised Extract'!I:I),"")</f>
        <v/>
      </c>
      <c r="H234" s="65" t="str">
        <f>IF(A234&lt;&gt;"",SUMIF('Itemised Extract'!$C:$C,'Individual Summary Report'!$A234,'Itemised Extract'!H:H),"")</f>
        <v/>
      </c>
    </row>
    <row r="235" spans="6:8" x14ac:dyDescent="0.2">
      <c r="F235" s="63" t="str">
        <f>IF(A235&lt;&gt;"",SUMIF('Itemised Extract'!$C:$C,'Individual Summary Report'!$A235,'Itemised Extract'!G:G),"")</f>
        <v/>
      </c>
      <c r="G235" s="64" t="str">
        <f>IF(A235&lt;&gt;"",SUMIF('Itemised Extract'!$C:$C,'Individual Summary Report'!$A235,'Itemised Extract'!I:I),"")</f>
        <v/>
      </c>
      <c r="H235" s="65" t="str">
        <f>IF(A235&lt;&gt;"",SUMIF('Itemised Extract'!$C:$C,'Individual Summary Report'!$A235,'Itemised Extract'!H:H),"")</f>
        <v/>
      </c>
    </row>
    <row r="236" spans="6:8" x14ac:dyDescent="0.2">
      <c r="F236" s="63" t="str">
        <f>IF(A236&lt;&gt;"",SUMIF('Itemised Extract'!$C:$C,'Individual Summary Report'!$A236,'Itemised Extract'!G:G),"")</f>
        <v/>
      </c>
      <c r="G236" s="64" t="str">
        <f>IF(A236&lt;&gt;"",SUMIF('Itemised Extract'!$C:$C,'Individual Summary Report'!$A236,'Itemised Extract'!I:I),"")</f>
        <v/>
      </c>
      <c r="H236" s="65" t="str">
        <f>IF(A236&lt;&gt;"",SUMIF('Itemised Extract'!$C:$C,'Individual Summary Report'!$A236,'Itemised Extract'!H:H),"")</f>
        <v/>
      </c>
    </row>
    <row r="237" spans="6:8" x14ac:dyDescent="0.2">
      <c r="F237" s="63" t="str">
        <f>IF(A237&lt;&gt;"",SUMIF('Itemised Extract'!$C:$C,'Individual Summary Report'!$A237,'Itemised Extract'!G:G),"")</f>
        <v/>
      </c>
      <c r="G237" s="64" t="str">
        <f>IF(A237&lt;&gt;"",SUMIF('Itemised Extract'!$C:$C,'Individual Summary Report'!$A237,'Itemised Extract'!I:I),"")</f>
        <v/>
      </c>
      <c r="H237" s="65" t="str">
        <f>IF(A237&lt;&gt;"",SUMIF('Itemised Extract'!$C:$C,'Individual Summary Report'!$A237,'Itemised Extract'!H:H),"")</f>
        <v/>
      </c>
    </row>
    <row r="238" spans="6:8" x14ac:dyDescent="0.2">
      <c r="F238" s="63" t="str">
        <f>IF(A238&lt;&gt;"",SUMIF('Itemised Extract'!$C:$C,'Individual Summary Report'!$A238,'Itemised Extract'!G:G),"")</f>
        <v/>
      </c>
      <c r="G238" s="64" t="str">
        <f>IF(A238&lt;&gt;"",SUMIF('Itemised Extract'!$C:$C,'Individual Summary Report'!$A238,'Itemised Extract'!I:I),"")</f>
        <v/>
      </c>
      <c r="H238" s="65" t="str">
        <f>IF(A238&lt;&gt;"",SUMIF('Itemised Extract'!$C:$C,'Individual Summary Report'!$A238,'Itemised Extract'!H:H),"")</f>
        <v/>
      </c>
    </row>
    <row r="239" spans="6:8" x14ac:dyDescent="0.2">
      <c r="F239" s="63" t="str">
        <f>IF(A239&lt;&gt;"",SUMIF('Itemised Extract'!$C:$C,'Individual Summary Report'!$A239,'Itemised Extract'!G:G),"")</f>
        <v/>
      </c>
      <c r="G239" s="64" t="str">
        <f>IF(A239&lt;&gt;"",SUMIF('Itemised Extract'!$C:$C,'Individual Summary Report'!$A239,'Itemised Extract'!I:I),"")</f>
        <v/>
      </c>
      <c r="H239" s="65" t="str">
        <f>IF(A239&lt;&gt;"",SUMIF('Itemised Extract'!$C:$C,'Individual Summary Report'!$A239,'Itemised Extract'!H:H),"")</f>
        <v/>
      </c>
    </row>
    <row r="240" spans="6:8" x14ac:dyDescent="0.2">
      <c r="F240" s="63" t="str">
        <f>IF(A240&lt;&gt;"",SUMIF('Itemised Extract'!$C:$C,'Individual Summary Report'!$A240,'Itemised Extract'!G:G),"")</f>
        <v/>
      </c>
      <c r="G240" s="64" t="str">
        <f>IF(A240&lt;&gt;"",SUMIF('Itemised Extract'!$C:$C,'Individual Summary Report'!$A240,'Itemised Extract'!I:I),"")</f>
        <v/>
      </c>
      <c r="H240" s="65" t="str">
        <f>IF(A240&lt;&gt;"",SUMIF('Itemised Extract'!$C:$C,'Individual Summary Report'!$A240,'Itemised Extract'!H:H),"")</f>
        <v/>
      </c>
    </row>
    <row r="241" spans="6:8" x14ac:dyDescent="0.2">
      <c r="F241" s="63" t="str">
        <f>IF(A241&lt;&gt;"",SUMIF('Itemised Extract'!$C:$C,'Individual Summary Report'!$A241,'Itemised Extract'!G:G),"")</f>
        <v/>
      </c>
      <c r="G241" s="64" t="str">
        <f>IF(A241&lt;&gt;"",SUMIF('Itemised Extract'!$C:$C,'Individual Summary Report'!$A241,'Itemised Extract'!I:I),"")</f>
        <v/>
      </c>
      <c r="H241" s="65" t="str">
        <f>IF(A241&lt;&gt;"",SUMIF('Itemised Extract'!$C:$C,'Individual Summary Report'!$A241,'Itemised Extract'!H:H),"")</f>
        <v/>
      </c>
    </row>
    <row r="242" spans="6:8" x14ac:dyDescent="0.2">
      <c r="F242" s="63" t="str">
        <f>IF(A242&lt;&gt;"",SUMIF('Itemised Extract'!$C:$C,'Individual Summary Report'!$A242,'Itemised Extract'!G:G),"")</f>
        <v/>
      </c>
      <c r="G242" s="64" t="str">
        <f>IF(A242&lt;&gt;"",SUMIF('Itemised Extract'!$C:$C,'Individual Summary Report'!$A242,'Itemised Extract'!I:I),"")</f>
        <v/>
      </c>
      <c r="H242" s="65" t="str">
        <f>IF(A242&lt;&gt;"",SUMIF('Itemised Extract'!$C:$C,'Individual Summary Report'!$A242,'Itemised Extract'!H:H),"")</f>
        <v/>
      </c>
    </row>
    <row r="243" spans="6:8" x14ac:dyDescent="0.2">
      <c r="F243" s="63" t="str">
        <f>IF(A243&lt;&gt;"",SUMIF('Itemised Extract'!$C:$C,'Individual Summary Report'!$A243,'Itemised Extract'!G:G),"")</f>
        <v/>
      </c>
      <c r="G243" s="64" t="str">
        <f>IF(A243&lt;&gt;"",SUMIF('Itemised Extract'!$C:$C,'Individual Summary Report'!$A243,'Itemised Extract'!I:I),"")</f>
        <v/>
      </c>
      <c r="H243" s="65" t="str">
        <f>IF(A243&lt;&gt;"",SUMIF('Itemised Extract'!$C:$C,'Individual Summary Report'!$A243,'Itemised Extract'!H:H),"")</f>
        <v/>
      </c>
    </row>
    <row r="244" spans="6:8" x14ac:dyDescent="0.2">
      <c r="F244" s="63" t="str">
        <f>IF(A244&lt;&gt;"",SUMIF('Itemised Extract'!$C:$C,'Individual Summary Report'!$A244,'Itemised Extract'!G:G),"")</f>
        <v/>
      </c>
      <c r="G244" s="64" t="str">
        <f>IF(A244&lt;&gt;"",SUMIF('Itemised Extract'!$C:$C,'Individual Summary Report'!$A244,'Itemised Extract'!I:I),"")</f>
        <v/>
      </c>
      <c r="H244" s="65" t="str">
        <f>IF(A244&lt;&gt;"",SUMIF('Itemised Extract'!$C:$C,'Individual Summary Report'!$A244,'Itemised Extract'!H:H),"")</f>
        <v/>
      </c>
    </row>
    <row r="245" spans="6:8" x14ac:dyDescent="0.2">
      <c r="F245" s="63" t="str">
        <f>IF(A245&lt;&gt;"",SUMIF('Itemised Extract'!$C:$C,'Individual Summary Report'!$A245,'Itemised Extract'!G:G),"")</f>
        <v/>
      </c>
      <c r="G245" s="64" t="str">
        <f>IF(A245&lt;&gt;"",SUMIF('Itemised Extract'!$C:$C,'Individual Summary Report'!$A245,'Itemised Extract'!I:I),"")</f>
        <v/>
      </c>
      <c r="H245" s="65" t="str">
        <f>IF(A245&lt;&gt;"",SUMIF('Itemised Extract'!$C:$C,'Individual Summary Report'!$A245,'Itemised Extract'!H:H),"")</f>
        <v/>
      </c>
    </row>
    <row r="246" spans="6:8" x14ac:dyDescent="0.2">
      <c r="F246" s="63" t="str">
        <f>IF(A246&lt;&gt;"",SUMIF('Itemised Extract'!$C:$C,'Individual Summary Report'!$A246,'Itemised Extract'!G:G),"")</f>
        <v/>
      </c>
      <c r="G246" s="64" t="str">
        <f>IF(A246&lt;&gt;"",SUMIF('Itemised Extract'!$C:$C,'Individual Summary Report'!$A246,'Itemised Extract'!I:I),"")</f>
        <v/>
      </c>
      <c r="H246" s="65" t="str">
        <f>IF(A246&lt;&gt;"",SUMIF('Itemised Extract'!$C:$C,'Individual Summary Report'!$A246,'Itemised Extract'!H:H),"")</f>
        <v/>
      </c>
    </row>
    <row r="247" spans="6:8" x14ac:dyDescent="0.2">
      <c r="F247" s="63" t="str">
        <f>IF(A247&lt;&gt;"",SUMIF('Itemised Extract'!$C:$C,'Individual Summary Report'!$A247,'Itemised Extract'!G:G),"")</f>
        <v/>
      </c>
      <c r="G247" s="64" t="str">
        <f>IF(A247&lt;&gt;"",SUMIF('Itemised Extract'!$C:$C,'Individual Summary Report'!$A247,'Itemised Extract'!I:I),"")</f>
        <v/>
      </c>
      <c r="H247" s="65" t="str">
        <f>IF(A247&lt;&gt;"",SUMIF('Itemised Extract'!$C:$C,'Individual Summary Report'!$A247,'Itemised Extract'!H:H),"")</f>
        <v/>
      </c>
    </row>
    <row r="248" spans="6:8" x14ac:dyDescent="0.2">
      <c r="F248" s="63" t="str">
        <f>IF(A248&lt;&gt;"",SUMIF('Itemised Extract'!$C:$C,'Individual Summary Report'!$A248,'Itemised Extract'!G:G),"")</f>
        <v/>
      </c>
      <c r="G248" s="64" t="str">
        <f>IF(A248&lt;&gt;"",SUMIF('Itemised Extract'!$C:$C,'Individual Summary Report'!$A248,'Itemised Extract'!I:I),"")</f>
        <v/>
      </c>
      <c r="H248" s="65" t="str">
        <f>IF(A248&lt;&gt;"",SUMIF('Itemised Extract'!$C:$C,'Individual Summary Report'!$A248,'Itemised Extract'!H:H),"")</f>
        <v/>
      </c>
    </row>
    <row r="249" spans="6:8" x14ac:dyDescent="0.2">
      <c r="F249" s="63" t="str">
        <f>IF(A249&lt;&gt;"",SUMIF('Itemised Extract'!$C:$C,'Individual Summary Report'!$A249,'Itemised Extract'!G:G),"")</f>
        <v/>
      </c>
      <c r="G249" s="64" t="str">
        <f>IF(A249&lt;&gt;"",SUMIF('Itemised Extract'!$C:$C,'Individual Summary Report'!$A249,'Itemised Extract'!I:I),"")</f>
        <v/>
      </c>
      <c r="H249" s="65" t="str">
        <f>IF(A249&lt;&gt;"",SUMIF('Itemised Extract'!$C:$C,'Individual Summary Report'!$A249,'Itemised Extract'!H:H),"")</f>
        <v/>
      </c>
    </row>
    <row r="250" spans="6:8" x14ac:dyDescent="0.2">
      <c r="F250" s="63" t="str">
        <f>IF(A250&lt;&gt;"",SUMIF('Itemised Extract'!$C:$C,'Individual Summary Report'!$A250,'Itemised Extract'!G:G),"")</f>
        <v/>
      </c>
      <c r="G250" s="64" t="str">
        <f>IF(A250&lt;&gt;"",SUMIF('Itemised Extract'!$C:$C,'Individual Summary Report'!$A250,'Itemised Extract'!I:I),"")</f>
        <v/>
      </c>
      <c r="H250" s="65" t="str">
        <f>IF(A250&lt;&gt;"",SUMIF('Itemised Extract'!$C:$C,'Individual Summary Report'!$A250,'Itemised Extract'!H:H),"")</f>
        <v/>
      </c>
    </row>
    <row r="251" spans="6:8" x14ac:dyDescent="0.2">
      <c r="F251" s="63" t="str">
        <f>IF(A251&lt;&gt;"",SUMIF('Itemised Extract'!$C:$C,'Individual Summary Report'!$A251,'Itemised Extract'!G:G),"")</f>
        <v/>
      </c>
      <c r="G251" s="64" t="str">
        <f>IF(A251&lt;&gt;"",SUMIF('Itemised Extract'!$C:$C,'Individual Summary Report'!$A251,'Itemised Extract'!I:I),"")</f>
        <v/>
      </c>
      <c r="H251" s="65" t="str">
        <f>IF(A251&lt;&gt;"",SUMIF('Itemised Extract'!$C:$C,'Individual Summary Report'!$A251,'Itemised Extract'!H:H),"")</f>
        <v/>
      </c>
    </row>
    <row r="252" spans="6:8" x14ac:dyDescent="0.2">
      <c r="F252" s="63" t="str">
        <f>IF(A252&lt;&gt;"",SUMIF('Itemised Extract'!$C:$C,'Individual Summary Report'!$A252,'Itemised Extract'!G:G),"")</f>
        <v/>
      </c>
      <c r="G252" s="64" t="str">
        <f>IF(A252&lt;&gt;"",SUMIF('Itemised Extract'!$C:$C,'Individual Summary Report'!$A252,'Itemised Extract'!I:I),"")</f>
        <v/>
      </c>
      <c r="H252" s="65" t="str">
        <f>IF(A252&lt;&gt;"",SUMIF('Itemised Extract'!$C:$C,'Individual Summary Report'!$A252,'Itemised Extract'!H:H),"")</f>
        <v/>
      </c>
    </row>
    <row r="253" spans="6:8" x14ac:dyDescent="0.2">
      <c r="F253" s="63" t="str">
        <f>IF(A253&lt;&gt;"",SUMIF('Itemised Extract'!$C:$C,'Individual Summary Report'!$A253,'Itemised Extract'!G:G),"")</f>
        <v/>
      </c>
      <c r="G253" s="64" t="str">
        <f>IF(A253&lt;&gt;"",SUMIF('Itemised Extract'!$C:$C,'Individual Summary Report'!$A253,'Itemised Extract'!I:I),"")</f>
        <v/>
      </c>
      <c r="H253" s="65" t="str">
        <f>IF(A253&lt;&gt;"",SUMIF('Itemised Extract'!$C:$C,'Individual Summary Report'!$A253,'Itemised Extract'!H:H),"")</f>
        <v/>
      </c>
    </row>
    <row r="254" spans="6:8" x14ac:dyDescent="0.2">
      <c r="F254" s="63" t="str">
        <f>IF(A254&lt;&gt;"",SUMIF('Itemised Extract'!$C:$C,'Individual Summary Report'!$A254,'Itemised Extract'!G:G),"")</f>
        <v/>
      </c>
      <c r="G254" s="64" t="str">
        <f>IF(A254&lt;&gt;"",SUMIF('Itemised Extract'!$C:$C,'Individual Summary Report'!$A254,'Itemised Extract'!I:I),"")</f>
        <v/>
      </c>
      <c r="H254" s="65" t="str">
        <f>IF(A254&lt;&gt;"",SUMIF('Itemised Extract'!$C:$C,'Individual Summary Report'!$A254,'Itemised Extract'!H:H),"")</f>
        <v/>
      </c>
    </row>
    <row r="255" spans="6:8" x14ac:dyDescent="0.2">
      <c r="F255" s="63" t="str">
        <f>IF(A255&lt;&gt;"",SUMIF('Itemised Extract'!$C:$C,'Individual Summary Report'!$A255,'Itemised Extract'!G:G),"")</f>
        <v/>
      </c>
      <c r="G255" s="64" t="str">
        <f>IF(A255&lt;&gt;"",SUMIF('Itemised Extract'!$C:$C,'Individual Summary Report'!$A255,'Itemised Extract'!I:I),"")</f>
        <v/>
      </c>
      <c r="H255" s="65" t="str">
        <f>IF(A255&lt;&gt;"",SUMIF('Itemised Extract'!$C:$C,'Individual Summary Report'!$A255,'Itemised Extract'!H:H),"")</f>
        <v/>
      </c>
    </row>
    <row r="256" spans="6:8" x14ac:dyDescent="0.2">
      <c r="F256" s="63" t="str">
        <f>IF(A256&lt;&gt;"",SUMIF('Itemised Extract'!$C:$C,'Individual Summary Report'!$A256,'Itemised Extract'!G:G),"")</f>
        <v/>
      </c>
      <c r="G256" s="64" t="str">
        <f>IF(A256&lt;&gt;"",SUMIF('Itemised Extract'!$C:$C,'Individual Summary Report'!$A256,'Itemised Extract'!I:I),"")</f>
        <v/>
      </c>
      <c r="H256" s="65" t="str">
        <f>IF(A256&lt;&gt;"",SUMIF('Itemised Extract'!$C:$C,'Individual Summary Report'!$A256,'Itemised Extract'!H:H),"")</f>
        <v/>
      </c>
    </row>
    <row r="257" spans="6:8" x14ac:dyDescent="0.2">
      <c r="F257" s="63" t="str">
        <f>IF(A257&lt;&gt;"",SUMIF('Itemised Extract'!$C:$C,'Individual Summary Report'!$A257,'Itemised Extract'!G:G),"")</f>
        <v/>
      </c>
      <c r="G257" s="64" t="str">
        <f>IF(A257&lt;&gt;"",SUMIF('Itemised Extract'!$C:$C,'Individual Summary Report'!$A257,'Itemised Extract'!I:I),"")</f>
        <v/>
      </c>
      <c r="H257" s="65" t="str">
        <f>IF(A257&lt;&gt;"",SUMIF('Itemised Extract'!$C:$C,'Individual Summary Report'!$A257,'Itemised Extract'!H:H),"")</f>
        <v/>
      </c>
    </row>
    <row r="258" spans="6:8" x14ac:dyDescent="0.2">
      <c r="F258" s="63" t="str">
        <f>IF(A258&lt;&gt;"",SUMIF('Itemised Extract'!$C:$C,'Individual Summary Report'!$A258,'Itemised Extract'!G:G),"")</f>
        <v/>
      </c>
      <c r="G258" s="64" t="str">
        <f>IF(A258&lt;&gt;"",SUMIF('Itemised Extract'!$C:$C,'Individual Summary Report'!$A258,'Itemised Extract'!I:I),"")</f>
        <v/>
      </c>
      <c r="H258" s="65" t="str">
        <f>IF(A258&lt;&gt;"",SUMIF('Itemised Extract'!$C:$C,'Individual Summary Report'!$A258,'Itemised Extract'!H:H),"")</f>
        <v/>
      </c>
    </row>
    <row r="259" spans="6:8" x14ac:dyDescent="0.2">
      <c r="F259" s="63" t="str">
        <f>IF(A259&lt;&gt;"",SUMIF('Itemised Extract'!$C:$C,'Individual Summary Report'!$A259,'Itemised Extract'!G:G),"")</f>
        <v/>
      </c>
      <c r="G259" s="64" t="str">
        <f>IF(A259&lt;&gt;"",SUMIF('Itemised Extract'!$C:$C,'Individual Summary Report'!$A259,'Itemised Extract'!I:I),"")</f>
        <v/>
      </c>
      <c r="H259" s="65" t="str">
        <f>IF(A259&lt;&gt;"",SUMIF('Itemised Extract'!$C:$C,'Individual Summary Report'!$A259,'Itemised Extract'!H:H),"")</f>
        <v/>
      </c>
    </row>
    <row r="260" spans="6:8" x14ac:dyDescent="0.2">
      <c r="F260" s="63" t="str">
        <f>IF(A260&lt;&gt;"",SUMIF('Itemised Extract'!$C:$C,'Individual Summary Report'!$A260,'Itemised Extract'!G:G),"")</f>
        <v/>
      </c>
      <c r="G260" s="64" t="str">
        <f>IF(A260&lt;&gt;"",SUMIF('Itemised Extract'!$C:$C,'Individual Summary Report'!$A260,'Itemised Extract'!I:I),"")</f>
        <v/>
      </c>
      <c r="H260" s="65" t="str">
        <f>IF(A260&lt;&gt;"",SUMIF('Itemised Extract'!$C:$C,'Individual Summary Report'!$A260,'Itemised Extract'!H:H),"")</f>
        <v/>
      </c>
    </row>
    <row r="261" spans="6:8" x14ac:dyDescent="0.2">
      <c r="F261" s="63" t="str">
        <f>IF(A261&lt;&gt;"",SUMIF('Itemised Extract'!$C:$C,'Individual Summary Report'!$A261,'Itemised Extract'!G:G),"")</f>
        <v/>
      </c>
      <c r="G261" s="64" t="str">
        <f>IF(A261&lt;&gt;"",SUMIF('Itemised Extract'!$C:$C,'Individual Summary Report'!$A261,'Itemised Extract'!I:I),"")</f>
        <v/>
      </c>
      <c r="H261" s="65" t="str">
        <f>IF(A261&lt;&gt;"",SUMIF('Itemised Extract'!$C:$C,'Individual Summary Report'!$A261,'Itemised Extract'!H:H),"")</f>
        <v/>
      </c>
    </row>
    <row r="262" spans="6:8" x14ac:dyDescent="0.2">
      <c r="F262" s="63" t="str">
        <f>IF(A262&lt;&gt;"",SUMIF('Itemised Extract'!$C:$C,'Individual Summary Report'!$A262,'Itemised Extract'!G:G),"")</f>
        <v/>
      </c>
      <c r="G262" s="64" t="str">
        <f>IF(A262&lt;&gt;"",SUMIF('Itemised Extract'!$C:$C,'Individual Summary Report'!$A262,'Itemised Extract'!I:I),"")</f>
        <v/>
      </c>
      <c r="H262" s="65" t="str">
        <f>IF(A262&lt;&gt;"",SUMIF('Itemised Extract'!$C:$C,'Individual Summary Report'!$A262,'Itemised Extract'!H:H),"")</f>
        <v/>
      </c>
    </row>
    <row r="263" spans="6:8" x14ac:dyDescent="0.2">
      <c r="F263" s="63" t="str">
        <f>IF(A263&lt;&gt;"",SUMIF('Itemised Extract'!$C:$C,'Individual Summary Report'!$A263,'Itemised Extract'!G:G),"")</f>
        <v/>
      </c>
      <c r="G263" s="64" t="str">
        <f>IF(A263&lt;&gt;"",SUMIF('Itemised Extract'!$C:$C,'Individual Summary Report'!$A263,'Itemised Extract'!I:I),"")</f>
        <v/>
      </c>
      <c r="H263" s="65" t="str">
        <f>IF(A263&lt;&gt;"",SUMIF('Itemised Extract'!$C:$C,'Individual Summary Report'!$A263,'Itemised Extract'!H:H),"")</f>
        <v/>
      </c>
    </row>
    <row r="264" spans="6:8" x14ac:dyDescent="0.2">
      <c r="F264" s="63" t="str">
        <f>IF(A264&lt;&gt;"",SUMIF('Itemised Extract'!$C:$C,'Individual Summary Report'!$A264,'Itemised Extract'!G:G),"")</f>
        <v/>
      </c>
      <c r="G264" s="64" t="str">
        <f>IF(A264&lt;&gt;"",SUMIF('Itemised Extract'!$C:$C,'Individual Summary Report'!$A264,'Itemised Extract'!I:I),"")</f>
        <v/>
      </c>
      <c r="H264" s="65" t="str">
        <f>IF(A264&lt;&gt;"",SUMIF('Itemised Extract'!$C:$C,'Individual Summary Report'!$A264,'Itemised Extract'!H:H),"")</f>
        <v/>
      </c>
    </row>
    <row r="265" spans="6:8" x14ac:dyDescent="0.2">
      <c r="F265" s="63" t="str">
        <f>IF(A265&lt;&gt;"",SUMIF('Itemised Extract'!$C:$C,'Individual Summary Report'!$A265,'Itemised Extract'!G:G),"")</f>
        <v/>
      </c>
      <c r="G265" s="64" t="str">
        <f>IF(A265&lt;&gt;"",SUMIF('Itemised Extract'!$C:$C,'Individual Summary Report'!$A265,'Itemised Extract'!I:I),"")</f>
        <v/>
      </c>
      <c r="H265" s="65" t="str">
        <f>IF(A265&lt;&gt;"",SUMIF('Itemised Extract'!$C:$C,'Individual Summary Report'!$A265,'Itemised Extract'!H:H),"")</f>
        <v/>
      </c>
    </row>
    <row r="266" spans="6:8" x14ac:dyDescent="0.2">
      <c r="F266" s="63" t="str">
        <f>IF(A266&lt;&gt;"",SUMIF('Itemised Extract'!$C:$C,'Individual Summary Report'!$A266,'Itemised Extract'!G:G),"")</f>
        <v/>
      </c>
      <c r="G266" s="64" t="str">
        <f>IF(A266&lt;&gt;"",SUMIF('Itemised Extract'!$C:$C,'Individual Summary Report'!$A266,'Itemised Extract'!I:I),"")</f>
        <v/>
      </c>
      <c r="H266" s="65" t="str">
        <f>IF(A266&lt;&gt;"",SUMIF('Itemised Extract'!$C:$C,'Individual Summary Report'!$A266,'Itemised Extract'!H:H),"")</f>
        <v/>
      </c>
    </row>
    <row r="267" spans="6:8" x14ac:dyDescent="0.2">
      <c r="F267" s="63" t="str">
        <f>IF(A267&lt;&gt;"",SUMIF('Itemised Extract'!$C:$C,'Individual Summary Report'!$A267,'Itemised Extract'!G:G),"")</f>
        <v/>
      </c>
      <c r="G267" s="64" t="str">
        <f>IF(A267&lt;&gt;"",SUMIF('Itemised Extract'!$C:$C,'Individual Summary Report'!$A267,'Itemised Extract'!I:I),"")</f>
        <v/>
      </c>
      <c r="H267" s="65" t="str">
        <f>IF(A267&lt;&gt;"",SUMIF('Itemised Extract'!$C:$C,'Individual Summary Report'!$A267,'Itemised Extract'!H:H),"")</f>
        <v/>
      </c>
    </row>
    <row r="268" spans="6:8" x14ac:dyDescent="0.2">
      <c r="F268" s="63" t="str">
        <f>IF(A268&lt;&gt;"",SUMIF('Itemised Extract'!$C:$C,'Individual Summary Report'!$A268,'Itemised Extract'!G:G),"")</f>
        <v/>
      </c>
      <c r="G268" s="64" t="str">
        <f>IF(A268&lt;&gt;"",SUMIF('Itemised Extract'!$C:$C,'Individual Summary Report'!$A268,'Itemised Extract'!I:I),"")</f>
        <v/>
      </c>
      <c r="H268" s="65" t="str">
        <f>IF(A268&lt;&gt;"",SUMIF('Itemised Extract'!$C:$C,'Individual Summary Report'!$A268,'Itemised Extract'!H:H),"")</f>
        <v/>
      </c>
    </row>
    <row r="269" spans="6:8" x14ac:dyDescent="0.2">
      <c r="F269" s="63" t="str">
        <f>IF(A269&lt;&gt;"",SUMIF('Itemised Extract'!$C:$C,'Individual Summary Report'!$A269,'Itemised Extract'!G:G),"")</f>
        <v/>
      </c>
      <c r="G269" s="64" t="str">
        <f>IF(A269&lt;&gt;"",SUMIF('Itemised Extract'!$C:$C,'Individual Summary Report'!$A269,'Itemised Extract'!I:I),"")</f>
        <v/>
      </c>
      <c r="H269" s="65" t="str">
        <f>IF(A269&lt;&gt;"",SUMIF('Itemised Extract'!$C:$C,'Individual Summary Report'!$A269,'Itemised Extract'!H:H),"")</f>
        <v/>
      </c>
    </row>
    <row r="270" spans="6:8" x14ac:dyDescent="0.2">
      <c r="F270" s="63" t="str">
        <f>IF(A270&lt;&gt;"",SUMIF('Itemised Extract'!$C:$C,'Individual Summary Report'!$A270,'Itemised Extract'!G:G),"")</f>
        <v/>
      </c>
      <c r="G270" s="64" t="str">
        <f>IF(A270&lt;&gt;"",SUMIF('Itemised Extract'!$C:$C,'Individual Summary Report'!$A270,'Itemised Extract'!I:I),"")</f>
        <v/>
      </c>
      <c r="H270" s="65" t="str">
        <f>IF(A270&lt;&gt;"",SUMIF('Itemised Extract'!$C:$C,'Individual Summary Report'!$A270,'Itemised Extract'!H:H),"")</f>
        <v/>
      </c>
    </row>
    <row r="271" spans="6:8" x14ac:dyDescent="0.2">
      <c r="F271" s="63" t="str">
        <f>IF(A271&lt;&gt;"",SUMIF('Itemised Extract'!$C:$C,'Individual Summary Report'!$A271,'Itemised Extract'!G:G),"")</f>
        <v/>
      </c>
      <c r="G271" s="64" t="str">
        <f>IF(A271&lt;&gt;"",SUMIF('Itemised Extract'!$C:$C,'Individual Summary Report'!$A271,'Itemised Extract'!I:I),"")</f>
        <v/>
      </c>
      <c r="H271" s="65" t="str">
        <f>IF(A271&lt;&gt;"",SUMIF('Itemised Extract'!$C:$C,'Individual Summary Report'!$A271,'Itemised Extract'!H:H),"")</f>
        <v/>
      </c>
    </row>
    <row r="272" spans="6:8" x14ac:dyDescent="0.2">
      <c r="F272" s="63" t="str">
        <f>IF(A272&lt;&gt;"",SUMIF('Itemised Extract'!$C:$C,'Individual Summary Report'!$A272,'Itemised Extract'!G:G),"")</f>
        <v/>
      </c>
      <c r="G272" s="64" t="str">
        <f>IF(A272&lt;&gt;"",SUMIF('Itemised Extract'!$C:$C,'Individual Summary Report'!$A272,'Itemised Extract'!I:I),"")</f>
        <v/>
      </c>
      <c r="H272" s="65" t="str">
        <f>IF(A272&lt;&gt;"",SUMIF('Itemised Extract'!$C:$C,'Individual Summary Report'!$A272,'Itemised Extract'!H:H),"")</f>
        <v/>
      </c>
    </row>
    <row r="273" spans="6:8" x14ac:dyDescent="0.2">
      <c r="F273" s="63" t="str">
        <f>IF(A273&lt;&gt;"",SUMIF('Itemised Extract'!$C:$C,'Individual Summary Report'!$A273,'Itemised Extract'!G:G),"")</f>
        <v/>
      </c>
      <c r="G273" s="64" t="str">
        <f>IF(A273&lt;&gt;"",SUMIF('Itemised Extract'!$C:$C,'Individual Summary Report'!$A273,'Itemised Extract'!I:I),"")</f>
        <v/>
      </c>
      <c r="H273" s="65" t="str">
        <f>IF(A273&lt;&gt;"",SUMIF('Itemised Extract'!$C:$C,'Individual Summary Report'!$A273,'Itemised Extract'!H:H),"")</f>
        <v/>
      </c>
    </row>
    <row r="274" spans="6:8" x14ac:dyDescent="0.2">
      <c r="F274" s="63" t="str">
        <f>IF(A274&lt;&gt;"",SUMIF('Itemised Extract'!$C:$C,'Individual Summary Report'!$A274,'Itemised Extract'!G:G),"")</f>
        <v/>
      </c>
      <c r="G274" s="64" t="str">
        <f>IF(A274&lt;&gt;"",SUMIF('Itemised Extract'!$C:$C,'Individual Summary Report'!$A274,'Itemised Extract'!I:I),"")</f>
        <v/>
      </c>
      <c r="H274" s="65" t="str">
        <f>IF(A274&lt;&gt;"",SUMIF('Itemised Extract'!$C:$C,'Individual Summary Report'!$A274,'Itemised Extract'!H:H),"")</f>
        <v/>
      </c>
    </row>
    <row r="275" spans="6:8" x14ac:dyDescent="0.2">
      <c r="F275" s="63" t="str">
        <f>IF(A275&lt;&gt;"",SUMIF('Itemised Extract'!$C:$C,'Individual Summary Report'!$A275,'Itemised Extract'!G:G),"")</f>
        <v/>
      </c>
      <c r="G275" s="64" t="str">
        <f>IF(A275&lt;&gt;"",SUMIF('Itemised Extract'!$C:$C,'Individual Summary Report'!$A275,'Itemised Extract'!I:I),"")</f>
        <v/>
      </c>
      <c r="H275" s="65" t="str">
        <f>IF(A275&lt;&gt;"",SUMIF('Itemised Extract'!$C:$C,'Individual Summary Report'!$A275,'Itemised Extract'!H:H),"")</f>
        <v/>
      </c>
    </row>
    <row r="276" spans="6:8" x14ac:dyDescent="0.2">
      <c r="F276" s="63" t="str">
        <f>IF(A276&lt;&gt;"",SUMIF('Itemised Extract'!$C:$C,'Individual Summary Report'!$A276,'Itemised Extract'!G:G),"")</f>
        <v/>
      </c>
      <c r="G276" s="64" t="str">
        <f>IF(A276&lt;&gt;"",SUMIF('Itemised Extract'!$C:$C,'Individual Summary Report'!$A276,'Itemised Extract'!I:I),"")</f>
        <v/>
      </c>
      <c r="H276" s="65" t="str">
        <f>IF(A276&lt;&gt;"",SUMIF('Itemised Extract'!$C:$C,'Individual Summary Report'!$A276,'Itemised Extract'!H:H),"")</f>
        <v/>
      </c>
    </row>
    <row r="277" spans="6:8" x14ac:dyDescent="0.2">
      <c r="F277" s="63" t="str">
        <f>IF(A277&lt;&gt;"",SUMIF('Itemised Extract'!$C:$C,'Individual Summary Report'!$A277,'Itemised Extract'!G:G),"")</f>
        <v/>
      </c>
      <c r="G277" s="64" t="str">
        <f>IF(A277&lt;&gt;"",SUMIF('Itemised Extract'!$C:$C,'Individual Summary Report'!$A277,'Itemised Extract'!I:I),"")</f>
        <v/>
      </c>
      <c r="H277" s="65" t="str">
        <f>IF(A277&lt;&gt;"",SUMIF('Itemised Extract'!$C:$C,'Individual Summary Report'!$A277,'Itemised Extract'!H:H),"")</f>
        <v/>
      </c>
    </row>
    <row r="278" spans="6:8" x14ac:dyDescent="0.2">
      <c r="F278" s="63" t="str">
        <f>IF(A278&lt;&gt;"",SUMIF('Itemised Extract'!$C:$C,'Individual Summary Report'!$A278,'Itemised Extract'!G:G),"")</f>
        <v/>
      </c>
      <c r="G278" s="64" t="str">
        <f>IF(A278&lt;&gt;"",SUMIF('Itemised Extract'!$C:$C,'Individual Summary Report'!$A278,'Itemised Extract'!I:I),"")</f>
        <v/>
      </c>
      <c r="H278" s="65" t="str">
        <f>IF(A278&lt;&gt;"",SUMIF('Itemised Extract'!$C:$C,'Individual Summary Report'!$A278,'Itemised Extract'!H:H),"")</f>
        <v/>
      </c>
    </row>
    <row r="279" spans="6:8" x14ac:dyDescent="0.2">
      <c r="F279" s="63" t="str">
        <f>IF(A279&lt;&gt;"",SUMIF('Itemised Extract'!$C:$C,'Individual Summary Report'!$A279,'Itemised Extract'!G:G),"")</f>
        <v/>
      </c>
      <c r="G279" s="64" t="str">
        <f>IF(A279&lt;&gt;"",SUMIF('Itemised Extract'!$C:$C,'Individual Summary Report'!$A279,'Itemised Extract'!I:I),"")</f>
        <v/>
      </c>
      <c r="H279" s="65" t="str">
        <f>IF(A279&lt;&gt;"",SUMIF('Itemised Extract'!$C:$C,'Individual Summary Report'!$A279,'Itemised Extract'!H:H),"")</f>
        <v/>
      </c>
    </row>
    <row r="280" spans="6:8" x14ac:dyDescent="0.2">
      <c r="F280" s="63" t="str">
        <f>IF(A280&lt;&gt;"",SUMIF('Itemised Extract'!$C:$C,'Individual Summary Report'!$A280,'Itemised Extract'!G:G),"")</f>
        <v/>
      </c>
      <c r="G280" s="64" t="str">
        <f>IF(A280&lt;&gt;"",SUMIF('Itemised Extract'!$C:$C,'Individual Summary Report'!$A280,'Itemised Extract'!I:I),"")</f>
        <v/>
      </c>
      <c r="H280" s="65" t="str">
        <f>IF(A280&lt;&gt;"",SUMIF('Itemised Extract'!$C:$C,'Individual Summary Report'!$A280,'Itemised Extract'!H:H),"")</f>
        <v/>
      </c>
    </row>
    <row r="281" spans="6:8" x14ac:dyDescent="0.2">
      <c r="F281" s="63" t="str">
        <f>IF(A281&lt;&gt;"",SUMIF('Itemised Extract'!$C:$C,'Individual Summary Report'!$A281,'Itemised Extract'!G:G),"")</f>
        <v/>
      </c>
      <c r="G281" s="64" t="str">
        <f>IF(A281&lt;&gt;"",SUMIF('Itemised Extract'!$C:$C,'Individual Summary Report'!$A281,'Itemised Extract'!I:I),"")</f>
        <v/>
      </c>
      <c r="H281" s="65" t="str">
        <f>IF(A281&lt;&gt;"",SUMIF('Itemised Extract'!$C:$C,'Individual Summary Report'!$A281,'Itemised Extract'!H:H),"")</f>
        <v/>
      </c>
    </row>
    <row r="282" spans="6:8" x14ac:dyDescent="0.2">
      <c r="F282" s="63" t="str">
        <f>IF(A282&lt;&gt;"",SUMIF('Itemised Extract'!$C:$C,'Individual Summary Report'!$A282,'Itemised Extract'!G:G),"")</f>
        <v/>
      </c>
      <c r="G282" s="64" t="str">
        <f>IF(A282&lt;&gt;"",SUMIF('Itemised Extract'!$C:$C,'Individual Summary Report'!$A282,'Itemised Extract'!I:I),"")</f>
        <v/>
      </c>
      <c r="H282" s="65" t="str">
        <f>IF(A282&lt;&gt;"",SUMIF('Itemised Extract'!$C:$C,'Individual Summary Report'!$A282,'Itemised Extract'!H:H),"")</f>
        <v/>
      </c>
    </row>
    <row r="283" spans="6:8" x14ac:dyDescent="0.2">
      <c r="F283" s="63" t="str">
        <f>IF(A283&lt;&gt;"",SUMIF('Itemised Extract'!$C:$C,'Individual Summary Report'!$A283,'Itemised Extract'!G:G),"")</f>
        <v/>
      </c>
      <c r="G283" s="64" t="str">
        <f>IF(A283&lt;&gt;"",SUMIF('Itemised Extract'!$C:$C,'Individual Summary Report'!$A283,'Itemised Extract'!I:I),"")</f>
        <v/>
      </c>
      <c r="H283" s="65" t="str">
        <f>IF(A283&lt;&gt;"",SUMIF('Itemised Extract'!$C:$C,'Individual Summary Report'!$A283,'Itemised Extract'!H:H),"")</f>
        <v/>
      </c>
    </row>
    <row r="284" spans="6:8" x14ac:dyDescent="0.2">
      <c r="F284" s="63" t="str">
        <f>IF(A284&lt;&gt;"",SUMIF('Itemised Extract'!$C:$C,'Individual Summary Report'!$A284,'Itemised Extract'!G:G),"")</f>
        <v/>
      </c>
      <c r="G284" s="64" t="str">
        <f>IF(A284&lt;&gt;"",SUMIF('Itemised Extract'!$C:$C,'Individual Summary Report'!$A284,'Itemised Extract'!I:I),"")</f>
        <v/>
      </c>
      <c r="H284" s="65" t="str">
        <f>IF(A284&lt;&gt;"",SUMIF('Itemised Extract'!$C:$C,'Individual Summary Report'!$A284,'Itemised Extract'!H:H),"")</f>
        <v/>
      </c>
    </row>
    <row r="285" spans="6:8" x14ac:dyDescent="0.2">
      <c r="F285" s="63" t="str">
        <f>IF(A285&lt;&gt;"",SUMIF('Itemised Extract'!$C:$C,'Individual Summary Report'!$A285,'Itemised Extract'!G:G),"")</f>
        <v/>
      </c>
      <c r="G285" s="64" t="str">
        <f>IF(A285&lt;&gt;"",SUMIF('Itemised Extract'!$C:$C,'Individual Summary Report'!$A285,'Itemised Extract'!I:I),"")</f>
        <v/>
      </c>
      <c r="H285" s="65" t="str">
        <f>IF(A285&lt;&gt;"",SUMIF('Itemised Extract'!$C:$C,'Individual Summary Report'!$A285,'Itemised Extract'!H:H),"")</f>
        <v/>
      </c>
    </row>
    <row r="286" spans="6:8" x14ac:dyDescent="0.2">
      <c r="F286" s="63" t="str">
        <f>IF(A286&lt;&gt;"",SUMIF('Itemised Extract'!$C:$C,'Individual Summary Report'!$A286,'Itemised Extract'!G:G),"")</f>
        <v/>
      </c>
      <c r="G286" s="64" t="str">
        <f>IF(A286&lt;&gt;"",SUMIF('Itemised Extract'!$C:$C,'Individual Summary Report'!$A286,'Itemised Extract'!I:I),"")</f>
        <v/>
      </c>
      <c r="H286" s="65" t="str">
        <f>IF(A286&lt;&gt;"",SUMIF('Itemised Extract'!$C:$C,'Individual Summary Report'!$A286,'Itemised Extract'!H:H),"")</f>
        <v/>
      </c>
    </row>
    <row r="287" spans="6:8" x14ac:dyDescent="0.2">
      <c r="F287" s="63" t="str">
        <f>IF(A287&lt;&gt;"",SUMIF('Itemised Extract'!$C:$C,'Individual Summary Report'!$A287,'Itemised Extract'!G:G),"")</f>
        <v/>
      </c>
      <c r="G287" s="64" t="str">
        <f>IF(A287&lt;&gt;"",SUMIF('Itemised Extract'!$C:$C,'Individual Summary Report'!$A287,'Itemised Extract'!I:I),"")</f>
        <v/>
      </c>
      <c r="H287" s="65" t="str">
        <f>IF(A287&lt;&gt;"",SUMIF('Itemised Extract'!$C:$C,'Individual Summary Report'!$A287,'Itemised Extract'!H:H),"")</f>
        <v/>
      </c>
    </row>
    <row r="288" spans="6:8" x14ac:dyDescent="0.2">
      <c r="F288" s="63" t="str">
        <f>IF(A288&lt;&gt;"",SUMIF('Itemised Extract'!$C:$C,'Individual Summary Report'!$A288,'Itemised Extract'!G:G),"")</f>
        <v/>
      </c>
      <c r="G288" s="64" t="str">
        <f>IF(A288&lt;&gt;"",SUMIF('Itemised Extract'!$C:$C,'Individual Summary Report'!$A288,'Itemised Extract'!I:I),"")</f>
        <v/>
      </c>
      <c r="H288" s="65" t="str">
        <f>IF(A288&lt;&gt;"",SUMIF('Itemised Extract'!$C:$C,'Individual Summary Report'!$A288,'Itemised Extract'!H:H),"")</f>
        <v/>
      </c>
    </row>
    <row r="289" spans="6:8" x14ac:dyDescent="0.2">
      <c r="F289" s="63" t="str">
        <f>IF(A289&lt;&gt;"",SUMIF('Itemised Extract'!$C:$C,'Individual Summary Report'!$A289,'Itemised Extract'!G:G),"")</f>
        <v/>
      </c>
      <c r="G289" s="64" t="str">
        <f>IF(A289&lt;&gt;"",SUMIF('Itemised Extract'!$C:$C,'Individual Summary Report'!$A289,'Itemised Extract'!I:I),"")</f>
        <v/>
      </c>
      <c r="H289" s="65" t="str">
        <f>IF(A289&lt;&gt;"",SUMIF('Itemised Extract'!$C:$C,'Individual Summary Report'!$A289,'Itemised Extract'!H:H),"")</f>
        <v/>
      </c>
    </row>
    <row r="290" spans="6:8" x14ac:dyDescent="0.2">
      <c r="F290" s="63" t="str">
        <f>IF(A290&lt;&gt;"",SUMIF('Itemised Extract'!$C:$C,'Individual Summary Report'!$A290,'Itemised Extract'!G:G),"")</f>
        <v/>
      </c>
      <c r="G290" s="64" t="str">
        <f>IF(A290&lt;&gt;"",SUMIF('Itemised Extract'!$C:$C,'Individual Summary Report'!$A290,'Itemised Extract'!I:I),"")</f>
        <v/>
      </c>
      <c r="H290" s="65" t="str">
        <f>IF(A290&lt;&gt;"",SUMIF('Itemised Extract'!$C:$C,'Individual Summary Report'!$A290,'Itemised Extract'!H:H),"")</f>
        <v/>
      </c>
    </row>
    <row r="291" spans="6:8" x14ac:dyDescent="0.2">
      <c r="F291" s="63" t="str">
        <f>IF(A291&lt;&gt;"",SUMIF('Itemised Extract'!$C:$C,'Individual Summary Report'!$A291,'Itemised Extract'!G:G),"")</f>
        <v/>
      </c>
      <c r="G291" s="64" t="str">
        <f>IF(A291&lt;&gt;"",SUMIF('Itemised Extract'!$C:$C,'Individual Summary Report'!$A291,'Itemised Extract'!I:I),"")</f>
        <v/>
      </c>
      <c r="H291" s="65" t="str">
        <f>IF(A291&lt;&gt;"",SUMIF('Itemised Extract'!$C:$C,'Individual Summary Report'!$A291,'Itemised Extract'!H:H),"")</f>
        <v/>
      </c>
    </row>
    <row r="292" spans="6:8" x14ac:dyDescent="0.2">
      <c r="F292" s="63" t="str">
        <f>IF(A292&lt;&gt;"",SUMIF('Itemised Extract'!$C:$C,'Individual Summary Report'!$A292,'Itemised Extract'!G:G),"")</f>
        <v/>
      </c>
      <c r="G292" s="64" t="str">
        <f>IF(A292&lt;&gt;"",SUMIF('Itemised Extract'!$C:$C,'Individual Summary Report'!$A292,'Itemised Extract'!I:I),"")</f>
        <v/>
      </c>
      <c r="H292" s="65" t="str">
        <f>IF(A292&lt;&gt;"",SUMIF('Itemised Extract'!$C:$C,'Individual Summary Report'!$A292,'Itemised Extract'!H:H),"")</f>
        <v/>
      </c>
    </row>
    <row r="293" spans="6:8" x14ac:dyDescent="0.2">
      <c r="F293" s="63" t="str">
        <f>IF(A293&lt;&gt;"",SUMIF('Itemised Extract'!$C:$C,'Individual Summary Report'!$A293,'Itemised Extract'!G:G),"")</f>
        <v/>
      </c>
      <c r="G293" s="64" t="str">
        <f>IF(A293&lt;&gt;"",SUMIF('Itemised Extract'!$C:$C,'Individual Summary Report'!$A293,'Itemised Extract'!I:I),"")</f>
        <v/>
      </c>
      <c r="H293" s="65" t="str">
        <f>IF(A293&lt;&gt;"",SUMIF('Itemised Extract'!$C:$C,'Individual Summary Report'!$A293,'Itemised Extract'!H:H),"")</f>
        <v/>
      </c>
    </row>
    <row r="294" spans="6:8" x14ac:dyDescent="0.2">
      <c r="F294" s="63" t="str">
        <f>IF(A294&lt;&gt;"",SUMIF('Itemised Extract'!$C:$C,'Individual Summary Report'!$A294,'Itemised Extract'!G:G),"")</f>
        <v/>
      </c>
      <c r="G294" s="64" t="str">
        <f>IF(A294&lt;&gt;"",SUMIF('Itemised Extract'!$C:$C,'Individual Summary Report'!$A294,'Itemised Extract'!I:I),"")</f>
        <v/>
      </c>
      <c r="H294" s="65" t="str">
        <f>IF(A294&lt;&gt;"",SUMIF('Itemised Extract'!$C:$C,'Individual Summary Report'!$A294,'Itemised Extract'!H:H),"")</f>
        <v/>
      </c>
    </row>
    <row r="295" spans="6:8" x14ac:dyDescent="0.2">
      <c r="F295" s="63" t="str">
        <f>IF(A295&lt;&gt;"",SUMIF('Itemised Extract'!$C:$C,'Individual Summary Report'!$A295,'Itemised Extract'!G:G),"")</f>
        <v/>
      </c>
      <c r="G295" s="64" t="str">
        <f>IF(A295&lt;&gt;"",SUMIF('Itemised Extract'!$C:$C,'Individual Summary Report'!$A295,'Itemised Extract'!I:I),"")</f>
        <v/>
      </c>
      <c r="H295" s="65" t="str">
        <f>IF(A295&lt;&gt;"",SUMIF('Itemised Extract'!$C:$C,'Individual Summary Report'!$A295,'Itemised Extract'!H:H),"")</f>
        <v/>
      </c>
    </row>
    <row r="296" spans="6:8" x14ac:dyDescent="0.2">
      <c r="F296" s="63" t="str">
        <f>IF(A296&lt;&gt;"",SUMIF('Itemised Extract'!$C:$C,'Individual Summary Report'!$A296,'Itemised Extract'!G:G),"")</f>
        <v/>
      </c>
      <c r="G296" s="64" t="str">
        <f>IF(A296&lt;&gt;"",SUMIF('Itemised Extract'!$C:$C,'Individual Summary Report'!$A296,'Itemised Extract'!I:I),"")</f>
        <v/>
      </c>
      <c r="H296" s="65" t="str">
        <f>IF(A296&lt;&gt;"",SUMIF('Itemised Extract'!$C:$C,'Individual Summary Report'!$A296,'Itemised Extract'!H:H),"")</f>
        <v/>
      </c>
    </row>
    <row r="297" spans="6:8" x14ac:dyDescent="0.2">
      <c r="F297" s="63" t="str">
        <f>IF(A297&lt;&gt;"",SUMIF('Itemised Extract'!$C:$C,'Individual Summary Report'!$A297,'Itemised Extract'!G:G),"")</f>
        <v/>
      </c>
      <c r="G297" s="64" t="str">
        <f>IF(A297&lt;&gt;"",SUMIF('Itemised Extract'!$C:$C,'Individual Summary Report'!$A297,'Itemised Extract'!I:I),"")</f>
        <v/>
      </c>
      <c r="H297" s="65" t="str">
        <f>IF(A297&lt;&gt;"",SUMIF('Itemised Extract'!$C:$C,'Individual Summary Report'!$A297,'Itemised Extract'!H:H),"")</f>
        <v/>
      </c>
    </row>
    <row r="298" spans="6:8" x14ac:dyDescent="0.2">
      <c r="F298" s="63" t="str">
        <f>IF(A298&lt;&gt;"",SUMIF('Itemised Extract'!$C:$C,'Individual Summary Report'!$A298,'Itemised Extract'!G:G),"")</f>
        <v/>
      </c>
      <c r="G298" s="64" t="str">
        <f>IF(A298&lt;&gt;"",SUMIF('Itemised Extract'!$C:$C,'Individual Summary Report'!$A298,'Itemised Extract'!I:I),"")</f>
        <v/>
      </c>
      <c r="H298" s="65" t="str">
        <f>IF(A298&lt;&gt;"",SUMIF('Itemised Extract'!$C:$C,'Individual Summary Report'!$A298,'Itemised Extract'!H:H),"")</f>
        <v/>
      </c>
    </row>
    <row r="299" spans="6:8" x14ac:dyDescent="0.2">
      <c r="F299" s="63" t="str">
        <f>IF(A299&lt;&gt;"",SUMIF('Itemised Extract'!$C:$C,'Individual Summary Report'!$A299,'Itemised Extract'!G:G),"")</f>
        <v/>
      </c>
      <c r="G299" s="64" t="str">
        <f>IF(A299&lt;&gt;"",SUMIF('Itemised Extract'!$C:$C,'Individual Summary Report'!$A299,'Itemised Extract'!I:I),"")</f>
        <v/>
      </c>
      <c r="H299" s="65" t="str">
        <f>IF(A299&lt;&gt;"",SUMIF('Itemised Extract'!$C:$C,'Individual Summary Report'!$A299,'Itemised Extract'!H:H),"")</f>
        <v/>
      </c>
    </row>
    <row r="300" spans="6:8" x14ac:dyDescent="0.2">
      <c r="F300" s="63" t="str">
        <f>IF(A300&lt;&gt;"",SUMIF('Itemised Extract'!$C:$C,'Individual Summary Report'!$A300,'Itemised Extract'!G:G),"")</f>
        <v/>
      </c>
      <c r="G300" s="64" t="str">
        <f>IF(A300&lt;&gt;"",SUMIF('Itemised Extract'!$C:$C,'Individual Summary Report'!$A300,'Itemised Extract'!I:I),"")</f>
        <v/>
      </c>
      <c r="H300" s="65" t="str">
        <f>IF(A300&lt;&gt;"",SUMIF('Itemised Extract'!$C:$C,'Individual Summary Report'!$A300,'Itemised Extract'!H:H),"")</f>
        <v/>
      </c>
    </row>
    <row r="301" spans="6:8" x14ac:dyDescent="0.2">
      <c r="F301" s="63" t="str">
        <f>IF(A301&lt;&gt;"",SUMIF('Itemised Extract'!$C:$C,'Individual Summary Report'!$A301,'Itemised Extract'!G:G),"")</f>
        <v/>
      </c>
      <c r="G301" s="64" t="str">
        <f>IF(A301&lt;&gt;"",SUMIF('Itemised Extract'!$C:$C,'Individual Summary Report'!$A301,'Itemised Extract'!I:I),"")</f>
        <v/>
      </c>
      <c r="H301" s="65" t="str">
        <f>IF(A301&lt;&gt;"",SUMIF('Itemised Extract'!$C:$C,'Individual Summary Report'!$A301,'Itemised Extract'!H:H),"")</f>
        <v/>
      </c>
    </row>
    <row r="302" spans="6:8" x14ac:dyDescent="0.2">
      <c r="F302" s="63" t="str">
        <f>IF(A302&lt;&gt;"",SUMIF('Itemised Extract'!$C:$C,'Individual Summary Report'!$A302,'Itemised Extract'!G:G),"")</f>
        <v/>
      </c>
      <c r="G302" s="64" t="str">
        <f>IF(A302&lt;&gt;"",SUMIF('Itemised Extract'!$C:$C,'Individual Summary Report'!$A302,'Itemised Extract'!I:I),"")</f>
        <v/>
      </c>
      <c r="H302" s="65" t="str">
        <f>IF(A302&lt;&gt;"",SUMIF('Itemised Extract'!$C:$C,'Individual Summary Report'!$A302,'Itemised Extract'!H:H),"")</f>
        <v/>
      </c>
    </row>
    <row r="303" spans="6:8" x14ac:dyDescent="0.2">
      <c r="F303" s="63" t="str">
        <f>IF(A303&lt;&gt;"",SUMIF('Itemised Extract'!$C:$C,'Individual Summary Report'!$A303,'Itemised Extract'!G:G),"")</f>
        <v/>
      </c>
      <c r="G303" s="64" t="str">
        <f>IF(A303&lt;&gt;"",SUMIF('Itemised Extract'!$C:$C,'Individual Summary Report'!$A303,'Itemised Extract'!I:I),"")</f>
        <v/>
      </c>
      <c r="H303" s="65" t="str">
        <f>IF(A303&lt;&gt;"",SUMIF('Itemised Extract'!$C:$C,'Individual Summary Report'!$A303,'Itemised Extract'!H:H),"")</f>
        <v/>
      </c>
    </row>
    <row r="304" spans="6:8" x14ac:dyDescent="0.2">
      <c r="F304" s="63" t="str">
        <f>IF(A304&lt;&gt;"",SUMIF('Itemised Extract'!$C:$C,'Individual Summary Report'!$A304,'Itemised Extract'!G:G),"")</f>
        <v/>
      </c>
      <c r="G304" s="64" t="str">
        <f>IF(A304&lt;&gt;"",SUMIF('Itemised Extract'!$C:$C,'Individual Summary Report'!$A304,'Itemised Extract'!I:I),"")</f>
        <v/>
      </c>
      <c r="H304" s="65" t="str">
        <f>IF(A304&lt;&gt;"",SUMIF('Itemised Extract'!$C:$C,'Individual Summary Report'!$A304,'Itemised Extract'!H:H),"")</f>
        <v/>
      </c>
    </row>
    <row r="305" spans="6:8" x14ac:dyDescent="0.2">
      <c r="F305" s="63" t="str">
        <f>IF(A305&lt;&gt;"",SUMIF('Itemised Extract'!$C:$C,'Individual Summary Report'!$A305,'Itemised Extract'!G:G),"")</f>
        <v/>
      </c>
      <c r="G305" s="64" t="str">
        <f>IF(A305&lt;&gt;"",SUMIF('Itemised Extract'!$C:$C,'Individual Summary Report'!$A305,'Itemised Extract'!I:I),"")</f>
        <v/>
      </c>
      <c r="H305" s="65" t="str">
        <f>IF(A305&lt;&gt;"",SUMIF('Itemised Extract'!$C:$C,'Individual Summary Report'!$A305,'Itemised Extract'!H:H),"")</f>
        <v/>
      </c>
    </row>
    <row r="306" spans="6:8" x14ac:dyDescent="0.2">
      <c r="F306" s="63" t="str">
        <f>IF(A306&lt;&gt;"",SUMIF('Itemised Extract'!$C:$C,'Individual Summary Report'!$A306,'Itemised Extract'!G:G),"")</f>
        <v/>
      </c>
      <c r="G306" s="64" t="str">
        <f>IF(A306&lt;&gt;"",SUMIF('Itemised Extract'!$C:$C,'Individual Summary Report'!$A306,'Itemised Extract'!I:I),"")</f>
        <v/>
      </c>
      <c r="H306" s="65" t="str">
        <f>IF(A306&lt;&gt;"",SUMIF('Itemised Extract'!$C:$C,'Individual Summary Report'!$A306,'Itemised Extract'!H:H),"")</f>
        <v/>
      </c>
    </row>
    <row r="307" spans="6:8" x14ac:dyDescent="0.2">
      <c r="F307" s="63" t="str">
        <f>IF(A307&lt;&gt;"",SUMIF('Itemised Extract'!$C:$C,'Individual Summary Report'!$A307,'Itemised Extract'!G:G),"")</f>
        <v/>
      </c>
      <c r="G307" s="64" t="str">
        <f>IF(A307&lt;&gt;"",SUMIF('Itemised Extract'!$C:$C,'Individual Summary Report'!$A307,'Itemised Extract'!I:I),"")</f>
        <v/>
      </c>
      <c r="H307" s="65" t="str">
        <f>IF(A307&lt;&gt;"",SUMIF('Itemised Extract'!$C:$C,'Individual Summary Report'!$A307,'Itemised Extract'!H:H),"")</f>
        <v/>
      </c>
    </row>
    <row r="308" spans="6:8" x14ac:dyDescent="0.2">
      <c r="F308" s="63" t="str">
        <f>IF(A308&lt;&gt;"",SUMIF('Itemised Extract'!$C:$C,'Individual Summary Report'!$A308,'Itemised Extract'!G:G),"")</f>
        <v/>
      </c>
      <c r="G308" s="64" t="str">
        <f>IF(A308&lt;&gt;"",SUMIF('Itemised Extract'!$C:$C,'Individual Summary Report'!$A308,'Itemised Extract'!I:I),"")</f>
        <v/>
      </c>
      <c r="H308" s="65" t="str">
        <f>IF(A308&lt;&gt;"",SUMIF('Itemised Extract'!$C:$C,'Individual Summary Report'!$A308,'Itemised Extract'!H:H),"")</f>
        <v/>
      </c>
    </row>
    <row r="309" spans="6:8" x14ac:dyDescent="0.2">
      <c r="F309" s="63" t="str">
        <f>IF(A309&lt;&gt;"",SUMIF('Itemised Extract'!$C:$C,'Individual Summary Report'!$A309,'Itemised Extract'!G:G),"")</f>
        <v/>
      </c>
      <c r="G309" s="64" t="str">
        <f>IF(A309&lt;&gt;"",SUMIF('Itemised Extract'!$C:$C,'Individual Summary Report'!$A309,'Itemised Extract'!I:I),"")</f>
        <v/>
      </c>
      <c r="H309" s="65" t="str">
        <f>IF(A309&lt;&gt;"",SUMIF('Itemised Extract'!$C:$C,'Individual Summary Report'!$A309,'Itemised Extract'!H:H),"")</f>
        <v/>
      </c>
    </row>
    <row r="310" spans="6:8" x14ac:dyDescent="0.2">
      <c r="F310" s="63" t="str">
        <f>IF(A310&lt;&gt;"",SUMIF('Itemised Extract'!$C:$C,'Individual Summary Report'!$A310,'Itemised Extract'!G:G),"")</f>
        <v/>
      </c>
      <c r="G310" s="64" t="str">
        <f>IF(A310&lt;&gt;"",SUMIF('Itemised Extract'!$C:$C,'Individual Summary Report'!$A310,'Itemised Extract'!I:I),"")</f>
        <v/>
      </c>
      <c r="H310" s="65" t="str">
        <f>IF(A310&lt;&gt;"",SUMIF('Itemised Extract'!$C:$C,'Individual Summary Report'!$A310,'Itemised Extract'!H:H),"")</f>
        <v/>
      </c>
    </row>
    <row r="311" spans="6:8" x14ac:dyDescent="0.2">
      <c r="F311" s="63" t="str">
        <f>IF(A311&lt;&gt;"",SUMIF('Itemised Extract'!$C:$C,'Individual Summary Report'!$A311,'Itemised Extract'!G:G),"")</f>
        <v/>
      </c>
      <c r="G311" s="64" t="str">
        <f>IF(A311&lt;&gt;"",SUMIF('Itemised Extract'!$C:$C,'Individual Summary Report'!$A311,'Itemised Extract'!I:I),"")</f>
        <v/>
      </c>
      <c r="H311" s="65" t="str">
        <f>IF(A311&lt;&gt;"",SUMIF('Itemised Extract'!$C:$C,'Individual Summary Report'!$A311,'Itemised Extract'!H:H),"")</f>
        <v/>
      </c>
    </row>
    <row r="312" spans="6:8" x14ac:dyDescent="0.2">
      <c r="F312" s="63" t="str">
        <f>IF(A312&lt;&gt;"",SUMIF('Itemised Extract'!$C:$C,'Individual Summary Report'!$A312,'Itemised Extract'!G:G),"")</f>
        <v/>
      </c>
      <c r="G312" s="64" t="str">
        <f>IF(A312&lt;&gt;"",SUMIF('Itemised Extract'!$C:$C,'Individual Summary Report'!$A312,'Itemised Extract'!I:I),"")</f>
        <v/>
      </c>
      <c r="H312" s="65" t="str">
        <f>IF(A312&lt;&gt;"",SUMIF('Itemised Extract'!$C:$C,'Individual Summary Report'!$A312,'Itemised Extract'!H:H),"")</f>
        <v/>
      </c>
    </row>
    <row r="313" spans="6:8" x14ac:dyDescent="0.2">
      <c r="F313" s="63" t="str">
        <f>IF(A313&lt;&gt;"",SUMIF('Itemised Extract'!$C:$C,'Individual Summary Report'!$A313,'Itemised Extract'!G:G),"")</f>
        <v/>
      </c>
      <c r="G313" s="64" t="str">
        <f>IF(A313&lt;&gt;"",SUMIF('Itemised Extract'!$C:$C,'Individual Summary Report'!$A313,'Itemised Extract'!I:I),"")</f>
        <v/>
      </c>
      <c r="H313" s="65" t="str">
        <f>IF(A313&lt;&gt;"",SUMIF('Itemised Extract'!$C:$C,'Individual Summary Report'!$A313,'Itemised Extract'!H:H),"")</f>
        <v/>
      </c>
    </row>
    <row r="314" spans="6:8" x14ac:dyDescent="0.2">
      <c r="F314" s="63" t="str">
        <f>IF(A314&lt;&gt;"",SUMIF('Itemised Extract'!$C:$C,'Individual Summary Report'!$A314,'Itemised Extract'!G:G),"")</f>
        <v/>
      </c>
      <c r="G314" s="64" t="str">
        <f>IF(A314&lt;&gt;"",SUMIF('Itemised Extract'!$C:$C,'Individual Summary Report'!$A314,'Itemised Extract'!I:I),"")</f>
        <v/>
      </c>
      <c r="H314" s="65" t="str">
        <f>IF(A314&lt;&gt;"",SUMIF('Itemised Extract'!$C:$C,'Individual Summary Report'!$A314,'Itemised Extract'!H:H),"")</f>
        <v/>
      </c>
    </row>
    <row r="315" spans="6:8" x14ac:dyDescent="0.2">
      <c r="F315" s="63" t="str">
        <f>IF(A315&lt;&gt;"",SUMIF('Itemised Extract'!$C:$C,'Individual Summary Report'!$A315,'Itemised Extract'!G:G),"")</f>
        <v/>
      </c>
      <c r="G315" s="64" t="str">
        <f>IF(A315&lt;&gt;"",SUMIF('Itemised Extract'!$C:$C,'Individual Summary Report'!$A315,'Itemised Extract'!I:I),"")</f>
        <v/>
      </c>
      <c r="H315" s="65" t="str">
        <f>IF(A315&lt;&gt;"",SUMIF('Itemised Extract'!$C:$C,'Individual Summary Report'!$A315,'Itemised Extract'!H:H),"")</f>
        <v/>
      </c>
    </row>
    <row r="316" spans="6:8" x14ac:dyDescent="0.2">
      <c r="F316" s="63" t="str">
        <f>IF(A316&lt;&gt;"",SUMIF('Itemised Extract'!$C:$C,'Individual Summary Report'!$A316,'Itemised Extract'!G:G),"")</f>
        <v/>
      </c>
      <c r="G316" s="64" t="str">
        <f>IF(A316&lt;&gt;"",SUMIF('Itemised Extract'!$C:$C,'Individual Summary Report'!$A316,'Itemised Extract'!I:I),"")</f>
        <v/>
      </c>
      <c r="H316" s="65" t="str">
        <f>IF(A316&lt;&gt;"",SUMIF('Itemised Extract'!$C:$C,'Individual Summary Report'!$A316,'Itemised Extract'!H:H),"")</f>
        <v/>
      </c>
    </row>
    <row r="317" spans="6:8" x14ac:dyDescent="0.2">
      <c r="F317" s="63" t="str">
        <f>IF(A317&lt;&gt;"",SUMIF('Itemised Extract'!$C:$C,'Individual Summary Report'!$A317,'Itemised Extract'!G:G),"")</f>
        <v/>
      </c>
      <c r="G317" s="64" t="str">
        <f>IF(A317&lt;&gt;"",SUMIF('Itemised Extract'!$C:$C,'Individual Summary Report'!$A317,'Itemised Extract'!I:I),"")</f>
        <v/>
      </c>
      <c r="H317" s="65" t="str">
        <f>IF(A317&lt;&gt;"",SUMIF('Itemised Extract'!$C:$C,'Individual Summary Report'!$A317,'Itemised Extract'!H:H),"")</f>
        <v/>
      </c>
    </row>
    <row r="318" spans="6:8" x14ac:dyDescent="0.2">
      <c r="F318" s="63" t="str">
        <f>IF(A318&lt;&gt;"",SUMIF('Itemised Extract'!$C:$C,'Individual Summary Report'!$A318,'Itemised Extract'!G:G),"")</f>
        <v/>
      </c>
      <c r="G318" s="64" t="str">
        <f>IF(A318&lt;&gt;"",SUMIF('Itemised Extract'!$C:$C,'Individual Summary Report'!$A318,'Itemised Extract'!I:I),"")</f>
        <v/>
      </c>
      <c r="H318" s="65" t="str">
        <f>IF(A318&lt;&gt;"",SUMIF('Itemised Extract'!$C:$C,'Individual Summary Report'!$A318,'Itemised Extract'!H:H),"")</f>
        <v/>
      </c>
    </row>
    <row r="319" spans="6:8" x14ac:dyDescent="0.2">
      <c r="F319" s="63" t="str">
        <f>IF(A319&lt;&gt;"",SUMIF('Itemised Extract'!$C:$C,'Individual Summary Report'!$A319,'Itemised Extract'!G:G),"")</f>
        <v/>
      </c>
      <c r="G319" s="64" t="str">
        <f>IF(A319&lt;&gt;"",SUMIF('Itemised Extract'!$C:$C,'Individual Summary Report'!$A319,'Itemised Extract'!I:I),"")</f>
        <v/>
      </c>
      <c r="H319" s="65" t="str">
        <f>IF(A319&lt;&gt;"",SUMIF('Itemised Extract'!$C:$C,'Individual Summary Report'!$A319,'Itemised Extract'!H:H),"")</f>
        <v/>
      </c>
    </row>
    <row r="320" spans="6:8" x14ac:dyDescent="0.2">
      <c r="F320" s="63" t="str">
        <f>IF(A320&lt;&gt;"",SUMIF('Itemised Extract'!$C:$C,'Individual Summary Report'!$A320,'Itemised Extract'!G:G),"")</f>
        <v/>
      </c>
      <c r="G320" s="64" t="str">
        <f>IF(A320&lt;&gt;"",SUMIF('Itemised Extract'!$C:$C,'Individual Summary Report'!$A320,'Itemised Extract'!I:I),"")</f>
        <v/>
      </c>
      <c r="H320" s="65" t="str">
        <f>IF(A320&lt;&gt;"",SUMIF('Itemised Extract'!$C:$C,'Individual Summary Report'!$A320,'Itemised Extract'!H:H),"")</f>
        <v/>
      </c>
    </row>
    <row r="321" spans="6:8" x14ac:dyDescent="0.2">
      <c r="F321" s="63" t="str">
        <f>IF(A321&lt;&gt;"",SUMIF('Itemised Extract'!$C:$C,'Individual Summary Report'!$A321,'Itemised Extract'!G:G),"")</f>
        <v/>
      </c>
      <c r="G321" s="64" t="str">
        <f>IF(A321&lt;&gt;"",SUMIF('Itemised Extract'!$C:$C,'Individual Summary Report'!$A321,'Itemised Extract'!I:I),"")</f>
        <v/>
      </c>
      <c r="H321" s="65" t="str">
        <f>IF(A321&lt;&gt;"",SUMIF('Itemised Extract'!$C:$C,'Individual Summary Report'!$A321,'Itemised Extract'!H:H),"")</f>
        <v/>
      </c>
    </row>
    <row r="322" spans="6:8" x14ac:dyDescent="0.2">
      <c r="F322" s="63" t="str">
        <f>IF(A322&lt;&gt;"",SUMIF('Itemised Extract'!$C:$C,'Individual Summary Report'!$A322,'Itemised Extract'!G:G),"")</f>
        <v/>
      </c>
      <c r="G322" s="64" t="str">
        <f>IF(A322&lt;&gt;"",SUMIF('Itemised Extract'!$C:$C,'Individual Summary Report'!$A322,'Itemised Extract'!I:I),"")</f>
        <v/>
      </c>
      <c r="H322" s="65" t="str">
        <f>IF(A322&lt;&gt;"",SUMIF('Itemised Extract'!$C:$C,'Individual Summary Report'!$A322,'Itemised Extract'!H:H),"")</f>
        <v/>
      </c>
    </row>
    <row r="323" spans="6:8" x14ac:dyDescent="0.2">
      <c r="F323" s="63" t="str">
        <f>IF(A323&lt;&gt;"",SUMIF('Itemised Extract'!$C:$C,'Individual Summary Report'!$A323,'Itemised Extract'!G:G),"")</f>
        <v/>
      </c>
      <c r="G323" s="64" t="str">
        <f>IF(A323&lt;&gt;"",SUMIF('Itemised Extract'!$C:$C,'Individual Summary Report'!$A323,'Itemised Extract'!I:I),"")</f>
        <v/>
      </c>
      <c r="H323" s="65" t="str">
        <f>IF(A323&lt;&gt;"",SUMIF('Itemised Extract'!$C:$C,'Individual Summary Report'!$A323,'Itemised Extract'!H:H),"")</f>
        <v/>
      </c>
    </row>
    <row r="324" spans="6:8" x14ac:dyDescent="0.2">
      <c r="F324" s="63" t="str">
        <f>IF(A324&lt;&gt;"",SUMIF('Itemised Extract'!$C:$C,'Individual Summary Report'!$A324,'Itemised Extract'!G:G),"")</f>
        <v/>
      </c>
      <c r="G324" s="64" t="str">
        <f>IF(A324&lt;&gt;"",SUMIF('Itemised Extract'!$C:$C,'Individual Summary Report'!$A324,'Itemised Extract'!I:I),"")</f>
        <v/>
      </c>
      <c r="H324" s="65" t="str">
        <f>IF(A324&lt;&gt;"",SUMIF('Itemised Extract'!$C:$C,'Individual Summary Report'!$A324,'Itemised Extract'!H:H),"")</f>
        <v/>
      </c>
    </row>
    <row r="325" spans="6:8" x14ac:dyDescent="0.2">
      <c r="F325" s="63" t="str">
        <f>IF(A325&lt;&gt;"",SUMIF('Itemised Extract'!$C:$C,'Individual Summary Report'!$A325,'Itemised Extract'!G:G),"")</f>
        <v/>
      </c>
      <c r="G325" s="64" t="str">
        <f>IF(A325&lt;&gt;"",SUMIF('Itemised Extract'!$C:$C,'Individual Summary Report'!$A325,'Itemised Extract'!I:I),"")</f>
        <v/>
      </c>
      <c r="H325" s="65" t="str">
        <f>IF(A325&lt;&gt;"",SUMIF('Itemised Extract'!$C:$C,'Individual Summary Report'!$A325,'Itemised Extract'!H:H),"")</f>
        <v/>
      </c>
    </row>
    <row r="326" spans="6:8" x14ac:dyDescent="0.2">
      <c r="F326" s="63" t="str">
        <f>IF(A326&lt;&gt;"",SUMIF('Itemised Extract'!$C:$C,'Individual Summary Report'!$A326,'Itemised Extract'!G:G),"")</f>
        <v/>
      </c>
      <c r="G326" s="64" t="str">
        <f>IF(A326&lt;&gt;"",SUMIF('Itemised Extract'!$C:$C,'Individual Summary Report'!$A326,'Itemised Extract'!I:I),"")</f>
        <v/>
      </c>
      <c r="H326" s="65" t="str">
        <f>IF(A326&lt;&gt;"",SUMIF('Itemised Extract'!$C:$C,'Individual Summary Report'!$A326,'Itemised Extract'!H:H),"")</f>
        <v/>
      </c>
    </row>
    <row r="327" spans="6:8" x14ac:dyDescent="0.2">
      <c r="F327" s="63" t="str">
        <f>IF(A327&lt;&gt;"",SUMIF('Itemised Extract'!$C:$C,'Individual Summary Report'!$A327,'Itemised Extract'!G:G),"")</f>
        <v/>
      </c>
      <c r="G327" s="64" t="str">
        <f>IF(A327&lt;&gt;"",SUMIF('Itemised Extract'!$C:$C,'Individual Summary Report'!$A327,'Itemised Extract'!I:I),"")</f>
        <v/>
      </c>
      <c r="H327" s="65" t="str">
        <f>IF(A327&lt;&gt;"",SUMIF('Itemised Extract'!$C:$C,'Individual Summary Report'!$A327,'Itemised Extract'!H:H),"")</f>
        <v/>
      </c>
    </row>
    <row r="328" spans="6:8" x14ac:dyDescent="0.2">
      <c r="F328" s="63" t="str">
        <f>IF(A328&lt;&gt;"",SUMIF('Itemised Extract'!$C:$C,'Individual Summary Report'!$A328,'Itemised Extract'!G:G),"")</f>
        <v/>
      </c>
      <c r="G328" s="64" t="str">
        <f>IF(A328&lt;&gt;"",SUMIF('Itemised Extract'!$C:$C,'Individual Summary Report'!$A328,'Itemised Extract'!I:I),"")</f>
        <v/>
      </c>
      <c r="H328" s="65" t="str">
        <f>IF(A328&lt;&gt;"",SUMIF('Itemised Extract'!$C:$C,'Individual Summary Report'!$A328,'Itemised Extract'!H:H),"")</f>
        <v/>
      </c>
    </row>
    <row r="329" spans="6:8" x14ac:dyDescent="0.2">
      <c r="F329" s="63" t="str">
        <f>IF(A329&lt;&gt;"",SUMIF('Itemised Extract'!$C:$C,'Individual Summary Report'!$A329,'Itemised Extract'!G:G),"")</f>
        <v/>
      </c>
      <c r="G329" s="64" t="str">
        <f>IF(A329&lt;&gt;"",SUMIF('Itemised Extract'!$C:$C,'Individual Summary Report'!$A329,'Itemised Extract'!I:I),"")</f>
        <v/>
      </c>
      <c r="H329" s="65" t="str">
        <f>IF(A329&lt;&gt;"",SUMIF('Itemised Extract'!$C:$C,'Individual Summary Report'!$A329,'Itemised Extract'!H:H),"")</f>
        <v/>
      </c>
    </row>
    <row r="330" spans="6:8" x14ac:dyDescent="0.2">
      <c r="F330" s="63" t="str">
        <f>IF(A330&lt;&gt;"",SUMIF('Itemised Extract'!$C:$C,'Individual Summary Report'!$A330,'Itemised Extract'!G:G),"")</f>
        <v/>
      </c>
      <c r="G330" s="64" t="str">
        <f>IF(A330&lt;&gt;"",SUMIF('Itemised Extract'!$C:$C,'Individual Summary Report'!$A330,'Itemised Extract'!I:I),"")</f>
        <v/>
      </c>
      <c r="H330" s="65" t="str">
        <f>IF(A330&lt;&gt;"",SUMIF('Itemised Extract'!$C:$C,'Individual Summary Report'!$A330,'Itemised Extract'!H:H),"")</f>
        <v/>
      </c>
    </row>
    <row r="331" spans="6:8" x14ac:dyDescent="0.2">
      <c r="F331" s="63" t="str">
        <f>IF(A331&lt;&gt;"",SUMIF('Itemised Extract'!$C:$C,'Individual Summary Report'!$A331,'Itemised Extract'!G:G),"")</f>
        <v/>
      </c>
      <c r="G331" s="64" t="str">
        <f>IF(A331&lt;&gt;"",SUMIF('Itemised Extract'!$C:$C,'Individual Summary Report'!$A331,'Itemised Extract'!I:I),"")</f>
        <v/>
      </c>
      <c r="H331" s="65" t="str">
        <f>IF(A331&lt;&gt;"",SUMIF('Itemised Extract'!$C:$C,'Individual Summary Report'!$A331,'Itemised Extract'!H:H),"")</f>
        <v/>
      </c>
    </row>
    <row r="332" spans="6:8" x14ac:dyDescent="0.2">
      <c r="F332" s="63" t="str">
        <f>IF(A332&lt;&gt;"",SUMIF('Itemised Extract'!$C:$C,'Individual Summary Report'!$A332,'Itemised Extract'!G:G),"")</f>
        <v/>
      </c>
      <c r="G332" s="64" t="str">
        <f>IF(A332&lt;&gt;"",SUMIF('Itemised Extract'!$C:$C,'Individual Summary Report'!$A332,'Itemised Extract'!I:I),"")</f>
        <v/>
      </c>
      <c r="H332" s="65" t="str">
        <f>IF(A332&lt;&gt;"",SUMIF('Itemised Extract'!$C:$C,'Individual Summary Report'!$A332,'Itemised Extract'!H:H),"")</f>
        <v/>
      </c>
    </row>
    <row r="333" spans="6:8" x14ac:dyDescent="0.2">
      <c r="F333" s="63" t="str">
        <f>IF(A333&lt;&gt;"",SUMIF('Itemised Extract'!$C:$C,'Individual Summary Report'!$A333,'Itemised Extract'!G:G),"")</f>
        <v/>
      </c>
      <c r="G333" s="64" t="str">
        <f>IF(A333&lt;&gt;"",SUMIF('Itemised Extract'!$C:$C,'Individual Summary Report'!$A333,'Itemised Extract'!I:I),"")</f>
        <v/>
      </c>
      <c r="H333" s="65" t="str">
        <f>IF(A333&lt;&gt;"",SUMIF('Itemised Extract'!$C:$C,'Individual Summary Report'!$A333,'Itemised Extract'!H:H),"")</f>
        <v/>
      </c>
    </row>
    <row r="334" spans="6:8" x14ac:dyDescent="0.2">
      <c r="F334" s="63" t="str">
        <f>IF(A334&lt;&gt;"",SUMIF('Itemised Extract'!$C:$C,'Individual Summary Report'!$A334,'Itemised Extract'!G:G),"")</f>
        <v/>
      </c>
      <c r="G334" s="64" t="str">
        <f>IF(A334&lt;&gt;"",SUMIF('Itemised Extract'!$C:$C,'Individual Summary Report'!$A334,'Itemised Extract'!I:I),"")</f>
        <v/>
      </c>
      <c r="H334" s="65" t="str">
        <f>IF(A334&lt;&gt;"",SUMIF('Itemised Extract'!$C:$C,'Individual Summary Report'!$A334,'Itemised Extract'!H:H),"")</f>
        <v/>
      </c>
    </row>
    <row r="335" spans="6:8" x14ac:dyDescent="0.2">
      <c r="F335" s="63" t="str">
        <f>IF(A335&lt;&gt;"",SUMIF('Itemised Extract'!$C:$C,'Individual Summary Report'!$A335,'Itemised Extract'!G:G),"")</f>
        <v/>
      </c>
      <c r="G335" s="64" t="str">
        <f>IF(A335&lt;&gt;"",SUMIF('Itemised Extract'!$C:$C,'Individual Summary Report'!$A335,'Itemised Extract'!I:I),"")</f>
        <v/>
      </c>
      <c r="H335" s="65" t="str">
        <f>IF(A335&lt;&gt;"",SUMIF('Itemised Extract'!$C:$C,'Individual Summary Report'!$A335,'Itemised Extract'!H:H),"")</f>
        <v/>
      </c>
    </row>
    <row r="336" spans="6:8" x14ac:dyDescent="0.2">
      <c r="F336" s="63" t="str">
        <f>IF(A336&lt;&gt;"",SUMIF('Itemised Extract'!$C:$C,'Individual Summary Report'!$A336,'Itemised Extract'!G:G),"")</f>
        <v/>
      </c>
      <c r="G336" s="64" t="str">
        <f>IF(A336&lt;&gt;"",SUMIF('Itemised Extract'!$C:$C,'Individual Summary Report'!$A336,'Itemised Extract'!I:I),"")</f>
        <v/>
      </c>
      <c r="H336" s="65" t="str">
        <f>IF(A336&lt;&gt;"",SUMIF('Itemised Extract'!$C:$C,'Individual Summary Report'!$A336,'Itemised Extract'!H:H),"")</f>
        <v/>
      </c>
    </row>
    <row r="337" spans="6:8" x14ac:dyDescent="0.2">
      <c r="F337" s="63" t="str">
        <f>IF(A337&lt;&gt;"",SUMIF('Itemised Extract'!$C:$C,'Individual Summary Report'!$A337,'Itemised Extract'!G:G),"")</f>
        <v/>
      </c>
      <c r="G337" s="64" t="str">
        <f>IF(A337&lt;&gt;"",SUMIF('Itemised Extract'!$C:$C,'Individual Summary Report'!$A337,'Itemised Extract'!I:I),"")</f>
        <v/>
      </c>
      <c r="H337" s="65" t="str">
        <f>IF(A337&lt;&gt;"",SUMIF('Itemised Extract'!$C:$C,'Individual Summary Report'!$A337,'Itemised Extract'!H:H),"")</f>
        <v/>
      </c>
    </row>
    <row r="338" spans="6:8" x14ac:dyDescent="0.2">
      <c r="F338" s="63" t="str">
        <f>IF(A338&lt;&gt;"",SUMIF('Itemised Extract'!$C:$C,'Individual Summary Report'!$A338,'Itemised Extract'!G:G),"")</f>
        <v/>
      </c>
      <c r="G338" s="64" t="str">
        <f>IF(A338&lt;&gt;"",SUMIF('Itemised Extract'!$C:$C,'Individual Summary Report'!$A338,'Itemised Extract'!I:I),"")</f>
        <v/>
      </c>
      <c r="H338" s="65" t="str">
        <f>IF(A338&lt;&gt;"",SUMIF('Itemised Extract'!$C:$C,'Individual Summary Report'!$A338,'Itemised Extract'!H:H),"")</f>
        <v/>
      </c>
    </row>
    <row r="339" spans="6:8" x14ac:dyDescent="0.2">
      <c r="F339" s="63" t="str">
        <f>IF(A339&lt;&gt;"",SUMIF('Itemised Extract'!$C:$C,'Individual Summary Report'!$A339,'Itemised Extract'!G:G),"")</f>
        <v/>
      </c>
      <c r="G339" s="64" t="str">
        <f>IF(A339&lt;&gt;"",SUMIF('Itemised Extract'!$C:$C,'Individual Summary Report'!$A339,'Itemised Extract'!I:I),"")</f>
        <v/>
      </c>
      <c r="H339" s="65" t="str">
        <f>IF(A339&lt;&gt;"",SUMIF('Itemised Extract'!$C:$C,'Individual Summary Report'!$A339,'Itemised Extract'!H:H),"")</f>
        <v/>
      </c>
    </row>
    <row r="340" spans="6:8" x14ac:dyDescent="0.2">
      <c r="F340" s="63" t="str">
        <f>IF(A340&lt;&gt;"",SUMIF('Itemised Extract'!$C:$C,'Individual Summary Report'!$A340,'Itemised Extract'!G:G),"")</f>
        <v/>
      </c>
      <c r="G340" s="64" t="str">
        <f>IF(A340&lt;&gt;"",SUMIF('Itemised Extract'!$C:$C,'Individual Summary Report'!$A340,'Itemised Extract'!I:I),"")</f>
        <v/>
      </c>
      <c r="H340" s="65" t="str">
        <f>IF(A340&lt;&gt;"",SUMIF('Itemised Extract'!$C:$C,'Individual Summary Report'!$A340,'Itemised Extract'!H:H),"")</f>
        <v/>
      </c>
    </row>
    <row r="341" spans="6:8" x14ac:dyDescent="0.2">
      <c r="F341" s="63" t="str">
        <f>IF(A341&lt;&gt;"",SUMIF('Itemised Extract'!$C:$C,'Individual Summary Report'!$A341,'Itemised Extract'!G:G),"")</f>
        <v/>
      </c>
      <c r="G341" s="64" t="str">
        <f>IF(A341&lt;&gt;"",SUMIF('Itemised Extract'!$C:$C,'Individual Summary Report'!$A341,'Itemised Extract'!I:I),"")</f>
        <v/>
      </c>
      <c r="H341" s="65" t="str">
        <f>IF(A341&lt;&gt;"",SUMIF('Itemised Extract'!$C:$C,'Individual Summary Report'!$A341,'Itemised Extract'!H:H),"")</f>
        <v/>
      </c>
    </row>
    <row r="342" spans="6:8" x14ac:dyDescent="0.2">
      <c r="F342" s="63" t="str">
        <f>IF(A342&lt;&gt;"",SUMIF('Itemised Extract'!$C:$C,'Individual Summary Report'!$A342,'Itemised Extract'!G:G),"")</f>
        <v/>
      </c>
      <c r="G342" s="64" t="str">
        <f>IF(A342&lt;&gt;"",SUMIF('Itemised Extract'!$C:$C,'Individual Summary Report'!$A342,'Itemised Extract'!I:I),"")</f>
        <v/>
      </c>
      <c r="H342" s="65" t="str">
        <f>IF(A342&lt;&gt;"",SUMIF('Itemised Extract'!$C:$C,'Individual Summary Report'!$A342,'Itemised Extract'!H:H),"")</f>
        <v/>
      </c>
    </row>
    <row r="343" spans="6:8" x14ac:dyDescent="0.2">
      <c r="F343" s="63" t="str">
        <f>IF(A343&lt;&gt;"",SUMIF('Itemised Extract'!$C:$C,'Individual Summary Report'!$A343,'Itemised Extract'!G:G),"")</f>
        <v/>
      </c>
      <c r="G343" s="64" t="str">
        <f>IF(A343&lt;&gt;"",SUMIF('Itemised Extract'!$C:$C,'Individual Summary Report'!$A343,'Itemised Extract'!I:I),"")</f>
        <v/>
      </c>
      <c r="H343" s="65" t="str">
        <f>IF(A343&lt;&gt;"",SUMIF('Itemised Extract'!$C:$C,'Individual Summary Report'!$A343,'Itemised Extract'!H:H),"")</f>
        <v/>
      </c>
    </row>
    <row r="344" spans="6:8" x14ac:dyDescent="0.2">
      <c r="F344" s="63" t="str">
        <f>IF(A344&lt;&gt;"",SUMIF('Itemised Extract'!$C:$C,'Individual Summary Report'!$A344,'Itemised Extract'!G:G),"")</f>
        <v/>
      </c>
      <c r="G344" s="64" t="str">
        <f>IF(A344&lt;&gt;"",SUMIF('Itemised Extract'!$C:$C,'Individual Summary Report'!$A344,'Itemised Extract'!I:I),"")</f>
        <v/>
      </c>
      <c r="H344" s="65" t="str">
        <f>IF(A344&lt;&gt;"",SUMIF('Itemised Extract'!$C:$C,'Individual Summary Report'!$A344,'Itemised Extract'!H:H),"")</f>
        <v/>
      </c>
    </row>
    <row r="345" spans="6:8" x14ac:dyDescent="0.2">
      <c r="F345" s="63" t="str">
        <f>IF(A345&lt;&gt;"",SUMIF('Itemised Extract'!$C:$C,'Individual Summary Report'!$A345,'Itemised Extract'!G:G),"")</f>
        <v/>
      </c>
      <c r="G345" s="64" t="str">
        <f>IF(A345&lt;&gt;"",SUMIF('Itemised Extract'!$C:$C,'Individual Summary Report'!$A345,'Itemised Extract'!I:I),"")</f>
        <v/>
      </c>
      <c r="H345" s="65" t="str">
        <f>IF(A345&lt;&gt;"",SUMIF('Itemised Extract'!$C:$C,'Individual Summary Report'!$A345,'Itemised Extract'!H:H),"")</f>
        <v/>
      </c>
    </row>
    <row r="346" spans="6:8" x14ac:dyDescent="0.2">
      <c r="F346" s="63" t="str">
        <f>IF(A346&lt;&gt;"",SUMIF('Itemised Extract'!$C:$C,'Individual Summary Report'!$A346,'Itemised Extract'!G:G),"")</f>
        <v/>
      </c>
      <c r="G346" s="64" t="str">
        <f>IF(A346&lt;&gt;"",SUMIF('Itemised Extract'!$C:$C,'Individual Summary Report'!$A346,'Itemised Extract'!I:I),"")</f>
        <v/>
      </c>
      <c r="H346" s="65" t="str">
        <f>IF(A346&lt;&gt;"",SUMIF('Itemised Extract'!$C:$C,'Individual Summary Report'!$A346,'Itemised Extract'!H:H),"")</f>
        <v/>
      </c>
    </row>
    <row r="347" spans="6:8" x14ac:dyDescent="0.2">
      <c r="F347" s="63" t="str">
        <f>IF(A347&lt;&gt;"",SUMIF('Itemised Extract'!$C:$C,'Individual Summary Report'!$A347,'Itemised Extract'!G:G),"")</f>
        <v/>
      </c>
      <c r="G347" s="64" t="str">
        <f>IF(A347&lt;&gt;"",SUMIF('Itemised Extract'!$C:$C,'Individual Summary Report'!$A347,'Itemised Extract'!I:I),"")</f>
        <v/>
      </c>
      <c r="H347" s="65" t="str">
        <f>IF(A347&lt;&gt;"",SUMIF('Itemised Extract'!$C:$C,'Individual Summary Report'!$A347,'Itemised Extract'!H:H),"")</f>
        <v/>
      </c>
    </row>
    <row r="348" spans="6:8" x14ac:dyDescent="0.2">
      <c r="F348" s="63" t="str">
        <f>IF(A348&lt;&gt;"",SUMIF('Itemised Extract'!$C:$C,'Individual Summary Report'!$A348,'Itemised Extract'!G:G),"")</f>
        <v/>
      </c>
      <c r="G348" s="64" t="str">
        <f>IF(A348&lt;&gt;"",SUMIF('Itemised Extract'!$C:$C,'Individual Summary Report'!$A348,'Itemised Extract'!I:I),"")</f>
        <v/>
      </c>
      <c r="H348" s="65" t="str">
        <f>IF(A348&lt;&gt;"",SUMIF('Itemised Extract'!$C:$C,'Individual Summary Report'!$A348,'Itemised Extract'!H:H),"")</f>
        <v/>
      </c>
    </row>
    <row r="349" spans="6:8" x14ac:dyDescent="0.2">
      <c r="F349" s="63" t="str">
        <f>IF(A349&lt;&gt;"",SUMIF('Itemised Extract'!$C:$C,'Individual Summary Report'!$A349,'Itemised Extract'!G:G),"")</f>
        <v/>
      </c>
      <c r="G349" s="64" t="str">
        <f>IF(A349&lt;&gt;"",SUMIF('Itemised Extract'!$C:$C,'Individual Summary Report'!$A349,'Itemised Extract'!I:I),"")</f>
        <v/>
      </c>
      <c r="H349" s="65" t="str">
        <f>IF(A349&lt;&gt;"",SUMIF('Itemised Extract'!$C:$C,'Individual Summary Report'!$A349,'Itemised Extract'!H:H),"")</f>
        <v/>
      </c>
    </row>
    <row r="350" spans="6:8" x14ac:dyDescent="0.2">
      <c r="F350" s="63" t="str">
        <f>IF(A350&lt;&gt;"",SUMIF('Itemised Extract'!$C:$C,'Individual Summary Report'!$A350,'Itemised Extract'!G:G),"")</f>
        <v/>
      </c>
      <c r="G350" s="64" t="str">
        <f>IF(A350&lt;&gt;"",SUMIF('Itemised Extract'!$C:$C,'Individual Summary Report'!$A350,'Itemised Extract'!I:I),"")</f>
        <v/>
      </c>
      <c r="H350" s="65" t="str">
        <f>IF(A350&lt;&gt;"",SUMIF('Itemised Extract'!$C:$C,'Individual Summary Report'!$A350,'Itemised Extract'!H:H),"")</f>
        <v/>
      </c>
    </row>
    <row r="351" spans="6:8" x14ac:dyDescent="0.2">
      <c r="F351" s="63" t="str">
        <f>IF(A351&lt;&gt;"",SUMIF('Itemised Extract'!$C:$C,'Individual Summary Report'!$A351,'Itemised Extract'!G:G),"")</f>
        <v/>
      </c>
      <c r="G351" s="64" t="str">
        <f>IF(A351&lt;&gt;"",SUMIF('Itemised Extract'!$C:$C,'Individual Summary Report'!$A351,'Itemised Extract'!I:I),"")</f>
        <v/>
      </c>
      <c r="H351" s="65" t="str">
        <f>IF(A351&lt;&gt;"",SUMIF('Itemised Extract'!$C:$C,'Individual Summary Report'!$A351,'Itemised Extract'!H:H),"")</f>
        <v/>
      </c>
    </row>
    <row r="352" spans="6:8" x14ac:dyDescent="0.2">
      <c r="F352" s="63" t="str">
        <f>IF(A352&lt;&gt;"",SUMIF('Itemised Extract'!$C:$C,'Individual Summary Report'!$A352,'Itemised Extract'!G:G),"")</f>
        <v/>
      </c>
      <c r="G352" s="64" t="str">
        <f>IF(A352&lt;&gt;"",SUMIF('Itemised Extract'!$C:$C,'Individual Summary Report'!$A352,'Itemised Extract'!I:I),"")</f>
        <v/>
      </c>
      <c r="H352" s="65" t="str">
        <f>IF(A352&lt;&gt;"",SUMIF('Itemised Extract'!$C:$C,'Individual Summary Report'!$A352,'Itemised Extract'!H:H),"")</f>
        <v/>
      </c>
    </row>
    <row r="353" spans="6:8" x14ac:dyDescent="0.2">
      <c r="F353" s="63" t="str">
        <f>IF(A353&lt;&gt;"",SUMIF('Itemised Extract'!$C:$C,'Individual Summary Report'!$A353,'Itemised Extract'!G:G),"")</f>
        <v/>
      </c>
      <c r="G353" s="64" t="str">
        <f>IF(A353&lt;&gt;"",SUMIF('Itemised Extract'!$C:$C,'Individual Summary Report'!$A353,'Itemised Extract'!I:I),"")</f>
        <v/>
      </c>
      <c r="H353" s="65" t="str">
        <f>IF(A353&lt;&gt;"",SUMIF('Itemised Extract'!$C:$C,'Individual Summary Report'!$A353,'Itemised Extract'!H:H),"")</f>
        <v/>
      </c>
    </row>
    <row r="354" spans="6:8" x14ac:dyDescent="0.2">
      <c r="F354" s="63" t="str">
        <f>IF(A354&lt;&gt;"",SUMIF('Itemised Extract'!$C:$C,'Individual Summary Report'!$A354,'Itemised Extract'!G:G),"")</f>
        <v/>
      </c>
      <c r="G354" s="64" t="str">
        <f>IF(A354&lt;&gt;"",SUMIF('Itemised Extract'!$C:$C,'Individual Summary Report'!$A354,'Itemised Extract'!I:I),"")</f>
        <v/>
      </c>
      <c r="H354" s="65" t="str">
        <f>IF(A354&lt;&gt;"",SUMIF('Itemised Extract'!$C:$C,'Individual Summary Report'!$A354,'Itemised Extract'!H:H),"")</f>
        <v/>
      </c>
    </row>
    <row r="355" spans="6:8" x14ac:dyDescent="0.2">
      <c r="F355" s="63" t="str">
        <f>IF(A355&lt;&gt;"",SUMIF('Itemised Extract'!$C:$C,'Individual Summary Report'!$A355,'Itemised Extract'!G:G),"")</f>
        <v/>
      </c>
      <c r="G355" s="64" t="str">
        <f>IF(A355&lt;&gt;"",SUMIF('Itemised Extract'!$C:$C,'Individual Summary Report'!$A355,'Itemised Extract'!I:I),"")</f>
        <v/>
      </c>
      <c r="H355" s="65" t="str">
        <f>IF(A355&lt;&gt;"",SUMIF('Itemised Extract'!$C:$C,'Individual Summary Report'!$A355,'Itemised Extract'!H:H),"")</f>
        <v/>
      </c>
    </row>
    <row r="356" spans="6:8" x14ac:dyDescent="0.2">
      <c r="F356" s="63" t="str">
        <f>IF(A356&lt;&gt;"",SUMIF('Itemised Extract'!$C:$C,'Individual Summary Report'!$A356,'Itemised Extract'!G:G),"")</f>
        <v/>
      </c>
      <c r="G356" s="64" t="str">
        <f>IF(A356&lt;&gt;"",SUMIF('Itemised Extract'!$C:$C,'Individual Summary Report'!$A356,'Itemised Extract'!I:I),"")</f>
        <v/>
      </c>
      <c r="H356" s="65" t="str">
        <f>IF(A356&lt;&gt;"",SUMIF('Itemised Extract'!$C:$C,'Individual Summary Report'!$A356,'Itemised Extract'!H:H),"")</f>
        <v/>
      </c>
    </row>
    <row r="357" spans="6:8" x14ac:dyDescent="0.2">
      <c r="F357" s="63" t="str">
        <f>IF(A357&lt;&gt;"",SUMIF('Itemised Extract'!$C:$C,'Individual Summary Report'!$A357,'Itemised Extract'!G:G),"")</f>
        <v/>
      </c>
      <c r="G357" s="64" t="str">
        <f>IF(A357&lt;&gt;"",SUMIF('Itemised Extract'!$C:$C,'Individual Summary Report'!$A357,'Itemised Extract'!I:I),"")</f>
        <v/>
      </c>
      <c r="H357" s="65" t="str">
        <f>IF(A357&lt;&gt;"",SUMIF('Itemised Extract'!$C:$C,'Individual Summary Report'!$A357,'Itemised Extract'!H:H),"")</f>
        <v/>
      </c>
    </row>
    <row r="358" spans="6:8" x14ac:dyDescent="0.2">
      <c r="F358" s="63" t="str">
        <f>IF(A358&lt;&gt;"",SUMIF('Itemised Extract'!$C:$C,'Individual Summary Report'!$A358,'Itemised Extract'!G:G),"")</f>
        <v/>
      </c>
      <c r="G358" s="64" t="str">
        <f>IF(A358&lt;&gt;"",SUMIF('Itemised Extract'!$C:$C,'Individual Summary Report'!$A358,'Itemised Extract'!I:I),"")</f>
        <v/>
      </c>
      <c r="H358" s="65" t="str">
        <f>IF(A358&lt;&gt;"",SUMIF('Itemised Extract'!$C:$C,'Individual Summary Report'!$A358,'Itemised Extract'!H:H),"")</f>
        <v/>
      </c>
    </row>
    <row r="359" spans="6:8" x14ac:dyDescent="0.2">
      <c r="F359" s="63" t="str">
        <f>IF(A359&lt;&gt;"",SUMIF('Itemised Extract'!$C:$C,'Individual Summary Report'!$A359,'Itemised Extract'!G:G),"")</f>
        <v/>
      </c>
      <c r="G359" s="64" t="str">
        <f>IF(A359&lt;&gt;"",SUMIF('Itemised Extract'!$C:$C,'Individual Summary Report'!$A359,'Itemised Extract'!I:I),"")</f>
        <v/>
      </c>
      <c r="H359" s="65" t="str">
        <f>IF(A359&lt;&gt;"",SUMIF('Itemised Extract'!$C:$C,'Individual Summary Report'!$A359,'Itemised Extract'!H:H),"")</f>
        <v/>
      </c>
    </row>
    <row r="360" spans="6:8" x14ac:dyDescent="0.2">
      <c r="F360" s="63" t="str">
        <f>IF(A360&lt;&gt;"",SUMIF('Itemised Extract'!$C:$C,'Individual Summary Report'!$A360,'Itemised Extract'!G:G),"")</f>
        <v/>
      </c>
      <c r="G360" s="64" t="str">
        <f>IF(A360&lt;&gt;"",SUMIF('Itemised Extract'!$C:$C,'Individual Summary Report'!$A360,'Itemised Extract'!I:I),"")</f>
        <v/>
      </c>
      <c r="H360" s="65" t="str">
        <f>IF(A360&lt;&gt;"",SUMIF('Itemised Extract'!$C:$C,'Individual Summary Report'!$A360,'Itemised Extract'!H:H),"")</f>
        <v/>
      </c>
    </row>
    <row r="361" spans="6:8" x14ac:dyDescent="0.2">
      <c r="F361" s="63" t="str">
        <f>IF(A361&lt;&gt;"",SUMIF('Itemised Extract'!$C:$C,'Individual Summary Report'!$A361,'Itemised Extract'!G:G),"")</f>
        <v/>
      </c>
      <c r="G361" s="64" t="str">
        <f>IF(A361&lt;&gt;"",SUMIF('Itemised Extract'!$C:$C,'Individual Summary Report'!$A361,'Itemised Extract'!I:I),"")</f>
        <v/>
      </c>
      <c r="H361" s="65" t="str">
        <f>IF(A361&lt;&gt;"",SUMIF('Itemised Extract'!$C:$C,'Individual Summary Report'!$A361,'Itemised Extract'!H:H),"")</f>
        <v/>
      </c>
    </row>
    <row r="362" spans="6:8" x14ac:dyDescent="0.2">
      <c r="F362" s="63" t="str">
        <f>IF(A362&lt;&gt;"",SUMIF('Itemised Extract'!$C:$C,'Individual Summary Report'!$A362,'Itemised Extract'!G:G),"")</f>
        <v/>
      </c>
      <c r="G362" s="64" t="str">
        <f>IF(A362&lt;&gt;"",SUMIF('Itemised Extract'!$C:$C,'Individual Summary Report'!$A362,'Itemised Extract'!I:I),"")</f>
        <v/>
      </c>
      <c r="H362" s="65" t="str">
        <f>IF(A362&lt;&gt;"",SUMIF('Itemised Extract'!$C:$C,'Individual Summary Report'!$A362,'Itemised Extract'!H:H),"")</f>
        <v/>
      </c>
    </row>
    <row r="363" spans="6:8" x14ac:dyDescent="0.2">
      <c r="F363" s="63" t="str">
        <f>IF(A363&lt;&gt;"",SUMIF('Itemised Extract'!$C:$C,'Individual Summary Report'!$A363,'Itemised Extract'!G:G),"")</f>
        <v/>
      </c>
      <c r="G363" s="64" t="str">
        <f>IF(A363&lt;&gt;"",SUMIF('Itemised Extract'!$C:$C,'Individual Summary Report'!$A363,'Itemised Extract'!I:I),"")</f>
        <v/>
      </c>
      <c r="H363" s="65" t="str">
        <f>IF(A363&lt;&gt;"",SUMIF('Itemised Extract'!$C:$C,'Individual Summary Report'!$A363,'Itemised Extract'!H:H),"")</f>
        <v/>
      </c>
    </row>
    <row r="364" spans="6:8" x14ac:dyDescent="0.2">
      <c r="F364" s="63" t="str">
        <f>IF(A364&lt;&gt;"",SUMIF('Itemised Extract'!$C:$C,'Individual Summary Report'!$A364,'Itemised Extract'!G:G),"")</f>
        <v/>
      </c>
      <c r="G364" s="64" t="str">
        <f>IF(A364&lt;&gt;"",SUMIF('Itemised Extract'!$C:$C,'Individual Summary Report'!$A364,'Itemised Extract'!I:I),"")</f>
        <v/>
      </c>
      <c r="H364" s="65" t="str">
        <f>IF(A364&lt;&gt;"",SUMIF('Itemised Extract'!$C:$C,'Individual Summary Report'!$A364,'Itemised Extract'!H:H),"")</f>
        <v/>
      </c>
    </row>
    <row r="365" spans="6:8" x14ac:dyDescent="0.2">
      <c r="F365" s="63" t="str">
        <f>IF(A365&lt;&gt;"",SUMIF('Itemised Extract'!$C:$C,'Individual Summary Report'!$A365,'Itemised Extract'!G:G),"")</f>
        <v/>
      </c>
      <c r="G365" s="64" t="str">
        <f>IF(A365&lt;&gt;"",SUMIF('Itemised Extract'!$C:$C,'Individual Summary Report'!$A365,'Itemised Extract'!I:I),"")</f>
        <v/>
      </c>
      <c r="H365" s="65" t="str">
        <f>IF(A365&lt;&gt;"",SUMIF('Itemised Extract'!$C:$C,'Individual Summary Report'!$A365,'Itemised Extract'!H:H),"")</f>
        <v/>
      </c>
    </row>
    <row r="366" spans="6:8" x14ac:dyDescent="0.2">
      <c r="F366" s="63" t="str">
        <f>IF(A366&lt;&gt;"",SUMIF('Itemised Extract'!$C:$C,'Individual Summary Report'!$A366,'Itemised Extract'!G:G),"")</f>
        <v/>
      </c>
      <c r="G366" s="64" t="str">
        <f>IF(A366&lt;&gt;"",SUMIF('Itemised Extract'!$C:$C,'Individual Summary Report'!$A366,'Itemised Extract'!I:I),"")</f>
        <v/>
      </c>
      <c r="H366" s="65" t="str">
        <f>IF(A366&lt;&gt;"",SUMIF('Itemised Extract'!$C:$C,'Individual Summary Report'!$A366,'Itemised Extract'!H:H),"")</f>
        <v/>
      </c>
    </row>
    <row r="367" spans="6:8" x14ac:dyDescent="0.2">
      <c r="F367" s="63" t="str">
        <f>IF(A367&lt;&gt;"",SUMIF('Itemised Extract'!$C:$C,'Individual Summary Report'!$A367,'Itemised Extract'!G:G),"")</f>
        <v/>
      </c>
      <c r="G367" s="64" t="str">
        <f>IF(A367&lt;&gt;"",SUMIF('Itemised Extract'!$C:$C,'Individual Summary Report'!$A367,'Itemised Extract'!I:I),"")</f>
        <v/>
      </c>
      <c r="H367" s="65" t="str">
        <f>IF(A367&lt;&gt;"",SUMIF('Itemised Extract'!$C:$C,'Individual Summary Report'!$A367,'Itemised Extract'!H:H),"")</f>
        <v/>
      </c>
    </row>
    <row r="368" spans="6:8" x14ac:dyDescent="0.2">
      <c r="F368" s="63" t="str">
        <f>IF(A368&lt;&gt;"",SUMIF('Itemised Extract'!$C:$C,'Individual Summary Report'!$A368,'Itemised Extract'!G:G),"")</f>
        <v/>
      </c>
      <c r="G368" s="64" t="str">
        <f>IF(A368&lt;&gt;"",SUMIF('Itemised Extract'!$C:$C,'Individual Summary Report'!$A368,'Itemised Extract'!I:I),"")</f>
        <v/>
      </c>
      <c r="H368" s="65" t="str">
        <f>IF(A368&lt;&gt;"",SUMIF('Itemised Extract'!$C:$C,'Individual Summary Report'!$A368,'Itemised Extract'!H:H),"")</f>
        <v/>
      </c>
    </row>
    <row r="369" spans="6:8" x14ac:dyDescent="0.2">
      <c r="F369" s="63" t="str">
        <f>IF(A369&lt;&gt;"",SUMIF('Itemised Extract'!$C:$C,'Individual Summary Report'!$A369,'Itemised Extract'!G:G),"")</f>
        <v/>
      </c>
      <c r="G369" s="64" t="str">
        <f>IF(A369&lt;&gt;"",SUMIF('Itemised Extract'!$C:$C,'Individual Summary Report'!$A369,'Itemised Extract'!I:I),"")</f>
        <v/>
      </c>
      <c r="H369" s="65" t="str">
        <f>IF(A369&lt;&gt;"",SUMIF('Itemised Extract'!$C:$C,'Individual Summary Report'!$A369,'Itemised Extract'!H:H),"")</f>
        <v/>
      </c>
    </row>
    <row r="370" spans="6:8" x14ac:dyDescent="0.2">
      <c r="F370" s="63" t="str">
        <f>IF(A370&lt;&gt;"",SUMIF('Itemised Extract'!$C:$C,'Individual Summary Report'!$A370,'Itemised Extract'!G:G),"")</f>
        <v/>
      </c>
      <c r="G370" s="64" t="str">
        <f>IF(A370&lt;&gt;"",SUMIF('Itemised Extract'!$C:$C,'Individual Summary Report'!$A370,'Itemised Extract'!I:I),"")</f>
        <v/>
      </c>
      <c r="H370" s="65" t="str">
        <f>IF(A370&lt;&gt;"",SUMIF('Itemised Extract'!$C:$C,'Individual Summary Report'!$A370,'Itemised Extract'!H:H),"")</f>
        <v/>
      </c>
    </row>
    <row r="371" spans="6:8" x14ac:dyDescent="0.2">
      <c r="F371" s="63" t="str">
        <f>IF(A371&lt;&gt;"",SUMIF('Itemised Extract'!$C:$C,'Individual Summary Report'!$A371,'Itemised Extract'!G:G),"")</f>
        <v/>
      </c>
      <c r="G371" s="64" t="str">
        <f>IF(A371&lt;&gt;"",SUMIF('Itemised Extract'!$C:$C,'Individual Summary Report'!$A371,'Itemised Extract'!I:I),"")</f>
        <v/>
      </c>
      <c r="H371" s="65" t="str">
        <f>IF(A371&lt;&gt;"",SUMIF('Itemised Extract'!$C:$C,'Individual Summary Report'!$A371,'Itemised Extract'!H:H),"")</f>
        <v/>
      </c>
    </row>
    <row r="372" spans="6:8" x14ac:dyDescent="0.2">
      <c r="F372" s="63" t="str">
        <f>IF(A372&lt;&gt;"",SUMIF('Itemised Extract'!$C:$C,'Individual Summary Report'!$A372,'Itemised Extract'!G:G),"")</f>
        <v/>
      </c>
      <c r="G372" s="64" t="str">
        <f>IF(A372&lt;&gt;"",SUMIF('Itemised Extract'!$C:$C,'Individual Summary Report'!$A372,'Itemised Extract'!I:I),"")</f>
        <v/>
      </c>
      <c r="H372" s="65" t="str">
        <f>IF(A372&lt;&gt;"",SUMIF('Itemised Extract'!$C:$C,'Individual Summary Report'!$A372,'Itemised Extract'!H:H),"")</f>
        <v/>
      </c>
    </row>
    <row r="373" spans="6:8" x14ac:dyDescent="0.2">
      <c r="F373" s="63" t="str">
        <f>IF(A373&lt;&gt;"",SUMIF('Itemised Extract'!$C:$C,'Individual Summary Report'!$A373,'Itemised Extract'!G:G),"")</f>
        <v/>
      </c>
      <c r="G373" s="64" t="str">
        <f>IF(A373&lt;&gt;"",SUMIF('Itemised Extract'!$C:$C,'Individual Summary Report'!$A373,'Itemised Extract'!I:I),"")</f>
        <v/>
      </c>
      <c r="H373" s="65" t="str">
        <f>IF(A373&lt;&gt;"",SUMIF('Itemised Extract'!$C:$C,'Individual Summary Report'!$A373,'Itemised Extract'!H:H),"")</f>
        <v/>
      </c>
    </row>
    <row r="374" spans="6:8" x14ac:dyDescent="0.2">
      <c r="F374" s="63" t="str">
        <f>IF(A374&lt;&gt;"",SUMIF('Itemised Extract'!$C:$C,'Individual Summary Report'!$A374,'Itemised Extract'!G:G),"")</f>
        <v/>
      </c>
      <c r="G374" s="64" t="str">
        <f>IF(A374&lt;&gt;"",SUMIF('Itemised Extract'!$C:$C,'Individual Summary Report'!$A374,'Itemised Extract'!I:I),"")</f>
        <v/>
      </c>
      <c r="H374" s="65" t="str">
        <f>IF(A374&lt;&gt;"",SUMIF('Itemised Extract'!$C:$C,'Individual Summary Report'!$A374,'Itemised Extract'!H:H),"")</f>
        <v/>
      </c>
    </row>
    <row r="375" spans="6:8" x14ac:dyDescent="0.2">
      <c r="F375" s="63" t="str">
        <f>IF(A375&lt;&gt;"",SUMIF('Itemised Extract'!$C:$C,'Individual Summary Report'!$A375,'Itemised Extract'!G:G),"")</f>
        <v/>
      </c>
      <c r="G375" s="64" t="str">
        <f>IF(A375&lt;&gt;"",SUMIF('Itemised Extract'!$C:$C,'Individual Summary Report'!$A375,'Itemised Extract'!I:I),"")</f>
        <v/>
      </c>
      <c r="H375" s="65" t="str">
        <f>IF(A375&lt;&gt;"",SUMIF('Itemised Extract'!$C:$C,'Individual Summary Report'!$A375,'Itemised Extract'!H:H),"")</f>
        <v/>
      </c>
    </row>
    <row r="376" spans="6:8" x14ac:dyDescent="0.2">
      <c r="F376" s="63" t="str">
        <f>IF(A376&lt;&gt;"",SUMIF('Itemised Extract'!$C:$C,'Individual Summary Report'!$A376,'Itemised Extract'!G:G),"")</f>
        <v/>
      </c>
      <c r="G376" s="64" t="str">
        <f>IF(A376&lt;&gt;"",SUMIF('Itemised Extract'!$C:$C,'Individual Summary Report'!$A376,'Itemised Extract'!I:I),"")</f>
        <v/>
      </c>
      <c r="H376" s="65" t="str">
        <f>IF(A376&lt;&gt;"",SUMIF('Itemised Extract'!$C:$C,'Individual Summary Report'!$A376,'Itemised Extract'!H:H),"")</f>
        <v/>
      </c>
    </row>
    <row r="377" spans="6:8" x14ac:dyDescent="0.2">
      <c r="F377" s="63" t="str">
        <f>IF(A377&lt;&gt;"",SUMIF('Itemised Extract'!$C:$C,'Individual Summary Report'!$A377,'Itemised Extract'!G:G),"")</f>
        <v/>
      </c>
      <c r="G377" s="64" t="str">
        <f>IF(A377&lt;&gt;"",SUMIF('Itemised Extract'!$C:$C,'Individual Summary Report'!$A377,'Itemised Extract'!I:I),"")</f>
        <v/>
      </c>
      <c r="H377" s="65" t="str">
        <f>IF(A377&lt;&gt;"",SUMIF('Itemised Extract'!$C:$C,'Individual Summary Report'!$A377,'Itemised Extract'!H:H),"")</f>
        <v/>
      </c>
    </row>
    <row r="378" spans="6:8" x14ac:dyDescent="0.2">
      <c r="F378" s="63" t="str">
        <f>IF(A378&lt;&gt;"",SUMIF('Itemised Extract'!$C:$C,'Individual Summary Report'!$A378,'Itemised Extract'!G:G),"")</f>
        <v/>
      </c>
      <c r="G378" s="64" t="str">
        <f>IF(A378&lt;&gt;"",SUMIF('Itemised Extract'!$C:$C,'Individual Summary Report'!$A378,'Itemised Extract'!I:I),"")</f>
        <v/>
      </c>
      <c r="H378" s="65" t="str">
        <f>IF(A378&lt;&gt;"",SUMIF('Itemised Extract'!$C:$C,'Individual Summary Report'!$A378,'Itemised Extract'!H:H),"")</f>
        <v/>
      </c>
    </row>
    <row r="379" spans="6:8" x14ac:dyDescent="0.2">
      <c r="F379" s="63" t="str">
        <f>IF(A379&lt;&gt;"",SUMIF('Itemised Extract'!$C:$C,'Individual Summary Report'!$A379,'Itemised Extract'!G:G),"")</f>
        <v/>
      </c>
      <c r="G379" s="64" t="str">
        <f>IF(A379&lt;&gt;"",SUMIF('Itemised Extract'!$C:$C,'Individual Summary Report'!$A379,'Itemised Extract'!I:I),"")</f>
        <v/>
      </c>
      <c r="H379" s="65" t="str">
        <f>IF(A379&lt;&gt;"",SUMIF('Itemised Extract'!$C:$C,'Individual Summary Report'!$A379,'Itemised Extract'!H:H),"")</f>
        <v/>
      </c>
    </row>
    <row r="380" spans="6:8" x14ac:dyDescent="0.2">
      <c r="F380" s="63" t="str">
        <f>IF(A380&lt;&gt;"",SUMIF('Itemised Extract'!$C:$C,'Individual Summary Report'!$A380,'Itemised Extract'!G:G),"")</f>
        <v/>
      </c>
      <c r="G380" s="64" t="str">
        <f>IF(A380&lt;&gt;"",SUMIF('Itemised Extract'!$C:$C,'Individual Summary Report'!$A380,'Itemised Extract'!I:I),"")</f>
        <v/>
      </c>
      <c r="H380" s="65" t="str">
        <f>IF(A380&lt;&gt;"",SUMIF('Itemised Extract'!$C:$C,'Individual Summary Report'!$A380,'Itemised Extract'!H:H),"")</f>
        <v/>
      </c>
    </row>
    <row r="381" spans="6:8" x14ac:dyDescent="0.2">
      <c r="F381" s="63" t="str">
        <f>IF(A381&lt;&gt;"",SUMIF('Itemised Extract'!$C:$C,'Individual Summary Report'!$A381,'Itemised Extract'!G:G),"")</f>
        <v/>
      </c>
      <c r="G381" s="64" t="str">
        <f>IF(A381&lt;&gt;"",SUMIF('Itemised Extract'!$C:$C,'Individual Summary Report'!$A381,'Itemised Extract'!I:I),"")</f>
        <v/>
      </c>
      <c r="H381" s="65" t="str">
        <f>IF(A381&lt;&gt;"",SUMIF('Itemised Extract'!$C:$C,'Individual Summary Report'!$A381,'Itemised Extract'!H:H),"")</f>
        <v/>
      </c>
    </row>
    <row r="382" spans="6:8" x14ac:dyDescent="0.2">
      <c r="F382" s="63" t="str">
        <f>IF(A382&lt;&gt;"",SUMIF('Itemised Extract'!$C:$C,'Individual Summary Report'!$A382,'Itemised Extract'!G:G),"")</f>
        <v/>
      </c>
      <c r="G382" s="64" t="str">
        <f>IF(A382&lt;&gt;"",SUMIF('Itemised Extract'!$C:$C,'Individual Summary Report'!$A382,'Itemised Extract'!I:I),"")</f>
        <v/>
      </c>
      <c r="H382" s="65" t="str">
        <f>IF(A382&lt;&gt;"",SUMIF('Itemised Extract'!$C:$C,'Individual Summary Report'!$A382,'Itemised Extract'!H:H),"")</f>
        <v/>
      </c>
    </row>
    <row r="383" spans="6:8" x14ac:dyDescent="0.2">
      <c r="F383" s="63" t="str">
        <f>IF(A383&lt;&gt;"",SUMIF('Itemised Extract'!$C:$C,'Individual Summary Report'!$A383,'Itemised Extract'!G:G),"")</f>
        <v/>
      </c>
      <c r="G383" s="64" t="str">
        <f>IF(A383&lt;&gt;"",SUMIF('Itemised Extract'!$C:$C,'Individual Summary Report'!$A383,'Itemised Extract'!I:I),"")</f>
        <v/>
      </c>
      <c r="H383" s="65" t="str">
        <f>IF(A383&lt;&gt;"",SUMIF('Itemised Extract'!$C:$C,'Individual Summary Report'!$A383,'Itemised Extract'!H:H),"")</f>
        <v/>
      </c>
    </row>
    <row r="384" spans="6:8" x14ac:dyDescent="0.2">
      <c r="F384" s="63" t="str">
        <f>IF(A384&lt;&gt;"",SUMIF('Itemised Extract'!$C:$C,'Individual Summary Report'!$A384,'Itemised Extract'!G:G),"")</f>
        <v/>
      </c>
      <c r="G384" s="64" t="str">
        <f>IF(A384&lt;&gt;"",SUMIF('Itemised Extract'!$C:$C,'Individual Summary Report'!$A384,'Itemised Extract'!I:I),"")</f>
        <v/>
      </c>
      <c r="H384" s="65" t="str">
        <f>IF(A384&lt;&gt;"",SUMIF('Itemised Extract'!$C:$C,'Individual Summary Report'!$A384,'Itemised Extract'!H:H),"")</f>
        <v/>
      </c>
    </row>
    <row r="385" spans="6:8" x14ac:dyDescent="0.2">
      <c r="F385" s="63" t="str">
        <f>IF(A385&lt;&gt;"",SUMIF('Itemised Extract'!$C:$C,'Individual Summary Report'!$A385,'Itemised Extract'!G:G),"")</f>
        <v/>
      </c>
      <c r="G385" s="64" t="str">
        <f>IF(A385&lt;&gt;"",SUMIF('Itemised Extract'!$C:$C,'Individual Summary Report'!$A385,'Itemised Extract'!I:I),"")</f>
        <v/>
      </c>
      <c r="H385" s="65" t="str">
        <f>IF(A385&lt;&gt;"",SUMIF('Itemised Extract'!$C:$C,'Individual Summary Report'!$A385,'Itemised Extract'!H:H),"")</f>
        <v/>
      </c>
    </row>
    <row r="386" spans="6:8" x14ac:dyDescent="0.2">
      <c r="F386" s="63" t="str">
        <f>IF(A386&lt;&gt;"",SUMIF('Itemised Extract'!$C:$C,'Individual Summary Report'!$A386,'Itemised Extract'!G:G),"")</f>
        <v/>
      </c>
      <c r="G386" s="64" t="str">
        <f>IF(A386&lt;&gt;"",SUMIF('Itemised Extract'!$C:$C,'Individual Summary Report'!$A386,'Itemised Extract'!I:I),"")</f>
        <v/>
      </c>
      <c r="H386" s="65" t="str">
        <f>IF(A386&lt;&gt;"",SUMIF('Itemised Extract'!$C:$C,'Individual Summary Report'!$A386,'Itemised Extract'!H:H),"")</f>
        <v/>
      </c>
    </row>
    <row r="387" spans="6:8" x14ac:dyDescent="0.2">
      <c r="F387" s="63" t="str">
        <f>IF(A387&lt;&gt;"",SUMIF('Itemised Extract'!$C:$C,'Individual Summary Report'!$A387,'Itemised Extract'!G:G),"")</f>
        <v/>
      </c>
      <c r="G387" s="64" t="str">
        <f>IF(A387&lt;&gt;"",SUMIF('Itemised Extract'!$C:$C,'Individual Summary Report'!$A387,'Itemised Extract'!I:I),"")</f>
        <v/>
      </c>
      <c r="H387" s="65" t="str">
        <f>IF(A387&lt;&gt;"",SUMIF('Itemised Extract'!$C:$C,'Individual Summary Report'!$A387,'Itemised Extract'!H:H),"")</f>
        <v/>
      </c>
    </row>
    <row r="388" spans="6:8" x14ac:dyDescent="0.2">
      <c r="F388" s="63" t="str">
        <f>IF(A388&lt;&gt;"",SUMIF('Itemised Extract'!$C:$C,'Individual Summary Report'!$A388,'Itemised Extract'!G:G),"")</f>
        <v/>
      </c>
      <c r="G388" s="64" t="str">
        <f>IF(A388&lt;&gt;"",SUMIF('Itemised Extract'!$C:$C,'Individual Summary Report'!$A388,'Itemised Extract'!I:I),"")</f>
        <v/>
      </c>
      <c r="H388" s="65" t="str">
        <f>IF(A388&lt;&gt;"",SUMIF('Itemised Extract'!$C:$C,'Individual Summary Report'!$A388,'Itemised Extract'!H:H),"")</f>
        <v/>
      </c>
    </row>
    <row r="389" spans="6:8" x14ac:dyDescent="0.2">
      <c r="F389" s="63" t="str">
        <f>IF(A389&lt;&gt;"",SUMIF('Itemised Extract'!$C:$C,'Individual Summary Report'!$A389,'Itemised Extract'!G:G),"")</f>
        <v/>
      </c>
      <c r="G389" s="64" t="str">
        <f>IF(A389&lt;&gt;"",SUMIF('Itemised Extract'!$C:$C,'Individual Summary Report'!$A389,'Itemised Extract'!I:I),"")</f>
        <v/>
      </c>
      <c r="H389" s="65" t="str">
        <f>IF(A389&lt;&gt;"",SUMIF('Itemised Extract'!$C:$C,'Individual Summary Report'!$A389,'Itemised Extract'!H:H),"")</f>
        <v/>
      </c>
    </row>
    <row r="390" spans="6:8" x14ac:dyDescent="0.2">
      <c r="F390" s="63" t="str">
        <f>IF(A390&lt;&gt;"",SUMIF('Itemised Extract'!$C:$C,'Individual Summary Report'!$A390,'Itemised Extract'!G:G),"")</f>
        <v/>
      </c>
      <c r="G390" s="64" t="str">
        <f>IF(A390&lt;&gt;"",SUMIF('Itemised Extract'!$C:$C,'Individual Summary Report'!$A390,'Itemised Extract'!I:I),"")</f>
        <v/>
      </c>
      <c r="H390" s="65" t="str">
        <f>IF(A390&lt;&gt;"",SUMIF('Itemised Extract'!$C:$C,'Individual Summary Report'!$A390,'Itemised Extract'!H:H),"")</f>
        <v/>
      </c>
    </row>
    <row r="391" spans="6:8" x14ac:dyDescent="0.2">
      <c r="F391" s="63" t="str">
        <f>IF(A391&lt;&gt;"",SUMIF('Itemised Extract'!$C:$C,'Individual Summary Report'!$A391,'Itemised Extract'!G:G),"")</f>
        <v/>
      </c>
      <c r="G391" s="64" t="str">
        <f>IF(A391&lt;&gt;"",SUMIF('Itemised Extract'!$C:$C,'Individual Summary Report'!$A391,'Itemised Extract'!I:I),"")</f>
        <v/>
      </c>
      <c r="H391" s="65" t="str">
        <f>IF(A391&lt;&gt;"",SUMIF('Itemised Extract'!$C:$C,'Individual Summary Report'!$A391,'Itemised Extract'!H:H),"")</f>
        <v/>
      </c>
    </row>
    <row r="392" spans="6:8" x14ac:dyDescent="0.2">
      <c r="F392" s="63" t="str">
        <f>IF(A392&lt;&gt;"",SUMIF('Itemised Extract'!$C:$C,'Individual Summary Report'!$A392,'Itemised Extract'!G:G),"")</f>
        <v/>
      </c>
      <c r="G392" s="64" t="str">
        <f>IF(A392&lt;&gt;"",SUMIF('Itemised Extract'!$C:$C,'Individual Summary Report'!$A392,'Itemised Extract'!I:I),"")</f>
        <v/>
      </c>
      <c r="H392" s="65" t="str">
        <f>IF(A392&lt;&gt;"",SUMIF('Itemised Extract'!$C:$C,'Individual Summary Report'!$A392,'Itemised Extract'!H:H),"")</f>
        <v/>
      </c>
    </row>
    <row r="393" spans="6:8" x14ac:dyDescent="0.2">
      <c r="F393" s="63" t="str">
        <f>IF(A393&lt;&gt;"",SUMIF('Itemised Extract'!$C:$C,'Individual Summary Report'!$A393,'Itemised Extract'!G:G),"")</f>
        <v/>
      </c>
      <c r="G393" s="64" t="str">
        <f>IF(A393&lt;&gt;"",SUMIF('Itemised Extract'!$C:$C,'Individual Summary Report'!$A393,'Itemised Extract'!I:I),"")</f>
        <v/>
      </c>
      <c r="H393" s="65" t="str">
        <f>IF(A393&lt;&gt;"",SUMIF('Itemised Extract'!$C:$C,'Individual Summary Report'!$A393,'Itemised Extract'!H:H),"")</f>
        <v/>
      </c>
    </row>
    <row r="394" spans="6:8" x14ac:dyDescent="0.2">
      <c r="F394" s="63" t="str">
        <f>IF(A394&lt;&gt;"",SUMIF('Itemised Extract'!$C:$C,'Individual Summary Report'!$A394,'Itemised Extract'!G:G),"")</f>
        <v/>
      </c>
      <c r="G394" s="64" t="str">
        <f>IF(A394&lt;&gt;"",SUMIF('Itemised Extract'!$C:$C,'Individual Summary Report'!$A394,'Itemised Extract'!I:I),"")</f>
        <v/>
      </c>
      <c r="H394" s="65" t="str">
        <f>IF(A394&lt;&gt;"",SUMIF('Itemised Extract'!$C:$C,'Individual Summary Report'!$A394,'Itemised Extract'!H:H),"")</f>
        <v/>
      </c>
    </row>
    <row r="395" spans="6:8" x14ac:dyDescent="0.2">
      <c r="F395" s="63" t="str">
        <f>IF(A395&lt;&gt;"",SUMIF('Itemised Extract'!$C:$C,'Individual Summary Report'!$A395,'Itemised Extract'!G:G),"")</f>
        <v/>
      </c>
      <c r="G395" s="64" t="str">
        <f>IF(A395&lt;&gt;"",SUMIF('Itemised Extract'!$C:$C,'Individual Summary Report'!$A395,'Itemised Extract'!I:I),"")</f>
        <v/>
      </c>
      <c r="H395" s="65" t="str">
        <f>IF(A395&lt;&gt;"",SUMIF('Itemised Extract'!$C:$C,'Individual Summary Report'!$A395,'Itemised Extract'!H:H),"")</f>
        <v/>
      </c>
    </row>
    <row r="396" spans="6:8" x14ac:dyDescent="0.2">
      <c r="F396" s="63" t="str">
        <f>IF(A396&lt;&gt;"",SUMIF('Itemised Extract'!$C:$C,'Individual Summary Report'!$A396,'Itemised Extract'!G:G),"")</f>
        <v/>
      </c>
      <c r="G396" s="64" t="str">
        <f>IF(A396&lt;&gt;"",SUMIF('Itemised Extract'!$C:$C,'Individual Summary Report'!$A396,'Itemised Extract'!I:I),"")</f>
        <v/>
      </c>
      <c r="H396" s="65" t="str">
        <f>IF(A396&lt;&gt;"",SUMIF('Itemised Extract'!$C:$C,'Individual Summary Report'!$A396,'Itemised Extract'!H:H),"")</f>
        <v/>
      </c>
    </row>
    <row r="397" spans="6:8" x14ac:dyDescent="0.2">
      <c r="F397" s="63" t="str">
        <f>IF(A397&lt;&gt;"",SUMIF('Itemised Extract'!$C:$C,'Individual Summary Report'!$A397,'Itemised Extract'!G:G),"")</f>
        <v/>
      </c>
      <c r="G397" s="64" t="str">
        <f>IF(A397&lt;&gt;"",SUMIF('Itemised Extract'!$C:$C,'Individual Summary Report'!$A397,'Itemised Extract'!I:I),"")</f>
        <v/>
      </c>
      <c r="H397" s="65" t="str">
        <f>IF(A397&lt;&gt;"",SUMIF('Itemised Extract'!$C:$C,'Individual Summary Report'!$A397,'Itemised Extract'!H:H),"")</f>
        <v/>
      </c>
    </row>
    <row r="398" spans="6:8" x14ac:dyDescent="0.2">
      <c r="F398" s="63" t="str">
        <f>IF(A398&lt;&gt;"",SUMIF('Itemised Extract'!$C:$C,'Individual Summary Report'!$A398,'Itemised Extract'!G:G),"")</f>
        <v/>
      </c>
      <c r="G398" s="64" t="str">
        <f>IF(A398&lt;&gt;"",SUMIF('Itemised Extract'!$C:$C,'Individual Summary Report'!$A398,'Itemised Extract'!I:I),"")</f>
        <v/>
      </c>
      <c r="H398" s="65" t="str">
        <f>IF(A398&lt;&gt;"",SUMIF('Itemised Extract'!$C:$C,'Individual Summary Report'!$A398,'Itemised Extract'!H:H),"")</f>
        <v/>
      </c>
    </row>
    <row r="399" spans="6:8" x14ac:dyDescent="0.2">
      <c r="F399" s="63" t="str">
        <f>IF(A399&lt;&gt;"",SUMIF('Itemised Extract'!$C:$C,'Individual Summary Report'!$A399,'Itemised Extract'!G:G),"")</f>
        <v/>
      </c>
      <c r="G399" s="64" t="str">
        <f>IF(A399&lt;&gt;"",SUMIF('Itemised Extract'!$C:$C,'Individual Summary Report'!$A399,'Itemised Extract'!I:I),"")</f>
        <v/>
      </c>
      <c r="H399" s="65" t="str">
        <f>IF(A399&lt;&gt;"",SUMIF('Itemised Extract'!$C:$C,'Individual Summary Report'!$A399,'Itemised Extract'!H:H),"")</f>
        <v/>
      </c>
    </row>
    <row r="400" spans="6:8" x14ac:dyDescent="0.2">
      <c r="F400" s="63" t="str">
        <f>IF(A400&lt;&gt;"",SUMIF('Itemised Extract'!$C:$C,'Individual Summary Report'!$A400,'Itemised Extract'!G:G),"")</f>
        <v/>
      </c>
      <c r="G400" s="64" t="str">
        <f>IF(A400&lt;&gt;"",SUMIF('Itemised Extract'!$C:$C,'Individual Summary Report'!$A400,'Itemised Extract'!I:I),"")</f>
        <v/>
      </c>
      <c r="H400" s="65" t="str">
        <f>IF(A400&lt;&gt;"",SUMIF('Itemised Extract'!$C:$C,'Individual Summary Report'!$A400,'Itemised Extract'!H:H),"")</f>
        <v/>
      </c>
    </row>
    <row r="401" spans="6:8" x14ac:dyDescent="0.2">
      <c r="F401" s="63" t="str">
        <f>IF(A401&lt;&gt;"",SUMIF('Itemised Extract'!$C:$C,'Individual Summary Report'!$A401,'Itemised Extract'!G:G),"")</f>
        <v/>
      </c>
      <c r="G401" s="64" t="str">
        <f>IF(A401&lt;&gt;"",SUMIF('Itemised Extract'!$C:$C,'Individual Summary Report'!$A401,'Itemised Extract'!I:I),"")</f>
        <v/>
      </c>
      <c r="H401" s="65" t="str">
        <f>IF(A401&lt;&gt;"",SUMIF('Itemised Extract'!$C:$C,'Individual Summary Report'!$A401,'Itemised Extract'!H:H),"")</f>
        <v/>
      </c>
    </row>
    <row r="402" spans="6:8" x14ac:dyDescent="0.2">
      <c r="F402" s="63" t="str">
        <f>IF(A402&lt;&gt;"",SUMIF('Itemised Extract'!$C:$C,'Individual Summary Report'!$A402,'Itemised Extract'!G:G),"")</f>
        <v/>
      </c>
      <c r="G402" s="64" t="str">
        <f>IF(A402&lt;&gt;"",SUMIF('Itemised Extract'!$C:$C,'Individual Summary Report'!$A402,'Itemised Extract'!I:I),"")</f>
        <v/>
      </c>
      <c r="H402" s="65" t="str">
        <f>IF(A402&lt;&gt;"",SUMIF('Itemised Extract'!$C:$C,'Individual Summary Report'!$A402,'Itemised Extract'!H:H),"")</f>
        <v/>
      </c>
    </row>
    <row r="403" spans="6:8" x14ac:dyDescent="0.2">
      <c r="F403" s="63" t="str">
        <f>IF(A403&lt;&gt;"",SUMIF('Itemised Extract'!$C:$C,'Individual Summary Report'!$A403,'Itemised Extract'!G:G),"")</f>
        <v/>
      </c>
      <c r="G403" s="64" t="str">
        <f>IF(A403&lt;&gt;"",SUMIF('Itemised Extract'!$C:$C,'Individual Summary Report'!$A403,'Itemised Extract'!I:I),"")</f>
        <v/>
      </c>
      <c r="H403" s="65" t="str">
        <f>IF(A403&lt;&gt;"",SUMIF('Itemised Extract'!$C:$C,'Individual Summary Report'!$A403,'Itemised Extract'!H:H),"")</f>
        <v/>
      </c>
    </row>
    <row r="404" spans="6:8" x14ac:dyDescent="0.2">
      <c r="F404" s="63" t="str">
        <f>IF(A404&lt;&gt;"",SUMIF('Itemised Extract'!$C:$C,'Individual Summary Report'!$A404,'Itemised Extract'!G:G),"")</f>
        <v/>
      </c>
      <c r="G404" s="64" t="str">
        <f>IF(A404&lt;&gt;"",SUMIF('Itemised Extract'!$C:$C,'Individual Summary Report'!$A404,'Itemised Extract'!I:I),"")</f>
        <v/>
      </c>
      <c r="H404" s="65" t="str">
        <f>IF(A404&lt;&gt;"",SUMIF('Itemised Extract'!$C:$C,'Individual Summary Report'!$A404,'Itemised Extract'!H:H),"")</f>
        <v/>
      </c>
    </row>
    <row r="405" spans="6:8" x14ac:dyDescent="0.2">
      <c r="F405" s="63" t="str">
        <f>IF(A405&lt;&gt;"",SUMIF('Itemised Extract'!$C:$C,'Individual Summary Report'!$A405,'Itemised Extract'!G:G),"")</f>
        <v/>
      </c>
      <c r="G405" s="64" t="str">
        <f>IF(A405&lt;&gt;"",SUMIF('Itemised Extract'!$C:$C,'Individual Summary Report'!$A405,'Itemised Extract'!I:I),"")</f>
        <v/>
      </c>
      <c r="H405" s="65" t="str">
        <f>IF(A405&lt;&gt;"",SUMIF('Itemised Extract'!$C:$C,'Individual Summary Report'!$A405,'Itemised Extract'!H:H),"")</f>
        <v/>
      </c>
    </row>
    <row r="406" spans="6:8" x14ac:dyDescent="0.2">
      <c r="F406" s="63" t="str">
        <f>IF(A406&lt;&gt;"",SUMIF('Itemised Extract'!$C:$C,'Individual Summary Report'!$A406,'Itemised Extract'!G:G),"")</f>
        <v/>
      </c>
      <c r="G406" s="64" t="str">
        <f>IF(A406&lt;&gt;"",SUMIF('Itemised Extract'!$C:$C,'Individual Summary Report'!$A406,'Itemised Extract'!I:I),"")</f>
        <v/>
      </c>
      <c r="H406" s="65" t="str">
        <f>IF(A406&lt;&gt;"",SUMIF('Itemised Extract'!$C:$C,'Individual Summary Report'!$A406,'Itemised Extract'!H:H),"")</f>
        <v/>
      </c>
    </row>
    <row r="407" spans="6:8" x14ac:dyDescent="0.2">
      <c r="F407" s="63" t="str">
        <f>IF(A407&lt;&gt;"",SUMIF('Itemised Extract'!$C:$C,'Individual Summary Report'!$A407,'Itemised Extract'!G:G),"")</f>
        <v/>
      </c>
      <c r="G407" s="64" t="str">
        <f>IF(A407&lt;&gt;"",SUMIF('Itemised Extract'!$C:$C,'Individual Summary Report'!$A407,'Itemised Extract'!I:I),"")</f>
        <v/>
      </c>
      <c r="H407" s="65" t="str">
        <f>IF(A407&lt;&gt;"",SUMIF('Itemised Extract'!$C:$C,'Individual Summary Report'!$A407,'Itemised Extract'!H:H),"")</f>
        <v/>
      </c>
    </row>
    <row r="408" spans="6:8" x14ac:dyDescent="0.2">
      <c r="F408" s="63" t="str">
        <f>IF(A408&lt;&gt;"",SUMIF('Itemised Extract'!$C:$C,'Individual Summary Report'!$A408,'Itemised Extract'!G:G),"")</f>
        <v/>
      </c>
      <c r="G408" s="64" t="str">
        <f>IF(A408&lt;&gt;"",SUMIF('Itemised Extract'!$C:$C,'Individual Summary Report'!$A408,'Itemised Extract'!I:I),"")</f>
        <v/>
      </c>
      <c r="H408" s="65" t="str">
        <f>IF(A408&lt;&gt;"",SUMIF('Itemised Extract'!$C:$C,'Individual Summary Report'!$A408,'Itemised Extract'!H:H),"")</f>
        <v/>
      </c>
    </row>
    <row r="409" spans="6:8" x14ac:dyDescent="0.2">
      <c r="F409" s="63" t="str">
        <f>IF(A409&lt;&gt;"",SUMIF('Itemised Extract'!$C:$C,'Individual Summary Report'!$A409,'Itemised Extract'!G:G),"")</f>
        <v/>
      </c>
      <c r="G409" s="64" t="str">
        <f>IF(A409&lt;&gt;"",SUMIF('Itemised Extract'!$C:$C,'Individual Summary Report'!$A409,'Itemised Extract'!I:I),"")</f>
        <v/>
      </c>
      <c r="H409" s="65" t="str">
        <f>IF(A409&lt;&gt;"",SUMIF('Itemised Extract'!$C:$C,'Individual Summary Report'!$A409,'Itemised Extract'!H:H),"")</f>
        <v/>
      </c>
    </row>
    <row r="410" spans="6:8" x14ac:dyDescent="0.2">
      <c r="F410" s="63" t="str">
        <f>IF(A410&lt;&gt;"",SUMIF('Itemised Extract'!$C:$C,'Individual Summary Report'!$A410,'Itemised Extract'!G:G),"")</f>
        <v/>
      </c>
      <c r="G410" s="64" t="str">
        <f>IF(A410&lt;&gt;"",SUMIF('Itemised Extract'!$C:$C,'Individual Summary Report'!$A410,'Itemised Extract'!I:I),"")</f>
        <v/>
      </c>
      <c r="H410" s="65" t="str">
        <f>IF(A410&lt;&gt;"",SUMIF('Itemised Extract'!$C:$C,'Individual Summary Report'!$A410,'Itemised Extract'!H:H),"")</f>
        <v/>
      </c>
    </row>
    <row r="411" spans="6:8" x14ac:dyDescent="0.2">
      <c r="F411" s="63" t="str">
        <f>IF(A411&lt;&gt;"",SUMIF('Itemised Extract'!$C:$C,'Individual Summary Report'!$A411,'Itemised Extract'!G:G),"")</f>
        <v/>
      </c>
      <c r="G411" s="64" t="str">
        <f>IF(A411&lt;&gt;"",SUMIF('Itemised Extract'!$C:$C,'Individual Summary Report'!$A411,'Itemised Extract'!I:I),"")</f>
        <v/>
      </c>
      <c r="H411" s="65" t="str">
        <f>IF(A411&lt;&gt;"",SUMIF('Itemised Extract'!$C:$C,'Individual Summary Report'!$A411,'Itemised Extract'!H:H),"")</f>
        <v/>
      </c>
    </row>
    <row r="412" spans="6:8" x14ac:dyDescent="0.2">
      <c r="F412" s="63" t="str">
        <f>IF(A412&lt;&gt;"",SUMIF('Itemised Extract'!$C:$C,'Individual Summary Report'!$A412,'Itemised Extract'!G:G),"")</f>
        <v/>
      </c>
      <c r="G412" s="64" t="str">
        <f>IF(A412&lt;&gt;"",SUMIF('Itemised Extract'!$C:$C,'Individual Summary Report'!$A412,'Itemised Extract'!I:I),"")</f>
        <v/>
      </c>
      <c r="H412" s="65" t="str">
        <f>IF(A412&lt;&gt;"",SUMIF('Itemised Extract'!$C:$C,'Individual Summary Report'!$A412,'Itemised Extract'!H:H),"")</f>
        <v/>
      </c>
    </row>
    <row r="413" spans="6:8" x14ac:dyDescent="0.2">
      <c r="F413" s="63" t="str">
        <f>IF(A413&lt;&gt;"",SUMIF('Itemised Extract'!$C:$C,'Individual Summary Report'!$A413,'Itemised Extract'!G:G),"")</f>
        <v/>
      </c>
      <c r="G413" s="64" t="str">
        <f>IF(A413&lt;&gt;"",SUMIF('Itemised Extract'!$C:$C,'Individual Summary Report'!$A413,'Itemised Extract'!I:I),"")</f>
        <v/>
      </c>
      <c r="H413" s="65" t="str">
        <f>IF(A413&lt;&gt;"",SUMIF('Itemised Extract'!$C:$C,'Individual Summary Report'!$A413,'Itemised Extract'!H:H),"")</f>
        <v/>
      </c>
    </row>
    <row r="414" spans="6:8" x14ac:dyDescent="0.2">
      <c r="F414" s="63" t="str">
        <f>IF(A414&lt;&gt;"",SUMIF('Itemised Extract'!$C:$C,'Individual Summary Report'!$A414,'Itemised Extract'!G:G),"")</f>
        <v/>
      </c>
      <c r="G414" s="64" t="str">
        <f>IF(A414&lt;&gt;"",SUMIF('Itemised Extract'!$C:$C,'Individual Summary Report'!$A414,'Itemised Extract'!I:I),"")</f>
        <v/>
      </c>
      <c r="H414" s="65" t="str">
        <f>IF(A414&lt;&gt;"",SUMIF('Itemised Extract'!$C:$C,'Individual Summary Report'!$A414,'Itemised Extract'!H:H),"")</f>
        <v/>
      </c>
    </row>
    <row r="415" spans="6:8" x14ac:dyDescent="0.2">
      <c r="F415" s="63" t="str">
        <f>IF(A415&lt;&gt;"",SUMIF('Itemised Extract'!$C:$C,'Individual Summary Report'!$A415,'Itemised Extract'!G:G),"")</f>
        <v/>
      </c>
      <c r="G415" s="64" t="str">
        <f>IF(A415&lt;&gt;"",SUMIF('Itemised Extract'!$C:$C,'Individual Summary Report'!$A415,'Itemised Extract'!I:I),"")</f>
        <v/>
      </c>
      <c r="H415" s="65" t="str">
        <f>IF(A415&lt;&gt;"",SUMIF('Itemised Extract'!$C:$C,'Individual Summary Report'!$A415,'Itemised Extract'!H:H),"")</f>
        <v/>
      </c>
    </row>
    <row r="416" spans="6:8" x14ac:dyDescent="0.2">
      <c r="F416" s="63" t="str">
        <f>IF(A416&lt;&gt;"",SUMIF('Itemised Extract'!$C:$C,'Individual Summary Report'!$A416,'Itemised Extract'!G:G),"")</f>
        <v/>
      </c>
      <c r="G416" s="64" t="str">
        <f>IF(A416&lt;&gt;"",SUMIF('Itemised Extract'!$C:$C,'Individual Summary Report'!$A416,'Itemised Extract'!I:I),"")</f>
        <v/>
      </c>
      <c r="H416" s="65" t="str">
        <f>IF(A416&lt;&gt;"",SUMIF('Itemised Extract'!$C:$C,'Individual Summary Report'!$A416,'Itemised Extract'!H:H),"")</f>
        <v/>
      </c>
    </row>
    <row r="417" spans="6:8" x14ac:dyDescent="0.2">
      <c r="F417" s="63" t="str">
        <f>IF(A417&lt;&gt;"",SUMIF('Itemised Extract'!$C:$C,'Individual Summary Report'!$A417,'Itemised Extract'!G:G),"")</f>
        <v/>
      </c>
      <c r="G417" s="64" t="str">
        <f>IF(A417&lt;&gt;"",SUMIF('Itemised Extract'!$C:$C,'Individual Summary Report'!$A417,'Itemised Extract'!I:I),"")</f>
        <v/>
      </c>
      <c r="H417" s="65" t="str">
        <f>IF(A417&lt;&gt;"",SUMIF('Itemised Extract'!$C:$C,'Individual Summary Report'!$A417,'Itemised Extract'!H:H),"")</f>
        <v/>
      </c>
    </row>
    <row r="418" spans="6:8" x14ac:dyDescent="0.2">
      <c r="F418" s="63" t="str">
        <f>IF(A418&lt;&gt;"",SUMIF('Itemised Extract'!$C:$C,'Individual Summary Report'!$A418,'Itemised Extract'!G:G),"")</f>
        <v/>
      </c>
      <c r="G418" s="64" t="str">
        <f>IF(A418&lt;&gt;"",SUMIF('Itemised Extract'!$C:$C,'Individual Summary Report'!$A418,'Itemised Extract'!I:I),"")</f>
        <v/>
      </c>
      <c r="H418" s="65" t="str">
        <f>IF(A418&lt;&gt;"",SUMIF('Itemised Extract'!$C:$C,'Individual Summary Report'!$A418,'Itemised Extract'!H:H),"")</f>
        <v/>
      </c>
    </row>
    <row r="419" spans="6:8" x14ac:dyDescent="0.2">
      <c r="F419" s="63" t="str">
        <f>IF(A419&lt;&gt;"",SUMIF('Itemised Extract'!$C:$C,'Individual Summary Report'!$A419,'Itemised Extract'!G:G),"")</f>
        <v/>
      </c>
      <c r="G419" s="64" t="str">
        <f>IF(A419&lt;&gt;"",SUMIF('Itemised Extract'!$C:$C,'Individual Summary Report'!$A419,'Itemised Extract'!I:I),"")</f>
        <v/>
      </c>
      <c r="H419" s="65" t="str">
        <f>IF(A419&lt;&gt;"",SUMIF('Itemised Extract'!$C:$C,'Individual Summary Report'!$A419,'Itemised Extract'!H:H),"")</f>
        <v/>
      </c>
    </row>
    <row r="420" spans="6:8" x14ac:dyDescent="0.2">
      <c r="F420" s="63" t="str">
        <f>IF(A420&lt;&gt;"",SUMIF('Itemised Extract'!$C:$C,'Individual Summary Report'!$A420,'Itemised Extract'!G:G),"")</f>
        <v/>
      </c>
      <c r="G420" s="64" t="str">
        <f>IF(A420&lt;&gt;"",SUMIF('Itemised Extract'!$C:$C,'Individual Summary Report'!$A420,'Itemised Extract'!I:I),"")</f>
        <v/>
      </c>
      <c r="H420" s="65" t="str">
        <f>IF(A420&lt;&gt;"",SUMIF('Itemised Extract'!$C:$C,'Individual Summary Report'!$A420,'Itemised Extract'!H:H),"")</f>
        <v/>
      </c>
    </row>
    <row r="421" spans="6:8" x14ac:dyDescent="0.2">
      <c r="F421" s="63" t="str">
        <f>IF(A421&lt;&gt;"",SUMIF('Itemised Extract'!$C:$C,'Individual Summary Report'!$A421,'Itemised Extract'!G:G),"")</f>
        <v/>
      </c>
      <c r="G421" s="64" t="str">
        <f>IF(A421&lt;&gt;"",SUMIF('Itemised Extract'!$C:$C,'Individual Summary Report'!$A421,'Itemised Extract'!I:I),"")</f>
        <v/>
      </c>
      <c r="H421" s="65" t="str">
        <f>IF(A421&lt;&gt;"",SUMIF('Itemised Extract'!$C:$C,'Individual Summary Report'!$A421,'Itemised Extract'!H:H),"")</f>
        <v/>
      </c>
    </row>
    <row r="422" spans="6:8" x14ac:dyDescent="0.2">
      <c r="F422" s="63" t="str">
        <f>IF(A422&lt;&gt;"",SUMIF('Itemised Extract'!$C:$C,'Individual Summary Report'!$A422,'Itemised Extract'!G:G),"")</f>
        <v/>
      </c>
      <c r="G422" s="64" t="str">
        <f>IF(A422&lt;&gt;"",SUMIF('Itemised Extract'!$C:$C,'Individual Summary Report'!$A422,'Itemised Extract'!I:I),"")</f>
        <v/>
      </c>
      <c r="H422" s="65" t="str">
        <f>IF(A422&lt;&gt;"",SUMIF('Itemised Extract'!$C:$C,'Individual Summary Report'!$A422,'Itemised Extract'!H:H),"")</f>
        <v/>
      </c>
    </row>
    <row r="423" spans="6:8" x14ac:dyDescent="0.2">
      <c r="F423" s="63" t="str">
        <f>IF(A423&lt;&gt;"",SUMIF('Itemised Extract'!$C:$C,'Individual Summary Report'!$A423,'Itemised Extract'!G:G),"")</f>
        <v/>
      </c>
      <c r="G423" s="64" t="str">
        <f>IF(A423&lt;&gt;"",SUMIF('Itemised Extract'!$C:$C,'Individual Summary Report'!$A423,'Itemised Extract'!I:I),"")</f>
        <v/>
      </c>
      <c r="H423" s="65" t="str">
        <f>IF(A423&lt;&gt;"",SUMIF('Itemised Extract'!$C:$C,'Individual Summary Report'!$A423,'Itemised Extract'!H:H),"")</f>
        <v/>
      </c>
    </row>
    <row r="424" spans="6:8" x14ac:dyDescent="0.2">
      <c r="F424" s="63" t="str">
        <f>IF(A424&lt;&gt;"",SUMIF('Itemised Extract'!$C:$C,'Individual Summary Report'!$A424,'Itemised Extract'!G:G),"")</f>
        <v/>
      </c>
      <c r="G424" s="64" t="str">
        <f>IF(A424&lt;&gt;"",SUMIF('Itemised Extract'!$C:$C,'Individual Summary Report'!$A424,'Itemised Extract'!I:I),"")</f>
        <v/>
      </c>
      <c r="H424" s="65" t="str">
        <f>IF(A424&lt;&gt;"",SUMIF('Itemised Extract'!$C:$C,'Individual Summary Report'!$A424,'Itemised Extract'!H:H),"")</f>
        <v/>
      </c>
    </row>
    <row r="425" spans="6:8" x14ac:dyDescent="0.2">
      <c r="F425" s="63" t="str">
        <f>IF(A425&lt;&gt;"",SUMIF('Itemised Extract'!$C:$C,'Individual Summary Report'!$A425,'Itemised Extract'!G:G),"")</f>
        <v/>
      </c>
      <c r="G425" s="64" t="str">
        <f>IF(A425&lt;&gt;"",SUMIF('Itemised Extract'!$C:$C,'Individual Summary Report'!$A425,'Itemised Extract'!I:I),"")</f>
        <v/>
      </c>
      <c r="H425" s="65" t="str">
        <f>IF(A425&lt;&gt;"",SUMIF('Itemised Extract'!$C:$C,'Individual Summary Report'!$A425,'Itemised Extract'!H:H),"")</f>
        <v/>
      </c>
    </row>
    <row r="426" spans="6:8" x14ac:dyDescent="0.2">
      <c r="F426" s="63" t="str">
        <f>IF(A426&lt;&gt;"",SUMIF('Itemised Extract'!$C:$C,'Individual Summary Report'!$A426,'Itemised Extract'!G:G),"")</f>
        <v/>
      </c>
      <c r="G426" s="64" t="str">
        <f>IF(A426&lt;&gt;"",SUMIF('Itemised Extract'!$C:$C,'Individual Summary Report'!$A426,'Itemised Extract'!I:I),"")</f>
        <v/>
      </c>
      <c r="H426" s="65" t="str">
        <f>IF(A426&lt;&gt;"",SUMIF('Itemised Extract'!$C:$C,'Individual Summary Report'!$A426,'Itemised Extract'!H:H),"")</f>
        <v/>
      </c>
    </row>
    <row r="427" spans="6:8" x14ac:dyDescent="0.2">
      <c r="F427" s="63" t="str">
        <f>IF(A427&lt;&gt;"",SUMIF('Itemised Extract'!$C:$C,'Individual Summary Report'!$A427,'Itemised Extract'!G:G),"")</f>
        <v/>
      </c>
      <c r="G427" s="64" t="str">
        <f>IF(A427&lt;&gt;"",SUMIF('Itemised Extract'!$C:$C,'Individual Summary Report'!$A427,'Itemised Extract'!I:I),"")</f>
        <v/>
      </c>
      <c r="H427" s="65" t="str">
        <f>IF(A427&lt;&gt;"",SUMIF('Itemised Extract'!$C:$C,'Individual Summary Report'!$A427,'Itemised Extract'!H:H),"")</f>
        <v/>
      </c>
    </row>
    <row r="428" spans="6:8" x14ac:dyDescent="0.2">
      <c r="F428" s="63" t="str">
        <f>IF(A428&lt;&gt;"",SUMIF('Itemised Extract'!$C:$C,'Individual Summary Report'!$A428,'Itemised Extract'!G:G),"")</f>
        <v/>
      </c>
      <c r="G428" s="64" t="str">
        <f>IF(A428&lt;&gt;"",SUMIF('Itemised Extract'!$C:$C,'Individual Summary Report'!$A428,'Itemised Extract'!I:I),"")</f>
        <v/>
      </c>
      <c r="H428" s="65" t="str">
        <f>IF(A428&lt;&gt;"",SUMIF('Itemised Extract'!$C:$C,'Individual Summary Report'!$A428,'Itemised Extract'!H:H),"")</f>
        <v/>
      </c>
    </row>
    <row r="429" spans="6:8" x14ac:dyDescent="0.2">
      <c r="F429" s="63" t="str">
        <f>IF(A429&lt;&gt;"",SUMIF('Itemised Extract'!$C:$C,'Individual Summary Report'!$A429,'Itemised Extract'!G:G),"")</f>
        <v/>
      </c>
      <c r="G429" s="64" t="str">
        <f>IF(A429&lt;&gt;"",SUMIF('Itemised Extract'!$C:$C,'Individual Summary Report'!$A429,'Itemised Extract'!I:I),"")</f>
        <v/>
      </c>
      <c r="H429" s="65" t="str">
        <f>IF(A429&lt;&gt;"",SUMIF('Itemised Extract'!$C:$C,'Individual Summary Report'!$A429,'Itemised Extract'!H:H),"")</f>
        <v/>
      </c>
    </row>
    <row r="430" spans="6:8" x14ac:dyDescent="0.2">
      <c r="F430" s="63" t="str">
        <f>IF(A430&lt;&gt;"",SUMIF('Itemised Extract'!$C:$C,'Individual Summary Report'!$A430,'Itemised Extract'!G:G),"")</f>
        <v/>
      </c>
      <c r="G430" s="64" t="str">
        <f>IF(A430&lt;&gt;"",SUMIF('Itemised Extract'!$C:$C,'Individual Summary Report'!$A430,'Itemised Extract'!I:I),"")</f>
        <v/>
      </c>
      <c r="H430" s="65" t="str">
        <f>IF(A430&lt;&gt;"",SUMIF('Itemised Extract'!$C:$C,'Individual Summary Report'!$A430,'Itemised Extract'!H:H),"")</f>
        <v/>
      </c>
    </row>
    <row r="431" spans="6:8" x14ac:dyDescent="0.2">
      <c r="F431" s="63" t="str">
        <f>IF(A431&lt;&gt;"",SUMIF('Itemised Extract'!$C:$C,'Individual Summary Report'!$A431,'Itemised Extract'!G:G),"")</f>
        <v/>
      </c>
      <c r="G431" s="64" t="str">
        <f>IF(A431&lt;&gt;"",SUMIF('Itemised Extract'!$C:$C,'Individual Summary Report'!$A431,'Itemised Extract'!I:I),"")</f>
        <v/>
      </c>
      <c r="H431" s="65" t="str">
        <f>IF(A431&lt;&gt;"",SUMIF('Itemised Extract'!$C:$C,'Individual Summary Report'!$A431,'Itemised Extract'!H:H),"")</f>
        <v/>
      </c>
    </row>
    <row r="432" spans="6:8" x14ac:dyDescent="0.2">
      <c r="F432" s="63" t="str">
        <f>IF(A432&lt;&gt;"",SUMIF('Itemised Extract'!$C:$C,'Individual Summary Report'!$A432,'Itemised Extract'!G:G),"")</f>
        <v/>
      </c>
      <c r="G432" s="64" t="str">
        <f>IF(A432&lt;&gt;"",SUMIF('Itemised Extract'!$C:$C,'Individual Summary Report'!$A432,'Itemised Extract'!I:I),"")</f>
        <v/>
      </c>
      <c r="H432" s="65" t="str">
        <f>IF(A432&lt;&gt;"",SUMIF('Itemised Extract'!$C:$C,'Individual Summary Report'!$A432,'Itemised Extract'!H:H),"")</f>
        <v/>
      </c>
    </row>
    <row r="433" spans="6:8" x14ac:dyDescent="0.2">
      <c r="F433" s="63" t="str">
        <f>IF(A433&lt;&gt;"",SUMIF('Itemised Extract'!$C:$C,'Individual Summary Report'!$A433,'Itemised Extract'!G:G),"")</f>
        <v/>
      </c>
      <c r="G433" s="64" t="str">
        <f>IF(A433&lt;&gt;"",SUMIF('Itemised Extract'!$C:$C,'Individual Summary Report'!$A433,'Itemised Extract'!I:I),"")</f>
        <v/>
      </c>
      <c r="H433" s="65" t="str">
        <f>IF(A433&lt;&gt;"",SUMIF('Itemised Extract'!$C:$C,'Individual Summary Report'!$A433,'Itemised Extract'!H:H),"")</f>
        <v/>
      </c>
    </row>
    <row r="434" spans="6:8" x14ac:dyDescent="0.2">
      <c r="F434" s="63" t="str">
        <f>IF(A434&lt;&gt;"",SUMIF('Itemised Extract'!$C:$C,'Individual Summary Report'!$A434,'Itemised Extract'!G:G),"")</f>
        <v/>
      </c>
      <c r="G434" s="64" t="str">
        <f>IF(A434&lt;&gt;"",SUMIF('Itemised Extract'!$C:$C,'Individual Summary Report'!$A434,'Itemised Extract'!I:I),"")</f>
        <v/>
      </c>
      <c r="H434" s="65" t="str">
        <f>IF(A434&lt;&gt;"",SUMIF('Itemised Extract'!$C:$C,'Individual Summary Report'!$A434,'Itemised Extract'!H:H),"")</f>
        <v/>
      </c>
    </row>
    <row r="435" spans="6:8" x14ac:dyDescent="0.2">
      <c r="F435" s="63" t="str">
        <f>IF(A435&lt;&gt;"",SUMIF('Itemised Extract'!$C:$C,'Individual Summary Report'!$A435,'Itemised Extract'!G:G),"")</f>
        <v/>
      </c>
      <c r="G435" s="64" t="str">
        <f>IF(A435&lt;&gt;"",SUMIF('Itemised Extract'!$C:$C,'Individual Summary Report'!$A435,'Itemised Extract'!I:I),"")</f>
        <v/>
      </c>
      <c r="H435" s="65" t="str">
        <f>IF(A435&lt;&gt;"",SUMIF('Itemised Extract'!$C:$C,'Individual Summary Report'!$A435,'Itemised Extract'!H:H),"")</f>
        <v/>
      </c>
    </row>
    <row r="436" spans="6:8" x14ac:dyDescent="0.2">
      <c r="F436" s="63" t="str">
        <f>IF(A436&lt;&gt;"",SUMIF('Itemised Extract'!$C:$C,'Individual Summary Report'!$A436,'Itemised Extract'!G:G),"")</f>
        <v/>
      </c>
      <c r="G436" s="64" t="str">
        <f>IF(A436&lt;&gt;"",SUMIF('Itemised Extract'!$C:$C,'Individual Summary Report'!$A436,'Itemised Extract'!I:I),"")</f>
        <v/>
      </c>
      <c r="H436" s="65" t="str">
        <f>IF(A436&lt;&gt;"",SUMIF('Itemised Extract'!$C:$C,'Individual Summary Report'!$A436,'Itemised Extract'!H:H),"")</f>
        <v/>
      </c>
    </row>
    <row r="437" spans="6:8" x14ac:dyDescent="0.2">
      <c r="F437" s="63" t="str">
        <f>IF(A437&lt;&gt;"",SUMIF('Itemised Extract'!$C:$C,'Individual Summary Report'!$A437,'Itemised Extract'!G:G),"")</f>
        <v/>
      </c>
      <c r="G437" s="64" t="str">
        <f>IF(A437&lt;&gt;"",SUMIF('Itemised Extract'!$C:$C,'Individual Summary Report'!$A437,'Itemised Extract'!I:I),"")</f>
        <v/>
      </c>
      <c r="H437" s="65" t="str">
        <f>IF(A437&lt;&gt;"",SUMIF('Itemised Extract'!$C:$C,'Individual Summary Report'!$A437,'Itemised Extract'!H:H),"")</f>
        <v/>
      </c>
    </row>
    <row r="438" spans="6:8" x14ac:dyDescent="0.2">
      <c r="F438" s="63" t="str">
        <f>IF(A438&lt;&gt;"",SUMIF('Itemised Extract'!$C:$C,'Individual Summary Report'!$A438,'Itemised Extract'!G:G),"")</f>
        <v/>
      </c>
      <c r="G438" s="64" t="str">
        <f>IF(A438&lt;&gt;"",SUMIF('Itemised Extract'!$C:$C,'Individual Summary Report'!$A438,'Itemised Extract'!I:I),"")</f>
        <v/>
      </c>
      <c r="H438" s="65" t="str">
        <f>IF(A438&lt;&gt;"",SUMIF('Itemised Extract'!$C:$C,'Individual Summary Report'!$A438,'Itemised Extract'!H:H),"")</f>
        <v/>
      </c>
    </row>
    <row r="439" spans="6:8" x14ac:dyDescent="0.2">
      <c r="F439" s="63" t="str">
        <f>IF(A439&lt;&gt;"",SUMIF('Itemised Extract'!$C:$C,'Individual Summary Report'!$A439,'Itemised Extract'!G:G),"")</f>
        <v/>
      </c>
      <c r="G439" s="64" t="str">
        <f>IF(A439&lt;&gt;"",SUMIF('Itemised Extract'!$C:$C,'Individual Summary Report'!$A439,'Itemised Extract'!I:I),"")</f>
        <v/>
      </c>
      <c r="H439" s="65" t="str">
        <f>IF(A439&lt;&gt;"",SUMIF('Itemised Extract'!$C:$C,'Individual Summary Report'!$A439,'Itemised Extract'!H:H),"")</f>
        <v/>
      </c>
    </row>
    <row r="440" spans="6:8" x14ac:dyDescent="0.2">
      <c r="F440" s="63" t="str">
        <f>IF(A440&lt;&gt;"",SUMIF('Itemised Extract'!$C:$C,'Individual Summary Report'!$A440,'Itemised Extract'!G:G),"")</f>
        <v/>
      </c>
      <c r="G440" s="64" t="str">
        <f>IF(A440&lt;&gt;"",SUMIF('Itemised Extract'!$C:$C,'Individual Summary Report'!$A440,'Itemised Extract'!I:I),"")</f>
        <v/>
      </c>
      <c r="H440" s="65" t="str">
        <f>IF(A440&lt;&gt;"",SUMIF('Itemised Extract'!$C:$C,'Individual Summary Report'!$A440,'Itemised Extract'!H:H),"")</f>
        <v/>
      </c>
    </row>
    <row r="441" spans="6:8" x14ac:dyDescent="0.2">
      <c r="F441" s="63" t="str">
        <f>IF(A441&lt;&gt;"",SUMIF('Itemised Extract'!$C:$C,'Individual Summary Report'!$A441,'Itemised Extract'!G:G),"")</f>
        <v/>
      </c>
      <c r="G441" s="64" t="str">
        <f>IF(A441&lt;&gt;"",SUMIF('Itemised Extract'!$C:$C,'Individual Summary Report'!$A441,'Itemised Extract'!I:I),"")</f>
        <v/>
      </c>
      <c r="H441" s="65" t="str">
        <f>IF(A441&lt;&gt;"",SUMIF('Itemised Extract'!$C:$C,'Individual Summary Report'!$A441,'Itemised Extract'!H:H),"")</f>
        <v/>
      </c>
    </row>
    <row r="442" spans="6:8" x14ac:dyDescent="0.2">
      <c r="F442" s="63" t="str">
        <f>IF(A442&lt;&gt;"",SUMIF('Itemised Extract'!$C:$C,'Individual Summary Report'!$A442,'Itemised Extract'!G:G),"")</f>
        <v/>
      </c>
      <c r="G442" s="64" t="str">
        <f>IF(A442&lt;&gt;"",SUMIF('Itemised Extract'!$C:$C,'Individual Summary Report'!$A442,'Itemised Extract'!I:I),"")</f>
        <v/>
      </c>
      <c r="H442" s="65" t="str">
        <f>IF(A442&lt;&gt;"",SUMIF('Itemised Extract'!$C:$C,'Individual Summary Report'!$A442,'Itemised Extract'!H:H),"")</f>
        <v/>
      </c>
    </row>
    <row r="443" spans="6:8" x14ac:dyDescent="0.2">
      <c r="F443" s="63" t="str">
        <f>IF(A443&lt;&gt;"",SUMIF('Itemised Extract'!$C:$C,'Individual Summary Report'!$A443,'Itemised Extract'!G:G),"")</f>
        <v/>
      </c>
      <c r="G443" s="64" t="str">
        <f>IF(A443&lt;&gt;"",SUMIF('Itemised Extract'!$C:$C,'Individual Summary Report'!$A443,'Itemised Extract'!I:I),"")</f>
        <v/>
      </c>
      <c r="H443" s="65" t="str">
        <f>IF(A443&lt;&gt;"",SUMIF('Itemised Extract'!$C:$C,'Individual Summary Report'!$A443,'Itemised Extract'!H:H),"")</f>
        <v/>
      </c>
    </row>
    <row r="444" spans="6:8" x14ac:dyDescent="0.2">
      <c r="F444" s="63" t="str">
        <f>IF(A444&lt;&gt;"",SUMIF('Itemised Extract'!$C:$C,'Individual Summary Report'!$A444,'Itemised Extract'!G:G),"")</f>
        <v/>
      </c>
      <c r="G444" s="64" t="str">
        <f>IF(A444&lt;&gt;"",SUMIF('Itemised Extract'!$C:$C,'Individual Summary Report'!$A444,'Itemised Extract'!I:I),"")</f>
        <v/>
      </c>
      <c r="H444" s="65" t="str">
        <f>IF(A444&lt;&gt;"",SUMIF('Itemised Extract'!$C:$C,'Individual Summary Report'!$A444,'Itemised Extract'!H:H),"")</f>
        <v/>
      </c>
    </row>
    <row r="445" spans="6:8" x14ac:dyDescent="0.2">
      <c r="F445" s="63" t="str">
        <f>IF(A445&lt;&gt;"",SUMIF('Itemised Extract'!$C:$C,'Individual Summary Report'!$A445,'Itemised Extract'!G:G),"")</f>
        <v/>
      </c>
      <c r="G445" s="64" t="str">
        <f>IF(A445&lt;&gt;"",SUMIF('Itemised Extract'!$C:$C,'Individual Summary Report'!$A445,'Itemised Extract'!I:I),"")</f>
        <v/>
      </c>
      <c r="H445" s="65" t="str">
        <f>IF(A445&lt;&gt;"",SUMIF('Itemised Extract'!$C:$C,'Individual Summary Report'!$A445,'Itemised Extract'!H:H),"")</f>
        <v/>
      </c>
    </row>
    <row r="446" spans="6:8" x14ac:dyDescent="0.2">
      <c r="F446" s="63" t="str">
        <f>IF(A446&lt;&gt;"",SUMIF('Itemised Extract'!$C:$C,'Individual Summary Report'!$A446,'Itemised Extract'!G:G),"")</f>
        <v/>
      </c>
      <c r="G446" s="64" t="str">
        <f>IF(A446&lt;&gt;"",SUMIF('Itemised Extract'!$C:$C,'Individual Summary Report'!$A446,'Itemised Extract'!I:I),"")</f>
        <v/>
      </c>
      <c r="H446" s="65" t="str">
        <f>IF(A446&lt;&gt;"",SUMIF('Itemised Extract'!$C:$C,'Individual Summary Report'!$A446,'Itemised Extract'!H:H),"")</f>
        <v/>
      </c>
    </row>
    <row r="447" spans="6:8" x14ac:dyDescent="0.2">
      <c r="F447" s="63" t="str">
        <f>IF(A447&lt;&gt;"",SUMIF('Itemised Extract'!$C:$C,'Individual Summary Report'!$A447,'Itemised Extract'!G:G),"")</f>
        <v/>
      </c>
      <c r="G447" s="64" t="str">
        <f>IF(A447&lt;&gt;"",SUMIF('Itemised Extract'!$C:$C,'Individual Summary Report'!$A447,'Itemised Extract'!I:I),"")</f>
        <v/>
      </c>
      <c r="H447" s="65" t="str">
        <f>IF(A447&lt;&gt;"",SUMIF('Itemised Extract'!$C:$C,'Individual Summary Report'!$A447,'Itemised Extract'!H:H),"")</f>
        <v/>
      </c>
    </row>
    <row r="448" spans="6:8" x14ac:dyDescent="0.2">
      <c r="F448" s="63" t="str">
        <f>IF(A448&lt;&gt;"",SUMIF('Itemised Extract'!$C:$C,'Individual Summary Report'!$A448,'Itemised Extract'!G:G),"")</f>
        <v/>
      </c>
      <c r="G448" s="64" t="str">
        <f>IF(A448&lt;&gt;"",SUMIF('Itemised Extract'!$C:$C,'Individual Summary Report'!$A448,'Itemised Extract'!I:I),"")</f>
        <v/>
      </c>
      <c r="H448" s="65" t="str">
        <f>IF(A448&lt;&gt;"",SUMIF('Itemised Extract'!$C:$C,'Individual Summary Report'!$A448,'Itemised Extract'!H:H),"")</f>
        <v/>
      </c>
    </row>
    <row r="449" spans="6:8" x14ac:dyDescent="0.2">
      <c r="F449" s="63" t="str">
        <f>IF(A449&lt;&gt;"",SUMIF('Itemised Extract'!$C:$C,'Individual Summary Report'!$A449,'Itemised Extract'!G:G),"")</f>
        <v/>
      </c>
      <c r="G449" s="64" t="str">
        <f>IF(A449&lt;&gt;"",SUMIF('Itemised Extract'!$C:$C,'Individual Summary Report'!$A449,'Itemised Extract'!I:I),"")</f>
        <v/>
      </c>
      <c r="H449" s="65" t="str">
        <f>IF(A449&lt;&gt;"",SUMIF('Itemised Extract'!$C:$C,'Individual Summary Report'!$A449,'Itemised Extract'!H:H),"")</f>
        <v/>
      </c>
    </row>
    <row r="450" spans="6:8" x14ac:dyDescent="0.2">
      <c r="F450" s="63" t="str">
        <f>IF(A450&lt;&gt;"",SUMIF('Itemised Extract'!$C:$C,'Individual Summary Report'!$A450,'Itemised Extract'!G:G),"")</f>
        <v/>
      </c>
      <c r="G450" s="64" t="str">
        <f>IF(A450&lt;&gt;"",SUMIF('Itemised Extract'!$C:$C,'Individual Summary Report'!$A450,'Itemised Extract'!I:I),"")</f>
        <v/>
      </c>
      <c r="H450" s="65" t="str">
        <f>IF(A450&lt;&gt;"",SUMIF('Itemised Extract'!$C:$C,'Individual Summary Report'!$A450,'Itemised Extract'!H:H),"")</f>
        <v/>
      </c>
    </row>
    <row r="451" spans="6:8" x14ac:dyDescent="0.2">
      <c r="F451" s="63" t="str">
        <f>IF(A451&lt;&gt;"",SUMIF('Itemised Extract'!$C:$C,'Individual Summary Report'!$A451,'Itemised Extract'!G:G),"")</f>
        <v/>
      </c>
      <c r="G451" s="64" t="str">
        <f>IF(A451&lt;&gt;"",SUMIF('Itemised Extract'!$C:$C,'Individual Summary Report'!$A451,'Itemised Extract'!I:I),"")</f>
        <v/>
      </c>
      <c r="H451" s="65" t="str">
        <f>IF(A451&lt;&gt;"",SUMIF('Itemised Extract'!$C:$C,'Individual Summary Report'!$A451,'Itemised Extract'!H:H),"")</f>
        <v/>
      </c>
    </row>
    <row r="452" spans="6:8" x14ac:dyDescent="0.2">
      <c r="F452" s="63" t="str">
        <f>IF(A452&lt;&gt;"",SUMIF('Itemised Extract'!$C:$C,'Individual Summary Report'!$A452,'Itemised Extract'!G:G),"")</f>
        <v/>
      </c>
      <c r="G452" s="64" t="str">
        <f>IF(A452&lt;&gt;"",SUMIF('Itemised Extract'!$C:$C,'Individual Summary Report'!$A452,'Itemised Extract'!I:I),"")</f>
        <v/>
      </c>
      <c r="H452" s="65" t="str">
        <f>IF(A452&lt;&gt;"",SUMIF('Itemised Extract'!$C:$C,'Individual Summary Report'!$A452,'Itemised Extract'!H:H),"")</f>
        <v/>
      </c>
    </row>
    <row r="453" spans="6:8" x14ac:dyDescent="0.2">
      <c r="F453" s="63" t="str">
        <f>IF(A453&lt;&gt;"",SUMIF('Itemised Extract'!$C:$C,'Individual Summary Report'!$A453,'Itemised Extract'!G:G),"")</f>
        <v/>
      </c>
      <c r="G453" s="64" t="str">
        <f>IF(A453&lt;&gt;"",SUMIF('Itemised Extract'!$C:$C,'Individual Summary Report'!$A453,'Itemised Extract'!I:I),"")</f>
        <v/>
      </c>
      <c r="H453" s="65" t="str">
        <f>IF(A453&lt;&gt;"",SUMIF('Itemised Extract'!$C:$C,'Individual Summary Report'!$A453,'Itemised Extract'!H:H),"")</f>
        <v/>
      </c>
    </row>
    <row r="454" spans="6:8" x14ac:dyDescent="0.2">
      <c r="F454" s="63" t="str">
        <f>IF(A454&lt;&gt;"",SUMIF('Itemised Extract'!$C:$C,'Individual Summary Report'!$A454,'Itemised Extract'!G:G),"")</f>
        <v/>
      </c>
      <c r="G454" s="64" t="str">
        <f>IF(A454&lt;&gt;"",SUMIF('Itemised Extract'!$C:$C,'Individual Summary Report'!$A454,'Itemised Extract'!I:I),"")</f>
        <v/>
      </c>
      <c r="H454" s="65" t="str">
        <f>IF(A454&lt;&gt;"",SUMIF('Itemised Extract'!$C:$C,'Individual Summary Report'!$A454,'Itemised Extract'!H:H),"")</f>
        <v/>
      </c>
    </row>
    <row r="455" spans="6:8" x14ac:dyDescent="0.2">
      <c r="F455" s="63" t="str">
        <f>IF(A455&lt;&gt;"",SUMIF('Itemised Extract'!$C:$C,'Individual Summary Report'!$A455,'Itemised Extract'!G:G),"")</f>
        <v/>
      </c>
      <c r="G455" s="64" t="str">
        <f>IF(A455&lt;&gt;"",SUMIF('Itemised Extract'!$C:$C,'Individual Summary Report'!$A455,'Itemised Extract'!I:I),"")</f>
        <v/>
      </c>
      <c r="H455" s="65" t="str">
        <f>IF(A455&lt;&gt;"",SUMIF('Itemised Extract'!$C:$C,'Individual Summary Report'!$A455,'Itemised Extract'!H:H),"")</f>
        <v/>
      </c>
    </row>
    <row r="456" spans="6:8" x14ac:dyDescent="0.2">
      <c r="F456" s="63" t="str">
        <f>IF(A456&lt;&gt;"",SUMIF('Itemised Extract'!$C:$C,'Individual Summary Report'!$A456,'Itemised Extract'!G:G),"")</f>
        <v/>
      </c>
      <c r="G456" s="64" t="str">
        <f>IF(A456&lt;&gt;"",SUMIF('Itemised Extract'!$C:$C,'Individual Summary Report'!$A456,'Itemised Extract'!I:I),"")</f>
        <v/>
      </c>
      <c r="H456" s="65" t="str">
        <f>IF(A456&lt;&gt;"",SUMIF('Itemised Extract'!$C:$C,'Individual Summary Report'!$A456,'Itemised Extract'!H:H),"")</f>
        <v/>
      </c>
    </row>
    <row r="457" spans="6:8" x14ac:dyDescent="0.2">
      <c r="F457" s="63" t="str">
        <f>IF(A457&lt;&gt;"",SUMIF('Itemised Extract'!$C:$C,'Individual Summary Report'!$A457,'Itemised Extract'!G:G),"")</f>
        <v/>
      </c>
      <c r="G457" s="64" t="str">
        <f>IF(A457&lt;&gt;"",SUMIF('Itemised Extract'!$C:$C,'Individual Summary Report'!$A457,'Itemised Extract'!I:I),"")</f>
        <v/>
      </c>
      <c r="H457" s="65" t="str">
        <f>IF(A457&lt;&gt;"",SUMIF('Itemised Extract'!$C:$C,'Individual Summary Report'!$A457,'Itemised Extract'!H:H),"")</f>
        <v/>
      </c>
    </row>
    <row r="458" spans="6:8" x14ac:dyDescent="0.2">
      <c r="F458" s="63" t="str">
        <f>IF(A458&lt;&gt;"",SUMIF('Itemised Extract'!$C:$C,'Individual Summary Report'!$A458,'Itemised Extract'!G:G),"")</f>
        <v/>
      </c>
      <c r="G458" s="64" t="str">
        <f>IF(A458&lt;&gt;"",SUMIF('Itemised Extract'!$C:$C,'Individual Summary Report'!$A458,'Itemised Extract'!I:I),"")</f>
        <v/>
      </c>
      <c r="H458" s="65" t="str">
        <f>IF(A458&lt;&gt;"",SUMIF('Itemised Extract'!$C:$C,'Individual Summary Report'!$A458,'Itemised Extract'!H:H),"")</f>
        <v/>
      </c>
    </row>
    <row r="459" spans="6:8" x14ac:dyDescent="0.2">
      <c r="F459" s="63" t="str">
        <f>IF(A459&lt;&gt;"",SUMIF('Itemised Extract'!$C:$C,'Individual Summary Report'!$A459,'Itemised Extract'!G:G),"")</f>
        <v/>
      </c>
      <c r="G459" s="64" t="str">
        <f>IF(A459&lt;&gt;"",SUMIF('Itemised Extract'!$C:$C,'Individual Summary Report'!$A459,'Itemised Extract'!I:I),"")</f>
        <v/>
      </c>
      <c r="H459" s="65" t="str">
        <f>IF(A459&lt;&gt;"",SUMIF('Itemised Extract'!$C:$C,'Individual Summary Report'!$A459,'Itemised Extract'!H:H),"")</f>
        <v/>
      </c>
    </row>
    <row r="460" spans="6:8" x14ac:dyDescent="0.2">
      <c r="F460" s="63" t="str">
        <f>IF(A460&lt;&gt;"",SUMIF('Itemised Extract'!$C:$C,'Individual Summary Report'!$A460,'Itemised Extract'!G:G),"")</f>
        <v/>
      </c>
      <c r="G460" s="64" t="str">
        <f>IF(A460&lt;&gt;"",SUMIF('Itemised Extract'!$C:$C,'Individual Summary Report'!$A460,'Itemised Extract'!I:I),"")</f>
        <v/>
      </c>
      <c r="H460" s="65" t="str">
        <f>IF(A460&lt;&gt;"",SUMIF('Itemised Extract'!$C:$C,'Individual Summary Report'!$A460,'Itemised Extract'!H:H),"")</f>
        <v/>
      </c>
    </row>
    <row r="461" spans="6:8" x14ac:dyDescent="0.2">
      <c r="F461" s="63" t="str">
        <f>IF(A461&lt;&gt;"",SUMIF('Itemised Extract'!$C:$C,'Individual Summary Report'!$A461,'Itemised Extract'!G:G),"")</f>
        <v/>
      </c>
      <c r="G461" s="64" t="str">
        <f>IF(A461&lt;&gt;"",SUMIF('Itemised Extract'!$C:$C,'Individual Summary Report'!$A461,'Itemised Extract'!I:I),"")</f>
        <v/>
      </c>
      <c r="H461" s="65" t="str">
        <f>IF(A461&lt;&gt;"",SUMIF('Itemised Extract'!$C:$C,'Individual Summary Report'!$A461,'Itemised Extract'!H:H),"")</f>
        <v/>
      </c>
    </row>
    <row r="462" spans="6:8" x14ac:dyDescent="0.2">
      <c r="F462" s="63" t="str">
        <f>IF(A462&lt;&gt;"",SUMIF('Itemised Extract'!$C:$C,'Individual Summary Report'!$A462,'Itemised Extract'!G:G),"")</f>
        <v/>
      </c>
      <c r="G462" s="64" t="str">
        <f>IF(A462&lt;&gt;"",SUMIF('Itemised Extract'!$C:$C,'Individual Summary Report'!$A462,'Itemised Extract'!I:I),"")</f>
        <v/>
      </c>
      <c r="H462" s="65" t="str">
        <f>IF(A462&lt;&gt;"",SUMIF('Itemised Extract'!$C:$C,'Individual Summary Report'!$A462,'Itemised Extract'!H:H),"")</f>
        <v/>
      </c>
    </row>
    <row r="463" spans="6:8" x14ac:dyDescent="0.2">
      <c r="F463" s="63" t="str">
        <f>IF(A463&lt;&gt;"",SUMIF('Itemised Extract'!$C:$C,'Individual Summary Report'!$A463,'Itemised Extract'!G:G),"")</f>
        <v/>
      </c>
      <c r="G463" s="64" t="str">
        <f>IF(A463&lt;&gt;"",SUMIF('Itemised Extract'!$C:$C,'Individual Summary Report'!$A463,'Itemised Extract'!I:I),"")</f>
        <v/>
      </c>
      <c r="H463" s="65" t="str">
        <f>IF(A463&lt;&gt;"",SUMIF('Itemised Extract'!$C:$C,'Individual Summary Report'!$A463,'Itemised Extract'!H:H),"")</f>
        <v/>
      </c>
    </row>
    <row r="464" spans="6:8" x14ac:dyDescent="0.2">
      <c r="F464" s="63" t="str">
        <f>IF(A464&lt;&gt;"",SUMIF('Itemised Extract'!$C:$C,'Individual Summary Report'!$A464,'Itemised Extract'!G:G),"")</f>
        <v/>
      </c>
      <c r="G464" s="64" t="str">
        <f>IF(A464&lt;&gt;"",SUMIF('Itemised Extract'!$C:$C,'Individual Summary Report'!$A464,'Itemised Extract'!I:I),"")</f>
        <v/>
      </c>
      <c r="H464" s="65" t="str">
        <f>IF(A464&lt;&gt;"",SUMIF('Itemised Extract'!$C:$C,'Individual Summary Report'!$A464,'Itemised Extract'!H:H),"")</f>
        <v/>
      </c>
    </row>
    <row r="465" spans="6:8" x14ac:dyDescent="0.2">
      <c r="F465" s="63" t="str">
        <f>IF(A465&lt;&gt;"",SUMIF('Itemised Extract'!$C:$C,'Individual Summary Report'!$A465,'Itemised Extract'!G:G),"")</f>
        <v/>
      </c>
      <c r="G465" s="64" t="str">
        <f>IF(A465&lt;&gt;"",SUMIF('Itemised Extract'!$C:$C,'Individual Summary Report'!$A465,'Itemised Extract'!I:I),"")</f>
        <v/>
      </c>
      <c r="H465" s="65" t="str">
        <f>IF(A465&lt;&gt;"",SUMIF('Itemised Extract'!$C:$C,'Individual Summary Report'!$A465,'Itemised Extract'!H:H),"")</f>
        <v/>
      </c>
    </row>
    <row r="466" spans="6:8" x14ac:dyDescent="0.2">
      <c r="F466" s="63" t="str">
        <f>IF(A466&lt;&gt;"",SUMIF('Itemised Extract'!$C:$C,'Individual Summary Report'!$A466,'Itemised Extract'!G:G),"")</f>
        <v/>
      </c>
      <c r="G466" s="64" t="str">
        <f>IF(A466&lt;&gt;"",SUMIF('Itemised Extract'!$C:$C,'Individual Summary Report'!$A466,'Itemised Extract'!I:I),"")</f>
        <v/>
      </c>
      <c r="H466" s="65" t="str">
        <f>IF(A466&lt;&gt;"",SUMIF('Itemised Extract'!$C:$C,'Individual Summary Report'!$A466,'Itemised Extract'!H:H),"")</f>
        <v/>
      </c>
    </row>
    <row r="467" spans="6:8" x14ac:dyDescent="0.2">
      <c r="F467" s="63" t="str">
        <f>IF(A467&lt;&gt;"",SUMIF('Itemised Extract'!$C:$C,'Individual Summary Report'!$A467,'Itemised Extract'!G:G),"")</f>
        <v/>
      </c>
      <c r="G467" s="64" t="str">
        <f>IF(A467&lt;&gt;"",SUMIF('Itemised Extract'!$C:$C,'Individual Summary Report'!$A467,'Itemised Extract'!I:I),"")</f>
        <v/>
      </c>
      <c r="H467" s="65" t="str">
        <f>IF(A467&lt;&gt;"",SUMIF('Itemised Extract'!$C:$C,'Individual Summary Report'!$A467,'Itemised Extract'!H:H),"")</f>
        <v/>
      </c>
    </row>
    <row r="468" spans="6:8" x14ac:dyDescent="0.2">
      <c r="F468" s="63" t="str">
        <f>IF(A468&lt;&gt;"",SUMIF('Itemised Extract'!$C:$C,'Individual Summary Report'!$A468,'Itemised Extract'!G:G),"")</f>
        <v/>
      </c>
      <c r="G468" s="64" t="str">
        <f>IF(A468&lt;&gt;"",SUMIF('Itemised Extract'!$C:$C,'Individual Summary Report'!$A468,'Itemised Extract'!I:I),"")</f>
        <v/>
      </c>
      <c r="H468" s="65" t="str">
        <f>IF(A468&lt;&gt;"",SUMIF('Itemised Extract'!$C:$C,'Individual Summary Report'!$A468,'Itemised Extract'!H:H),"")</f>
        <v/>
      </c>
    </row>
    <row r="469" spans="6:8" x14ac:dyDescent="0.2">
      <c r="F469" s="63" t="str">
        <f>IF(A469&lt;&gt;"",SUMIF('Itemised Extract'!$C:$C,'Individual Summary Report'!$A469,'Itemised Extract'!G:G),"")</f>
        <v/>
      </c>
      <c r="G469" s="64" t="str">
        <f>IF(A469&lt;&gt;"",SUMIF('Itemised Extract'!$C:$C,'Individual Summary Report'!$A469,'Itemised Extract'!I:I),"")</f>
        <v/>
      </c>
      <c r="H469" s="65" t="str">
        <f>IF(A469&lt;&gt;"",SUMIF('Itemised Extract'!$C:$C,'Individual Summary Report'!$A469,'Itemised Extract'!H:H),"")</f>
        <v/>
      </c>
    </row>
    <row r="470" spans="6:8" x14ac:dyDescent="0.2">
      <c r="F470" s="63" t="str">
        <f>IF(A470&lt;&gt;"",SUMIF('Itemised Extract'!$C:$C,'Individual Summary Report'!$A470,'Itemised Extract'!G:G),"")</f>
        <v/>
      </c>
      <c r="G470" s="64" t="str">
        <f>IF(A470&lt;&gt;"",SUMIF('Itemised Extract'!$C:$C,'Individual Summary Report'!$A470,'Itemised Extract'!I:I),"")</f>
        <v/>
      </c>
      <c r="H470" s="65" t="str">
        <f>IF(A470&lt;&gt;"",SUMIF('Itemised Extract'!$C:$C,'Individual Summary Report'!$A470,'Itemised Extract'!H:H),"")</f>
        <v/>
      </c>
    </row>
    <row r="471" spans="6:8" x14ac:dyDescent="0.2">
      <c r="F471" s="63" t="str">
        <f>IF(A471&lt;&gt;"",SUMIF('Itemised Extract'!$C:$C,'Individual Summary Report'!$A471,'Itemised Extract'!G:G),"")</f>
        <v/>
      </c>
      <c r="G471" s="64" t="str">
        <f>IF(A471&lt;&gt;"",SUMIF('Itemised Extract'!$C:$C,'Individual Summary Report'!$A471,'Itemised Extract'!I:I),"")</f>
        <v/>
      </c>
      <c r="H471" s="65" t="str">
        <f>IF(A471&lt;&gt;"",SUMIF('Itemised Extract'!$C:$C,'Individual Summary Report'!$A471,'Itemised Extract'!H:H),"")</f>
        <v/>
      </c>
    </row>
    <row r="472" spans="6:8" x14ac:dyDescent="0.2">
      <c r="F472" s="63" t="str">
        <f>IF(A472&lt;&gt;"",SUMIF('Itemised Extract'!$C:$C,'Individual Summary Report'!$A472,'Itemised Extract'!G:G),"")</f>
        <v/>
      </c>
      <c r="G472" s="64" t="str">
        <f>IF(A472&lt;&gt;"",SUMIF('Itemised Extract'!$C:$C,'Individual Summary Report'!$A472,'Itemised Extract'!I:I),"")</f>
        <v/>
      </c>
      <c r="H472" s="65" t="str">
        <f>IF(A472&lt;&gt;"",SUMIF('Itemised Extract'!$C:$C,'Individual Summary Report'!$A472,'Itemised Extract'!H:H),"")</f>
        <v/>
      </c>
    </row>
    <row r="473" spans="6:8" x14ac:dyDescent="0.2">
      <c r="F473" s="63" t="str">
        <f>IF(A473&lt;&gt;"",SUMIF('Itemised Extract'!$C:$C,'Individual Summary Report'!$A473,'Itemised Extract'!G:G),"")</f>
        <v/>
      </c>
      <c r="G473" s="64" t="str">
        <f>IF(A473&lt;&gt;"",SUMIF('Itemised Extract'!$C:$C,'Individual Summary Report'!$A473,'Itemised Extract'!I:I),"")</f>
        <v/>
      </c>
      <c r="H473" s="65" t="str">
        <f>IF(A473&lt;&gt;"",SUMIF('Itemised Extract'!$C:$C,'Individual Summary Report'!$A473,'Itemised Extract'!H:H),"")</f>
        <v/>
      </c>
    </row>
    <row r="474" spans="6:8" x14ac:dyDescent="0.2">
      <c r="F474" s="63" t="str">
        <f>IF(A474&lt;&gt;"",SUMIF('Itemised Extract'!$C:$C,'Individual Summary Report'!$A474,'Itemised Extract'!G:G),"")</f>
        <v/>
      </c>
      <c r="G474" s="64" t="str">
        <f>IF(A474&lt;&gt;"",SUMIF('Itemised Extract'!$C:$C,'Individual Summary Report'!$A474,'Itemised Extract'!I:I),"")</f>
        <v/>
      </c>
      <c r="H474" s="65" t="str">
        <f>IF(A474&lt;&gt;"",SUMIF('Itemised Extract'!$C:$C,'Individual Summary Report'!$A474,'Itemised Extract'!H:H),"")</f>
        <v/>
      </c>
    </row>
    <row r="475" spans="6:8" x14ac:dyDescent="0.2">
      <c r="F475" s="63" t="str">
        <f>IF(A475&lt;&gt;"",SUMIF('Itemised Extract'!$C:$C,'Individual Summary Report'!$A475,'Itemised Extract'!G:G),"")</f>
        <v/>
      </c>
      <c r="G475" s="64" t="str">
        <f>IF(A475&lt;&gt;"",SUMIF('Itemised Extract'!$C:$C,'Individual Summary Report'!$A475,'Itemised Extract'!I:I),"")</f>
        <v/>
      </c>
      <c r="H475" s="65" t="str">
        <f>IF(A475&lt;&gt;"",SUMIF('Itemised Extract'!$C:$C,'Individual Summary Report'!$A475,'Itemised Extract'!H:H),"")</f>
        <v/>
      </c>
    </row>
    <row r="476" spans="6:8" x14ac:dyDescent="0.2">
      <c r="F476" s="63" t="str">
        <f>IF(A476&lt;&gt;"",SUMIF('Itemised Extract'!$C:$C,'Individual Summary Report'!$A476,'Itemised Extract'!G:G),"")</f>
        <v/>
      </c>
      <c r="G476" s="64" t="str">
        <f>IF(A476&lt;&gt;"",SUMIF('Itemised Extract'!$C:$C,'Individual Summary Report'!$A476,'Itemised Extract'!I:I),"")</f>
        <v/>
      </c>
      <c r="H476" s="65" t="str">
        <f>IF(A476&lt;&gt;"",SUMIF('Itemised Extract'!$C:$C,'Individual Summary Report'!$A476,'Itemised Extract'!H:H),"")</f>
        <v/>
      </c>
    </row>
    <row r="477" spans="6:8" x14ac:dyDescent="0.2">
      <c r="F477" s="63" t="str">
        <f>IF(A477&lt;&gt;"",SUMIF('Itemised Extract'!$C:$C,'Individual Summary Report'!$A477,'Itemised Extract'!G:G),"")</f>
        <v/>
      </c>
      <c r="G477" s="64" t="str">
        <f>IF(A477&lt;&gt;"",SUMIF('Itemised Extract'!$C:$C,'Individual Summary Report'!$A477,'Itemised Extract'!I:I),"")</f>
        <v/>
      </c>
      <c r="H477" s="65" t="str">
        <f>IF(A477&lt;&gt;"",SUMIF('Itemised Extract'!$C:$C,'Individual Summary Report'!$A477,'Itemised Extract'!H:H),"")</f>
        <v/>
      </c>
    </row>
    <row r="478" spans="6:8" x14ac:dyDescent="0.2">
      <c r="F478" s="63" t="str">
        <f>IF(A478&lt;&gt;"",SUMIF('Itemised Extract'!$C:$C,'Individual Summary Report'!$A478,'Itemised Extract'!G:G),"")</f>
        <v/>
      </c>
      <c r="G478" s="64" t="str">
        <f>IF(A478&lt;&gt;"",SUMIF('Itemised Extract'!$C:$C,'Individual Summary Report'!$A478,'Itemised Extract'!I:I),"")</f>
        <v/>
      </c>
      <c r="H478" s="65" t="str">
        <f>IF(A478&lt;&gt;"",SUMIF('Itemised Extract'!$C:$C,'Individual Summary Report'!$A478,'Itemised Extract'!H:H),"")</f>
        <v/>
      </c>
    </row>
    <row r="479" spans="6:8" x14ac:dyDescent="0.2">
      <c r="F479" s="63" t="str">
        <f>IF(A479&lt;&gt;"",SUMIF('Itemised Extract'!$C:$C,'Individual Summary Report'!$A479,'Itemised Extract'!G:G),"")</f>
        <v/>
      </c>
      <c r="G479" s="64" t="str">
        <f>IF(A479&lt;&gt;"",SUMIF('Itemised Extract'!$C:$C,'Individual Summary Report'!$A479,'Itemised Extract'!I:I),"")</f>
        <v/>
      </c>
      <c r="H479" s="65" t="str">
        <f>IF(A479&lt;&gt;"",SUMIF('Itemised Extract'!$C:$C,'Individual Summary Report'!$A479,'Itemised Extract'!H:H),"")</f>
        <v/>
      </c>
    </row>
    <row r="480" spans="6:8" x14ac:dyDescent="0.2">
      <c r="F480" s="63" t="str">
        <f>IF(A480&lt;&gt;"",SUMIF('Itemised Extract'!$C:$C,'Individual Summary Report'!$A480,'Itemised Extract'!G:G),"")</f>
        <v/>
      </c>
      <c r="G480" s="64" t="str">
        <f>IF(A480&lt;&gt;"",SUMIF('Itemised Extract'!$C:$C,'Individual Summary Report'!$A480,'Itemised Extract'!I:I),"")</f>
        <v/>
      </c>
      <c r="H480" s="65" t="str">
        <f>IF(A480&lt;&gt;"",SUMIF('Itemised Extract'!$C:$C,'Individual Summary Report'!$A480,'Itemised Extract'!H:H),"")</f>
        <v/>
      </c>
    </row>
    <row r="481" spans="6:8" x14ac:dyDescent="0.2">
      <c r="F481" s="63" t="str">
        <f>IF(A481&lt;&gt;"",SUMIF('Itemised Extract'!$C:$C,'Individual Summary Report'!$A481,'Itemised Extract'!G:G),"")</f>
        <v/>
      </c>
      <c r="G481" s="64" t="str">
        <f>IF(A481&lt;&gt;"",SUMIF('Itemised Extract'!$C:$C,'Individual Summary Report'!$A481,'Itemised Extract'!I:I),"")</f>
        <v/>
      </c>
      <c r="H481" s="65" t="str">
        <f>IF(A481&lt;&gt;"",SUMIF('Itemised Extract'!$C:$C,'Individual Summary Report'!$A481,'Itemised Extract'!H:H),"")</f>
        <v/>
      </c>
    </row>
    <row r="482" spans="6:8" x14ac:dyDescent="0.2">
      <c r="F482" s="63" t="str">
        <f>IF(A482&lt;&gt;"",SUMIF('Itemised Extract'!$C:$C,'Individual Summary Report'!$A482,'Itemised Extract'!G:G),"")</f>
        <v/>
      </c>
      <c r="G482" s="64" t="str">
        <f>IF(A482&lt;&gt;"",SUMIF('Itemised Extract'!$C:$C,'Individual Summary Report'!$A482,'Itemised Extract'!I:I),"")</f>
        <v/>
      </c>
      <c r="H482" s="65" t="str">
        <f>IF(A482&lt;&gt;"",SUMIF('Itemised Extract'!$C:$C,'Individual Summary Report'!$A482,'Itemised Extract'!H:H),"")</f>
        <v/>
      </c>
    </row>
    <row r="483" spans="6:8" x14ac:dyDescent="0.2">
      <c r="F483" s="63" t="str">
        <f>IF(A483&lt;&gt;"",SUMIF('Itemised Extract'!$C:$C,'Individual Summary Report'!$A483,'Itemised Extract'!G:G),"")</f>
        <v/>
      </c>
      <c r="G483" s="64" t="str">
        <f>IF(A483&lt;&gt;"",SUMIF('Itemised Extract'!$C:$C,'Individual Summary Report'!$A483,'Itemised Extract'!I:I),"")</f>
        <v/>
      </c>
      <c r="H483" s="65" t="str">
        <f>IF(A483&lt;&gt;"",SUMIF('Itemised Extract'!$C:$C,'Individual Summary Report'!$A483,'Itemised Extract'!H:H),"")</f>
        <v/>
      </c>
    </row>
    <row r="484" spans="6:8" x14ac:dyDescent="0.2">
      <c r="F484" s="63" t="str">
        <f>IF(A484&lt;&gt;"",SUMIF('Itemised Extract'!$C:$C,'Individual Summary Report'!$A484,'Itemised Extract'!G:G),"")</f>
        <v/>
      </c>
      <c r="G484" s="64" t="str">
        <f>IF(A484&lt;&gt;"",SUMIF('Itemised Extract'!$C:$C,'Individual Summary Report'!$A484,'Itemised Extract'!I:I),"")</f>
        <v/>
      </c>
      <c r="H484" s="65" t="str">
        <f>IF(A484&lt;&gt;"",SUMIF('Itemised Extract'!$C:$C,'Individual Summary Report'!$A484,'Itemised Extract'!H:H),"")</f>
        <v/>
      </c>
    </row>
    <row r="485" spans="6:8" x14ac:dyDescent="0.2">
      <c r="F485" s="63" t="str">
        <f>IF(A485&lt;&gt;"",SUMIF('Itemised Extract'!$C:$C,'Individual Summary Report'!$A485,'Itemised Extract'!G:G),"")</f>
        <v/>
      </c>
      <c r="G485" s="64" t="str">
        <f>IF(A485&lt;&gt;"",SUMIF('Itemised Extract'!$C:$C,'Individual Summary Report'!$A485,'Itemised Extract'!I:I),"")</f>
        <v/>
      </c>
      <c r="H485" s="65" t="str">
        <f>IF(A485&lt;&gt;"",SUMIF('Itemised Extract'!$C:$C,'Individual Summary Report'!$A485,'Itemised Extract'!H:H),"")</f>
        <v/>
      </c>
    </row>
    <row r="486" spans="6:8" x14ac:dyDescent="0.2">
      <c r="F486" s="63" t="str">
        <f>IF(A486&lt;&gt;"",SUMIF('Itemised Extract'!$C:$C,'Individual Summary Report'!$A486,'Itemised Extract'!G:G),"")</f>
        <v/>
      </c>
      <c r="G486" s="64" t="str">
        <f>IF(A486&lt;&gt;"",SUMIF('Itemised Extract'!$C:$C,'Individual Summary Report'!$A486,'Itemised Extract'!I:I),"")</f>
        <v/>
      </c>
      <c r="H486" s="65" t="str">
        <f>IF(A486&lt;&gt;"",SUMIF('Itemised Extract'!$C:$C,'Individual Summary Report'!$A486,'Itemised Extract'!H:H),"")</f>
        <v/>
      </c>
    </row>
    <row r="487" spans="6:8" x14ac:dyDescent="0.2">
      <c r="F487" s="63" t="str">
        <f>IF(A487&lt;&gt;"",SUMIF('Itemised Extract'!$C:$C,'Individual Summary Report'!$A487,'Itemised Extract'!G:G),"")</f>
        <v/>
      </c>
      <c r="G487" s="64" t="str">
        <f>IF(A487&lt;&gt;"",SUMIF('Itemised Extract'!$C:$C,'Individual Summary Report'!$A487,'Itemised Extract'!I:I),"")</f>
        <v/>
      </c>
      <c r="H487" s="65" t="str">
        <f>IF(A487&lt;&gt;"",SUMIF('Itemised Extract'!$C:$C,'Individual Summary Report'!$A487,'Itemised Extract'!H:H),"")</f>
        <v/>
      </c>
    </row>
    <row r="488" spans="6:8" x14ac:dyDescent="0.2">
      <c r="F488" s="63" t="str">
        <f>IF(A488&lt;&gt;"",SUMIF('Itemised Extract'!$C:$C,'Individual Summary Report'!$A488,'Itemised Extract'!G:G),"")</f>
        <v/>
      </c>
      <c r="G488" s="64" t="str">
        <f>IF(A488&lt;&gt;"",SUMIF('Itemised Extract'!$C:$C,'Individual Summary Report'!$A488,'Itemised Extract'!I:I),"")</f>
        <v/>
      </c>
      <c r="H488" s="65" t="str">
        <f>IF(A488&lt;&gt;"",SUMIF('Itemised Extract'!$C:$C,'Individual Summary Report'!$A488,'Itemised Extract'!H:H),"")</f>
        <v/>
      </c>
    </row>
    <row r="489" spans="6:8" x14ac:dyDescent="0.2">
      <c r="F489" s="63" t="str">
        <f>IF(A489&lt;&gt;"",SUMIF('Itemised Extract'!$C:$C,'Individual Summary Report'!$A489,'Itemised Extract'!G:G),"")</f>
        <v/>
      </c>
      <c r="G489" s="64" t="str">
        <f>IF(A489&lt;&gt;"",SUMIF('Itemised Extract'!$C:$C,'Individual Summary Report'!$A489,'Itemised Extract'!I:I),"")</f>
        <v/>
      </c>
      <c r="H489" s="65" t="str">
        <f>IF(A489&lt;&gt;"",SUMIF('Itemised Extract'!$C:$C,'Individual Summary Report'!$A489,'Itemised Extract'!H:H),"")</f>
        <v/>
      </c>
    </row>
    <row r="490" spans="6:8" x14ac:dyDescent="0.2">
      <c r="F490" s="63" t="str">
        <f>IF(A490&lt;&gt;"",SUMIF('Itemised Extract'!$C:$C,'Individual Summary Report'!$A490,'Itemised Extract'!G:G),"")</f>
        <v/>
      </c>
      <c r="G490" s="64" t="str">
        <f>IF(A490&lt;&gt;"",SUMIF('Itemised Extract'!$C:$C,'Individual Summary Report'!$A490,'Itemised Extract'!I:I),"")</f>
        <v/>
      </c>
      <c r="H490" s="65" t="str">
        <f>IF(A490&lt;&gt;"",SUMIF('Itemised Extract'!$C:$C,'Individual Summary Report'!$A490,'Itemised Extract'!H:H),"")</f>
        <v/>
      </c>
    </row>
    <row r="491" spans="6:8" x14ac:dyDescent="0.2">
      <c r="F491" s="63" t="str">
        <f>IF(A491&lt;&gt;"",SUMIF('Itemised Extract'!$C:$C,'Individual Summary Report'!$A491,'Itemised Extract'!G:G),"")</f>
        <v/>
      </c>
      <c r="G491" s="64" t="str">
        <f>IF(A491&lt;&gt;"",SUMIF('Itemised Extract'!$C:$C,'Individual Summary Report'!$A491,'Itemised Extract'!I:I),"")</f>
        <v/>
      </c>
      <c r="H491" s="65" t="str">
        <f>IF(A491&lt;&gt;"",SUMIF('Itemised Extract'!$C:$C,'Individual Summary Report'!$A491,'Itemised Extract'!H:H),"")</f>
        <v/>
      </c>
    </row>
    <row r="492" spans="6:8" x14ac:dyDescent="0.2">
      <c r="F492" s="63" t="str">
        <f>IF(A492&lt;&gt;"",SUMIF('Itemised Extract'!$C:$C,'Individual Summary Report'!$A492,'Itemised Extract'!G:G),"")</f>
        <v/>
      </c>
      <c r="G492" s="64" t="str">
        <f>IF(A492&lt;&gt;"",SUMIF('Itemised Extract'!$C:$C,'Individual Summary Report'!$A492,'Itemised Extract'!I:I),"")</f>
        <v/>
      </c>
      <c r="H492" s="65" t="str">
        <f>IF(A492&lt;&gt;"",SUMIF('Itemised Extract'!$C:$C,'Individual Summary Report'!$A492,'Itemised Extract'!H:H),"")</f>
        <v/>
      </c>
    </row>
    <row r="493" spans="6:8" x14ac:dyDescent="0.2">
      <c r="F493" s="63" t="str">
        <f>IF(A493&lt;&gt;"",SUMIF('Itemised Extract'!$C:$C,'Individual Summary Report'!$A493,'Itemised Extract'!G:G),"")</f>
        <v/>
      </c>
      <c r="G493" s="64" t="str">
        <f>IF(A493&lt;&gt;"",SUMIF('Itemised Extract'!$C:$C,'Individual Summary Report'!$A493,'Itemised Extract'!I:I),"")</f>
        <v/>
      </c>
      <c r="H493" s="65" t="str">
        <f>IF(A493&lt;&gt;"",SUMIF('Itemised Extract'!$C:$C,'Individual Summary Report'!$A493,'Itemised Extract'!H:H),"")</f>
        <v/>
      </c>
    </row>
    <row r="494" spans="6:8" x14ac:dyDescent="0.2">
      <c r="F494" s="63" t="str">
        <f>IF(A494&lt;&gt;"",SUMIF('Itemised Extract'!$C:$C,'Individual Summary Report'!$A494,'Itemised Extract'!G:G),"")</f>
        <v/>
      </c>
      <c r="G494" s="64" t="str">
        <f>IF(A494&lt;&gt;"",SUMIF('Itemised Extract'!$C:$C,'Individual Summary Report'!$A494,'Itemised Extract'!I:I),"")</f>
        <v/>
      </c>
      <c r="H494" s="65" t="str">
        <f>IF(A494&lt;&gt;"",SUMIF('Itemised Extract'!$C:$C,'Individual Summary Report'!$A494,'Itemised Extract'!H:H),"")</f>
        <v/>
      </c>
    </row>
    <row r="495" spans="6:8" x14ac:dyDescent="0.2">
      <c r="F495" s="63" t="str">
        <f>IF(A495&lt;&gt;"",SUMIF('Itemised Extract'!$C:$C,'Individual Summary Report'!$A495,'Itemised Extract'!G:G),"")</f>
        <v/>
      </c>
      <c r="G495" s="64" t="str">
        <f>IF(A495&lt;&gt;"",SUMIF('Itemised Extract'!$C:$C,'Individual Summary Report'!$A495,'Itemised Extract'!I:I),"")</f>
        <v/>
      </c>
      <c r="H495" s="65" t="str">
        <f>IF(A495&lt;&gt;"",SUMIF('Itemised Extract'!$C:$C,'Individual Summary Report'!$A495,'Itemised Extract'!H:H),"")</f>
        <v/>
      </c>
    </row>
    <row r="496" spans="6:8" x14ac:dyDescent="0.2">
      <c r="F496" s="63" t="str">
        <f>IF(A496&lt;&gt;"",SUMIF('Itemised Extract'!$C:$C,'Individual Summary Report'!$A496,'Itemised Extract'!G:G),"")</f>
        <v/>
      </c>
      <c r="G496" s="64" t="str">
        <f>IF(A496&lt;&gt;"",SUMIF('Itemised Extract'!$C:$C,'Individual Summary Report'!$A496,'Itemised Extract'!I:I),"")</f>
        <v/>
      </c>
      <c r="H496" s="65" t="str">
        <f>IF(A496&lt;&gt;"",SUMIF('Itemised Extract'!$C:$C,'Individual Summary Report'!$A496,'Itemised Extract'!H:H),"")</f>
        <v/>
      </c>
    </row>
    <row r="497" spans="6:8" x14ac:dyDescent="0.2">
      <c r="F497" s="63" t="str">
        <f>IF(A497&lt;&gt;"",SUMIF('Itemised Extract'!$C:$C,'Individual Summary Report'!$A497,'Itemised Extract'!G:G),"")</f>
        <v/>
      </c>
      <c r="G497" s="64" t="str">
        <f>IF(A497&lt;&gt;"",SUMIF('Itemised Extract'!$C:$C,'Individual Summary Report'!$A497,'Itemised Extract'!I:I),"")</f>
        <v/>
      </c>
      <c r="H497" s="65" t="str">
        <f>IF(A497&lt;&gt;"",SUMIF('Itemised Extract'!$C:$C,'Individual Summary Report'!$A497,'Itemised Extract'!H:H),"")</f>
        <v/>
      </c>
    </row>
    <row r="498" spans="6:8" x14ac:dyDescent="0.2">
      <c r="F498" s="63" t="str">
        <f>IF(A498&lt;&gt;"",SUMIF('Itemised Extract'!$C:$C,'Individual Summary Report'!$A498,'Itemised Extract'!G:G),"")</f>
        <v/>
      </c>
      <c r="G498" s="64" t="str">
        <f>IF(A498&lt;&gt;"",SUMIF('Itemised Extract'!$C:$C,'Individual Summary Report'!$A498,'Itemised Extract'!I:I),"")</f>
        <v/>
      </c>
      <c r="H498" s="65" t="str">
        <f>IF(A498&lt;&gt;"",SUMIF('Itemised Extract'!$C:$C,'Individual Summary Report'!$A498,'Itemised Extract'!H:H),"")</f>
        <v/>
      </c>
    </row>
    <row r="499" spans="6:8" x14ac:dyDescent="0.2">
      <c r="F499" s="63" t="str">
        <f>IF(A499&lt;&gt;"",SUMIF('Itemised Extract'!$C:$C,'Individual Summary Report'!$A499,'Itemised Extract'!G:G),"")</f>
        <v/>
      </c>
      <c r="G499" s="64" t="str">
        <f>IF(A499&lt;&gt;"",SUMIF('Itemised Extract'!$C:$C,'Individual Summary Report'!$A499,'Itemised Extract'!I:I),"")</f>
        <v/>
      </c>
      <c r="H499" s="65" t="str">
        <f>IF(A499&lt;&gt;"",SUMIF('Itemised Extract'!$C:$C,'Individual Summary Report'!$A499,'Itemised Extract'!H:H),"")</f>
        <v/>
      </c>
    </row>
    <row r="500" spans="6:8" x14ac:dyDescent="0.2">
      <c r="F500" s="63" t="str">
        <f>IF(A500&lt;&gt;"",SUMIF('Itemised Extract'!$C:$C,'Individual Summary Report'!$A500,'Itemised Extract'!G:G),"")</f>
        <v/>
      </c>
      <c r="G500" s="64" t="str">
        <f>IF(A500&lt;&gt;"",SUMIF('Itemised Extract'!$C:$C,'Individual Summary Report'!$A500,'Itemised Extract'!I:I),"")</f>
        <v/>
      </c>
      <c r="H500" s="65" t="str">
        <f>IF(A500&lt;&gt;"",SUMIF('Itemised Extract'!$C:$C,'Individual Summary Report'!$A500,'Itemised Extract'!H:H),"")</f>
        <v/>
      </c>
    </row>
    <row r="501" spans="6:8" x14ac:dyDescent="0.2">
      <c r="F501" s="63" t="str">
        <f>IF(A501&lt;&gt;"",SUMIF('Itemised Extract'!$C:$C,'Individual Summary Report'!$A501,'Itemised Extract'!G:G),"")</f>
        <v/>
      </c>
      <c r="G501" s="64" t="str">
        <f>IF(A501&lt;&gt;"",SUMIF('Itemised Extract'!$C:$C,'Individual Summary Report'!$A501,'Itemised Extract'!I:I),"")</f>
        <v/>
      </c>
      <c r="H501" s="65" t="str">
        <f>IF(A501&lt;&gt;"",SUMIF('Itemised Extract'!$C:$C,'Individual Summary Report'!$A501,'Itemised Extract'!H:H),"")</f>
        <v/>
      </c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>
    <pageSetUpPr autoPageBreaks="0"/>
  </sheetPr>
  <dimension ref="A1:L501"/>
  <sheetViews>
    <sheetView showGridLines="0" showRowColHeaders="0" zoomScaleNormal="100" workbookViewId="0">
      <selection activeCell="T11" sqref="T11"/>
    </sheetView>
  </sheetViews>
  <sheetFormatPr defaultRowHeight="12" x14ac:dyDescent="0.2"/>
  <cols>
    <col min="1" max="1" width="11.7109375" style="36" customWidth="1"/>
    <col min="2" max="2" width="14.7109375" style="36" customWidth="1"/>
    <col min="3" max="3" width="7.7109375" style="76" customWidth="1"/>
    <col min="4" max="5" width="5.7109375" style="43" customWidth="1"/>
    <col min="6" max="6" width="7.7109375" style="44" customWidth="1"/>
    <col min="7" max="7" width="7.7109375" style="74" customWidth="1"/>
    <col min="8" max="8" width="5.7109375" style="43" customWidth="1"/>
    <col min="9" max="9" width="7.7109375" style="45" customWidth="1"/>
    <col min="10" max="10" width="7.7109375" style="44" customWidth="1"/>
    <col min="11" max="12" width="7.7109375" style="36" customWidth="1"/>
    <col min="13" max="16384" width="9.140625" style="36"/>
  </cols>
  <sheetData>
    <row r="1" spans="1:12" ht="47.25" customHeight="1" x14ac:dyDescent="0.2">
      <c r="A1" s="51" t="s">
        <v>321</v>
      </c>
      <c r="C1" s="74"/>
      <c r="D1" s="37"/>
      <c r="E1" s="37"/>
      <c r="F1" s="40"/>
      <c r="G1" s="38"/>
      <c r="H1" s="41"/>
      <c r="I1" s="39"/>
      <c r="J1" s="36"/>
    </row>
    <row r="2" spans="1:12" s="69" customFormat="1" ht="30" customHeight="1" x14ac:dyDescent="0.25">
      <c r="A2" s="54" t="s">
        <v>0</v>
      </c>
      <c r="B2" s="54" t="s">
        <v>1</v>
      </c>
      <c r="C2" s="54" t="s">
        <v>53</v>
      </c>
      <c r="D2" s="55" t="s">
        <v>54</v>
      </c>
      <c r="E2" s="55" t="s">
        <v>75</v>
      </c>
      <c r="F2" s="56" t="s">
        <v>118</v>
      </c>
      <c r="G2" s="57" t="s">
        <v>322</v>
      </c>
      <c r="H2" s="58" t="s">
        <v>323</v>
      </c>
      <c r="I2" s="59" t="s">
        <v>324</v>
      </c>
      <c r="J2" s="54" t="s">
        <v>325</v>
      </c>
      <c r="K2" s="54" t="s">
        <v>55</v>
      </c>
      <c r="L2" s="54" t="s">
        <v>38</v>
      </c>
    </row>
    <row r="3" spans="1:12" s="61" customFormat="1" ht="11.25" x14ac:dyDescent="0.2">
      <c r="A3" s="61" t="str">
        <f>IF('Individual Summary Report'!A3&lt;&gt;"",'Individual Summary Report'!A3,"")</f>
        <v>07342 094 531</v>
      </c>
      <c r="B3" s="61" t="str">
        <f>IF('Individual Summary Report'!B3&lt;&gt;"",'Individual Summary Report'!B3,"")</f>
        <v>LYDIA SHEPARD</v>
      </c>
      <c r="C3" s="75">
        <f>IF($A3&lt;&gt;"",SUMIFS(Duration,Phone_Num,'Outside Spend Report'!$A3,FROM,"UK",To,"&lt;&gt;UK"),"")</f>
        <v>0</v>
      </c>
      <c r="D3" s="71">
        <f>IF($A3&lt;&gt;"",SUMIFS(Text,Phone_Num,'Outside Spend Report'!$A3,FROM,"UK",To,"&lt;&gt;UK"),"")</f>
        <v>0</v>
      </c>
      <c r="E3" s="71">
        <f>IF($A3&lt;&gt;"",SUMIFS(MB,Phone_Num,'Outside Spend Report'!$A3,FROM,"UK",To,"&lt;&gt;UK"),"")</f>
        <v>0</v>
      </c>
      <c r="F3" s="72">
        <f>IF($A3&lt;&gt;"",SUMIFS(Cost,Phone_Num,'Outside Spend Report'!$A3,FROM,"UK",To,"&lt;&gt;UK"),"")</f>
        <v>0</v>
      </c>
      <c r="G3" s="75">
        <f>IF($A3&lt;&gt;"",SUMIFS(Duration,Phone_Num,'Outside Spend Report'!$A3,FROM,"Overseas"),"")</f>
        <v>0</v>
      </c>
      <c r="H3" s="71">
        <f>IF($A3&lt;&gt;"",SUMIFS(Text,Phone_Num,'Outside Spend Report'!$A3,FROM,"Overseas"),"")</f>
        <v>0</v>
      </c>
      <c r="I3" s="73">
        <f>IF($A3&lt;&gt;"",SUMIFS(MB,Phone_Num,'Outside Spend Report'!$A3,FROM,"Overseas"),"")</f>
        <v>0</v>
      </c>
      <c r="J3" s="72">
        <f>IF($A3&lt;&gt;"",SUMIFS(Cost,Phone_Num,'Outside Spend Report'!$A3,FROM,"Overseas"),"")</f>
        <v>0</v>
      </c>
      <c r="K3" s="70">
        <f>IF($A3&lt;&gt;"",SUMIFS(Duration,Phone_Num,'Outside Spend Report'!$A3,FROM,"UK",To,"UK"),"")</f>
        <v>7.0740740740740701E-2</v>
      </c>
      <c r="L3" s="72">
        <f>IF($A3&lt;&gt;"",SUMIFS(Cost,Phone_Num,'Outside Spend Report'!$A3,Category,"Purchases"),"")</f>
        <v>0</v>
      </c>
    </row>
    <row r="4" spans="1:12" s="61" customFormat="1" ht="11.25" x14ac:dyDescent="0.2">
      <c r="A4" s="61" t="str">
        <f>IF('Individual Summary Report'!A4&lt;&gt;"",'Individual Summary Report'!A4,"")</f>
        <v>07342 888 081</v>
      </c>
      <c r="B4" s="61" t="str">
        <f>IF('Individual Summary Report'!B4&lt;&gt;"",'Individual Summary Report'!B4,"")</f>
        <v>MR JACK SMITH</v>
      </c>
      <c r="C4" s="75">
        <f>IF($A4&lt;&gt;"",SUMIFS(Duration,Phone_Num,'Outside Spend Report'!$A4,FROM,"UK",To,"&lt;&gt;UK"),"")</f>
        <v>7.4999999999999997E-3</v>
      </c>
      <c r="D4" s="71">
        <f>IF($A4&lt;&gt;"",SUMIFS(Text,Phone_Num,'Outside Spend Report'!$A4,FROM,"UK",To,"&lt;&gt;UK"),"")</f>
        <v>0</v>
      </c>
      <c r="E4" s="71">
        <f>IF($A4&lt;&gt;"",SUMIFS(MB,Phone_Num,'Outside Spend Report'!$A4,FROM,"UK",To,"&lt;&gt;UK"),"")</f>
        <v>0</v>
      </c>
      <c r="F4" s="72">
        <f>IF($A4&lt;&gt;"",SUMIFS(Cost,Phone_Num,'Outside Spend Report'!$A4,FROM,"UK",To,"&lt;&gt;UK"),"")</f>
        <v>3.5</v>
      </c>
      <c r="G4" s="75">
        <f>IF($A4&lt;&gt;"",SUMIFS(Duration,Phone_Num,'Outside Spend Report'!$A4,FROM,"Overseas"),"")</f>
        <v>3.1215277777777776E-2</v>
      </c>
      <c r="H4" s="71">
        <f>IF($A4&lt;&gt;"",SUMIFS(Text,Phone_Num,'Outside Spend Report'!$A4,FROM,"Overseas"),"")</f>
        <v>27</v>
      </c>
      <c r="I4" s="73">
        <f>IF($A4&lt;&gt;"",SUMIFS(MB,Phone_Num,'Outside Spend Report'!$A4,FROM,"Overseas"),"")</f>
        <v>5952.6988329999986</v>
      </c>
      <c r="J4" s="72">
        <f>IF($A4&lt;&gt;"",SUMIFS(Cost,Phone_Num,'Outside Spend Report'!$A4,FROM,"Overseas"),"")</f>
        <v>0</v>
      </c>
      <c r="K4" s="70">
        <f>IF($A4&lt;&gt;"",SUMIFS(Duration,Phone_Num,'Outside Spend Report'!$A4,FROM,"UK",To,"UK"),"")</f>
        <v>0.25547453703703704</v>
      </c>
      <c r="L4" s="72">
        <f>IF($A4&lt;&gt;"",SUMIFS(Cost,Phone_Num,'Outside Spend Report'!$A4,Category,"Purchases"),"")</f>
        <v>0</v>
      </c>
    </row>
    <row r="5" spans="1:12" s="61" customFormat="1" ht="11.25" x14ac:dyDescent="0.2">
      <c r="A5" s="61" t="str">
        <f>IF('Individual Summary Report'!A5&lt;&gt;"",'Individual Summary Report'!A5,"")</f>
        <v>07447 469 556</v>
      </c>
      <c r="B5" s="61" t="str">
        <f>IF('Individual Summary Report'!B5&lt;&gt;"",'Individual Summary Report'!B5,"")</f>
        <v>MR DANIEL BALL</v>
      </c>
      <c r="C5" s="75">
        <f>IF($A5&lt;&gt;"",SUMIFS(Duration,Phone_Num,'Outside Spend Report'!$A5,FROM,"UK",To,"&lt;&gt;UK"),"")</f>
        <v>1.9409722222222224E-2</v>
      </c>
      <c r="D5" s="71">
        <f>IF($A5&lt;&gt;"",SUMIFS(Text,Phone_Num,'Outside Spend Report'!$A5,FROM,"UK",To,"&lt;&gt;UK"),"")</f>
        <v>0</v>
      </c>
      <c r="E5" s="71">
        <f>IF($A5&lt;&gt;"",SUMIFS(MB,Phone_Num,'Outside Spend Report'!$A5,FROM,"UK",To,"&lt;&gt;UK"),"")</f>
        <v>0</v>
      </c>
      <c r="F5" s="72">
        <f>IF($A5&lt;&gt;"",SUMIFS(Cost,Phone_Num,'Outside Spend Report'!$A5,FROM,"UK",To,"&lt;&gt;UK"),"")</f>
        <v>0</v>
      </c>
      <c r="G5" s="75">
        <f>IF($A5&lt;&gt;"",SUMIFS(Duration,Phone_Num,'Outside Spend Report'!$A5,FROM,"Overseas"),"")</f>
        <v>0</v>
      </c>
      <c r="H5" s="71">
        <f>IF($A5&lt;&gt;"",SUMIFS(Text,Phone_Num,'Outside Spend Report'!$A5,FROM,"Overseas"),"")</f>
        <v>0</v>
      </c>
      <c r="I5" s="73">
        <f>IF($A5&lt;&gt;"",SUMIFS(MB,Phone_Num,'Outside Spend Report'!$A5,FROM,"Overseas"),"")</f>
        <v>0</v>
      </c>
      <c r="J5" s="72">
        <f>IF($A5&lt;&gt;"",SUMIFS(Cost,Phone_Num,'Outside Spend Report'!$A5,FROM,"Overseas"),"")</f>
        <v>0</v>
      </c>
      <c r="K5" s="70">
        <f>IF($A5&lt;&gt;"",SUMIFS(Duration,Phone_Num,'Outside Spend Report'!$A5,FROM,"UK",To,"UK"),"")</f>
        <v>0.10585648148148157</v>
      </c>
      <c r="L5" s="72">
        <f>IF($A5&lt;&gt;"",SUMIFS(Cost,Phone_Num,'Outside Spend Report'!$A5,Category,"Purchases"),"")</f>
        <v>0</v>
      </c>
    </row>
    <row r="6" spans="1:12" s="61" customFormat="1" ht="11.25" x14ac:dyDescent="0.2">
      <c r="A6" s="61" t="str">
        <f>IF('Individual Summary Report'!A6&lt;&gt;"",'Individual Summary Report'!A6,"")</f>
        <v>07492 427 008</v>
      </c>
      <c r="B6" s="61" t="str">
        <f>IF('Individual Summary Report'!B6&lt;&gt;"",'Individual Summary Report'!B6,"")</f>
        <v>MISS MEL STEER</v>
      </c>
      <c r="C6" s="75">
        <f>IF($A6&lt;&gt;"",SUMIFS(Duration,Phone_Num,'Outside Spend Report'!$A6,FROM,"UK",To,"&lt;&gt;UK"),"")</f>
        <v>0</v>
      </c>
      <c r="D6" s="71">
        <f>IF($A6&lt;&gt;"",SUMIFS(Text,Phone_Num,'Outside Spend Report'!$A6,FROM,"UK",To,"&lt;&gt;UK"),"")</f>
        <v>0</v>
      </c>
      <c r="E6" s="71">
        <f>IF($A6&lt;&gt;"",SUMIFS(MB,Phone_Num,'Outside Spend Report'!$A6,FROM,"UK",To,"&lt;&gt;UK"),"")</f>
        <v>0</v>
      </c>
      <c r="F6" s="72">
        <f>IF($A6&lt;&gt;"",SUMIFS(Cost,Phone_Num,'Outside Spend Report'!$A6,FROM,"UK",To,"&lt;&gt;UK"),"")</f>
        <v>0</v>
      </c>
      <c r="G6" s="75">
        <f>IF($A6&lt;&gt;"",SUMIFS(Duration,Phone_Num,'Outside Spend Report'!$A6,FROM,"Overseas"),"")</f>
        <v>0</v>
      </c>
      <c r="H6" s="71">
        <f>IF($A6&lt;&gt;"",SUMIFS(Text,Phone_Num,'Outside Spend Report'!$A6,FROM,"Overseas"),"")</f>
        <v>0</v>
      </c>
      <c r="I6" s="73">
        <f>IF($A6&lt;&gt;"",SUMIFS(MB,Phone_Num,'Outside Spend Report'!$A6,FROM,"Overseas"),"")</f>
        <v>0</v>
      </c>
      <c r="J6" s="72">
        <f>IF($A6&lt;&gt;"",SUMIFS(Cost,Phone_Num,'Outside Spend Report'!$A6,FROM,"Overseas"),"")</f>
        <v>0</v>
      </c>
      <c r="K6" s="70">
        <f>IF($A6&lt;&gt;"",SUMIFS(Duration,Phone_Num,'Outside Spend Report'!$A6,FROM,"UK",To,"UK"),"")</f>
        <v>0</v>
      </c>
      <c r="L6" s="72">
        <f>IF($A6&lt;&gt;"",SUMIFS(Cost,Phone_Num,'Outside Spend Report'!$A6,Category,"Purchases"),"")</f>
        <v>0</v>
      </c>
    </row>
    <row r="7" spans="1:12" s="61" customFormat="1" ht="11.25" x14ac:dyDescent="0.2">
      <c r="A7" s="61" t="str">
        <f>IF('Individual Summary Report'!A7&lt;&gt;"",'Individual Summary Report'!A7,"")</f>
        <v>07528 954 007</v>
      </c>
      <c r="B7" s="61" t="str">
        <f>IF('Individual Summary Report'!B7&lt;&gt;"",'Individual Summary Report'!B7,"")</f>
        <v>WEAREWISER LIMITED- AIRTIME</v>
      </c>
      <c r="C7" s="75">
        <f>IF($A7&lt;&gt;"",SUMIFS(Duration,Phone_Num,'Outside Spend Report'!$A7,FROM,"UK",To,"&lt;&gt;UK"),"")</f>
        <v>0</v>
      </c>
      <c r="D7" s="71">
        <f>IF($A7&lt;&gt;"",SUMIFS(Text,Phone_Num,'Outside Spend Report'!$A7,FROM,"UK",To,"&lt;&gt;UK"),"")</f>
        <v>0</v>
      </c>
      <c r="E7" s="71">
        <f>IF($A7&lt;&gt;"",SUMIFS(MB,Phone_Num,'Outside Spend Report'!$A7,FROM,"UK",To,"&lt;&gt;UK"),"")</f>
        <v>0</v>
      </c>
      <c r="F7" s="72">
        <f>IF($A7&lt;&gt;"",SUMIFS(Cost,Phone_Num,'Outside Spend Report'!$A7,FROM,"UK",To,"&lt;&gt;UK"),"")</f>
        <v>0</v>
      </c>
      <c r="G7" s="75">
        <f>IF($A7&lt;&gt;"",SUMIFS(Duration,Phone_Num,'Outside Spend Report'!$A7,FROM,"Overseas"),"")</f>
        <v>0</v>
      </c>
      <c r="H7" s="71">
        <f>IF($A7&lt;&gt;"",SUMIFS(Text,Phone_Num,'Outside Spend Report'!$A7,FROM,"Overseas"),"")</f>
        <v>0</v>
      </c>
      <c r="I7" s="73">
        <f>IF($A7&lt;&gt;"",SUMIFS(MB,Phone_Num,'Outside Spend Report'!$A7,FROM,"Overseas"),"")</f>
        <v>0</v>
      </c>
      <c r="J7" s="72">
        <f>IF($A7&lt;&gt;"",SUMIFS(Cost,Phone_Num,'Outside Spend Report'!$A7,FROM,"Overseas"),"")</f>
        <v>0</v>
      </c>
      <c r="K7" s="70">
        <f>IF($A7&lt;&gt;"",SUMIFS(Duration,Phone_Num,'Outside Spend Report'!$A7,FROM,"UK",To,"UK"),"")</f>
        <v>0</v>
      </c>
      <c r="L7" s="72">
        <f>IF($A7&lt;&gt;"",SUMIFS(Cost,Phone_Num,'Outside Spend Report'!$A7,Category,"Purchases"),"")</f>
        <v>0</v>
      </c>
    </row>
    <row r="8" spans="1:12" s="61" customFormat="1" ht="11.25" x14ac:dyDescent="0.2">
      <c r="A8" s="61" t="str">
        <f>IF('Individual Summary Report'!A8&lt;&gt;"",'Individual Summary Report'!A8,"")</f>
        <v>07540 350 825</v>
      </c>
      <c r="B8" s="61" t="str">
        <f>IF('Individual Summary Report'!B8&lt;&gt;"",'Individual Summary Report'!B8,"")</f>
        <v>MR JACK CATHERALL</v>
      </c>
      <c r="C8" s="75">
        <f>IF($A8&lt;&gt;"",SUMIFS(Duration,Phone_Num,'Outside Spend Report'!$A8,FROM,"UK",To,"&lt;&gt;UK"),"")</f>
        <v>0</v>
      </c>
      <c r="D8" s="71">
        <f>IF($A8&lt;&gt;"",SUMIFS(Text,Phone_Num,'Outside Spend Report'!$A8,FROM,"UK",To,"&lt;&gt;UK"),"")</f>
        <v>0</v>
      </c>
      <c r="E8" s="71">
        <f>IF($A8&lt;&gt;"",SUMIFS(MB,Phone_Num,'Outside Spend Report'!$A8,FROM,"UK",To,"&lt;&gt;UK"),"")</f>
        <v>0</v>
      </c>
      <c r="F8" s="72">
        <f>IF($A8&lt;&gt;"",SUMIFS(Cost,Phone_Num,'Outside Spend Report'!$A8,FROM,"UK",To,"&lt;&gt;UK"),"")</f>
        <v>0</v>
      </c>
      <c r="G8" s="75">
        <f>IF($A8&lt;&gt;"",SUMIFS(Duration,Phone_Num,'Outside Spend Report'!$A8,FROM,"Overseas"),"")</f>
        <v>0</v>
      </c>
      <c r="H8" s="71">
        <f>IF($A8&lt;&gt;"",SUMIFS(Text,Phone_Num,'Outside Spend Report'!$A8,FROM,"Overseas"),"")</f>
        <v>0</v>
      </c>
      <c r="I8" s="73">
        <f>IF($A8&lt;&gt;"",SUMIFS(MB,Phone_Num,'Outside Spend Report'!$A8,FROM,"Overseas"),"")</f>
        <v>0</v>
      </c>
      <c r="J8" s="72">
        <f>IF($A8&lt;&gt;"",SUMIFS(Cost,Phone_Num,'Outside Spend Report'!$A8,FROM,"Overseas"),"")</f>
        <v>0</v>
      </c>
      <c r="K8" s="70">
        <f>IF($A8&lt;&gt;"",SUMIFS(Duration,Phone_Num,'Outside Spend Report'!$A8,FROM,"UK",To,"UK"),"")</f>
        <v>0.21284722222222222</v>
      </c>
      <c r="L8" s="72">
        <f>IF($A8&lt;&gt;"",SUMIFS(Cost,Phone_Num,'Outside Spend Report'!$A8,Category,"Purchases"),"")</f>
        <v>0</v>
      </c>
    </row>
    <row r="9" spans="1:12" s="61" customFormat="1" ht="11.25" x14ac:dyDescent="0.2">
      <c r="A9" s="61" t="str">
        <f>IF('Individual Summary Report'!A9&lt;&gt;"",'Individual Summary Report'!A9,"")</f>
        <v>07540 383 973</v>
      </c>
      <c r="B9" s="61" t="str">
        <f>IF('Individual Summary Report'!B9&lt;&gt;"",'Individual Summary Report'!B9,"")</f>
        <v>MR LEWIS GADSDON</v>
      </c>
      <c r="C9" s="75">
        <f>IF($A9&lt;&gt;"",SUMIFS(Duration,Phone_Num,'Outside Spend Report'!$A9,FROM,"UK",To,"&lt;&gt;UK"),"")</f>
        <v>0</v>
      </c>
      <c r="D9" s="71">
        <f>IF($A9&lt;&gt;"",SUMIFS(Text,Phone_Num,'Outside Spend Report'!$A9,FROM,"UK",To,"&lt;&gt;UK"),"")</f>
        <v>0</v>
      </c>
      <c r="E9" s="71">
        <f>IF($A9&lt;&gt;"",SUMIFS(MB,Phone_Num,'Outside Spend Report'!$A9,FROM,"UK",To,"&lt;&gt;UK"),"")</f>
        <v>0</v>
      </c>
      <c r="F9" s="72">
        <f>IF($A9&lt;&gt;"",SUMIFS(Cost,Phone_Num,'Outside Spend Report'!$A9,FROM,"UK",To,"&lt;&gt;UK"),"")</f>
        <v>0</v>
      </c>
      <c r="G9" s="75">
        <f>IF($A9&lt;&gt;"",SUMIFS(Duration,Phone_Num,'Outside Spend Report'!$A9,FROM,"Overseas"),"")</f>
        <v>0</v>
      </c>
      <c r="H9" s="71">
        <f>IF($A9&lt;&gt;"",SUMIFS(Text,Phone_Num,'Outside Spend Report'!$A9,FROM,"Overseas"),"")</f>
        <v>0</v>
      </c>
      <c r="I9" s="73">
        <f>IF($A9&lt;&gt;"",SUMIFS(MB,Phone_Num,'Outside Spend Report'!$A9,FROM,"Overseas"),"")</f>
        <v>0</v>
      </c>
      <c r="J9" s="72">
        <f>IF($A9&lt;&gt;"",SUMIFS(Cost,Phone_Num,'Outside Spend Report'!$A9,FROM,"Overseas"),"")</f>
        <v>0</v>
      </c>
      <c r="K9" s="70">
        <f>IF($A9&lt;&gt;"",SUMIFS(Duration,Phone_Num,'Outside Spend Report'!$A9,FROM,"UK",To,"UK"),"")</f>
        <v>0.78655092592592646</v>
      </c>
      <c r="L9" s="72">
        <f>IF($A9&lt;&gt;"",SUMIFS(Cost,Phone_Num,'Outside Spend Report'!$A9,Category,"Purchases"),"")</f>
        <v>0</v>
      </c>
    </row>
    <row r="10" spans="1:12" s="61" customFormat="1" ht="11.25" x14ac:dyDescent="0.2">
      <c r="A10" s="61" t="str">
        <f>IF('Individual Summary Report'!A10&lt;&gt;"",'Individual Summary Report'!A10,"")</f>
        <v>07555 546 794</v>
      </c>
      <c r="B10" s="61" t="str">
        <f>IF('Individual Summary Report'!B10&lt;&gt;"",'Individual Summary Report'!B10,"")</f>
        <v>MR JAMES HUGHES</v>
      </c>
      <c r="C10" s="75">
        <f>IF($A10&lt;&gt;"",SUMIFS(Duration,Phone_Num,'Outside Spend Report'!$A10,FROM,"UK",To,"&lt;&gt;UK"),"")</f>
        <v>6.9444444444444444E-5</v>
      </c>
      <c r="D10" s="71">
        <f>IF($A10&lt;&gt;"",SUMIFS(Text,Phone_Num,'Outside Spend Report'!$A10,FROM,"UK",To,"&lt;&gt;UK"),"")</f>
        <v>0</v>
      </c>
      <c r="E10" s="71">
        <f>IF($A10&lt;&gt;"",SUMIFS(MB,Phone_Num,'Outside Spend Report'!$A10,FROM,"UK",To,"&lt;&gt;UK"),"")</f>
        <v>0</v>
      </c>
      <c r="F10" s="72">
        <f>IF($A10&lt;&gt;"",SUMIFS(Cost,Phone_Num,'Outside Spend Report'!$A10,FROM,"UK",To,"&lt;&gt;UK"),"")</f>
        <v>0</v>
      </c>
      <c r="G10" s="75">
        <f>IF($A10&lt;&gt;"",SUMIFS(Duration,Phone_Num,'Outside Spend Report'!$A10,FROM,"Overseas"),"")</f>
        <v>0</v>
      </c>
      <c r="H10" s="71">
        <f>IF($A10&lt;&gt;"",SUMIFS(Text,Phone_Num,'Outside Spend Report'!$A10,FROM,"Overseas"),"")</f>
        <v>4</v>
      </c>
      <c r="I10" s="73">
        <f>IF($A10&lt;&gt;"",SUMIFS(MB,Phone_Num,'Outside Spend Report'!$A10,FROM,"Overseas"),"")</f>
        <v>526.947</v>
      </c>
      <c r="J10" s="72">
        <f>IF($A10&lt;&gt;"",SUMIFS(Cost,Phone_Num,'Outside Spend Report'!$A10,FROM,"Overseas"),"")</f>
        <v>0</v>
      </c>
      <c r="K10" s="70">
        <f>IF($A10&lt;&gt;"",SUMIFS(Duration,Phone_Num,'Outside Spend Report'!$A10,FROM,"UK",To,"UK"),"")</f>
        <v>6.0300925925925931E-2</v>
      </c>
      <c r="L10" s="72">
        <f>IF($A10&lt;&gt;"",SUMIFS(Cost,Phone_Num,'Outside Spend Report'!$A10,Category,"Purchases"),"")</f>
        <v>0</v>
      </c>
    </row>
    <row r="11" spans="1:12" s="61" customFormat="1" ht="11.25" x14ac:dyDescent="0.2">
      <c r="A11" s="61" t="str">
        <f>IF('Individual Summary Report'!A11&lt;&gt;"",'Individual Summary Report'!A11,"")</f>
        <v>07590 439 052</v>
      </c>
      <c r="B11" s="61" t="str">
        <f>IF('Individual Summary Report'!B11&lt;&gt;"",'Individual Summary Report'!B11,"")</f>
        <v>MISS ELLA MARKHAM</v>
      </c>
      <c r="C11" s="75">
        <f>IF($A11&lt;&gt;"",SUMIFS(Duration,Phone_Num,'Outside Spend Report'!$A11,FROM,"UK",To,"&lt;&gt;UK"),"")</f>
        <v>0</v>
      </c>
      <c r="D11" s="71">
        <f>IF($A11&lt;&gt;"",SUMIFS(Text,Phone_Num,'Outside Spend Report'!$A11,FROM,"UK",To,"&lt;&gt;UK"),"")</f>
        <v>0</v>
      </c>
      <c r="E11" s="71">
        <f>IF($A11&lt;&gt;"",SUMIFS(MB,Phone_Num,'Outside Spend Report'!$A11,FROM,"UK",To,"&lt;&gt;UK"),"")</f>
        <v>0</v>
      </c>
      <c r="F11" s="72">
        <f>IF($A11&lt;&gt;"",SUMIFS(Cost,Phone_Num,'Outside Spend Report'!$A11,FROM,"UK",To,"&lt;&gt;UK"),"")</f>
        <v>0</v>
      </c>
      <c r="G11" s="75">
        <f>IF($A11&lt;&gt;"",SUMIFS(Duration,Phone_Num,'Outside Spend Report'!$A11,FROM,"Overseas"),"")</f>
        <v>0</v>
      </c>
      <c r="H11" s="71">
        <f>IF($A11&lt;&gt;"",SUMIFS(Text,Phone_Num,'Outside Spend Report'!$A11,FROM,"Overseas"),"")</f>
        <v>0</v>
      </c>
      <c r="I11" s="73">
        <f>IF($A11&lt;&gt;"",SUMIFS(MB,Phone_Num,'Outside Spend Report'!$A11,FROM,"Overseas"),"")</f>
        <v>0</v>
      </c>
      <c r="J11" s="72">
        <f>IF($A11&lt;&gt;"",SUMIFS(Cost,Phone_Num,'Outside Spend Report'!$A11,FROM,"Overseas"),"")</f>
        <v>0</v>
      </c>
      <c r="K11" s="70">
        <f>IF($A11&lt;&gt;"",SUMIFS(Duration,Phone_Num,'Outside Spend Report'!$A11,FROM,"UK",To,"UK"),"")</f>
        <v>0.74971064814814836</v>
      </c>
      <c r="L11" s="72">
        <f>IF($A11&lt;&gt;"",SUMIFS(Cost,Phone_Num,'Outside Spend Report'!$A11,Category,"Purchases"),"")</f>
        <v>0</v>
      </c>
    </row>
    <row r="12" spans="1:12" s="61" customFormat="1" ht="11.25" x14ac:dyDescent="0.2">
      <c r="A12" s="61" t="str">
        <f>IF('Individual Summary Report'!A12&lt;&gt;"",'Individual Summary Report'!A12,"")</f>
        <v>07595 582 694</v>
      </c>
      <c r="B12" s="61" t="str">
        <f>IF('Individual Summary Report'!B12&lt;&gt;"",'Individual Summary Report'!B12,"")</f>
        <v>WEAREWISER LIMITED- AIRTIME</v>
      </c>
      <c r="C12" s="75">
        <f>IF($A12&lt;&gt;"",SUMIFS(Duration,Phone_Num,'Outside Spend Report'!$A12,FROM,"UK",To,"&lt;&gt;UK"),"")</f>
        <v>1.1342592592592591E-3</v>
      </c>
      <c r="D12" s="71">
        <f>IF($A12&lt;&gt;"",SUMIFS(Text,Phone_Num,'Outside Spend Report'!$A12,FROM,"UK",To,"&lt;&gt;UK"),"")</f>
        <v>0</v>
      </c>
      <c r="E12" s="71">
        <f>IF($A12&lt;&gt;"",SUMIFS(MB,Phone_Num,'Outside Spend Report'!$A12,FROM,"UK",To,"&lt;&gt;UK"),"")</f>
        <v>0</v>
      </c>
      <c r="F12" s="72">
        <f>IF($A12&lt;&gt;"",SUMIFS(Cost,Phone_Num,'Outside Spend Report'!$A12,FROM,"UK",To,"&lt;&gt;UK"),"")</f>
        <v>0</v>
      </c>
      <c r="G12" s="75">
        <f>IF($A12&lt;&gt;"",SUMIFS(Duration,Phone_Num,'Outside Spend Report'!$A12,FROM,"Overseas"),"")</f>
        <v>0</v>
      </c>
      <c r="H12" s="71">
        <f>IF($A12&lt;&gt;"",SUMIFS(Text,Phone_Num,'Outside Spend Report'!$A12,FROM,"Overseas"),"")</f>
        <v>0</v>
      </c>
      <c r="I12" s="73">
        <f>IF($A12&lt;&gt;"",SUMIFS(MB,Phone_Num,'Outside Spend Report'!$A12,FROM,"Overseas"),"")</f>
        <v>0</v>
      </c>
      <c r="J12" s="72">
        <f>IF($A12&lt;&gt;"",SUMIFS(Cost,Phone_Num,'Outside Spend Report'!$A12,FROM,"Overseas"),"")</f>
        <v>0</v>
      </c>
      <c r="K12" s="70">
        <f>IF($A12&lt;&gt;"",SUMIFS(Duration,Phone_Num,'Outside Spend Report'!$A12,FROM,"UK",To,"UK"),"")</f>
        <v>8.7847222222222229E-2</v>
      </c>
      <c r="L12" s="72">
        <f>IF($A12&lt;&gt;"",SUMIFS(Cost,Phone_Num,'Outside Spend Report'!$A12,Category,"Purchases"),"")</f>
        <v>0</v>
      </c>
    </row>
    <row r="13" spans="1:12" s="61" customFormat="1" ht="11.25" x14ac:dyDescent="0.2">
      <c r="A13" s="61" t="str">
        <f>IF('Individual Summary Report'!A13&lt;&gt;"",'Individual Summary Report'!A13,"")</f>
        <v>07734 630 169</v>
      </c>
      <c r="B13" s="61" t="str">
        <f>IF('Individual Summary Report'!B13&lt;&gt;"",'Individual Summary Report'!B13,"")</f>
        <v>BEN CHAPMAN</v>
      </c>
      <c r="C13" s="75">
        <f>IF($A13&lt;&gt;"",SUMIFS(Duration,Phone_Num,'Outside Spend Report'!$A13,FROM,"UK",To,"&lt;&gt;UK"),"")</f>
        <v>2.3148148148148147E-5</v>
      </c>
      <c r="D13" s="71">
        <f>IF($A13&lt;&gt;"",SUMIFS(Text,Phone_Num,'Outside Spend Report'!$A13,FROM,"UK",To,"&lt;&gt;UK"),"")</f>
        <v>0</v>
      </c>
      <c r="E13" s="71">
        <f>IF($A13&lt;&gt;"",SUMIFS(MB,Phone_Num,'Outside Spend Report'!$A13,FROM,"UK",To,"&lt;&gt;UK"),"")</f>
        <v>0</v>
      </c>
      <c r="F13" s="72">
        <f>IF($A13&lt;&gt;"",SUMIFS(Cost,Phone_Num,'Outside Spend Report'!$A13,FROM,"UK",To,"&lt;&gt;UK"),"")</f>
        <v>0.5</v>
      </c>
      <c r="G13" s="75">
        <f>IF($A13&lt;&gt;"",SUMIFS(Duration,Phone_Num,'Outside Spend Report'!$A13,FROM,"Overseas"),"")</f>
        <v>3.4722222222222222E-5</v>
      </c>
      <c r="H13" s="71">
        <f>IF($A13&lt;&gt;"",SUMIFS(Text,Phone_Num,'Outside Spend Report'!$A13,FROM,"Overseas"),"")</f>
        <v>8</v>
      </c>
      <c r="I13" s="73">
        <f>IF($A13&lt;&gt;"",SUMIFS(MB,Phone_Num,'Outside Spend Report'!$A13,FROM,"Overseas"),"")</f>
        <v>1519.8069990000001</v>
      </c>
      <c r="J13" s="72">
        <f>IF($A13&lt;&gt;"",SUMIFS(Cost,Phone_Num,'Outside Spend Report'!$A13,FROM,"Overseas"),"")</f>
        <v>0</v>
      </c>
      <c r="K13" s="70">
        <f>IF($A13&lt;&gt;"",SUMIFS(Duration,Phone_Num,'Outside Spend Report'!$A13,FROM,"UK",To,"UK"),"")</f>
        <v>2.5243055555555557E-2</v>
      </c>
      <c r="L13" s="72">
        <f>IF($A13&lt;&gt;"",SUMIFS(Cost,Phone_Num,'Outside Spend Report'!$A13,Category,"Purchases"),"")</f>
        <v>0</v>
      </c>
    </row>
    <row r="14" spans="1:12" s="61" customFormat="1" ht="11.25" x14ac:dyDescent="0.2">
      <c r="A14" s="61" t="str">
        <f>IF('Individual Summary Report'!A14&lt;&gt;"",'Individual Summary Report'!A14,"")</f>
        <v>07741 454 620</v>
      </c>
      <c r="B14" s="61" t="str">
        <f>IF('Individual Summary Report'!B14&lt;&gt;"",'Individual Summary Report'!B14,"")</f>
        <v>ELEANOR FRANCEYS</v>
      </c>
      <c r="C14" s="75">
        <f>IF($A14&lt;&gt;"",SUMIFS(Duration,Phone_Num,'Outside Spend Report'!$A14,FROM,"UK",To,"&lt;&gt;UK"),"")</f>
        <v>9.2361111111111116E-3</v>
      </c>
      <c r="D14" s="71">
        <f>IF($A14&lt;&gt;"",SUMIFS(Text,Phone_Num,'Outside Spend Report'!$A14,FROM,"UK",To,"&lt;&gt;UK"),"")</f>
        <v>2</v>
      </c>
      <c r="E14" s="71">
        <f>IF($A14&lt;&gt;"",SUMIFS(MB,Phone_Num,'Outside Spend Report'!$A14,FROM,"UK",To,"&lt;&gt;UK"),"")</f>
        <v>0</v>
      </c>
      <c r="F14" s="72">
        <f>IF($A14&lt;&gt;"",SUMIFS(Cost,Phone_Num,'Outside Spend Report'!$A14,FROM,"UK",To,"&lt;&gt;UK"),"")</f>
        <v>0</v>
      </c>
      <c r="G14" s="75">
        <f>IF($A14&lt;&gt;"",SUMIFS(Duration,Phone_Num,'Outside Spend Report'!$A14,FROM,"Overseas"),"")</f>
        <v>2.0370370370370373E-3</v>
      </c>
      <c r="H14" s="71">
        <f>IF($A14&lt;&gt;"",SUMIFS(Text,Phone_Num,'Outside Spend Report'!$A14,FROM,"Overseas"),"")</f>
        <v>7</v>
      </c>
      <c r="I14" s="73">
        <f>IF($A14&lt;&gt;"",SUMIFS(MB,Phone_Num,'Outside Spend Report'!$A14,FROM,"Overseas"),"")</f>
        <v>584.92100000000005</v>
      </c>
      <c r="J14" s="72">
        <f>IF($A14&lt;&gt;"",SUMIFS(Cost,Phone_Num,'Outside Spend Report'!$A14,FROM,"Overseas"),"")</f>
        <v>0</v>
      </c>
      <c r="K14" s="70">
        <f>IF($A14&lt;&gt;"",SUMIFS(Duration,Phone_Num,'Outside Spend Report'!$A14,FROM,"UK",To,"UK"),"")</f>
        <v>0.25519675925925933</v>
      </c>
      <c r="L14" s="72">
        <f>IF($A14&lt;&gt;"",SUMIFS(Cost,Phone_Num,'Outside Spend Report'!$A14,Category,"Purchases"),"")</f>
        <v>9.99</v>
      </c>
    </row>
    <row r="15" spans="1:12" s="61" customFormat="1" ht="11.25" x14ac:dyDescent="0.2">
      <c r="A15" s="61" t="str">
        <f>IF('Individual Summary Report'!A15&lt;&gt;"",'Individual Summary Report'!A15,"")</f>
        <v>07765 680 205</v>
      </c>
      <c r="B15" s="61" t="str">
        <f>IF('Individual Summary Report'!B15&lt;&gt;"",'Individual Summary Report'!B15,"")</f>
        <v>MR ARI RATNAKUMAR</v>
      </c>
      <c r="C15" s="75">
        <f>IF($A15&lt;&gt;"",SUMIFS(Duration,Phone_Num,'Outside Spend Report'!$A15,FROM,"UK",To,"&lt;&gt;UK"),"")</f>
        <v>2.3148148148148147E-5</v>
      </c>
      <c r="D15" s="71">
        <f>IF($A15&lt;&gt;"",SUMIFS(Text,Phone_Num,'Outside Spend Report'!$A15,FROM,"UK",To,"&lt;&gt;UK"),"")</f>
        <v>0</v>
      </c>
      <c r="E15" s="71">
        <f>IF($A15&lt;&gt;"",SUMIFS(MB,Phone_Num,'Outside Spend Report'!$A15,FROM,"UK",To,"&lt;&gt;UK"),"")</f>
        <v>0</v>
      </c>
      <c r="F15" s="72">
        <f>IF($A15&lt;&gt;"",SUMIFS(Cost,Phone_Num,'Outside Spend Report'!$A15,FROM,"UK",To,"&lt;&gt;UK"),"")</f>
        <v>0</v>
      </c>
      <c r="G15" s="75">
        <f>IF($A15&lt;&gt;"",SUMIFS(Duration,Phone_Num,'Outside Spend Report'!$A15,FROM,"Overseas"),"")</f>
        <v>1.4039351851851851E-2</v>
      </c>
      <c r="H15" s="71">
        <f>IF($A15&lt;&gt;"",SUMIFS(Text,Phone_Num,'Outside Spend Report'!$A15,FROM,"Overseas"),"")</f>
        <v>0</v>
      </c>
      <c r="I15" s="73">
        <f>IF($A15&lt;&gt;"",SUMIFS(MB,Phone_Num,'Outside Spend Report'!$A15,FROM,"Overseas"),"")</f>
        <v>1234.1120099999998</v>
      </c>
      <c r="J15" s="72">
        <f>IF($A15&lt;&gt;"",SUMIFS(Cost,Phone_Num,'Outside Spend Report'!$A15,FROM,"Overseas"),"")</f>
        <v>25</v>
      </c>
      <c r="K15" s="70">
        <f>IF($A15&lt;&gt;"",SUMIFS(Duration,Phone_Num,'Outside Spend Report'!$A15,FROM,"UK",To,"UK"),"")</f>
        <v>9.4710648148148141E-2</v>
      </c>
      <c r="L15" s="72">
        <f>IF($A15&lt;&gt;"",SUMIFS(Cost,Phone_Num,'Outside Spend Report'!$A15,Category,"Purchases"),"")</f>
        <v>0</v>
      </c>
    </row>
    <row r="16" spans="1:12" s="61" customFormat="1" ht="11.25" x14ac:dyDescent="0.2">
      <c r="A16" s="61" t="str">
        <f>IF('Individual Summary Report'!A16&lt;&gt;"",'Individual Summary Report'!A16,"")</f>
        <v>07787 227 242</v>
      </c>
      <c r="B16" s="61" t="str">
        <f>IF('Individual Summary Report'!B16&lt;&gt;"",'Individual Summary Report'!B16,"")</f>
        <v>MR WILL HEYLINGS</v>
      </c>
      <c r="C16" s="75">
        <f>IF($A16&lt;&gt;"",SUMIFS(Duration,Phone_Num,'Outside Spend Report'!$A16,FROM,"UK",To,"&lt;&gt;UK"),"")</f>
        <v>0</v>
      </c>
      <c r="D16" s="71">
        <f>IF($A16&lt;&gt;"",SUMIFS(Text,Phone_Num,'Outside Spend Report'!$A16,FROM,"UK",To,"&lt;&gt;UK"),"")</f>
        <v>0</v>
      </c>
      <c r="E16" s="71">
        <f>IF($A16&lt;&gt;"",SUMIFS(MB,Phone_Num,'Outside Spend Report'!$A16,FROM,"UK",To,"&lt;&gt;UK"),"")</f>
        <v>0</v>
      </c>
      <c r="F16" s="72">
        <f>IF($A16&lt;&gt;"",SUMIFS(Cost,Phone_Num,'Outside Spend Report'!$A16,FROM,"UK",To,"&lt;&gt;UK"),"")</f>
        <v>0</v>
      </c>
      <c r="G16" s="75">
        <f>IF($A16&lt;&gt;"",SUMIFS(Duration,Phone_Num,'Outside Spend Report'!$A16,FROM,"Overseas"),"")</f>
        <v>0</v>
      </c>
      <c r="H16" s="71">
        <f>IF($A16&lt;&gt;"",SUMIFS(Text,Phone_Num,'Outside Spend Report'!$A16,FROM,"Overseas"),"")</f>
        <v>0</v>
      </c>
      <c r="I16" s="73">
        <f>IF($A16&lt;&gt;"",SUMIFS(MB,Phone_Num,'Outside Spend Report'!$A16,FROM,"Overseas"),"")</f>
        <v>0</v>
      </c>
      <c r="J16" s="72">
        <f>IF($A16&lt;&gt;"",SUMIFS(Cost,Phone_Num,'Outside Spend Report'!$A16,FROM,"Overseas"),"")</f>
        <v>0</v>
      </c>
      <c r="K16" s="70">
        <f>IF($A16&lt;&gt;"",SUMIFS(Duration,Phone_Num,'Outside Spend Report'!$A16,FROM,"UK",To,"UK"),"")</f>
        <v>7.4062500000000003E-2</v>
      </c>
      <c r="L16" s="72">
        <f>IF($A16&lt;&gt;"",SUMIFS(Cost,Phone_Num,'Outside Spend Report'!$A16,Category,"Purchases"),"")</f>
        <v>0</v>
      </c>
    </row>
    <row r="17" spans="1:12" s="61" customFormat="1" ht="11.25" x14ac:dyDescent="0.2">
      <c r="A17" s="61" t="str">
        <f>IF('Individual Summary Report'!A17&lt;&gt;"",'Individual Summary Report'!A17,"")</f>
        <v>07795 275 692</v>
      </c>
      <c r="B17" s="61" t="str">
        <f>IF('Individual Summary Report'!B17&lt;&gt;"",'Individual Summary Report'!B17,"")</f>
        <v>MAX FRY</v>
      </c>
      <c r="C17" s="75">
        <f>IF($A17&lt;&gt;"",SUMIFS(Duration,Phone_Num,'Outside Spend Report'!$A17,FROM,"UK",To,"&lt;&gt;UK"),"")</f>
        <v>1.5763888888888886E-2</v>
      </c>
      <c r="D17" s="71">
        <f>IF($A17&lt;&gt;"",SUMIFS(Text,Phone_Num,'Outside Spend Report'!$A17,FROM,"UK",To,"&lt;&gt;UK"),"")</f>
        <v>0</v>
      </c>
      <c r="E17" s="71">
        <f>IF($A17&lt;&gt;"",SUMIFS(MB,Phone_Num,'Outside Spend Report'!$A17,FROM,"UK",To,"&lt;&gt;UK"),"")</f>
        <v>0</v>
      </c>
      <c r="F17" s="72">
        <f>IF($A17&lt;&gt;"",SUMIFS(Cost,Phone_Num,'Outside Spend Report'!$A17,FROM,"UK",To,"&lt;&gt;UK"),"")</f>
        <v>0</v>
      </c>
      <c r="G17" s="75">
        <f>IF($A17&lt;&gt;"",SUMIFS(Duration,Phone_Num,'Outside Spend Report'!$A17,FROM,"Overseas"),"")</f>
        <v>0</v>
      </c>
      <c r="H17" s="71">
        <f>IF($A17&lt;&gt;"",SUMIFS(Text,Phone_Num,'Outside Spend Report'!$A17,FROM,"Overseas"),"")</f>
        <v>0</v>
      </c>
      <c r="I17" s="73">
        <f>IF($A17&lt;&gt;"",SUMIFS(MB,Phone_Num,'Outside Spend Report'!$A17,FROM,"Overseas"),"")</f>
        <v>0</v>
      </c>
      <c r="J17" s="72">
        <f>IF($A17&lt;&gt;"",SUMIFS(Cost,Phone_Num,'Outside Spend Report'!$A17,FROM,"Overseas"),"")</f>
        <v>0</v>
      </c>
      <c r="K17" s="70">
        <f>IF($A17&lt;&gt;"",SUMIFS(Duration,Phone_Num,'Outside Spend Report'!$A17,FROM,"UK",To,"UK"),"")</f>
        <v>0.12995370370370374</v>
      </c>
      <c r="L17" s="72">
        <f>IF($A17&lt;&gt;"",SUMIFS(Cost,Phone_Num,'Outside Spend Report'!$A17,Category,"Purchases"),"")</f>
        <v>0</v>
      </c>
    </row>
    <row r="18" spans="1:12" s="61" customFormat="1" ht="11.25" x14ac:dyDescent="0.2">
      <c r="A18" s="61" t="str">
        <f>IF('Individual Summary Report'!A18&lt;&gt;"",'Individual Summary Report'!A18,"")</f>
        <v>07798 653 218</v>
      </c>
      <c r="B18" s="61" t="str">
        <f>IF('Individual Summary Report'!B18&lt;&gt;"",'Individual Summary Report'!B18,"")</f>
        <v>HARRIET GHAUI</v>
      </c>
      <c r="C18" s="75">
        <f>IF($A18&lt;&gt;"",SUMIFS(Duration,Phone_Num,'Outside Spend Report'!$A18,FROM,"UK",To,"&lt;&gt;UK"),"")</f>
        <v>1.9641203703703702E-2</v>
      </c>
      <c r="D18" s="71">
        <f>IF($A18&lt;&gt;"",SUMIFS(Text,Phone_Num,'Outside Spend Report'!$A18,FROM,"UK",To,"&lt;&gt;UK"),"")</f>
        <v>0</v>
      </c>
      <c r="E18" s="71">
        <f>IF($A18&lt;&gt;"",SUMIFS(MB,Phone_Num,'Outside Spend Report'!$A18,FROM,"UK",To,"&lt;&gt;UK"),"")</f>
        <v>0</v>
      </c>
      <c r="F18" s="72">
        <f>IF($A18&lt;&gt;"",SUMIFS(Cost,Phone_Num,'Outside Spend Report'!$A18,FROM,"UK",To,"&lt;&gt;UK"),"")</f>
        <v>0</v>
      </c>
      <c r="G18" s="75">
        <f>IF($A18&lt;&gt;"",SUMIFS(Duration,Phone_Num,'Outside Spend Report'!$A18,FROM,"Overseas"),"")</f>
        <v>0</v>
      </c>
      <c r="H18" s="71">
        <f>IF($A18&lt;&gt;"",SUMIFS(Text,Phone_Num,'Outside Spend Report'!$A18,FROM,"Overseas"),"")</f>
        <v>0</v>
      </c>
      <c r="I18" s="73">
        <f>IF($A18&lt;&gt;"",SUMIFS(MB,Phone_Num,'Outside Spend Report'!$A18,FROM,"Overseas"),"")</f>
        <v>0</v>
      </c>
      <c r="J18" s="72">
        <f>IF($A18&lt;&gt;"",SUMIFS(Cost,Phone_Num,'Outside Spend Report'!$A18,FROM,"Overseas"),"")</f>
        <v>0</v>
      </c>
      <c r="K18" s="70">
        <f>IF($A18&lt;&gt;"",SUMIFS(Duration,Phone_Num,'Outside Spend Report'!$A18,FROM,"UK",To,"UK"),"")</f>
        <v>0.10666666666666667</v>
      </c>
      <c r="L18" s="72">
        <f>IF($A18&lt;&gt;"",SUMIFS(Cost,Phone_Num,'Outside Spend Report'!$A18,Category,"Purchases"),"")</f>
        <v>0</v>
      </c>
    </row>
    <row r="19" spans="1:12" s="61" customFormat="1" ht="11.25" x14ac:dyDescent="0.2">
      <c r="A19" s="61" t="str">
        <f>IF('Individual Summary Report'!A19&lt;&gt;"",'Individual Summary Report'!A19,"")</f>
        <v>07827 966 499</v>
      </c>
      <c r="B19" s="61" t="str">
        <f>IF('Individual Summary Report'!B19&lt;&gt;"",'Individual Summary Report'!B19,"")</f>
        <v>MR ADAM CAMPBELL</v>
      </c>
      <c r="C19" s="75">
        <f>IF($A19&lt;&gt;"",SUMIFS(Duration,Phone_Num,'Outside Spend Report'!$A19,FROM,"UK",To,"&lt;&gt;UK"),"")</f>
        <v>0</v>
      </c>
      <c r="D19" s="71">
        <f>IF($A19&lt;&gt;"",SUMIFS(Text,Phone_Num,'Outside Spend Report'!$A19,FROM,"UK",To,"&lt;&gt;UK"),"")</f>
        <v>0</v>
      </c>
      <c r="E19" s="71">
        <f>IF($A19&lt;&gt;"",SUMIFS(MB,Phone_Num,'Outside Spend Report'!$A19,FROM,"UK",To,"&lt;&gt;UK"),"")</f>
        <v>0</v>
      </c>
      <c r="F19" s="72">
        <f>IF($A19&lt;&gt;"",SUMIFS(Cost,Phone_Num,'Outside Spend Report'!$A19,FROM,"UK",To,"&lt;&gt;UK"),"")</f>
        <v>0</v>
      </c>
      <c r="G19" s="75">
        <f>IF($A19&lt;&gt;"",SUMIFS(Duration,Phone_Num,'Outside Spend Report'!$A19,FROM,"Overseas"),"")</f>
        <v>0</v>
      </c>
      <c r="H19" s="71">
        <f>IF($A19&lt;&gt;"",SUMIFS(Text,Phone_Num,'Outside Spend Report'!$A19,FROM,"Overseas"),"")</f>
        <v>4</v>
      </c>
      <c r="I19" s="73">
        <f>IF($A19&lt;&gt;"",SUMIFS(MB,Phone_Num,'Outside Spend Report'!$A19,FROM,"Overseas"),"")</f>
        <v>5474.1900000000005</v>
      </c>
      <c r="J19" s="72">
        <f>IF($A19&lt;&gt;"",SUMIFS(Cost,Phone_Num,'Outside Spend Report'!$A19,FROM,"Overseas"),"")</f>
        <v>0</v>
      </c>
      <c r="K19" s="70">
        <f>IF($A19&lt;&gt;"",SUMIFS(Duration,Phone_Num,'Outside Spend Report'!$A19,FROM,"UK",To,"UK"),"")</f>
        <v>5.1226851851851843E-2</v>
      </c>
      <c r="L19" s="72">
        <f>IF($A19&lt;&gt;"",SUMIFS(Cost,Phone_Num,'Outside Spend Report'!$A19,Category,"Purchases"),"")</f>
        <v>0</v>
      </c>
    </row>
    <row r="20" spans="1:12" s="61" customFormat="1" ht="11.25" x14ac:dyDescent="0.2">
      <c r="A20" s="61" t="str">
        <f>IF('Individual Summary Report'!A20&lt;&gt;"",'Individual Summary Report'!A20,"")</f>
        <v>07830 320 340</v>
      </c>
      <c r="B20" s="61" t="str">
        <f>IF('Individual Summary Report'!B20&lt;&gt;"",'Individual Summary Report'!B20,"")</f>
        <v>MR FIN OKANE</v>
      </c>
      <c r="C20" s="75">
        <f>IF($A20&lt;&gt;"",SUMIFS(Duration,Phone_Num,'Outside Spend Report'!$A20,FROM,"UK",To,"&lt;&gt;UK"),"")</f>
        <v>0</v>
      </c>
      <c r="D20" s="71">
        <f>IF($A20&lt;&gt;"",SUMIFS(Text,Phone_Num,'Outside Spend Report'!$A20,FROM,"UK",To,"&lt;&gt;UK"),"")</f>
        <v>0</v>
      </c>
      <c r="E20" s="71">
        <f>IF($A20&lt;&gt;"",SUMIFS(MB,Phone_Num,'Outside Spend Report'!$A20,FROM,"UK",To,"&lt;&gt;UK"),"")</f>
        <v>0</v>
      </c>
      <c r="F20" s="72">
        <f>IF($A20&lt;&gt;"",SUMIFS(Cost,Phone_Num,'Outside Spend Report'!$A20,FROM,"UK",To,"&lt;&gt;UK"),"")</f>
        <v>0</v>
      </c>
      <c r="G20" s="75">
        <f>IF($A20&lt;&gt;"",SUMIFS(Duration,Phone_Num,'Outside Spend Report'!$A20,FROM,"Overseas"),"")</f>
        <v>4.8032407407407399E-2</v>
      </c>
      <c r="H20" s="71">
        <f>IF($A20&lt;&gt;"",SUMIFS(Text,Phone_Num,'Outside Spend Report'!$A20,FROM,"Overseas"),"")</f>
        <v>1</v>
      </c>
      <c r="I20" s="73">
        <f>IF($A20&lt;&gt;"",SUMIFS(MB,Phone_Num,'Outside Spend Report'!$A20,FROM,"Overseas"),"")</f>
        <v>3269.7870000000003</v>
      </c>
      <c r="J20" s="72">
        <f>IF($A20&lt;&gt;"",SUMIFS(Cost,Phone_Num,'Outside Spend Report'!$A20,FROM,"Overseas"),"")</f>
        <v>0</v>
      </c>
      <c r="K20" s="70">
        <f>IF($A20&lt;&gt;"",SUMIFS(Duration,Phone_Num,'Outside Spend Report'!$A20,FROM,"UK",To,"UK"),"")</f>
        <v>0.40510416666666677</v>
      </c>
      <c r="L20" s="72">
        <f>IF($A20&lt;&gt;"",SUMIFS(Cost,Phone_Num,'Outside Spend Report'!$A20,Category,"Purchases"),"")</f>
        <v>0</v>
      </c>
    </row>
    <row r="21" spans="1:12" s="61" customFormat="1" ht="11.25" x14ac:dyDescent="0.2">
      <c r="A21" s="61" t="str">
        <f>IF('Individual Summary Report'!A21&lt;&gt;"",'Individual Summary Report'!A21,"")</f>
        <v>07832 525 318</v>
      </c>
      <c r="B21" s="61" t="str">
        <f>IF('Individual Summary Report'!B21&lt;&gt;"",'Individual Summary Report'!B21,"")</f>
        <v>CARLEY DUNNE</v>
      </c>
      <c r="C21" s="75">
        <f>IF($A21&lt;&gt;"",SUMIFS(Duration,Phone_Num,'Outside Spend Report'!$A21,FROM,"UK",To,"&lt;&gt;UK"),"")</f>
        <v>0</v>
      </c>
      <c r="D21" s="71">
        <f>IF($A21&lt;&gt;"",SUMIFS(Text,Phone_Num,'Outside Spend Report'!$A21,FROM,"UK",To,"&lt;&gt;UK"),"")</f>
        <v>0</v>
      </c>
      <c r="E21" s="71">
        <f>IF($A21&lt;&gt;"",SUMIFS(MB,Phone_Num,'Outside Spend Report'!$A21,FROM,"UK",To,"&lt;&gt;UK"),"")</f>
        <v>0</v>
      </c>
      <c r="F21" s="72">
        <f>IF($A21&lt;&gt;"",SUMIFS(Cost,Phone_Num,'Outside Spend Report'!$A21,FROM,"UK",To,"&lt;&gt;UK"),"")</f>
        <v>0</v>
      </c>
      <c r="G21" s="75">
        <f>IF($A21&lt;&gt;"",SUMIFS(Duration,Phone_Num,'Outside Spend Report'!$A21,FROM,"Overseas"),"")</f>
        <v>0</v>
      </c>
      <c r="H21" s="71">
        <f>IF($A21&lt;&gt;"",SUMIFS(Text,Phone_Num,'Outside Spend Report'!$A21,FROM,"Overseas"),"")</f>
        <v>0</v>
      </c>
      <c r="I21" s="73">
        <f>IF($A21&lt;&gt;"",SUMIFS(MB,Phone_Num,'Outside Spend Report'!$A21,FROM,"Overseas"),"")</f>
        <v>0</v>
      </c>
      <c r="J21" s="72">
        <f>IF($A21&lt;&gt;"",SUMIFS(Cost,Phone_Num,'Outside Spend Report'!$A21,FROM,"Overseas"),"")</f>
        <v>0</v>
      </c>
      <c r="K21" s="70">
        <f>IF($A21&lt;&gt;"",SUMIFS(Duration,Phone_Num,'Outside Spend Report'!$A21,FROM,"UK",To,"UK"),"")</f>
        <v>3.2106481481481472E-2</v>
      </c>
      <c r="L21" s="72">
        <f>IF($A21&lt;&gt;"",SUMIFS(Cost,Phone_Num,'Outside Spend Report'!$A21,Category,"Purchases"),"")</f>
        <v>0</v>
      </c>
    </row>
    <row r="22" spans="1:12" s="61" customFormat="1" ht="11.25" x14ac:dyDescent="0.2">
      <c r="A22" s="61" t="str">
        <f>IF('Individual Summary Report'!A22&lt;&gt;"",'Individual Summary Report'!A22,"")</f>
        <v>07854 818 198</v>
      </c>
      <c r="B22" s="61" t="str">
        <f>IF('Individual Summary Report'!B22&lt;&gt;"",'Individual Summary Report'!B22,"")</f>
        <v>MISS ELIZABETH WICKS</v>
      </c>
      <c r="C22" s="75">
        <f>IF($A22&lt;&gt;"",SUMIFS(Duration,Phone_Num,'Outside Spend Report'!$A22,FROM,"UK",To,"&lt;&gt;UK"),"")</f>
        <v>0</v>
      </c>
      <c r="D22" s="71">
        <f>IF($A22&lt;&gt;"",SUMIFS(Text,Phone_Num,'Outside Spend Report'!$A22,FROM,"UK",To,"&lt;&gt;UK"),"")</f>
        <v>0</v>
      </c>
      <c r="E22" s="71">
        <f>IF($A22&lt;&gt;"",SUMIFS(MB,Phone_Num,'Outside Spend Report'!$A22,FROM,"UK",To,"&lt;&gt;UK"),"")</f>
        <v>0</v>
      </c>
      <c r="F22" s="72">
        <f>IF($A22&lt;&gt;"",SUMIFS(Cost,Phone_Num,'Outside Spend Report'!$A22,FROM,"UK",To,"&lt;&gt;UK"),"")</f>
        <v>0</v>
      </c>
      <c r="G22" s="75">
        <f>IF($A22&lt;&gt;"",SUMIFS(Duration,Phone_Num,'Outside Spend Report'!$A22,FROM,"Overseas"),"")</f>
        <v>0</v>
      </c>
      <c r="H22" s="71">
        <f>IF($A22&lt;&gt;"",SUMIFS(Text,Phone_Num,'Outside Spend Report'!$A22,FROM,"Overseas"),"")</f>
        <v>0</v>
      </c>
      <c r="I22" s="73">
        <f>IF($A22&lt;&gt;"",SUMIFS(MB,Phone_Num,'Outside Spend Report'!$A22,FROM,"Overseas"),"")</f>
        <v>0</v>
      </c>
      <c r="J22" s="72">
        <f>IF($A22&lt;&gt;"",SUMIFS(Cost,Phone_Num,'Outside Spend Report'!$A22,FROM,"Overseas"),"")</f>
        <v>0</v>
      </c>
      <c r="K22" s="70">
        <f>IF($A22&lt;&gt;"",SUMIFS(Duration,Phone_Num,'Outside Spend Report'!$A22,FROM,"UK",To,"UK"),"")</f>
        <v>5.9282407407407409E-2</v>
      </c>
      <c r="L22" s="72">
        <f>IF($A22&lt;&gt;"",SUMIFS(Cost,Phone_Num,'Outside Spend Report'!$A22,Category,"Purchases"),"")</f>
        <v>0</v>
      </c>
    </row>
    <row r="23" spans="1:12" s="61" customFormat="1" ht="11.25" x14ac:dyDescent="0.2">
      <c r="A23" s="61" t="str">
        <f>IF('Individual Summary Report'!A23&lt;&gt;"",'Individual Summary Report'!A23,"")</f>
        <v>07856 528 458</v>
      </c>
      <c r="B23" s="61" t="str">
        <f>IF('Individual Summary Report'!B23&lt;&gt;"",'Individual Summary Report'!B23,"")</f>
        <v>MR BEN BUFFONE</v>
      </c>
      <c r="C23" s="75">
        <f>IF($A23&lt;&gt;"",SUMIFS(Duration,Phone_Num,'Outside Spend Report'!$A23,FROM,"UK",To,"&lt;&gt;UK"),"")</f>
        <v>1.9212962962962964E-3</v>
      </c>
      <c r="D23" s="71">
        <f>IF($A23&lt;&gt;"",SUMIFS(Text,Phone_Num,'Outside Spend Report'!$A23,FROM,"UK",To,"&lt;&gt;UK"),"")</f>
        <v>0</v>
      </c>
      <c r="E23" s="71">
        <f>IF($A23&lt;&gt;"",SUMIFS(MB,Phone_Num,'Outside Spend Report'!$A23,FROM,"UK",To,"&lt;&gt;UK"),"")</f>
        <v>0</v>
      </c>
      <c r="F23" s="72">
        <f>IF($A23&lt;&gt;"",SUMIFS(Cost,Phone_Num,'Outside Spend Report'!$A23,FROM,"UK",To,"&lt;&gt;UK"),"")</f>
        <v>0</v>
      </c>
      <c r="G23" s="75">
        <f>IF($A23&lt;&gt;"",SUMIFS(Duration,Phone_Num,'Outside Spend Report'!$A23,FROM,"Overseas"),"")</f>
        <v>1.5347222222222226E-2</v>
      </c>
      <c r="H23" s="71">
        <f>IF($A23&lt;&gt;"",SUMIFS(Text,Phone_Num,'Outside Spend Report'!$A23,FROM,"Overseas"),"")</f>
        <v>11</v>
      </c>
      <c r="I23" s="73">
        <f>IF($A23&lt;&gt;"",SUMIFS(MB,Phone_Num,'Outside Spend Report'!$A23,FROM,"Overseas"),"")</f>
        <v>18054.905049000001</v>
      </c>
      <c r="J23" s="72">
        <f>IF($A23&lt;&gt;"",SUMIFS(Cost,Phone_Num,'Outside Spend Report'!$A23,FROM,"Overseas"),"")</f>
        <v>2.5</v>
      </c>
      <c r="K23" s="70">
        <f>IF($A23&lt;&gt;"",SUMIFS(Duration,Phone_Num,'Outside Spend Report'!$A23,FROM,"UK",To,"UK"),"")</f>
        <v>0.12939814814814826</v>
      </c>
      <c r="L23" s="72">
        <f>IF($A23&lt;&gt;"",SUMIFS(Cost,Phone_Num,'Outside Spend Report'!$A23,Category,"Purchases"),"")</f>
        <v>0</v>
      </c>
    </row>
    <row r="24" spans="1:12" s="61" customFormat="1" ht="11.25" x14ac:dyDescent="0.2">
      <c r="A24" s="61" t="str">
        <f>IF('Individual Summary Report'!A24&lt;&gt;"",'Individual Summary Report'!A24,"")</f>
        <v>07865 579 391</v>
      </c>
      <c r="B24" s="61" t="str">
        <f>IF('Individual Summary Report'!B24&lt;&gt;"",'Individual Summary Report'!B24,"")</f>
        <v>ANYA CLAXTON</v>
      </c>
      <c r="C24" s="75">
        <f>IF($A24&lt;&gt;"",SUMIFS(Duration,Phone_Num,'Outside Spend Report'!$A24,FROM,"UK",To,"&lt;&gt;UK"),"")</f>
        <v>0</v>
      </c>
      <c r="D24" s="71">
        <f>IF($A24&lt;&gt;"",SUMIFS(Text,Phone_Num,'Outside Spend Report'!$A24,FROM,"UK",To,"&lt;&gt;UK"),"")</f>
        <v>0</v>
      </c>
      <c r="E24" s="71">
        <f>IF($A24&lt;&gt;"",SUMIFS(MB,Phone_Num,'Outside Spend Report'!$A24,FROM,"UK",To,"&lt;&gt;UK"),"")</f>
        <v>0</v>
      </c>
      <c r="F24" s="72">
        <f>IF($A24&lt;&gt;"",SUMIFS(Cost,Phone_Num,'Outside Spend Report'!$A24,FROM,"UK",To,"&lt;&gt;UK"),"")</f>
        <v>0</v>
      </c>
      <c r="G24" s="75">
        <f>IF($A24&lt;&gt;"",SUMIFS(Duration,Phone_Num,'Outside Spend Report'!$A24,FROM,"Overseas"),"")</f>
        <v>1.3773148148148147E-3</v>
      </c>
      <c r="H24" s="71">
        <f>IF($A24&lt;&gt;"",SUMIFS(Text,Phone_Num,'Outside Spend Report'!$A24,FROM,"Overseas"),"")</f>
        <v>4</v>
      </c>
      <c r="I24" s="73">
        <f>IF($A24&lt;&gt;"",SUMIFS(MB,Phone_Num,'Outside Spend Report'!$A24,FROM,"Overseas"),"")</f>
        <v>2873.3210000000004</v>
      </c>
      <c r="J24" s="72">
        <f>IF($A24&lt;&gt;"",SUMIFS(Cost,Phone_Num,'Outside Spend Report'!$A24,FROM,"Overseas"),"")</f>
        <v>0</v>
      </c>
      <c r="K24" s="70">
        <f>IF($A24&lt;&gt;"",SUMIFS(Duration,Phone_Num,'Outside Spend Report'!$A24,FROM,"UK",To,"UK"),"")</f>
        <v>0.30476851851851883</v>
      </c>
      <c r="L24" s="72">
        <f>IF($A24&lt;&gt;"",SUMIFS(Cost,Phone_Num,'Outside Spend Report'!$A24,Category,"Purchases"),"")</f>
        <v>0</v>
      </c>
    </row>
    <row r="25" spans="1:12" s="61" customFormat="1" ht="11.25" x14ac:dyDescent="0.2">
      <c r="A25" s="61" t="str">
        <f>IF('Individual Summary Report'!A25&lt;&gt;"",'Individual Summary Report'!A25,"")</f>
        <v>07866 439 259</v>
      </c>
      <c r="B25" s="61" t="str">
        <f>IF('Individual Summary Report'!B25&lt;&gt;"",'Individual Summary Report'!B25,"")</f>
        <v>MR WILL COOPER</v>
      </c>
      <c r="C25" s="75">
        <f>IF($A25&lt;&gt;"",SUMIFS(Duration,Phone_Num,'Outside Spend Report'!$A25,FROM,"UK",To,"&lt;&gt;UK"),"")</f>
        <v>0</v>
      </c>
      <c r="D25" s="71">
        <f>IF($A25&lt;&gt;"",SUMIFS(Text,Phone_Num,'Outside Spend Report'!$A25,FROM,"UK",To,"&lt;&gt;UK"),"")</f>
        <v>0</v>
      </c>
      <c r="E25" s="71">
        <f>IF($A25&lt;&gt;"",SUMIFS(MB,Phone_Num,'Outside Spend Report'!$A25,FROM,"UK",To,"&lt;&gt;UK"),"")</f>
        <v>0</v>
      </c>
      <c r="F25" s="72">
        <f>IF($A25&lt;&gt;"",SUMIFS(Cost,Phone_Num,'Outside Spend Report'!$A25,FROM,"UK",To,"&lt;&gt;UK"),"")</f>
        <v>31</v>
      </c>
      <c r="G25" s="75">
        <f>IF($A25&lt;&gt;"",SUMIFS(Duration,Phone_Num,'Outside Spend Report'!$A25,FROM,"Overseas"),"")</f>
        <v>0</v>
      </c>
      <c r="H25" s="71">
        <f>IF($A25&lt;&gt;"",SUMIFS(Text,Phone_Num,'Outside Spend Report'!$A25,FROM,"Overseas"),"")</f>
        <v>0</v>
      </c>
      <c r="I25" s="73">
        <f>IF($A25&lt;&gt;"",SUMIFS(MB,Phone_Num,'Outside Spend Report'!$A25,FROM,"Overseas"),"")</f>
        <v>0</v>
      </c>
      <c r="J25" s="72">
        <f>IF($A25&lt;&gt;"",SUMIFS(Cost,Phone_Num,'Outside Spend Report'!$A25,FROM,"Overseas"),"")</f>
        <v>0</v>
      </c>
      <c r="K25" s="70">
        <f>IF($A25&lt;&gt;"",SUMIFS(Duration,Phone_Num,'Outside Spend Report'!$A25,FROM,"UK",To,"UK"),"")</f>
        <v>8.9421296296296318E-2</v>
      </c>
      <c r="L25" s="72">
        <f>IF($A25&lt;&gt;"",SUMIFS(Cost,Phone_Num,'Outside Spend Report'!$A25,Category,"Purchases"),"")</f>
        <v>0</v>
      </c>
    </row>
    <row r="26" spans="1:12" s="61" customFormat="1" ht="11.25" x14ac:dyDescent="0.2">
      <c r="A26" s="61" t="str">
        <f>IF('Individual Summary Report'!A26&lt;&gt;"",'Individual Summary Report'!A26,"")</f>
        <v>07876 176 736</v>
      </c>
      <c r="B26" s="61" t="str">
        <f>IF('Individual Summary Report'!B26&lt;&gt;"",'Individual Summary Report'!B26,"")</f>
        <v>KIMBERLEY CUTHBERTSON</v>
      </c>
      <c r="C26" s="75">
        <f>IF($A26&lt;&gt;"",SUMIFS(Duration,Phone_Num,'Outside Spend Report'!$A26,FROM,"UK",To,"&lt;&gt;UK"),"")</f>
        <v>0</v>
      </c>
      <c r="D26" s="71">
        <f>IF($A26&lt;&gt;"",SUMIFS(Text,Phone_Num,'Outside Spend Report'!$A26,FROM,"UK",To,"&lt;&gt;UK"),"")</f>
        <v>0</v>
      </c>
      <c r="E26" s="71">
        <f>IF($A26&lt;&gt;"",SUMIFS(MB,Phone_Num,'Outside Spend Report'!$A26,FROM,"UK",To,"&lt;&gt;UK"),"")</f>
        <v>0</v>
      </c>
      <c r="F26" s="72">
        <f>IF($A26&lt;&gt;"",SUMIFS(Cost,Phone_Num,'Outside Spend Report'!$A26,FROM,"UK",To,"&lt;&gt;UK"),"")</f>
        <v>0</v>
      </c>
      <c r="G26" s="75">
        <f>IF($A26&lt;&gt;"",SUMIFS(Duration,Phone_Num,'Outside Spend Report'!$A26,FROM,"Overseas"),"")</f>
        <v>3.7037037037037035E-4</v>
      </c>
      <c r="H26" s="71">
        <f>IF($A26&lt;&gt;"",SUMIFS(Text,Phone_Num,'Outside Spend Report'!$A26,FROM,"Overseas"),"")</f>
        <v>24</v>
      </c>
      <c r="I26" s="73">
        <f>IF($A26&lt;&gt;"",SUMIFS(MB,Phone_Num,'Outside Spend Report'!$A26,FROM,"Overseas"),"")</f>
        <v>7918.7950000000001</v>
      </c>
      <c r="J26" s="72">
        <f>IF($A26&lt;&gt;"",SUMIFS(Cost,Phone_Num,'Outside Spend Report'!$A26,FROM,"Overseas"),"")</f>
        <v>0</v>
      </c>
      <c r="K26" s="70">
        <f>IF($A26&lt;&gt;"",SUMIFS(Duration,Phone_Num,'Outside Spend Report'!$A26,FROM,"UK",To,"UK"),"")</f>
        <v>6.9768518518518535E-2</v>
      </c>
      <c r="L26" s="72">
        <f>IF($A26&lt;&gt;"",SUMIFS(Cost,Phone_Num,'Outside Spend Report'!$A26,Category,"Purchases"),"")</f>
        <v>0</v>
      </c>
    </row>
    <row r="27" spans="1:12" s="61" customFormat="1" ht="11.25" x14ac:dyDescent="0.2">
      <c r="A27" s="61" t="str">
        <f>IF('Individual Summary Report'!A27&lt;&gt;"",'Individual Summary Report'!A27,"")</f>
        <v>07881 293 863</v>
      </c>
      <c r="B27" s="61" t="str">
        <f>IF('Individual Summary Report'!B27&lt;&gt;"",'Individual Summary Report'!B27,"")</f>
        <v>MR OMAR HABBAL</v>
      </c>
      <c r="C27" s="75">
        <f>IF($A27&lt;&gt;"",SUMIFS(Duration,Phone_Num,'Outside Spend Report'!$A27,FROM,"UK",To,"&lt;&gt;UK"),"")</f>
        <v>1.0324074074074074E-2</v>
      </c>
      <c r="D27" s="71">
        <f>IF($A27&lt;&gt;"",SUMIFS(Text,Phone_Num,'Outside Spend Report'!$A27,FROM,"UK",To,"&lt;&gt;UK"),"")</f>
        <v>0</v>
      </c>
      <c r="E27" s="71">
        <f>IF($A27&lt;&gt;"",SUMIFS(MB,Phone_Num,'Outside Spend Report'!$A27,FROM,"UK",To,"&lt;&gt;UK"),"")</f>
        <v>0</v>
      </c>
      <c r="F27" s="72">
        <f>IF($A27&lt;&gt;"",SUMIFS(Cost,Phone_Num,'Outside Spend Report'!$A27,FROM,"UK",To,"&lt;&gt;UK"),"")</f>
        <v>0</v>
      </c>
      <c r="G27" s="75">
        <f>IF($A27&lt;&gt;"",SUMIFS(Duration,Phone_Num,'Outside Spend Report'!$A27,FROM,"Overseas"),"")</f>
        <v>0</v>
      </c>
      <c r="H27" s="71">
        <f>IF($A27&lt;&gt;"",SUMIFS(Text,Phone_Num,'Outside Spend Report'!$A27,FROM,"Overseas"),"")</f>
        <v>6</v>
      </c>
      <c r="I27" s="73">
        <f>IF($A27&lt;&gt;"",SUMIFS(MB,Phone_Num,'Outside Spend Report'!$A27,FROM,"Overseas"),"")</f>
        <v>1254.3820000000001</v>
      </c>
      <c r="J27" s="72">
        <f>IF($A27&lt;&gt;"",SUMIFS(Cost,Phone_Num,'Outside Spend Report'!$A27,FROM,"Overseas"),"")</f>
        <v>0</v>
      </c>
      <c r="K27" s="70">
        <f>IF($A27&lt;&gt;"",SUMIFS(Duration,Phone_Num,'Outside Spend Report'!$A27,FROM,"UK",To,"UK"),"")</f>
        <v>8.1192129629629628E-2</v>
      </c>
      <c r="L27" s="72">
        <f>IF($A27&lt;&gt;"",SUMIFS(Cost,Phone_Num,'Outside Spend Report'!$A27,Category,"Purchases"),"")</f>
        <v>0</v>
      </c>
    </row>
    <row r="28" spans="1:12" s="61" customFormat="1" ht="11.25" x14ac:dyDescent="0.2">
      <c r="A28" s="61" t="str">
        <f>IF('Individual Summary Report'!A28&lt;&gt;"",'Individual Summary Report'!A28,"")</f>
        <v>07884 146 279</v>
      </c>
      <c r="B28" s="61" t="str">
        <f>IF('Individual Summary Report'!B28&lt;&gt;"",'Individual Summary Report'!B28,"")</f>
        <v>SASKIA COCHRANE</v>
      </c>
      <c r="C28" s="75">
        <f>IF($A28&lt;&gt;"",SUMIFS(Duration,Phone_Num,'Outside Spend Report'!$A28,FROM,"UK",To,"&lt;&gt;UK"),"")</f>
        <v>2.2685185185185182E-3</v>
      </c>
      <c r="D28" s="71">
        <f>IF($A28&lt;&gt;"",SUMIFS(Text,Phone_Num,'Outside Spend Report'!$A28,FROM,"UK",To,"&lt;&gt;UK"),"")</f>
        <v>0</v>
      </c>
      <c r="E28" s="71">
        <f>IF($A28&lt;&gt;"",SUMIFS(MB,Phone_Num,'Outside Spend Report'!$A28,FROM,"UK",To,"&lt;&gt;UK"),"")</f>
        <v>0</v>
      </c>
      <c r="F28" s="72">
        <f>IF($A28&lt;&gt;"",SUMIFS(Cost,Phone_Num,'Outside Spend Report'!$A28,FROM,"UK",To,"&lt;&gt;UK"),"")</f>
        <v>0</v>
      </c>
      <c r="G28" s="75">
        <f>IF($A28&lt;&gt;"",SUMIFS(Duration,Phone_Num,'Outside Spend Report'!$A28,FROM,"Overseas"),"")</f>
        <v>0</v>
      </c>
      <c r="H28" s="71">
        <f>IF($A28&lt;&gt;"",SUMIFS(Text,Phone_Num,'Outside Spend Report'!$A28,FROM,"Overseas"),"")</f>
        <v>0</v>
      </c>
      <c r="I28" s="73">
        <f>IF($A28&lt;&gt;"",SUMIFS(MB,Phone_Num,'Outside Spend Report'!$A28,FROM,"Overseas"),"")</f>
        <v>457.39600000000002</v>
      </c>
      <c r="J28" s="72">
        <f>IF($A28&lt;&gt;"",SUMIFS(Cost,Phone_Num,'Outside Spend Report'!$A28,FROM,"Overseas"),"")</f>
        <v>0</v>
      </c>
      <c r="K28" s="70">
        <f>IF($A28&lt;&gt;"",SUMIFS(Duration,Phone_Num,'Outside Spend Report'!$A28,FROM,"UK",To,"UK"),"")</f>
        <v>8.7777777777777774E-2</v>
      </c>
      <c r="L28" s="72">
        <f>IF($A28&lt;&gt;"",SUMIFS(Cost,Phone_Num,'Outside Spend Report'!$A28,Category,"Purchases"),"")</f>
        <v>0</v>
      </c>
    </row>
    <row r="29" spans="1:12" s="61" customFormat="1" ht="11.25" x14ac:dyDescent="0.2">
      <c r="A29" s="61" t="str">
        <f>IF('Individual Summary Report'!A29&lt;&gt;"",'Individual Summary Report'!A29,"")</f>
        <v>07903 009 310</v>
      </c>
      <c r="B29" s="61" t="str">
        <f>IF('Individual Summary Report'!B29&lt;&gt;"",'Individual Summary Report'!B29,"")</f>
        <v>WEAREWISER LIMITED- AIRTIME</v>
      </c>
      <c r="C29" s="75">
        <f>IF($A29&lt;&gt;"",SUMIFS(Duration,Phone_Num,'Outside Spend Report'!$A29,FROM,"UK",To,"&lt;&gt;UK"),"")</f>
        <v>5.7407407407407416E-3</v>
      </c>
      <c r="D29" s="71">
        <f>IF($A29&lt;&gt;"",SUMIFS(Text,Phone_Num,'Outside Spend Report'!$A29,FROM,"UK",To,"&lt;&gt;UK"),"")</f>
        <v>0</v>
      </c>
      <c r="E29" s="71">
        <f>IF($A29&lt;&gt;"",SUMIFS(MB,Phone_Num,'Outside Spend Report'!$A29,FROM,"UK",To,"&lt;&gt;UK"),"")</f>
        <v>0</v>
      </c>
      <c r="F29" s="72">
        <f>IF($A29&lt;&gt;"",SUMIFS(Cost,Phone_Num,'Outside Spend Report'!$A29,FROM,"UK",To,"&lt;&gt;UK"),"")</f>
        <v>0</v>
      </c>
      <c r="G29" s="75">
        <f>IF($A29&lt;&gt;"",SUMIFS(Duration,Phone_Num,'Outside Spend Report'!$A29,FROM,"Overseas"),"")</f>
        <v>0</v>
      </c>
      <c r="H29" s="71">
        <f>IF($A29&lt;&gt;"",SUMIFS(Text,Phone_Num,'Outside Spend Report'!$A29,FROM,"Overseas"),"")</f>
        <v>0</v>
      </c>
      <c r="I29" s="73">
        <f>IF($A29&lt;&gt;"",SUMIFS(MB,Phone_Num,'Outside Spend Report'!$A29,FROM,"Overseas"),"")</f>
        <v>0</v>
      </c>
      <c r="J29" s="72">
        <f>IF($A29&lt;&gt;"",SUMIFS(Cost,Phone_Num,'Outside Spend Report'!$A29,FROM,"Overseas"),"")</f>
        <v>0</v>
      </c>
      <c r="K29" s="70">
        <f>IF($A29&lt;&gt;"",SUMIFS(Duration,Phone_Num,'Outside Spend Report'!$A29,FROM,"UK",To,"UK"),"")</f>
        <v>0.37759259259259276</v>
      </c>
      <c r="L29" s="72">
        <f>IF($A29&lt;&gt;"",SUMIFS(Cost,Phone_Num,'Outside Spend Report'!$A29,Category,"Purchases"),"")</f>
        <v>0</v>
      </c>
    </row>
    <row r="30" spans="1:12" s="61" customFormat="1" ht="11.25" x14ac:dyDescent="0.2">
      <c r="A30" s="61" t="str">
        <f>IF('Individual Summary Report'!A30&lt;&gt;"",'Individual Summary Report'!A30,"")</f>
        <v>07908 112 140</v>
      </c>
      <c r="B30" s="61" t="str">
        <f>IF('Individual Summary Report'!B30&lt;&gt;"",'Individual Summary Report'!B30,"")</f>
        <v>NIALL SIMPSON</v>
      </c>
      <c r="C30" s="75">
        <f>IF($A30&lt;&gt;"",SUMIFS(Duration,Phone_Num,'Outside Spend Report'!$A30,FROM,"UK",To,"&lt;&gt;UK"),"")</f>
        <v>2.6504629629629625E-3</v>
      </c>
      <c r="D30" s="71">
        <f>IF($A30&lt;&gt;"",SUMIFS(Text,Phone_Num,'Outside Spend Report'!$A30,FROM,"UK",To,"&lt;&gt;UK"),"")</f>
        <v>0</v>
      </c>
      <c r="E30" s="71">
        <f>IF($A30&lt;&gt;"",SUMIFS(MB,Phone_Num,'Outside Spend Report'!$A30,FROM,"UK",To,"&lt;&gt;UK"),"")</f>
        <v>0</v>
      </c>
      <c r="F30" s="72">
        <f>IF($A30&lt;&gt;"",SUMIFS(Cost,Phone_Num,'Outside Spend Report'!$A30,FROM,"UK",To,"&lt;&gt;UK"),"")</f>
        <v>0</v>
      </c>
      <c r="G30" s="75">
        <f>IF($A30&lt;&gt;"",SUMIFS(Duration,Phone_Num,'Outside Spend Report'!$A30,FROM,"Overseas"),"")</f>
        <v>0</v>
      </c>
      <c r="H30" s="71">
        <f>IF($A30&lt;&gt;"",SUMIFS(Text,Phone_Num,'Outside Spend Report'!$A30,FROM,"Overseas"),"")</f>
        <v>0</v>
      </c>
      <c r="I30" s="73">
        <f>IF($A30&lt;&gt;"",SUMIFS(MB,Phone_Num,'Outside Spend Report'!$A30,FROM,"Overseas"),"")</f>
        <v>0</v>
      </c>
      <c r="J30" s="72">
        <f>IF($A30&lt;&gt;"",SUMIFS(Cost,Phone_Num,'Outside Spend Report'!$A30,FROM,"Overseas"),"")</f>
        <v>0</v>
      </c>
      <c r="K30" s="70">
        <f>IF($A30&lt;&gt;"",SUMIFS(Duration,Phone_Num,'Outside Spend Report'!$A30,FROM,"UK",To,"UK"),"")</f>
        <v>0.63004629629629649</v>
      </c>
      <c r="L30" s="72">
        <f>IF($A30&lt;&gt;"",SUMIFS(Cost,Phone_Num,'Outside Spend Report'!$A30,Category,"Purchases"),"")</f>
        <v>18</v>
      </c>
    </row>
    <row r="31" spans="1:12" s="61" customFormat="1" ht="11.25" x14ac:dyDescent="0.2">
      <c r="A31" s="61" t="str">
        <f>IF('Individual Summary Report'!A31&lt;&gt;"",'Individual Summary Report'!A31,"")</f>
        <v>07910 193 333</v>
      </c>
      <c r="B31" s="61" t="str">
        <f>IF('Individual Summary Report'!B31&lt;&gt;"",'Individual Summary Report'!B31,"")</f>
        <v>HELEN HOPCROFT</v>
      </c>
      <c r="C31" s="75">
        <f>IF($A31&lt;&gt;"",SUMIFS(Duration,Phone_Num,'Outside Spend Report'!$A31,FROM,"UK",To,"&lt;&gt;UK"),"")</f>
        <v>0</v>
      </c>
      <c r="D31" s="71">
        <f>IF($A31&lt;&gt;"",SUMIFS(Text,Phone_Num,'Outside Spend Report'!$A31,FROM,"UK",To,"&lt;&gt;UK"),"")</f>
        <v>0</v>
      </c>
      <c r="E31" s="71">
        <f>IF($A31&lt;&gt;"",SUMIFS(MB,Phone_Num,'Outside Spend Report'!$A31,FROM,"UK",To,"&lt;&gt;UK"),"")</f>
        <v>0</v>
      </c>
      <c r="F31" s="72">
        <f>IF($A31&lt;&gt;"",SUMIFS(Cost,Phone_Num,'Outside Spend Report'!$A31,FROM,"UK",To,"&lt;&gt;UK"),"")</f>
        <v>0</v>
      </c>
      <c r="G31" s="75">
        <f>IF($A31&lt;&gt;"",SUMIFS(Duration,Phone_Num,'Outside Spend Report'!$A31,FROM,"Overseas"),"")</f>
        <v>4.6296296296296293E-4</v>
      </c>
      <c r="H31" s="71">
        <f>IF($A31&lt;&gt;"",SUMIFS(Text,Phone_Num,'Outside Spend Report'!$A31,FROM,"Overseas"),"")</f>
        <v>14</v>
      </c>
      <c r="I31" s="73">
        <f>IF($A31&lt;&gt;"",SUMIFS(MB,Phone_Num,'Outside Spend Report'!$A31,FROM,"Overseas"),"")</f>
        <v>2900.5569999999998</v>
      </c>
      <c r="J31" s="72">
        <f>IF($A31&lt;&gt;"",SUMIFS(Cost,Phone_Num,'Outside Spend Report'!$A31,FROM,"Overseas"),"")</f>
        <v>0</v>
      </c>
      <c r="K31" s="70">
        <f>IF($A31&lt;&gt;"",SUMIFS(Duration,Phone_Num,'Outside Spend Report'!$A31,FROM,"UK",To,"UK"),"")</f>
        <v>0.14320601851851852</v>
      </c>
      <c r="L31" s="72">
        <f>IF($A31&lt;&gt;"",SUMIFS(Cost,Phone_Num,'Outside Spend Report'!$A31,Category,"Purchases"),"")</f>
        <v>0</v>
      </c>
    </row>
    <row r="32" spans="1:12" s="61" customFormat="1" ht="11.25" x14ac:dyDescent="0.2">
      <c r="A32" s="61" t="str">
        <f>IF('Individual Summary Report'!A32&lt;&gt;"",'Individual Summary Report'!A32,"")</f>
        <v>07920 411 832</v>
      </c>
      <c r="B32" s="61" t="str">
        <f>IF('Individual Summary Report'!B32&lt;&gt;"",'Individual Summary Report'!B32,"")</f>
        <v>ANONYMOUS ANONYMOUS</v>
      </c>
      <c r="C32" s="75">
        <f>IF($A32&lt;&gt;"",SUMIFS(Duration,Phone_Num,'Outside Spend Report'!$A32,FROM,"UK",To,"&lt;&gt;UK"),"")</f>
        <v>3.7766203703703712E-2</v>
      </c>
      <c r="D32" s="71">
        <f>IF($A32&lt;&gt;"",SUMIFS(Text,Phone_Num,'Outside Spend Report'!$A32,FROM,"UK",To,"&lt;&gt;UK"),"")</f>
        <v>0</v>
      </c>
      <c r="E32" s="71">
        <f>IF($A32&lt;&gt;"",SUMIFS(MB,Phone_Num,'Outside Spend Report'!$A32,FROM,"UK",To,"&lt;&gt;UK"),"")</f>
        <v>0</v>
      </c>
      <c r="F32" s="72">
        <f>IF($A32&lt;&gt;"",SUMIFS(Cost,Phone_Num,'Outside Spend Report'!$A32,FROM,"UK",To,"&lt;&gt;UK"),"")</f>
        <v>4</v>
      </c>
      <c r="G32" s="75">
        <f>IF($A32&lt;&gt;"",SUMIFS(Duration,Phone_Num,'Outside Spend Report'!$A32,FROM,"Overseas"),"")</f>
        <v>0</v>
      </c>
      <c r="H32" s="71">
        <f>IF($A32&lt;&gt;"",SUMIFS(Text,Phone_Num,'Outside Spend Report'!$A32,FROM,"Overseas"),"")</f>
        <v>0</v>
      </c>
      <c r="I32" s="73">
        <f>IF($A32&lt;&gt;"",SUMIFS(MB,Phone_Num,'Outside Spend Report'!$A32,FROM,"Overseas"),"")</f>
        <v>0</v>
      </c>
      <c r="J32" s="72">
        <f>IF($A32&lt;&gt;"",SUMIFS(Cost,Phone_Num,'Outside Spend Report'!$A32,FROM,"Overseas"),"")</f>
        <v>0</v>
      </c>
      <c r="K32" s="70">
        <f>IF($A32&lt;&gt;"",SUMIFS(Duration,Phone_Num,'Outside Spend Report'!$A32,FROM,"UK",To,"UK"),"")</f>
        <v>0.35059027777777785</v>
      </c>
      <c r="L32" s="72">
        <f>IF($A32&lt;&gt;"",SUMIFS(Cost,Phone_Num,'Outside Spend Report'!$A32,Category,"Purchases"),"")</f>
        <v>0</v>
      </c>
    </row>
    <row r="33" spans="1:12" s="61" customFormat="1" ht="11.25" x14ac:dyDescent="0.2">
      <c r="A33" s="61" t="str">
        <f>IF('Individual Summary Report'!A33&lt;&gt;"",'Individual Summary Report'!A33,"")</f>
        <v>07922 059 885</v>
      </c>
      <c r="B33" s="61" t="str">
        <f>IF('Individual Summary Report'!B33&lt;&gt;"",'Individual Summary Report'!B33,"")</f>
        <v>MISS REBECCA TAN</v>
      </c>
      <c r="C33" s="75">
        <f>IF($A33&lt;&gt;"",SUMIFS(Duration,Phone_Num,'Outside Spend Report'!$A33,FROM,"UK",To,"&lt;&gt;UK"),"")</f>
        <v>0.16458333333333333</v>
      </c>
      <c r="D33" s="71">
        <f>IF($A33&lt;&gt;"",SUMIFS(Text,Phone_Num,'Outside Spend Report'!$A33,FROM,"UK",To,"&lt;&gt;UK"),"")</f>
        <v>0</v>
      </c>
      <c r="E33" s="71">
        <f>IF($A33&lt;&gt;"",SUMIFS(MB,Phone_Num,'Outside Spend Report'!$A33,FROM,"UK",To,"&lt;&gt;UK"),"")</f>
        <v>0</v>
      </c>
      <c r="F33" s="72">
        <f>IF($A33&lt;&gt;"",SUMIFS(Cost,Phone_Num,'Outside Spend Report'!$A33,FROM,"UK",To,"&lt;&gt;UK"),"")</f>
        <v>27.269000000000002</v>
      </c>
      <c r="G33" s="75">
        <f>IF($A33&lt;&gt;"",SUMIFS(Duration,Phone_Num,'Outside Spend Report'!$A33,FROM,"Overseas"),"")</f>
        <v>5.5555555555555549E-3</v>
      </c>
      <c r="H33" s="71">
        <f>IF($A33&lt;&gt;"",SUMIFS(Text,Phone_Num,'Outside Spend Report'!$A33,FROM,"Overseas"),"")</f>
        <v>10</v>
      </c>
      <c r="I33" s="73">
        <f>IF($A33&lt;&gt;"",SUMIFS(MB,Phone_Num,'Outside Spend Report'!$A33,FROM,"Overseas"),"")</f>
        <v>898.06267500000013</v>
      </c>
      <c r="J33" s="72">
        <f>IF($A33&lt;&gt;"",SUMIFS(Cost,Phone_Num,'Outside Spend Report'!$A33,FROM,"Overseas"),"")</f>
        <v>36.900000000000006</v>
      </c>
      <c r="K33" s="70">
        <f>IF($A33&lt;&gt;"",SUMIFS(Duration,Phone_Num,'Outside Spend Report'!$A33,FROM,"UK",To,"UK"),"")</f>
        <v>9.6296296296296269E-2</v>
      </c>
      <c r="L33" s="72">
        <f>IF($A33&lt;&gt;"",SUMIFS(Cost,Phone_Num,'Outside Spend Report'!$A33,Category,"Purchases"),"")</f>
        <v>0</v>
      </c>
    </row>
    <row r="34" spans="1:12" s="61" customFormat="1" ht="11.25" x14ac:dyDescent="0.2">
      <c r="A34" s="61" t="str">
        <f>IF('Individual Summary Report'!A34&lt;&gt;"",'Individual Summary Report'!A34,"")</f>
        <v>07938 707 134</v>
      </c>
      <c r="B34" s="61" t="str">
        <f>IF('Individual Summary Report'!B34&lt;&gt;"",'Individual Summary Report'!B34,"")</f>
        <v>MISS STEPH WAINRIGHT</v>
      </c>
      <c r="C34" s="75">
        <f>IF($A34&lt;&gt;"",SUMIFS(Duration,Phone_Num,'Outside Spend Report'!$A34,FROM,"UK",To,"&lt;&gt;UK"),"")</f>
        <v>0</v>
      </c>
      <c r="D34" s="71">
        <f>IF($A34&lt;&gt;"",SUMIFS(Text,Phone_Num,'Outside Spend Report'!$A34,FROM,"UK",To,"&lt;&gt;UK"),"")</f>
        <v>0</v>
      </c>
      <c r="E34" s="71">
        <f>IF($A34&lt;&gt;"",SUMIFS(MB,Phone_Num,'Outside Spend Report'!$A34,FROM,"UK",To,"&lt;&gt;UK"),"")</f>
        <v>0</v>
      </c>
      <c r="F34" s="72">
        <f>IF($A34&lt;&gt;"",SUMIFS(Cost,Phone_Num,'Outside Spend Report'!$A34,FROM,"UK",To,"&lt;&gt;UK"),"")</f>
        <v>0</v>
      </c>
      <c r="G34" s="75">
        <f>IF($A34&lt;&gt;"",SUMIFS(Duration,Phone_Num,'Outside Spend Report'!$A34,FROM,"Overseas"),"")</f>
        <v>0</v>
      </c>
      <c r="H34" s="71">
        <f>IF($A34&lt;&gt;"",SUMIFS(Text,Phone_Num,'Outside Spend Report'!$A34,FROM,"Overseas"),"")</f>
        <v>0</v>
      </c>
      <c r="I34" s="73">
        <f>IF($A34&lt;&gt;"",SUMIFS(MB,Phone_Num,'Outside Spend Report'!$A34,FROM,"Overseas"),"")</f>
        <v>0</v>
      </c>
      <c r="J34" s="72">
        <f>IF($A34&lt;&gt;"",SUMIFS(Cost,Phone_Num,'Outside Spend Report'!$A34,FROM,"Overseas"),"")</f>
        <v>0</v>
      </c>
      <c r="K34" s="70">
        <f>IF($A34&lt;&gt;"",SUMIFS(Duration,Phone_Num,'Outside Spend Report'!$A34,FROM,"UK",To,"UK"),"")</f>
        <v>0.1107638888888889</v>
      </c>
      <c r="L34" s="72">
        <f>IF($A34&lt;&gt;"",SUMIFS(Cost,Phone_Num,'Outside Spend Report'!$A34,Category,"Purchases"),"")</f>
        <v>0</v>
      </c>
    </row>
    <row r="35" spans="1:12" s="61" customFormat="1" ht="11.25" x14ac:dyDescent="0.2">
      <c r="A35" s="61" t="str">
        <f>IF('Individual Summary Report'!A35&lt;&gt;"",'Individual Summary Report'!A35,"")</f>
        <v>07966 801 962</v>
      </c>
      <c r="B35" s="61" t="str">
        <f>IF('Individual Summary Report'!B35&lt;&gt;"",'Individual Summary Report'!B35,"")</f>
        <v>MR ZACH NICHOLSON</v>
      </c>
      <c r="C35" s="75">
        <f>IF($A35&lt;&gt;"",SUMIFS(Duration,Phone_Num,'Outside Spend Report'!$A35,FROM,"UK",To,"&lt;&gt;UK"),"")</f>
        <v>0</v>
      </c>
      <c r="D35" s="71">
        <f>IF($A35&lt;&gt;"",SUMIFS(Text,Phone_Num,'Outside Spend Report'!$A35,FROM,"UK",To,"&lt;&gt;UK"),"")</f>
        <v>0</v>
      </c>
      <c r="E35" s="71">
        <f>IF($A35&lt;&gt;"",SUMIFS(MB,Phone_Num,'Outside Spend Report'!$A35,FROM,"UK",To,"&lt;&gt;UK"),"")</f>
        <v>0</v>
      </c>
      <c r="F35" s="72">
        <f>IF($A35&lt;&gt;"",SUMIFS(Cost,Phone_Num,'Outside Spend Report'!$A35,FROM,"UK",To,"&lt;&gt;UK"),"")</f>
        <v>0</v>
      </c>
      <c r="G35" s="75">
        <f>IF($A35&lt;&gt;"",SUMIFS(Duration,Phone_Num,'Outside Spend Report'!$A35,FROM,"Overseas"),"")</f>
        <v>7.5231481481481482E-4</v>
      </c>
      <c r="H35" s="71">
        <f>IF($A35&lt;&gt;"",SUMIFS(Text,Phone_Num,'Outside Spend Report'!$A35,FROM,"Overseas"),"")</f>
        <v>5</v>
      </c>
      <c r="I35" s="73">
        <f>IF($A35&lt;&gt;"",SUMIFS(MB,Phone_Num,'Outside Spend Report'!$A35,FROM,"Overseas"),"")</f>
        <v>10168.639000000001</v>
      </c>
      <c r="J35" s="72">
        <f>IF($A35&lt;&gt;"",SUMIFS(Cost,Phone_Num,'Outside Spend Report'!$A35,FROM,"Overseas"),"")</f>
        <v>0</v>
      </c>
      <c r="K35" s="70">
        <f>IF($A35&lt;&gt;"",SUMIFS(Duration,Phone_Num,'Outside Spend Report'!$A35,FROM,"UK",To,"UK"),"")</f>
        <v>0.19206018518518519</v>
      </c>
      <c r="L35" s="72">
        <f>IF($A35&lt;&gt;"",SUMIFS(Cost,Phone_Num,'Outside Spend Report'!$A35,Category,"Purchases"),"")</f>
        <v>0</v>
      </c>
    </row>
    <row r="36" spans="1:12" s="61" customFormat="1" ht="11.25" x14ac:dyDescent="0.2">
      <c r="A36" s="61" t="str">
        <f>IF('Individual Summary Report'!A36&lt;&gt;"",'Individual Summary Report'!A36,"")</f>
        <v>07972 852 452</v>
      </c>
      <c r="B36" s="61" t="str">
        <f>IF('Individual Summary Report'!B36&lt;&gt;"",'Individual Summary Report'!B36,"")</f>
        <v>HANNAH TOWNSEND</v>
      </c>
      <c r="C36" s="75">
        <f>IF($A36&lt;&gt;"",SUMIFS(Duration,Phone_Num,'Outside Spend Report'!$A36,FROM,"UK",To,"&lt;&gt;UK"),"")</f>
        <v>6.5972222222222235E-4</v>
      </c>
      <c r="D36" s="71">
        <f>IF($A36&lt;&gt;"",SUMIFS(Text,Phone_Num,'Outside Spend Report'!$A36,FROM,"UK",To,"&lt;&gt;UK"),"")</f>
        <v>0</v>
      </c>
      <c r="E36" s="71">
        <f>IF($A36&lt;&gt;"",SUMIFS(MB,Phone_Num,'Outside Spend Report'!$A36,FROM,"UK",To,"&lt;&gt;UK"),"")</f>
        <v>0</v>
      </c>
      <c r="F36" s="72">
        <f>IF($A36&lt;&gt;"",SUMIFS(Cost,Phone_Num,'Outside Spend Report'!$A36,FROM,"UK",To,"&lt;&gt;UK"),"")</f>
        <v>0</v>
      </c>
      <c r="G36" s="75">
        <f>IF($A36&lt;&gt;"",SUMIFS(Duration,Phone_Num,'Outside Spend Report'!$A36,FROM,"Overseas"),"")</f>
        <v>0</v>
      </c>
      <c r="H36" s="71">
        <f>IF($A36&lt;&gt;"",SUMIFS(Text,Phone_Num,'Outside Spend Report'!$A36,FROM,"Overseas"),"")</f>
        <v>0</v>
      </c>
      <c r="I36" s="73">
        <f>IF($A36&lt;&gt;"",SUMIFS(MB,Phone_Num,'Outside Spend Report'!$A36,FROM,"Overseas"),"")</f>
        <v>0</v>
      </c>
      <c r="J36" s="72">
        <f>IF($A36&lt;&gt;"",SUMIFS(Cost,Phone_Num,'Outside Spend Report'!$A36,FROM,"Overseas"),"")</f>
        <v>0</v>
      </c>
      <c r="K36" s="70">
        <f>IF($A36&lt;&gt;"",SUMIFS(Duration,Phone_Num,'Outside Spend Report'!$A36,FROM,"UK",To,"UK"),"")</f>
        <v>0.19115740740740741</v>
      </c>
      <c r="L36" s="72">
        <f>IF($A36&lt;&gt;"",SUMIFS(Cost,Phone_Num,'Outside Spend Report'!$A36,Category,"Purchases"),"")</f>
        <v>0</v>
      </c>
    </row>
    <row r="37" spans="1:12" s="61" customFormat="1" ht="11.25" x14ac:dyDescent="0.2">
      <c r="A37" s="61" t="str">
        <f>IF('Individual Summary Report'!A37&lt;&gt;"",'Individual Summary Report'!A37,"")</f>
        <v>07982 458 919</v>
      </c>
      <c r="B37" s="61" t="str">
        <f>IF('Individual Summary Report'!B37&lt;&gt;"",'Individual Summary Report'!B37,"")</f>
        <v>JESSICA HOLCOMBE</v>
      </c>
      <c r="C37" s="75">
        <f>IF($A37&lt;&gt;"",SUMIFS(Duration,Phone_Num,'Outside Spend Report'!$A37,FROM,"UK",To,"&lt;&gt;UK"),"")</f>
        <v>1.2546296296296297E-2</v>
      </c>
      <c r="D37" s="71">
        <f>IF($A37&lt;&gt;"",SUMIFS(Text,Phone_Num,'Outside Spend Report'!$A37,FROM,"UK",To,"&lt;&gt;UK"),"")</f>
        <v>0</v>
      </c>
      <c r="E37" s="71">
        <f>IF($A37&lt;&gt;"",SUMIFS(MB,Phone_Num,'Outside Spend Report'!$A37,FROM,"UK",To,"&lt;&gt;UK"),"")</f>
        <v>0</v>
      </c>
      <c r="F37" s="72">
        <f>IF($A37&lt;&gt;"",SUMIFS(Cost,Phone_Num,'Outside Spend Report'!$A37,FROM,"UK",To,"&lt;&gt;UK"),"")</f>
        <v>0</v>
      </c>
      <c r="G37" s="75">
        <f>IF($A37&lt;&gt;"",SUMIFS(Duration,Phone_Num,'Outside Spend Report'!$A37,FROM,"Overseas"),"")</f>
        <v>0</v>
      </c>
      <c r="H37" s="71">
        <f>IF($A37&lt;&gt;"",SUMIFS(Text,Phone_Num,'Outside Spend Report'!$A37,FROM,"Overseas"),"")</f>
        <v>0</v>
      </c>
      <c r="I37" s="73">
        <f>IF($A37&lt;&gt;"",SUMIFS(MB,Phone_Num,'Outside Spend Report'!$A37,FROM,"Overseas"),"")</f>
        <v>0</v>
      </c>
      <c r="J37" s="72">
        <f>IF($A37&lt;&gt;"",SUMIFS(Cost,Phone_Num,'Outside Spend Report'!$A37,FROM,"Overseas"),"")</f>
        <v>0</v>
      </c>
      <c r="K37" s="70">
        <f>IF($A37&lt;&gt;"",SUMIFS(Duration,Phone_Num,'Outside Spend Report'!$A37,FROM,"UK",To,"UK"),"")</f>
        <v>0.45613425925925938</v>
      </c>
      <c r="L37" s="72">
        <f>IF($A37&lt;&gt;"",SUMIFS(Cost,Phone_Num,'Outside Spend Report'!$A37,Category,"Purchases"),"")</f>
        <v>0</v>
      </c>
    </row>
    <row r="38" spans="1:12" s="61" customFormat="1" ht="11.25" x14ac:dyDescent="0.2">
      <c r="A38" s="61" t="str">
        <f>IF('Individual Summary Report'!A38&lt;&gt;"",'Individual Summary Report'!A38,"")</f>
        <v>07990 566 170</v>
      </c>
      <c r="B38" s="61" t="str">
        <f>IF('Individual Summary Report'!B38&lt;&gt;"",'Individual Summary Report'!B38,"")</f>
        <v>WEAREWISER LIMITED- AIRTIME</v>
      </c>
      <c r="C38" s="75">
        <f>IF($A38&lt;&gt;"",SUMIFS(Duration,Phone_Num,'Outside Spend Report'!$A38,FROM,"UK",To,"&lt;&gt;UK"),"")</f>
        <v>0</v>
      </c>
      <c r="D38" s="71">
        <f>IF($A38&lt;&gt;"",SUMIFS(Text,Phone_Num,'Outside Spend Report'!$A38,FROM,"UK",To,"&lt;&gt;UK"),"")</f>
        <v>0</v>
      </c>
      <c r="E38" s="71">
        <f>IF($A38&lt;&gt;"",SUMIFS(MB,Phone_Num,'Outside Spend Report'!$A38,FROM,"UK",To,"&lt;&gt;UK"),"")</f>
        <v>0</v>
      </c>
      <c r="F38" s="72">
        <f>IF($A38&lt;&gt;"",SUMIFS(Cost,Phone_Num,'Outside Spend Report'!$A38,FROM,"UK",To,"&lt;&gt;UK"),"")</f>
        <v>0</v>
      </c>
      <c r="G38" s="75">
        <f>IF($A38&lt;&gt;"",SUMIFS(Duration,Phone_Num,'Outside Spend Report'!$A38,FROM,"Overseas"),"")</f>
        <v>0</v>
      </c>
      <c r="H38" s="71">
        <f>IF($A38&lt;&gt;"",SUMIFS(Text,Phone_Num,'Outside Spend Report'!$A38,FROM,"Overseas"),"")</f>
        <v>0</v>
      </c>
      <c r="I38" s="73">
        <f>IF($A38&lt;&gt;"",SUMIFS(MB,Phone_Num,'Outside Spend Report'!$A38,FROM,"Overseas"),"")</f>
        <v>0</v>
      </c>
      <c r="J38" s="72">
        <f>IF($A38&lt;&gt;"",SUMIFS(Cost,Phone_Num,'Outside Spend Report'!$A38,FROM,"Overseas"),"")</f>
        <v>0</v>
      </c>
      <c r="K38" s="70">
        <f>IF($A38&lt;&gt;"",SUMIFS(Duration,Phone_Num,'Outside Spend Report'!$A38,FROM,"UK",To,"UK"),"")</f>
        <v>0</v>
      </c>
      <c r="L38" s="72">
        <f>IF($A38&lt;&gt;"",SUMIFS(Cost,Phone_Num,'Outside Spend Report'!$A38,Category,"Purchases"),"")</f>
        <v>0</v>
      </c>
    </row>
    <row r="39" spans="1:12" s="61" customFormat="1" ht="11.25" x14ac:dyDescent="0.2">
      <c r="A39" s="61" t="str">
        <f>IF('Individual Summary Report'!A39&lt;&gt;"",'Individual Summary Report'!A39,"")</f>
        <v/>
      </c>
      <c r="B39" s="61" t="str">
        <f>IF('Individual Summary Report'!B39&lt;&gt;"",'Individual Summary Report'!B39,"")</f>
        <v/>
      </c>
      <c r="C39" s="75" t="str">
        <f>IF($A39&lt;&gt;"",SUMIFS(Duration,Phone_Num,'Outside Spend Report'!$A39,FROM,"UK",To,"&lt;&gt;UK"),"")</f>
        <v/>
      </c>
      <c r="D39" s="71" t="str">
        <f>IF($A39&lt;&gt;"",SUMIFS(Text,Phone_Num,'Outside Spend Report'!$A39,FROM,"UK",To,"&lt;&gt;UK"),"")</f>
        <v/>
      </c>
      <c r="E39" s="71" t="str">
        <f>IF($A39&lt;&gt;"",SUMIFS(MB,Phone_Num,'Outside Spend Report'!$A39,FROM,"UK",To,"&lt;&gt;UK"),"")</f>
        <v/>
      </c>
      <c r="F39" s="72" t="str">
        <f>IF($A39&lt;&gt;"",SUMIFS(Cost,Phone_Num,'Outside Spend Report'!$A39,FROM,"UK",To,"&lt;&gt;UK"),"")</f>
        <v/>
      </c>
      <c r="G39" s="75" t="str">
        <f>IF($A39&lt;&gt;"",SUMIFS(Duration,Phone_Num,'Outside Spend Report'!$A39,FROM,"Overseas"),"")</f>
        <v/>
      </c>
      <c r="H39" s="71" t="str">
        <f>IF($A39&lt;&gt;"",SUMIFS(Text,Phone_Num,'Outside Spend Report'!$A39,FROM,"Overseas"),"")</f>
        <v/>
      </c>
      <c r="I39" s="73" t="str">
        <f>IF($A39&lt;&gt;"",SUMIFS(MB,Phone_Num,'Outside Spend Report'!$A39,FROM,"Overseas"),"")</f>
        <v/>
      </c>
      <c r="J39" s="72" t="str">
        <f>IF($A39&lt;&gt;"",SUMIFS(Cost,Phone_Num,'Outside Spend Report'!$A39,FROM,"Overseas"),"")</f>
        <v/>
      </c>
      <c r="K39" s="70" t="str">
        <f>IF($A39&lt;&gt;"",SUMIFS(Duration,Phone_Num,'Outside Spend Report'!$A39,FROM,"UK",To,"UK"),"")</f>
        <v/>
      </c>
      <c r="L39" s="72" t="str">
        <f>IF($A39&lt;&gt;"",SUMIFS(Cost,Phone_Num,'Outside Spend Report'!$A39,Category,"Purchases"),"")</f>
        <v/>
      </c>
    </row>
    <row r="40" spans="1:12" s="61" customFormat="1" ht="11.25" x14ac:dyDescent="0.2">
      <c r="A40" s="61" t="str">
        <f>IF('Individual Summary Report'!A40&lt;&gt;"",'Individual Summary Report'!A40,"")</f>
        <v/>
      </c>
      <c r="B40" s="61" t="str">
        <f>IF('Individual Summary Report'!B40&lt;&gt;"",'Individual Summary Report'!B40,"")</f>
        <v/>
      </c>
      <c r="C40" s="75" t="str">
        <f>IF($A40&lt;&gt;"",SUMIFS(Duration,Phone_Num,'Outside Spend Report'!$A40,FROM,"UK",To,"&lt;&gt;UK"),"")</f>
        <v/>
      </c>
      <c r="D40" s="71" t="str">
        <f>IF($A40&lt;&gt;"",SUMIFS(Text,Phone_Num,'Outside Spend Report'!$A40,FROM,"UK",To,"&lt;&gt;UK"),"")</f>
        <v/>
      </c>
      <c r="E40" s="71" t="str">
        <f>IF($A40&lt;&gt;"",SUMIFS(MB,Phone_Num,'Outside Spend Report'!$A40,FROM,"UK",To,"&lt;&gt;UK"),"")</f>
        <v/>
      </c>
      <c r="F40" s="72" t="str">
        <f>IF($A40&lt;&gt;"",SUMIFS(Cost,Phone_Num,'Outside Spend Report'!$A40,FROM,"UK",To,"&lt;&gt;UK"),"")</f>
        <v/>
      </c>
      <c r="G40" s="75" t="str">
        <f>IF($A40&lt;&gt;"",SUMIFS(Duration,Phone_Num,'Outside Spend Report'!$A40,FROM,"Overseas"),"")</f>
        <v/>
      </c>
      <c r="H40" s="71" t="str">
        <f>IF($A40&lt;&gt;"",SUMIFS(Text,Phone_Num,'Outside Spend Report'!$A40,FROM,"Overseas"),"")</f>
        <v/>
      </c>
      <c r="I40" s="73" t="str">
        <f>IF($A40&lt;&gt;"",SUMIFS(MB,Phone_Num,'Outside Spend Report'!$A40,FROM,"Overseas"),"")</f>
        <v/>
      </c>
      <c r="J40" s="72" t="str">
        <f>IF($A40&lt;&gt;"",SUMIFS(Cost,Phone_Num,'Outside Spend Report'!$A40,FROM,"Overseas"),"")</f>
        <v/>
      </c>
      <c r="K40" s="70" t="str">
        <f>IF($A40&lt;&gt;"",SUMIFS(Duration,Phone_Num,'Outside Spend Report'!$A40,FROM,"UK",To,"UK"),"")</f>
        <v/>
      </c>
      <c r="L40" s="72" t="str">
        <f>IF($A40&lt;&gt;"",SUMIFS(Cost,Phone_Num,'Outside Spend Report'!$A40,Category,"Purchases"),"")</f>
        <v/>
      </c>
    </row>
    <row r="41" spans="1:12" s="61" customFormat="1" ht="11.25" x14ac:dyDescent="0.2">
      <c r="A41" s="61" t="str">
        <f>IF('Individual Summary Report'!A41&lt;&gt;"",'Individual Summary Report'!A41,"")</f>
        <v/>
      </c>
      <c r="B41" s="61" t="str">
        <f>IF('Individual Summary Report'!B41&lt;&gt;"",'Individual Summary Report'!B41,"")</f>
        <v/>
      </c>
      <c r="C41" s="75" t="str">
        <f>IF($A41&lt;&gt;"",SUMIFS(Duration,Phone_Num,'Outside Spend Report'!$A41,FROM,"UK",To,"&lt;&gt;UK"),"")</f>
        <v/>
      </c>
      <c r="D41" s="71" t="str">
        <f>IF($A41&lt;&gt;"",SUMIFS(Text,Phone_Num,'Outside Spend Report'!$A41,FROM,"UK",To,"&lt;&gt;UK"),"")</f>
        <v/>
      </c>
      <c r="E41" s="71" t="str">
        <f>IF($A41&lt;&gt;"",SUMIFS(MB,Phone_Num,'Outside Spend Report'!$A41,FROM,"UK",To,"&lt;&gt;UK"),"")</f>
        <v/>
      </c>
      <c r="F41" s="72" t="str">
        <f>IF($A41&lt;&gt;"",SUMIFS(Cost,Phone_Num,'Outside Spend Report'!$A41,FROM,"UK",To,"&lt;&gt;UK"),"")</f>
        <v/>
      </c>
      <c r="G41" s="75" t="str">
        <f>IF($A41&lt;&gt;"",SUMIFS(Duration,Phone_Num,'Outside Spend Report'!$A41,FROM,"Overseas"),"")</f>
        <v/>
      </c>
      <c r="H41" s="71" t="str">
        <f>IF($A41&lt;&gt;"",SUMIFS(Text,Phone_Num,'Outside Spend Report'!$A41,FROM,"Overseas"),"")</f>
        <v/>
      </c>
      <c r="I41" s="73" t="str">
        <f>IF($A41&lt;&gt;"",SUMIFS(MB,Phone_Num,'Outside Spend Report'!$A41,FROM,"Overseas"),"")</f>
        <v/>
      </c>
      <c r="J41" s="72" t="str">
        <f>IF($A41&lt;&gt;"",SUMIFS(Cost,Phone_Num,'Outside Spend Report'!$A41,FROM,"Overseas"),"")</f>
        <v/>
      </c>
      <c r="K41" s="70" t="str">
        <f>IF($A41&lt;&gt;"",SUMIFS(Duration,Phone_Num,'Outside Spend Report'!$A41,FROM,"UK",To,"UK"),"")</f>
        <v/>
      </c>
      <c r="L41" s="72" t="str">
        <f>IF($A41&lt;&gt;"",SUMIFS(Cost,Phone_Num,'Outside Spend Report'!$A41,Category,"Purchases"),"")</f>
        <v/>
      </c>
    </row>
    <row r="42" spans="1:12" s="61" customFormat="1" ht="11.25" x14ac:dyDescent="0.2">
      <c r="A42" s="61" t="str">
        <f>IF('Individual Summary Report'!A42&lt;&gt;"",'Individual Summary Report'!A42,"")</f>
        <v/>
      </c>
      <c r="B42" s="61" t="str">
        <f>IF('Individual Summary Report'!B42&lt;&gt;"",'Individual Summary Report'!B42,"")</f>
        <v/>
      </c>
      <c r="C42" s="75" t="str">
        <f>IF($A42&lt;&gt;"",SUMIFS(Duration,Phone_Num,'Outside Spend Report'!$A42,FROM,"UK",To,"&lt;&gt;UK"),"")</f>
        <v/>
      </c>
      <c r="D42" s="71" t="str">
        <f>IF($A42&lt;&gt;"",SUMIFS(Text,Phone_Num,'Outside Spend Report'!$A42,FROM,"UK",To,"&lt;&gt;UK"),"")</f>
        <v/>
      </c>
      <c r="E42" s="71" t="str">
        <f>IF($A42&lt;&gt;"",SUMIFS(MB,Phone_Num,'Outside Spend Report'!$A42,FROM,"UK",To,"&lt;&gt;UK"),"")</f>
        <v/>
      </c>
      <c r="F42" s="72" t="str">
        <f>IF($A42&lt;&gt;"",SUMIFS(Cost,Phone_Num,'Outside Spend Report'!$A42,FROM,"UK",To,"&lt;&gt;UK"),"")</f>
        <v/>
      </c>
      <c r="G42" s="75" t="str">
        <f>IF($A42&lt;&gt;"",SUMIFS(Duration,Phone_Num,'Outside Spend Report'!$A42,FROM,"Overseas"),"")</f>
        <v/>
      </c>
      <c r="H42" s="71" t="str">
        <f>IF($A42&lt;&gt;"",SUMIFS(Text,Phone_Num,'Outside Spend Report'!$A42,FROM,"Overseas"),"")</f>
        <v/>
      </c>
      <c r="I42" s="73" t="str">
        <f>IF($A42&lt;&gt;"",SUMIFS(MB,Phone_Num,'Outside Spend Report'!$A42,FROM,"Overseas"),"")</f>
        <v/>
      </c>
      <c r="J42" s="72" t="str">
        <f>IF($A42&lt;&gt;"",SUMIFS(Cost,Phone_Num,'Outside Spend Report'!$A42,FROM,"Overseas"),"")</f>
        <v/>
      </c>
      <c r="K42" s="70" t="str">
        <f>IF($A42&lt;&gt;"",SUMIFS(Duration,Phone_Num,'Outside Spend Report'!$A42,FROM,"UK",To,"UK"),"")</f>
        <v/>
      </c>
      <c r="L42" s="72" t="str">
        <f>IF($A42&lt;&gt;"",SUMIFS(Cost,Phone_Num,'Outside Spend Report'!$A42,Category,"Purchases"),"")</f>
        <v/>
      </c>
    </row>
    <row r="43" spans="1:12" s="61" customFormat="1" ht="11.25" x14ac:dyDescent="0.2">
      <c r="A43" s="61" t="str">
        <f>IF('Individual Summary Report'!A43&lt;&gt;"",'Individual Summary Report'!A43,"")</f>
        <v/>
      </c>
      <c r="B43" s="61" t="str">
        <f>IF('Individual Summary Report'!B43&lt;&gt;"",'Individual Summary Report'!B43,"")</f>
        <v/>
      </c>
      <c r="C43" s="75" t="str">
        <f>IF($A43&lt;&gt;"",SUMIFS(Duration,Phone_Num,'Outside Spend Report'!$A43,FROM,"UK",To,"&lt;&gt;UK"),"")</f>
        <v/>
      </c>
      <c r="D43" s="71" t="str">
        <f>IF($A43&lt;&gt;"",SUMIFS(Text,Phone_Num,'Outside Spend Report'!$A43,FROM,"UK",To,"&lt;&gt;UK"),"")</f>
        <v/>
      </c>
      <c r="E43" s="71" t="str">
        <f>IF($A43&lt;&gt;"",SUMIFS(MB,Phone_Num,'Outside Spend Report'!$A43,FROM,"UK",To,"&lt;&gt;UK"),"")</f>
        <v/>
      </c>
      <c r="F43" s="72" t="str">
        <f>IF($A43&lt;&gt;"",SUMIFS(Cost,Phone_Num,'Outside Spend Report'!$A43,FROM,"UK",To,"&lt;&gt;UK"),"")</f>
        <v/>
      </c>
      <c r="G43" s="75" t="str">
        <f>IF($A43&lt;&gt;"",SUMIFS(Duration,Phone_Num,'Outside Spend Report'!$A43,FROM,"Overseas"),"")</f>
        <v/>
      </c>
      <c r="H43" s="71" t="str">
        <f>IF($A43&lt;&gt;"",SUMIFS(Text,Phone_Num,'Outside Spend Report'!$A43,FROM,"Overseas"),"")</f>
        <v/>
      </c>
      <c r="I43" s="73" t="str">
        <f>IF($A43&lt;&gt;"",SUMIFS(MB,Phone_Num,'Outside Spend Report'!$A43,FROM,"Overseas"),"")</f>
        <v/>
      </c>
      <c r="J43" s="72" t="str">
        <f>IF($A43&lt;&gt;"",SUMIFS(Cost,Phone_Num,'Outside Spend Report'!$A43,FROM,"Overseas"),"")</f>
        <v/>
      </c>
      <c r="K43" s="70" t="str">
        <f>IF($A43&lt;&gt;"",SUMIFS(Duration,Phone_Num,'Outside Spend Report'!$A43,FROM,"UK",To,"UK"),"")</f>
        <v/>
      </c>
      <c r="L43" s="72" t="str">
        <f>IF($A43&lt;&gt;"",SUMIFS(Cost,Phone_Num,'Outside Spend Report'!$A43,Category,"Purchases"),"")</f>
        <v/>
      </c>
    </row>
    <row r="44" spans="1:12" s="61" customFormat="1" ht="11.25" x14ac:dyDescent="0.2">
      <c r="A44" s="61" t="str">
        <f>IF('Individual Summary Report'!A44&lt;&gt;"",'Individual Summary Report'!A44,"")</f>
        <v/>
      </c>
      <c r="B44" s="61" t="str">
        <f>IF('Individual Summary Report'!B44&lt;&gt;"",'Individual Summary Report'!B44,"")</f>
        <v/>
      </c>
      <c r="C44" s="75" t="str">
        <f>IF($A44&lt;&gt;"",SUMIFS(Duration,Phone_Num,'Outside Spend Report'!$A44,FROM,"UK",To,"&lt;&gt;UK"),"")</f>
        <v/>
      </c>
      <c r="D44" s="71" t="str">
        <f>IF($A44&lt;&gt;"",SUMIFS(Text,Phone_Num,'Outside Spend Report'!$A44,FROM,"UK",To,"&lt;&gt;UK"),"")</f>
        <v/>
      </c>
      <c r="E44" s="71" t="str">
        <f>IF($A44&lt;&gt;"",SUMIFS(MB,Phone_Num,'Outside Spend Report'!$A44,FROM,"UK",To,"&lt;&gt;UK"),"")</f>
        <v/>
      </c>
      <c r="F44" s="72" t="str">
        <f>IF($A44&lt;&gt;"",SUMIFS(Cost,Phone_Num,'Outside Spend Report'!$A44,FROM,"UK",To,"&lt;&gt;UK"),"")</f>
        <v/>
      </c>
      <c r="G44" s="75" t="str">
        <f>IF($A44&lt;&gt;"",SUMIFS(Duration,Phone_Num,'Outside Spend Report'!$A44,FROM,"Overseas"),"")</f>
        <v/>
      </c>
      <c r="H44" s="71" t="str">
        <f>IF($A44&lt;&gt;"",SUMIFS(Text,Phone_Num,'Outside Spend Report'!$A44,FROM,"Overseas"),"")</f>
        <v/>
      </c>
      <c r="I44" s="73" t="str">
        <f>IF($A44&lt;&gt;"",SUMIFS(MB,Phone_Num,'Outside Spend Report'!$A44,FROM,"Overseas"),"")</f>
        <v/>
      </c>
      <c r="J44" s="72" t="str">
        <f>IF($A44&lt;&gt;"",SUMIFS(Cost,Phone_Num,'Outside Spend Report'!$A44,FROM,"Overseas"),"")</f>
        <v/>
      </c>
      <c r="K44" s="70" t="str">
        <f>IF($A44&lt;&gt;"",SUMIFS(Duration,Phone_Num,'Outside Spend Report'!$A44,FROM,"UK",To,"UK"),"")</f>
        <v/>
      </c>
      <c r="L44" s="72" t="str">
        <f>IF($A44&lt;&gt;"",SUMIFS(Cost,Phone_Num,'Outside Spend Report'!$A44,Category,"Purchases"),"")</f>
        <v/>
      </c>
    </row>
    <row r="45" spans="1:12" s="61" customFormat="1" ht="11.25" x14ac:dyDescent="0.2">
      <c r="A45" s="61" t="str">
        <f>IF('Individual Summary Report'!A45&lt;&gt;"",'Individual Summary Report'!A45,"")</f>
        <v/>
      </c>
      <c r="B45" s="61" t="str">
        <f>IF('Individual Summary Report'!B45&lt;&gt;"",'Individual Summary Report'!B45,"")</f>
        <v/>
      </c>
      <c r="C45" s="75" t="str">
        <f>IF($A45&lt;&gt;"",SUMIFS(Duration,Phone_Num,'Outside Spend Report'!$A45,FROM,"UK",To,"&lt;&gt;UK"),"")</f>
        <v/>
      </c>
      <c r="D45" s="71" t="str">
        <f>IF($A45&lt;&gt;"",SUMIFS(Text,Phone_Num,'Outside Spend Report'!$A45,FROM,"UK",To,"&lt;&gt;UK"),"")</f>
        <v/>
      </c>
      <c r="E45" s="71" t="str">
        <f>IF($A45&lt;&gt;"",SUMIFS(MB,Phone_Num,'Outside Spend Report'!$A45,FROM,"UK",To,"&lt;&gt;UK"),"")</f>
        <v/>
      </c>
      <c r="F45" s="72" t="str">
        <f>IF($A45&lt;&gt;"",SUMIFS(Cost,Phone_Num,'Outside Spend Report'!$A45,FROM,"UK",To,"&lt;&gt;UK"),"")</f>
        <v/>
      </c>
      <c r="G45" s="75" t="str">
        <f>IF($A45&lt;&gt;"",SUMIFS(Duration,Phone_Num,'Outside Spend Report'!$A45,FROM,"Overseas"),"")</f>
        <v/>
      </c>
      <c r="H45" s="71" t="str">
        <f>IF($A45&lt;&gt;"",SUMIFS(Text,Phone_Num,'Outside Spend Report'!$A45,FROM,"Overseas"),"")</f>
        <v/>
      </c>
      <c r="I45" s="73" t="str">
        <f>IF($A45&lt;&gt;"",SUMIFS(MB,Phone_Num,'Outside Spend Report'!$A45,FROM,"Overseas"),"")</f>
        <v/>
      </c>
      <c r="J45" s="72" t="str">
        <f>IF($A45&lt;&gt;"",SUMIFS(Cost,Phone_Num,'Outside Spend Report'!$A45,FROM,"Overseas"),"")</f>
        <v/>
      </c>
      <c r="K45" s="70" t="str">
        <f>IF($A45&lt;&gt;"",SUMIFS(Duration,Phone_Num,'Outside Spend Report'!$A45,FROM,"UK",To,"UK"),"")</f>
        <v/>
      </c>
      <c r="L45" s="72" t="str">
        <f>IF($A45&lt;&gt;"",SUMIFS(Cost,Phone_Num,'Outside Spend Report'!$A45,Category,"Purchases"),"")</f>
        <v/>
      </c>
    </row>
    <row r="46" spans="1:12" s="61" customFormat="1" ht="11.25" x14ac:dyDescent="0.2">
      <c r="A46" s="61" t="str">
        <f>IF('Individual Summary Report'!A46&lt;&gt;"",'Individual Summary Report'!A46,"")</f>
        <v/>
      </c>
      <c r="B46" s="61" t="str">
        <f>IF('Individual Summary Report'!B46&lt;&gt;"",'Individual Summary Report'!B46,"")</f>
        <v/>
      </c>
      <c r="C46" s="75" t="str">
        <f>IF($A46&lt;&gt;"",SUMIFS(Duration,Phone_Num,'Outside Spend Report'!$A46,FROM,"UK",To,"&lt;&gt;UK"),"")</f>
        <v/>
      </c>
      <c r="D46" s="71" t="str">
        <f>IF($A46&lt;&gt;"",SUMIFS(Text,Phone_Num,'Outside Spend Report'!$A46,FROM,"UK",To,"&lt;&gt;UK"),"")</f>
        <v/>
      </c>
      <c r="E46" s="71" t="str">
        <f>IF($A46&lt;&gt;"",SUMIFS(MB,Phone_Num,'Outside Spend Report'!$A46,FROM,"UK",To,"&lt;&gt;UK"),"")</f>
        <v/>
      </c>
      <c r="F46" s="72" t="str">
        <f>IF($A46&lt;&gt;"",SUMIFS(Cost,Phone_Num,'Outside Spend Report'!$A46,FROM,"UK",To,"&lt;&gt;UK"),"")</f>
        <v/>
      </c>
      <c r="G46" s="75" t="str">
        <f>IF($A46&lt;&gt;"",SUMIFS(Duration,Phone_Num,'Outside Spend Report'!$A46,FROM,"Overseas"),"")</f>
        <v/>
      </c>
      <c r="H46" s="71" t="str">
        <f>IF($A46&lt;&gt;"",SUMIFS(Text,Phone_Num,'Outside Spend Report'!$A46,FROM,"Overseas"),"")</f>
        <v/>
      </c>
      <c r="I46" s="73" t="str">
        <f>IF($A46&lt;&gt;"",SUMIFS(MB,Phone_Num,'Outside Spend Report'!$A46,FROM,"Overseas"),"")</f>
        <v/>
      </c>
      <c r="J46" s="72" t="str">
        <f>IF($A46&lt;&gt;"",SUMIFS(Cost,Phone_Num,'Outside Spend Report'!$A46,FROM,"Overseas"),"")</f>
        <v/>
      </c>
      <c r="K46" s="70" t="str">
        <f>IF($A46&lt;&gt;"",SUMIFS(Duration,Phone_Num,'Outside Spend Report'!$A46,FROM,"UK",To,"UK"),"")</f>
        <v/>
      </c>
      <c r="L46" s="72" t="str">
        <f>IF($A46&lt;&gt;"",SUMIFS(Cost,Phone_Num,'Outside Spend Report'!$A46,Category,"Purchases"),"")</f>
        <v/>
      </c>
    </row>
    <row r="47" spans="1:12" s="61" customFormat="1" ht="11.25" x14ac:dyDescent="0.2">
      <c r="A47" s="61" t="str">
        <f>IF('Individual Summary Report'!A47&lt;&gt;"",'Individual Summary Report'!A47,"")</f>
        <v/>
      </c>
      <c r="B47" s="61" t="str">
        <f>IF('Individual Summary Report'!B47&lt;&gt;"",'Individual Summary Report'!B47,"")</f>
        <v/>
      </c>
      <c r="C47" s="75" t="str">
        <f>IF($A47&lt;&gt;"",SUMIFS(Duration,Phone_Num,'Outside Spend Report'!$A47,FROM,"UK",To,"&lt;&gt;UK"),"")</f>
        <v/>
      </c>
      <c r="D47" s="71" t="str">
        <f>IF($A47&lt;&gt;"",SUMIFS(Text,Phone_Num,'Outside Spend Report'!$A47,FROM,"UK",To,"&lt;&gt;UK"),"")</f>
        <v/>
      </c>
      <c r="E47" s="71" t="str">
        <f>IF($A47&lt;&gt;"",SUMIFS(MB,Phone_Num,'Outside Spend Report'!$A47,FROM,"UK",To,"&lt;&gt;UK"),"")</f>
        <v/>
      </c>
      <c r="F47" s="72" t="str">
        <f>IF($A47&lt;&gt;"",SUMIFS(Cost,Phone_Num,'Outside Spend Report'!$A47,FROM,"UK",To,"&lt;&gt;UK"),"")</f>
        <v/>
      </c>
      <c r="G47" s="75" t="str">
        <f>IF($A47&lt;&gt;"",SUMIFS(Duration,Phone_Num,'Outside Spend Report'!$A47,FROM,"Overseas"),"")</f>
        <v/>
      </c>
      <c r="H47" s="71" t="str">
        <f>IF($A47&lt;&gt;"",SUMIFS(Text,Phone_Num,'Outside Spend Report'!$A47,FROM,"Overseas"),"")</f>
        <v/>
      </c>
      <c r="I47" s="73" t="str">
        <f>IF($A47&lt;&gt;"",SUMIFS(MB,Phone_Num,'Outside Spend Report'!$A47,FROM,"Overseas"),"")</f>
        <v/>
      </c>
      <c r="J47" s="72" t="str">
        <f>IF($A47&lt;&gt;"",SUMIFS(Cost,Phone_Num,'Outside Spend Report'!$A47,FROM,"Overseas"),"")</f>
        <v/>
      </c>
      <c r="K47" s="70" t="str">
        <f>IF($A47&lt;&gt;"",SUMIFS(Duration,Phone_Num,'Outside Spend Report'!$A47,FROM,"UK",To,"UK"),"")</f>
        <v/>
      </c>
      <c r="L47" s="72" t="str">
        <f>IF($A47&lt;&gt;"",SUMIFS(Cost,Phone_Num,'Outside Spend Report'!$A47,Category,"Purchases"),"")</f>
        <v/>
      </c>
    </row>
    <row r="48" spans="1:12" s="61" customFormat="1" ht="11.25" x14ac:dyDescent="0.2">
      <c r="A48" s="61" t="str">
        <f>IF('Individual Summary Report'!A48&lt;&gt;"",'Individual Summary Report'!A48,"")</f>
        <v/>
      </c>
      <c r="B48" s="61" t="str">
        <f>IF('Individual Summary Report'!B48&lt;&gt;"",'Individual Summary Report'!B48,"")</f>
        <v/>
      </c>
      <c r="C48" s="75" t="str">
        <f>IF($A48&lt;&gt;"",SUMIFS(Duration,Phone_Num,'Outside Spend Report'!$A48,FROM,"UK",To,"&lt;&gt;UK"),"")</f>
        <v/>
      </c>
      <c r="D48" s="71" t="str">
        <f>IF($A48&lt;&gt;"",SUMIFS(Text,Phone_Num,'Outside Spend Report'!$A48,FROM,"UK",To,"&lt;&gt;UK"),"")</f>
        <v/>
      </c>
      <c r="E48" s="71" t="str">
        <f>IF($A48&lt;&gt;"",SUMIFS(MB,Phone_Num,'Outside Spend Report'!$A48,FROM,"UK",To,"&lt;&gt;UK"),"")</f>
        <v/>
      </c>
      <c r="F48" s="72" t="str">
        <f>IF($A48&lt;&gt;"",SUMIFS(Cost,Phone_Num,'Outside Spend Report'!$A48,FROM,"UK",To,"&lt;&gt;UK"),"")</f>
        <v/>
      </c>
      <c r="G48" s="75" t="str">
        <f>IF($A48&lt;&gt;"",SUMIFS(Duration,Phone_Num,'Outside Spend Report'!$A48,FROM,"Overseas"),"")</f>
        <v/>
      </c>
      <c r="H48" s="71" t="str">
        <f>IF($A48&lt;&gt;"",SUMIFS(Text,Phone_Num,'Outside Spend Report'!$A48,FROM,"Overseas"),"")</f>
        <v/>
      </c>
      <c r="I48" s="73" t="str">
        <f>IF($A48&lt;&gt;"",SUMIFS(MB,Phone_Num,'Outside Spend Report'!$A48,FROM,"Overseas"),"")</f>
        <v/>
      </c>
      <c r="J48" s="72" t="str">
        <f>IF($A48&lt;&gt;"",SUMIFS(Cost,Phone_Num,'Outside Spend Report'!$A48,FROM,"Overseas"),"")</f>
        <v/>
      </c>
      <c r="K48" s="70" t="str">
        <f>IF($A48&lt;&gt;"",SUMIFS(Duration,Phone_Num,'Outside Spend Report'!$A48,FROM,"UK",To,"UK"),"")</f>
        <v/>
      </c>
      <c r="L48" s="72" t="str">
        <f>IF($A48&lt;&gt;"",SUMIFS(Cost,Phone_Num,'Outside Spend Report'!$A48,Category,"Purchases"),"")</f>
        <v/>
      </c>
    </row>
    <row r="49" spans="1:12" s="61" customFormat="1" ht="11.25" x14ac:dyDescent="0.2">
      <c r="A49" s="61" t="str">
        <f>IF('Individual Summary Report'!A49&lt;&gt;"",'Individual Summary Report'!A49,"")</f>
        <v/>
      </c>
      <c r="B49" s="61" t="str">
        <f>IF('Individual Summary Report'!B49&lt;&gt;"",'Individual Summary Report'!B49,"")</f>
        <v/>
      </c>
      <c r="C49" s="75" t="str">
        <f>IF($A49&lt;&gt;"",SUMIFS(Duration,Phone_Num,'Outside Spend Report'!$A49,FROM,"UK",To,"&lt;&gt;UK"),"")</f>
        <v/>
      </c>
      <c r="D49" s="71" t="str">
        <f>IF($A49&lt;&gt;"",SUMIFS(Text,Phone_Num,'Outside Spend Report'!$A49,FROM,"UK",To,"&lt;&gt;UK"),"")</f>
        <v/>
      </c>
      <c r="E49" s="71" t="str">
        <f>IF($A49&lt;&gt;"",SUMIFS(MB,Phone_Num,'Outside Spend Report'!$A49,FROM,"UK",To,"&lt;&gt;UK"),"")</f>
        <v/>
      </c>
      <c r="F49" s="72" t="str">
        <f>IF($A49&lt;&gt;"",SUMIFS(Cost,Phone_Num,'Outside Spend Report'!$A49,FROM,"UK",To,"&lt;&gt;UK"),"")</f>
        <v/>
      </c>
      <c r="G49" s="75" t="str">
        <f>IF($A49&lt;&gt;"",SUMIFS(Duration,Phone_Num,'Outside Spend Report'!$A49,FROM,"Overseas"),"")</f>
        <v/>
      </c>
      <c r="H49" s="71" t="str">
        <f>IF($A49&lt;&gt;"",SUMIFS(Text,Phone_Num,'Outside Spend Report'!$A49,FROM,"Overseas"),"")</f>
        <v/>
      </c>
      <c r="I49" s="73" t="str">
        <f>IF($A49&lt;&gt;"",SUMIFS(MB,Phone_Num,'Outside Spend Report'!$A49,FROM,"Overseas"),"")</f>
        <v/>
      </c>
      <c r="J49" s="72" t="str">
        <f>IF($A49&lt;&gt;"",SUMIFS(Cost,Phone_Num,'Outside Spend Report'!$A49,FROM,"Overseas"),"")</f>
        <v/>
      </c>
      <c r="K49" s="70" t="str">
        <f>IF($A49&lt;&gt;"",SUMIFS(Duration,Phone_Num,'Outside Spend Report'!$A49,FROM,"UK",To,"UK"),"")</f>
        <v/>
      </c>
      <c r="L49" s="72" t="str">
        <f>IF($A49&lt;&gt;"",SUMIFS(Cost,Phone_Num,'Outside Spend Report'!$A49,Category,"Purchases"),"")</f>
        <v/>
      </c>
    </row>
    <row r="50" spans="1:12" s="61" customFormat="1" ht="11.25" x14ac:dyDescent="0.2">
      <c r="A50" s="61" t="str">
        <f>IF('Individual Summary Report'!A50&lt;&gt;"",'Individual Summary Report'!A50,"")</f>
        <v/>
      </c>
      <c r="B50" s="61" t="str">
        <f>IF('Individual Summary Report'!B50&lt;&gt;"",'Individual Summary Report'!B50,"")</f>
        <v/>
      </c>
      <c r="C50" s="75" t="str">
        <f>IF($A50&lt;&gt;"",SUMIFS(Duration,Phone_Num,'Outside Spend Report'!$A50,FROM,"UK",To,"&lt;&gt;UK"),"")</f>
        <v/>
      </c>
      <c r="D50" s="71" t="str">
        <f>IF($A50&lt;&gt;"",SUMIFS(Text,Phone_Num,'Outside Spend Report'!$A50,FROM,"UK",To,"&lt;&gt;UK"),"")</f>
        <v/>
      </c>
      <c r="E50" s="71" t="str">
        <f>IF($A50&lt;&gt;"",SUMIFS(MB,Phone_Num,'Outside Spend Report'!$A50,FROM,"UK",To,"&lt;&gt;UK"),"")</f>
        <v/>
      </c>
      <c r="F50" s="72" t="str">
        <f>IF($A50&lt;&gt;"",SUMIFS(Cost,Phone_Num,'Outside Spend Report'!$A50,FROM,"UK",To,"&lt;&gt;UK"),"")</f>
        <v/>
      </c>
      <c r="G50" s="75" t="str">
        <f>IF($A50&lt;&gt;"",SUMIFS(Duration,Phone_Num,'Outside Spend Report'!$A50,FROM,"Overseas"),"")</f>
        <v/>
      </c>
      <c r="H50" s="71" t="str">
        <f>IF($A50&lt;&gt;"",SUMIFS(Text,Phone_Num,'Outside Spend Report'!$A50,FROM,"Overseas"),"")</f>
        <v/>
      </c>
      <c r="I50" s="73" t="str">
        <f>IF($A50&lt;&gt;"",SUMIFS(MB,Phone_Num,'Outside Spend Report'!$A50,FROM,"Overseas"),"")</f>
        <v/>
      </c>
      <c r="J50" s="72" t="str">
        <f>IF($A50&lt;&gt;"",SUMIFS(Cost,Phone_Num,'Outside Spend Report'!$A50,FROM,"Overseas"),"")</f>
        <v/>
      </c>
      <c r="K50" s="70" t="str">
        <f>IF($A50&lt;&gt;"",SUMIFS(Duration,Phone_Num,'Outside Spend Report'!$A50,FROM,"UK",To,"UK"),"")</f>
        <v/>
      </c>
      <c r="L50" s="72" t="str">
        <f>IF($A50&lt;&gt;"",SUMIFS(Cost,Phone_Num,'Outside Spend Report'!$A50,Category,"Purchases"),"")</f>
        <v/>
      </c>
    </row>
    <row r="51" spans="1:12" s="61" customFormat="1" ht="11.25" x14ac:dyDescent="0.2">
      <c r="A51" s="61" t="str">
        <f>IF('Individual Summary Report'!A51&lt;&gt;"",'Individual Summary Report'!A51,"")</f>
        <v/>
      </c>
      <c r="B51" s="61" t="str">
        <f>IF('Individual Summary Report'!B51&lt;&gt;"",'Individual Summary Report'!B51,"")</f>
        <v/>
      </c>
      <c r="C51" s="75" t="str">
        <f>IF($A51&lt;&gt;"",SUMIFS(Duration,Phone_Num,'Outside Spend Report'!$A51,FROM,"UK",To,"&lt;&gt;UK"),"")</f>
        <v/>
      </c>
      <c r="D51" s="71" t="str">
        <f>IF($A51&lt;&gt;"",SUMIFS(Text,Phone_Num,'Outside Spend Report'!$A51,FROM,"UK",To,"&lt;&gt;UK"),"")</f>
        <v/>
      </c>
      <c r="E51" s="71" t="str">
        <f>IF($A51&lt;&gt;"",SUMIFS(MB,Phone_Num,'Outside Spend Report'!$A51,FROM,"UK",To,"&lt;&gt;UK"),"")</f>
        <v/>
      </c>
      <c r="F51" s="72" t="str">
        <f>IF($A51&lt;&gt;"",SUMIFS(Cost,Phone_Num,'Outside Spend Report'!$A51,FROM,"UK",To,"&lt;&gt;UK"),"")</f>
        <v/>
      </c>
      <c r="G51" s="75" t="str">
        <f>IF($A51&lt;&gt;"",SUMIFS(Duration,Phone_Num,'Outside Spend Report'!$A51,FROM,"Overseas"),"")</f>
        <v/>
      </c>
      <c r="H51" s="71" t="str">
        <f>IF($A51&lt;&gt;"",SUMIFS(Text,Phone_Num,'Outside Spend Report'!$A51,FROM,"Overseas"),"")</f>
        <v/>
      </c>
      <c r="I51" s="73" t="str">
        <f>IF($A51&lt;&gt;"",SUMIFS(MB,Phone_Num,'Outside Spend Report'!$A51,FROM,"Overseas"),"")</f>
        <v/>
      </c>
      <c r="J51" s="72" t="str">
        <f>IF($A51&lt;&gt;"",SUMIFS(Cost,Phone_Num,'Outside Spend Report'!$A51,FROM,"Overseas"),"")</f>
        <v/>
      </c>
      <c r="K51" s="70" t="str">
        <f>IF($A51&lt;&gt;"",SUMIFS(Duration,Phone_Num,'Outside Spend Report'!$A51,FROM,"UK",To,"UK"),"")</f>
        <v/>
      </c>
      <c r="L51" s="72" t="str">
        <f>IF($A51&lt;&gt;"",SUMIFS(Cost,Phone_Num,'Outside Spend Report'!$A51,Category,"Purchases"),"")</f>
        <v/>
      </c>
    </row>
    <row r="52" spans="1:12" s="61" customFormat="1" ht="11.25" x14ac:dyDescent="0.2">
      <c r="A52" s="61" t="str">
        <f>IF('Individual Summary Report'!A52&lt;&gt;"",'Individual Summary Report'!A52,"")</f>
        <v/>
      </c>
      <c r="B52" s="61" t="str">
        <f>IF('Individual Summary Report'!B52&lt;&gt;"",'Individual Summary Report'!B52,"")</f>
        <v/>
      </c>
      <c r="C52" s="75" t="str">
        <f>IF($A52&lt;&gt;"",SUMIFS(Duration,Phone_Num,'Outside Spend Report'!$A52,FROM,"UK",To,"&lt;&gt;UK"),"")</f>
        <v/>
      </c>
      <c r="D52" s="71" t="str">
        <f>IF($A52&lt;&gt;"",SUMIFS(Text,Phone_Num,'Outside Spend Report'!$A52,FROM,"UK",To,"&lt;&gt;UK"),"")</f>
        <v/>
      </c>
      <c r="E52" s="71" t="str">
        <f>IF($A52&lt;&gt;"",SUMIFS(MB,Phone_Num,'Outside Spend Report'!$A52,FROM,"UK",To,"&lt;&gt;UK"),"")</f>
        <v/>
      </c>
      <c r="F52" s="72" t="str">
        <f>IF($A52&lt;&gt;"",SUMIFS(Cost,Phone_Num,'Outside Spend Report'!$A52,FROM,"UK",To,"&lt;&gt;UK"),"")</f>
        <v/>
      </c>
      <c r="G52" s="75" t="str">
        <f>IF($A52&lt;&gt;"",SUMIFS(Duration,Phone_Num,'Outside Spend Report'!$A52,FROM,"Overseas"),"")</f>
        <v/>
      </c>
      <c r="H52" s="71" t="str">
        <f>IF($A52&lt;&gt;"",SUMIFS(Text,Phone_Num,'Outside Spend Report'!$A52,FROM,"Overseas"),"")</f>
        <v/>
      </c>
      <c r="I52" s="73" t="str">
        <f>IF($A52&lt;&gt;"",SUMIFS(MB,Phone_Num,'Outside Spend Report'!$A52,FROM,"Overseas"),"")</f>
        <v/>
      </c>
      <c r="J52" s="72" t="str">
        <f>IF($A52&lt;&gt;"",SUMIFS(Cost,Phone_Num,'Outside Spend Report'!$A52,FROM,"Overseas"),"")</f>
        <v/>
      </c>
      <c r="K52" s="70" t="str">
        <f>IF($A52&lt;&gt;"",SUMIFS(Duration,Phone_Num,'Outside Spend Report'!$A52,FROM,"UK",To,"UK"),"")</f>
        <v/>
      </c>
      <c r="L52" s="72" t="str">
        <f>IF($A52&lt;&gt;"",SUMIFS(Cost,Phone_Num,'Outside Spend Report'!$A52,Category,"Purchases"),"")</f>
        <v/>
      </c>
    </row>
    <row r="53" spans="1:12" s="61" customFormat="1" ht="11.25" x14ac:dyDescent="0.2">
      <c r="A53" s="61" t="str">
        <f>IF('Individual Summary Report'!A53&lt;&gt;"",'Individual Summary Report'!A53,"")</f>
        <v/>
      </c>
      <c r="B53" s="61" t="str">
        <f>IF('Individual Summary Report'!B53&lt;&gt;"",'Individual Summary Report'!B53,"")</f>
        <v/>
      </c>
      <c r="C53" s="75" t="str">
        <f>IF($A53&lt;&gt;"",SUMIFS(Duration,Phone_Num,'Outside Spend Report'!$A53,FROM,"UK",To,"&lt;&gt;UK"),"")</f>
        <v/>
      </c>
      <c r="D53" s="71" t="str">
        <f>IF($A53&lt;&gt;"",SUMIFS(Text,Phone_Num,'Outside Spend Report'!$A53,FROM,"UK",To,"&lt;&gt;UK"),"")</f>
        <v/>
      </c>
      <c r="E53" s="71" t="str">
        <f>IF($A53&lt;&gt;"",SUMIFS(MB,Phone_Num,'Outside Spend Report'!$A53,FROM,"UK",To,"&lt;&gt;UK"),"")</f>
        <v/>
      </c>
      <c r="F53" s="72" t="str">
        <f>IF($A53&lt;&gt;"",SUMIFS(Cost,Phone_Num,'Outside Spend Report'!$A53,FROM,"UK",To,"&lt;&gt;UK"),"")</f>
        <v/>
      </c>
      <c r="G53" s="75" t="str">
        <f>IF($A53&lt;&gt;"",SUMIFS(Duration,Phone_Num,'Outside Spend Report'!$A53,FROM,"Overseas"),"")</f>
        <v/>
      </c>
      <c r="H53" s="71" t="str">
        <f>IF($A53&lt;&gt;"",SUMIFS(Text,Phone_Num,'Outside Spend Report'!$A53,FROM,"Overseas"),"")</f>
        <v/>
      </c>
      <c r="I53" s="73" t="str">
        <f>IF($A53&lt;&gt;"",SUMIFS(MB,Phone_Num,'Outside Spend Report'!$A53,FROM,"Overseas"),"")</f>
        <v/>
      </c>
      <c r="J53" s="72" t="str">
        <f>IF($A53&lt;&gt;"",SUMIFS(Cost,Phone_Num,'Outside Spend Report'!$A53,FROM,"Overseas"),"")</f>
        <v/>
      </c>
      <c r="K53" s="70" t="str">
        <f>IF($A53&lt;&gt;"",SUMIFS(Duration,Phone_Num,'Outside Spend Report'!$A53,FROM,"UK",To,"UK"),"")</f>
        <v/>
      </c>
      <c r="L53" s="72" t="str">
        <f>IF($A53&lt;&gt;"",SUMIFS(Cost,Phone_Num,'Outside Spend Report'!$A53,Category,"Purchases"),"")</f>
        <v/>
      </c>
    </row>
    <row r="54" spans="1:12" s="61" customFormat="1" ht="11.25" x14ac:dyDescent="0.2">
      <c r="A54" s="61" t="str">
        <f>IF('Individual Summary Report'!A54&lt;&gt;"",'Individual Summary Report'!A54,"")</f>
        <v/>
      </c>
      <c r="B54" s="61" t="str">
        <f>IF('Individual Summary Report'!B54&lt;&gt;"",'Individual Summary Report'!B54,"")</f>
        <v/>
      </c>
      <c r="C54" s="75" t="str">
        <f>IF($A54&lt;&gt;"",SUMIFS(Duration,Phone_Num,'Outside Spend Report'!$A54,FROM,"UK",To,"&lt;&gt;UK"),"")</f>
        <v/>
      </c>
      <c r="D54" s="71" t="str">
        <f>IF($A54&lt;&gt;"",SUMIFS(Text,Phone_Num,'Outside Spend Report'!$A54,FROM,"UK",To,"&lt;&gt;UK"),"")</f>
        <v/>
      </c>
      <c r="E54" s="71" t="str">
        <f>IF($A54&lt;&gt;"",SUMIFS(MB,Phone_Num,'Outside Spend Report'!$A54,FROM,"UK",To,"&lt;&gt;UK"),"")</f>
        <v/>
      </c>
      <c r="F54" s="72" t="str">
        <f>IF($A54&lt;&gt;"",SUMIFS(Cost,Phone_Num,'Outside Spend Report'!$A54,FROM,"UK",To,"&lt;&gt;UK"),"")</f>
        <v/>
      </c>
      <c r="G54" s="75" t="str">
        <f>IF($A54&lt;&gt;"",SUMIFS(Duration,Phone_Num,'Outside Spend Report'!$A54,FROM,"Overseas"),"")</f>
        <v/>
      </c>
      <c r="H54" s="71" t="str">
        <f>IF($A54&lt;&gt;"",SUMIFS(Text,Phone_Num,'Outside Spend Report'!$A54,FROM,"Overseas"),"")</f>
        <v/>
      </c>
      <c r="I54" s="73" t="str">
        <f>IF($A54&lt;&gt;"",SUMIFS(MB,Phone_Num,'Outside Spend Report'!$A54,FROM,"Overseas"),"")</f>
        <v/>
      </c>
      <c r="J54" s="72" t="str">
        <f>IF($A54&lt;&gt;"",SUMIFS(Cost,Phone_Num,'Outside Spend Report'!$A54,FROM,"Overseas"),"")</f>
        <v/>
      </c>
      <c r="K54" s="70" t="str">
        <f>IF($A54&lt;&gt;"",SUMIFS(Duration,Phone_Num,'Outside Spend Report'!$A54,FROM,"UK",To,"UK"),"")</f>
        <v/>
      </c>
      <c r="L54" s="72" t="str">
        <f>IF($A54&lt;&gt;"",SUMIFS(Cost,Phone_Num,'Outside Spend Report'!$A54,Category,"Purchases"),"")</f>
        <v/>
      </c>
    </row>
    <row r="55" spans="1:12" s="61" customFormat="1" ht="11.25" x14ac:dyDescent="0.2">
      <c r="A55" s="61" t="str">
        <f>IF('Individual Summary Report'!A55&lt;&gt;"",'Individual Summary Report'!A55,"")</f>
        <v/>
      </c>
      <c r="B55" s="61" t="str">
        <f>IF('Individual Summary Report'!B55&lt;&gt;"",'Individual Summary Report'!B55,"")</f>
        <v/>
      </c>
      <c r="C55" s="75" t="str">
        <f>IF($A55&lt;&gt;"",SUMIFS(Duration,Phone_Num,'Outside Spend Report'!$A55,FROM,"UK",To,"&lt;&gt;UK"),"")</f>
        <v/>
      </c>
      <c r="D55" s="71" t="str">
        <f>IF($A55&lt;&gt;"",SUMIFS(Text,Phone_Num,'Outside Spend Report'!$A55,FROM,"UK",To,"&lt;&gt;UK"),"")</f>
        <v/>
      </c>
      <c r="E55" s="71" t="str">
        <f>IF($A55&lt;&gt;"",SUMIFS(MB,Phone_Num,'Outside Spend Report'!$A55,FROM,"UK",To,"&lt;&gt;UK"),"")</f>
        <v/>
      </c>
      <c r="F55" s="72" t="str">
        <f>IF($A55&lt;&gt;"",SUMIFS(Cost,Phone_Num,'Outside Spend Report'!$A55,FROM,"UK",To,"&lt;&gt;UK"),"")</f>
        <v/>
      </c>
      <c r="G55" s="75" t="str">
        <f>IF($A55&lt;&gt;"",SUMIFS(Duration,Phone_Num,'Outside Spend Report'!$A55,FROM,"Overseas"),"")</f>
        <v/>
      </c>
      <c r="H55" s="71" t="str">
        <f>IF($A55&lt;&gt;"",SUMIFS(Text,Phone_Num,'Outside Spend Report'!$A55,FROM,"Overseas"),"")</f>
        <v/>
      </c>
      <c r="I55" s="73" t="str">
        <f>IF($A55&lt;&gt;"",SUMIFS(MB,Phone_Num,'Outside Spend Report'!$A55,FROM,"Overseas"),"")</f>
        <v/>
      </c>
      <c r="J55" s="72" t="str">
        <f>IF($A55&lt;&gt;"",SUMIFS(Cost,Phone_Num,'Outside Spend Report'!$A55,FROM,"Overseas"),"")</f>
        <v/>
      </c>
      <c r="K55" s="70" t="str">
        <f>IF($A55&lt;&gt;"",SUMIFS(Duration,Phone_Num,'Outside Spend Report'!$A55,FROM,"UK",To,"UK"),"")</f>
        <v/>
      </c>
      <c r="L55" s="72" t="str">
        <f>IF($A55&lt;&gt;"",SUMIFS(Cost,Phone_Num,'Outside Spend Report'!$A55,Category,"Purchases"),"")</f>
        <v/>
      </c>
    </row>
    <row r="56" spans="1:12" s="61" customFormat="1" ht="11.25" x14ac:dyDescent="0.2">
      <c r="A56" s="61" t="str">
        <f>IF('Individual Summary Report'!A56&lt;&gt;"",'Individual Summary Report'!A56,"")</f>
        <v/>
      </c>
      <c r="B56" s="61" t="str">
        <f>IF('Individual Summary Report'!B56&lt;&gt;"",'Individual Summary Report'!B56,"")</f>
        <v/>
      </c>
      <c r="C56" s="75" t="str">
        <f>IF($A56&lt;&gt;"",SUMIFS(Duration,Phone_Num,'Outside Spend Report'!$A56,FROM,"UK",To,"&lt;&gt;UK"),"")</f>
        <v/>
      </c>
      <c r="D56" s="71" t="str">
        <f>IF($A56&lt;&gt;"",SUMIFS(Text,Phone_Num,'Outside Spend Report'!$A56,FROM,"UK",To,"&lt;&gt;UK"),"")</f>
        <v/>
      </c>
      <c r="E56" s="71" t="str">
        <f>IF($A56&lt;&gt;"",SUMIFS(MB,Phone_Num,'Outside Spend Report'!$A56,FROM,"UK",To,"&lt;&gt;UK"),"")</f>
        <v/>
      </c>
      <c r="F56" s="72" t="str">
        <f>IF($A56&lt;&gt;"",SUMIFS(Cost,Phone_Num,'Outside Spend Report'!$A56,FROM,"UK",To,"&lt;&gt;UK"),"")</f>
        <v/>
      </c>
      <c r="G56" s="75" t="str">
        <f>IF($A56&lt;&gt;"",SUMIFS(Duration,Phone_Num,'Outside Spend Report'!$A56,FROM,"Overseas"),"")</f>
        <v/>
      </c>
      <c r="H56" s="71" t="str">
        <f>IF($A56&lt;&gt;"",SUMIFS(Text,Phone_Num,'Outside Spend Report'!$A56,FROM,"Overseas"),"")</f>
        <v/>
      </c>
      <c r="I56" s="73" t="str">
        <f>IF($A56&lt;&gt;"",SUMIFS(MB,Phone_Num,'Outside Spend Report'!$A56,FROM,"Overseas"),"")</f>
        <v/>
      </c>
      <c r="J56" s="72" t="str">
        <f>IF($A56&lt;&gt;"",SUMIFS(Cost,Phone_Num,'Outside Spend Report'!$A56,FROM,"Overseas"),"")</f>
        <v/>
      </c>
      <c r="K56" s="70" t="str">
        <f>IF($A56&lt;&gt;"",SUMIFS(Duration,Phone_Num,'Outside Spend Report'!$A56,FROM,"UK",To,"UK"),"")</f>
        <v/>
      </c>
      <c r="L56" s="72" t="str">
        <f>IF($A56&lt;&gt;"",SUMIFS(Cost,Phone_Num,'Outside Spend Report'!$A56,Category,"Purchases"),"")</f>
        <v/>
      </c>
    </row>
    <row r="57" spans="1:12" s="61" customFormat="1" ht="11.25" x14ac:dyDescent="0.2">
      <c r="A57" s="61" t="str">
        <f>IF('Individual Summary Report'!A57&lt;&gt;"",'Individual Summary Report'!A57,"")</f>
        <v/>
      </c>
      <c r="B57" s="61" t="str">
        <f>IF('Individual Summary Report'!B57&lt;&gt;"",'Individual Summary Report'!B57,"")</f>
        <v/>
      </c>
      <c r="C57" s="75" t="str">
        <f>IF($A57&lt;&gt;"",SUMIFS(Duration,Phone_Num,'Outside Spend Report'!$A57,FROM,"UK",To,"&lt;&gt;UK"),"")</f>
        <v/>
      </c>
      <c r="D57" s="71" t="str">
        <f>IF($A57&lt;&gt;"",SUMIFS(Text,Phone_Num,'Outside Spend Report'!$A57,FROM,"UK",To,"&lt;&gt;UK"),"")</f>
        <v/>
      </c>
      <c r="E57" s="71" t="str">
        <f>IF($A57&lt;&gt;"",SUMIFS(MB,Phone_Num,'Outside Spend Report'!$A57,FROM,"UK",To,"&lt;&gt;UK"),"")</f>
        <v/>
      </c>
      <c r="F57" s="72" t="str">
        <f>IF($A57&lt;&gt;"",SUMIFS(Cost,Phone_Num,'Outside Spend Report'!$A57,FROM,"UK",To,"&lt;&gt;UK"),"")</f>
        <v/>
      </c>
      <c r="G57" s="75" t="str">
        <f>IF($A57&lt;&gt;"",SUMIFS(Duration,Phone_Num,'Outside Spend Report'!$A57,FROM,"Overseas"),"")</f>
        <v/>
      </c>
      <c r="H57" s="71" t="str">
        <f>IF($A57&lt;&gt;"",SUMIFS(Text,Phone_Num,'Outside Spend Report'!$A57,FROM,"Overseas"),"")</f>
        <v/>
      </c>
      <c r="I57" s="73" t="str">
        <f>IF($A57&lt;&gt;"",SUMIFS(MB,Phone_Num,'Outside Spend Report'!$A57,FROM,"Overseas"),"")</f>
        <v/>
      </c>
      <c r="J57" s="72" t="str">
        <f>IF($A57&lt;&gt;"",SUMIFS(Cost,Phone_Num,'Outside Spend Report'!$A57,FROM,"Overseas"),"")</f>
        <v/>
      </c>
      <c r="K57" s="70" t="str">
        <f>IF($A57&lt;&gt;"",SUMIFS(Duration,Phone_Num,'Outside Spend Report'!$A57,FROM,"UK",To,"UK"),"")</f>
        <v/>
      </c>
      <c r="L57" s="72" t="str">
        <f>IF($A57&lt;&gt;"",SUMIFS(Cost,Phone_Num,'Outside Spend Report'!$A57,Category,"Purchases"),"")</f>
        <v/>
      </c>
    </row>
    <row r="58" spans="1:12" s="61" customFormat="1" ht="11.25" x14ac:dyDescent="0.2">
      <c r="A58" s="61" t="str">
        <f>IF('Individual Summary Report'!A58&lt;&gt;"",'Individual Summary Report'!A58,"")</f>
        <v/>
      </c>
      <c r="B58" s="61" t="str">
        <f>IF('Individual Summary Report'!B58&lt;&gt;"",'Individual Summary Report'!B58,"")</f>
        <v/>
      </c>
      <c r="C58" s="75" t="str">
        <f>IF($A58&lt;&gt;"",SUMIFS(Duration,Phone_Num,'Outside Spend Report'!$A58,FROM,"UK",To,"&lt;&gt;UK"),"")</f>
        <v/>
      </c>
      <c r="D58" s="71" t="str">
        <f>IF($A58&lt;&gt;"",SUMIFS(Text,Phone_Num,'Outside Spend Report'!$A58,FROM,"UK",To,"&lt;&gt;UK"),"")</f>
        <v/>
      </c>
      <c r="E58" s="71" t="str">
        <f>IF($A58&lt;&gt;"",SUMIFS(MB,Phone_Num,'Outside Spend Report'!$A58,FROM,"UK",To,"&lt;&gt;UK"),"")</f>
        <v/>
      </c>
      <c r="F58" s="72" t="str">
        <f>IF($A58&lt;&gt;"",SUMIFS(Cost,Phone_Num,'Outside Spend Report'!$A58,FROM,"UK",To,"&lt;&gt;UK"),"")</f>
        <v/>
      </c>
      <c r="G58" s="75" t="str">
        <f>IF($A58&lt;&gt;"",SUMIFS(Duration,Phone_Num,'Outside Spend Report'!$A58,FROM,"Overseas"),"")</f>
        <v/>
      </c>
      <c r="H58" s="71" t="str">
        <f>IF($A58&lt;&gt;"",SUMIFS(Text,Phone_Num,'Outside Spend Report'!$A58,FROM,"Overseas"),"")</f>
        <v/>
      </c>
      <c r="I58" s="73" t="str">
        <f>IF($A58&lt;&gt;"",SUMIFS(MB,Phone_Num,'Outside Spend Report'!$A58,FROM,"Overseas"),"")</f>
        <v/>
      </c>
      <c r="J58" s="72" t="str">
        <f>IF($A58&lt;&gt;"",SUMIFS(Cost,Phone_Num,'Outside Spend Report'!$A58,FROM,"Overseas"),"")</f>
        <v/>
      </c>
      <c r="K58" s="70" t="str">
        <f>IF($A58&lt;&gt;"",SUMIFS(Duration,Phone_Num,'Outside Spend Report'!$A58,FROM,"UK",To,"UK"),"")</f>
        <v/>
      </c>
      <c r="L58" s="72" t="str">
        <f>IF($A58&lt;&gt;"",SUMIFS(Cost,Phone_Num,'Outside Spend Report'!$A58,Category,"Purchases"),"")</f>
        <v/>
      </c>
    </row>
    <row r="59" spans="1:12" s="61" customFormat="1" ht="11.25" x14ac:dyDescent="0.2">
      <c r="A59" s="61" t="str">
        <f>IF('Individual Summary Report'!A59&lt;&gt;"",'Individual Summary Report'!A59,"")</f>
        <v/>
      </c>
      <c r="B59" s="61" t="str">
        <f>IF('Individual Summary Report'!B59&lt;&gt;"",'Individual Summary Report'!B59,"")</f>
        <v/>
      </c>
      <c r="C59" s="75" t="str">
        <f>IF($A59&lt;&gt;"",SUMIFS(Duration,Phone_Num,'Outside Spend Report'!$A59,FROM,"UK",To,"&lt;&gt;UK"),"")</f>
        <v/>
      </c>
      <c r="D59" s="71" t="str">
        <f>IF($A59&lt;&gt;"",SUMIFS(Text,Phone_Num,'Outside Spend Report'!$A59,FROM,"UK",To,"&lt;&gt;UK"),"")</f>
        <v/>
      </c>
      <c r="E59" s="71" t="str">
        <f>IF($A59&lt;&gt;"",SUMIFS(MB,Phone_Num,'Outside Spend Report'!$A59,FROM,"UK",To,"&lt;&gt;UK"),"")</f>
        <v/>
      </c>
      <c r="F59" s="72" t="str">
        <f>IF($A59&lt;&gt;"",SUMIFS(Cost,Phone_Num,'Outside Spend Report'!$A59,FROM,"UK",To,"&lt;&gt;UK"),"")</f>
        <v/>
      </c>
      <c r="G59" s="75" t="str">
        <f>IF($A59&lt;&gt;"",SUMIFS(Duration,Phone_Num,'Outside Spend Report'!$A59,FROM,"Overseas"),"")</f>
        <v/>
      </c>
      <c r="H59" s="71" t="str">
        <f>IF($A59&lt;&gt;"",SUMIFS(Text,Phone_Num,'Outside Spend Report'!$A59,FROM,"Overseas"),"")</f>
        <v/>
      </c>
      <c r="I59" s="73" t="str">
        <f>IF($A59&lt;&gt;"",SUMIFS(MB,Phone_Num,'Outside Spend Report'!$A59,FROM,"Overseas"),"")</f>
        <v/>
      </c>
      <c r="J59" s="72" t="str">
        <f>IF($A59&lt;&gt;"",SUMIFS(Cost,Phone_Num,'Outside Spend Report'!$A59,FROM,"Overseas"),"")</f>
        <v/>
      </c>
      <c r="K59" s="70" t="str">
        <f>IF($A59&lt;&gt;"",SUMIFS(Duration,Phone_Num,'Outside Spend Report'!$A59,FROM,"UK",To,"UK"),"")</f>
        <v/>
      </c>
      <c r="L59" s="72" t="str">
        <f>IF($A59&lt;&gt;"",SUMIFS(Cost,Phone_Num,'Outside Spend Report'!$A59,Category,"Purchases"),"")</f>
        <v/>
      </c>
    </row>
    <row r="60" spans="1:12" s="61" customFormat="1" ht="11.25" x14ac:dyDescent="0.2">
      <c r="A60" s="61" t="str">
        <f>IF('Individual Summary Report'!A60&lt;&gt;"",'Individual Summary Report'!A60,"")</f>
        <v/>
      </c>
      <c r="B60" s="61" t="str">
        <f>IF('Individual Summary Report'!B60&lt;&gt;"",'Individual Summary Report'!B60,"")</f>
        <v/>
      </c>
      <c r="C60" s="75" t="str">
        <f>IF($A60&lt;&gt;"",SUMIFS(Duration,Phone_Num,'Outside Spend Report'!$A60,FROM,"UK",To,"&lt;&gt;UK"),"")</f>
        <v/>
      </c>
      <c r="D60" s="71" t="str">
        <f>IF($A60&lt;&gt;"",SUMIFS(Text,Phone_Num,'Outside Spend Report'!$A60,FROM,"UK",To,"&lt;&gt;UK"),"")</f>
        <v/>
      </c>
      <c r="E60" s="71" t="str">
        <f>IF($A60&lt;&gt;"",SUMIFS(MB,Phone_Num,'Outside Spend Report'!$A60,FROM,"UK",To,"&lt;&gt;UK"),"")</f>
        <v/>
      </c>
      <c r="F60" s="72" t="str">
        <f>IF($A60&lt;&gt;"",SUMIFS(Cost,Phone_Num,'Outside Spend Report'!$A60,FROM,"UK",To,"&lt;&gt;UK"),"")</f>
        <v/>
      </c>
      <c r="G60" s="75" t="str">
        <f>IF($A60&lt;&gt;"",SUMIFS(Duration,Phone_Num,'Outside Spend Report'!$A60,FROM,"Overseas"),"")</f>
        <v/>
      </c>
      <c r="H60" s="71" t="str">
        <f>IF($A60&lt;&gt;"",SUMIFS(Text,Phone_Num,'Outside Spend Report'!$A60,FROM,"Overseas"),"")</f>
        <v/>
      </c>
      <c r="I60" s="73" t="str">
        <f>IF($A60&lt;&gt;"",SUMIFS(MB,Phone_Num,'Outside Spend Report'!$A60,FROM,"Overseas"),"")</f>
        <v/>
      </c>
      <c r="J60" s="72" t="str">
        <f>IF($A60&lt;&gt;"",SUMIFS(Cost,Phone_Num,'Outside Spend Report'!$A60,FROM,"Overseas"),"")</f>
        <v/>
      </c>
      <c r="K60" s="70" t="str">
        <f>IF($A60&lt;&gt;"",SUMIFS(Duration,Phone_Num,'Outside Spend Report'!$A60,FROM,"UK",To,"UK"),"")</f>
        <v/>
      </c>
      <c r="L60" s="72" t="str">
        <f>IF($A60&lt;&gt;"",SUMIFS(Cost,Phone_Num,'Outside Spend Report'!$A60,Category,"Purchases"),"")</f>
        <v/>
      </c>
    </row>
    <row r="61" spans="1:12" s="61" customFormat="1" ht="11.25" x14ac:dyDescent="0.2">
      <c r="A61" s="61" t="str">
        <f>IF('Individual Summary Report'!A61&lt;&gt;"",'Individual Summary Report'!A61,"")</f>
        <v/>
      </c>
      <c r="B61" s="61" t="str">
        <f>IF('Individual Summary Report'!B61&lt;&gt;"",'Individual Summary Report'!B61,"")</f>
        <v/>
      </c>
      <c r="C61" s="75" t="str">
        <f>IF($A61&lt;&gt;"",SUMIFS(Duration,Phone_Num,'Outside Spend Report'!$A61,FROM,"UK",To,"&lt;&gt;UK"),"")</f>
        <v/>
      </c>
      <c r="D61" s="71" t="str">
        <f>IF($A61&lt;&gt;"",SUMIFS(Text,Phone_Num,'Outside Spend Report'!$A61,FROM,"UK",To,"&lt;&gt;UK"),"")</f>
        <v/>
      </c>
      <c r="E61" s="71" t="str">
        <f>IF($A61&lt;&gt;"",SUMIFS(MB,Phone_Num,'Outside Spend Report'!$A61,FROM,"UK",To,"&lt;&gt;UK"),"")</f>
        <v/>
      </c>
      <c r="F61" s="72" t="str">
        <f>IF($A61&lt;&gt;"",SUMIFS(Cost,Phone_Num,'Outside Spend Report'!$A61,FROM,"UK",To,"&lt;&gt;UK"),"")</f>
        <v/>
      </c>
      <c r="G61" s="75" t="str">
        <f>IF($A61&lt;&gt;"",SUMIFS(Duration,Phone_Num,'Outside Spend Report'!$A61,FROM,"Overseas"),"")</f>
        <v/>
      </c>
      <c r="H61" s="71" t="str">
        <f>IF($A61&lt;&gt;"",SUMIFS(Text,Phone_Num,'Outside Spend Report'!$A61,FROM,"Overseas"),"")</f>
        <v/>
      </c>
      <c r="I61" s="73" t="str">
        <f>IF($A61&lt;&gt;"",SUMIFS(MB,Phone_Num,'Outside Spend Report'!$A61,FROM,"Overseas"),"")</f>
        <v/>
      </c>
      <c r="J61" s="72" t="str">
        <f>IF($A61&lt;&gt;"",SUMIFS(Cost,Phone_Num,'Outside Spend Report'!$A61,FROM,"Overseas"),"")</f>
        <v/>
      </c>
      <c r="K61" s="70" t="str">
        <f>IF($A61&lt;&gt;"",SUMIFS(Duration,Phone_Num,'Outside Spend Report'!$A61,FROM,"UK",To,"UK"),"")</f>
        <v/>
      </c>
      <c r="L61" s="72" t="str">
        <f>IF($A61&lt;&gt;"",SUMIFS(Cost,Phone_Num,'Outside Spend Report'!$A61,Category,"Purchases"),"")</f>
        <v/>
      </c>
    </row>
    <row r="62" spans="1:12" s="61" customFormat="1" ht="11.25" x14ac:dyDescent="0.2">
      <c r="A62" s="61" t="str">
        <f>IF('Individual Summary Report'!A62&lt;&gt;"",'Individual Summary Report'!A62,"")</f>
        <v/>
      </c>
      <c r="B62" s="61" t="str">
        <f>IF('Individual Summary Report'!B62&lt;&gt;"",'Individual Summary Report'!B62,"")</f>
        <v/>
      </c>
      <c r="C62" s="75" t="str">
        <f>IF($A62&lt;&gt;"",SUMIFS(Duration,Phone_Num,'Outside Spend Report'!$A62,FROM,"UK",To,"&lt;&gt;UK"),"")</f>
        <v/>
      </c>
      <c r="D62" s="71" t="str">
        <f>IF($A62&lt;&gt;"",SUMIFS(Text,Phone_Num,'Outside Spend Report'!$A62,FROM,"UK",To,"&lt;&gt;UK"),"")</f>
        <v/>
      </c>
      <c r="E62" s="71" t="str">
        <f>IF($A62&lt;&gt;"",SUMIFS(MB,Phone_Num,'Outside Spend Report'!$A62,FROM,"UK",To,"&lt;&gt;UK"),"")</f>
        <v/>
      </c>
      <c r="F62" s="72" t="str">
        <f>IF($A62&lt;&gt;"",SUMIFS(Cost,Phone_Num,'Outside Spend Report'!$A62,FROM,"UK",To,"&lt;&gt;UK"),"")</f>
        <v/>
      </c>
      <c r="G62" s="75" t="str">
        <f>IF($A62&lt;&gt;"",SUMIFS(Duration,Phone_Num,'Outside Spend Report'!$A62,FROM,"Overseas"),"")</f>
        <v/>
      </c>
      <c r="H62" s="71" t="str">
        <f>IF($A62&lt;&gt;"",SUMIFS(Text,Phone_Num,'Outside Spend Report'!$A62,FROM,"Overseas"),"")</f>
        <v/>
      </c>
      <c r="I62" s="73" t="str">
        <f>IF($A62&lt;&gt;"",SUMIFS(MB,Phone_Num,'Outside Spend Report'!$A62,FROM,"Overseas"),"")</f>
        <v/>
      </c>
      <c r="J62" s="72" t="str">
        <f>IF($A62&lt;&gt;"",SUMIFS(Cost,Phone_Num,'Outside Spend Report'!$A62,FROM,"Overseas"),"")</f>
        <v/>
      </c>
      <c r="K62" s="70" t="str">
        <f>IF($A62&lt;&gt;"",SUMIFS(Duration,Phone_Num,'Outside Spend Report'!$A62,FROM,"UK",To,"UK"),"")</f>
        <v/>
      </c>
      <c r="L62" s="72" t="str">
        <f>IF($A62&lt;&gt;"",SUMIFS(Cost,Phone_Num,'Outside Spend Report'!$A62,Category,"Purchases"),"")</f>
        <v/>
      </c>
    </row>
    <row r="63" spans="1:12" s="61" customFormat="1" ht="11.25" x14ac:dyDescent="0.2">
      <c r="A63" s="61" t="str">
        <f>IF('Individual Summary Report'!A63&lt;&gt;"",'Individual Summary Report'!A63,"")</f>
        <v/>
      </c>
      <c r="B63" s="61" t="str">
        <f>IF('Individual Summary Report'!B63&lt;&gt;"",'Individual Summary Report'!B63,"")</f>
        <v/>
      </c>
      <c r="C63" s="75" t="str">
        <f>IF($A63&lt;&gt;"",SUMIFS(Duration,Phone_Num,'Outside Spend Report'!$A63,FROM,"UK",To,"&lt;&gt;UK"),"")</f>
        <v/>
      </c>
      <c r="D63" s="71" t="str">
        <f>IF($A63&lt;&gt;"",SUMIFS(Text,Phone_Num,'Outside Spend Report'!$A63,FROM,"UK",To,"&lt;&gt;UK"),"")</f>
        <v/>
      </c>
      <c r="E63" s="71" t="str">
        <f>IF($A63&lt;&gt;"",SUMIFS(MB,Phone_Num,'Outside Spend Report'!$A63,FROM,"UK",To,"&lt;&gt;UK"),"")</f>
        <v/>
      </c>
      <c r="F63" s="72" t="str">
        <f>IF($A63&lt;&gt;"",SUMIFS(Cost,Phone_Num,'Outside Spend Report'!$A63,FROM,"UK",To,"&lt;&gt;UK"),"")</f>
        <v/>
      </c>
      <c r="G63" s="75" t="str">
        <f>IF($A63&lt;&gt;"",SUMIFS(Duration,Phone_Num,'Outside Spend Report'!$A63,FROM,"Overseas"),"")</f>
        <v/>
      </c>
      <c r="H63" s="71" t="str">
        <f>IF($A63&lt;&gt;"",SUMIFS(Text,Phone_Num,'Outside Spend Report'!$A63,FROM,"Overseas"),"")</f>
        <v/>
      </c>
      <c r="I63" s="73" t="str">
        <f>IF($A63&lt;&gt;"",SUMIFS(MB,Phone_Num,'Outside Spend Report'!$A63,FROM,"Overseas"),"")</f>
        <v/>
      </c>
      <c r="J63" s="72" t="str">
        <f>IF($A63&lt;&gt;"",SUMIFS(Cost,Phone_Num,'Outside Spend Report'!$A63,FROM,"Overseas"),"")</f>
        <v/>
      </c>
      <c r="K63" s="70" t="str">
        <f>IF($A63&lt;&gt;"",SUMIFS(Duration,Phone_Num,'Outside Spend Report'!$A63,FROM,"UK",To,"UK"),"")</f>
        <v/>
      </c>
      <c r="L63" s="72" t="str">
        <f>IF($A63&lt;&gt;"",SUMIFS(Cost,Phone_Num,'Outside Spend Report'!$A63,Category,"Purchases"),"")</f>
        <v/>
      </c>
    </row>
    <row r="64" spans="1:12" s="61" customFormat="1" ht="11.25" x14ac:dyDescent="0.2">
      <c r="A64" s="61" t="str">
        <f>IF('Individual Summary Report'!A64&lt;&gt;"",'Individual Summary Report'!A64,"")</f>
        <v/>
      </c>
      <c r="B64" s="61" t="str">
        <f>IF('Individual Summary Report'!B64&lt;&gt;"",'Individual Summary Report'!B64,"")</f>
        <v/>
      </c>
      <c r="C64" s="75" t="str">
        <f>IF($A64&lt;&gt;"",SUMIFS(Duration,Phone_Num,'Outside Spend Report'!$A64,FROM,"UK",To,"&lt;&gt;UK"),"")</f>
        <v/>
      </c>
      <c r="D64" s="71" t="str">
        <f>IF($A64&lt;&gt;"",SUMIFS(Text,Phone_Num,'Outside Spend Report'!$A64,FROM,"UK",To,"&lt;&gt;UK"),"")</f>
        <v/>
      </c>
      <c r="E64" s="71" t="str">
        <f>IF($A64&lt;&gt;"",SUMIFS(MB,Phone_Num,'Outside Spend Report'!$A64,FROM,"UK",To,"&lt;&gt;UK"),"")</f>
        <v/>
      </c>
      <c r="F64" s="72" t="str">
        <f>IF($A64&lt;&gt;"",SUMIFS(Cost,Phone_Num,'Outside Spend Report'!$A64,FROM,"UK",To,"&lt;&gt;UK"),"")</f>
        <v/>
      </c>
      <c r="G64" s="75" t="str">
        <f>IF($A64&lt;&gt;"",SUMIFS(Duration,Phone_Num,'Outside Spend Report'!$A64,FROM,"Overseas"),"")</f>
        <v/>
      </c>
      <c r="H64" s="71" t="str">
        <f>IF($A64&lt;&gt;"",SUMIFS(Text,Phone_Num,'Outside Spend Report'!$A64,FROM,"Overseas"),"")</f>
        <v/>
      </c>
      <c r="I64" s="73" t="str">
        <f>IF($A64&lt;&gt;"",SUMIFS(MB,Phone_Num,'Outside Spend Report'!$A64,FROM,"Overseas"),"")</f>
        <v/>
      </c>
      <c r="J64" s="72" t="str">
        <f>IF($A64&lt;&gt;"",SUMIFS(Cost,Phone_Num,'Outside Spend Report'!$A64,FROM,"Overseas"),"")</f>
        <v/>
      </c>
      <c r="K64" s="70" t="str">
        <f>IF($A64&lt;&gt;"",SUMIFS(Duration,Phone_Num,'Outside Spend Report'!$A64,FROM,"UK",To,"UK"),"")</f>
        <v/>
      </c>
      <c r="L64" s="72" t="str">
        <f>IF($A64&lt;&gt;"",SUMIFS(Cost,Phone_Num,'Outside Spend Report'!$A64,Category,"Purchases"),"")</f>
        <v/>
      </c>
    </row>
    <row r="65" spans="1:12" s="61" customFormat="1" ht="11.25" x14ac:dyDescent="0.2">
      <c r="A65" s="61" t="str">
        <f>IF('Individual Summary Report'!A65&lt;&gt;"",'Individual Summary Report'!A65,"")</f>
        <v/>
      </c>
      <c r="B65" s="61" t="str">
        <f>IF('Individual Summary Report'!B65&lt;&gt;"",'Individual Summary Report'!B65,"")</f>
        <v/>
      </c>
      <c r="C65" s="75" t="str">
        <f>IF($A65&lt;&gt;"",SUMIFS(Duration,Phone_Num,'Outside Spend Report'!$A65,FROM,"UK",To,"&lt;&gt;UK"),"")</f>
        <v/>
      </c>
      <c r="D65" s="71" t="str">
        <f>IF($A65&lt;&gt;"",SUMIFS(Text,Phone_Num,'Outside Spend Report'!$A65,FROM,"UK",To,"&lt;&gt;UK"),"")</f>
        <v/>
      </c>
      <c r="E65" s="71" t="str">
        <f>IF($A65&lt;&gt;"",SUMIFS(MB,Phone_Num,'Outside Spend Report'!$A65,FROM,"UK",To,"&lt;&gt;UK"),"")</f>
        <v/>
      </c>
      <c r="F65" s="72" t="str">
        <f>IF($A65&lt;&gt;"",SUMIFS(Cost,Phone_Num,'Outside Spend Report'!$A65,FROM,"UK",To,"&lt;&gt;UK"),"")</f>
        <v/>
      </c>
      <c r="G65" s="75" t="str">
        <f>IF($A65&lt;&gt;"",SUMIFS(Duration,Phone_Num,'Outside Spend Report'!$A65,FROM,"Overseas"),"")</f>
        <v/>
      </c>
      <c r="H65" s="71" t="str">
        <f>IF($A65&lt;&gt;"",SUMIFS(Text,Phone_Num,'Outside Spend Report'!$A65,FROM,"Overseas"),"")</f>
        <v/>
      </c>
      <c r="I65" s="73" t="str">
        <f>IF($A65&lt;&gt;"",SUMIFS(MB,Phone_Num,'Outside Spend Report'!$A65,FROM,"Overseas"),"")</f>
        <v/>
      </c>
      <c r="J65" s="72" t="str">
        <f>IF($A65&lt;&gt;"",SUMIFS(Cost,Phone_Num,'Outside Spend Report'!$A65,FROM,"Overseas"),"")</f>
        <v/>
      </c>
      <c r="K65" s="70" t="str">
        <f>IF($A65&lt;&gt;"",SUMIFS(Duration,Phone_Num,'Outside Spend Report'!$A65,FROM,"UK",To,"UK"),"")</f>
        <v/>
      </c>
      <c r="L65" s="72" t="str">
        <f>IF($A65&lt;&gt;"",SUMIFS(Cost,Phone_Num,'Outside Spend Report'!$A65,Category,"Purchases"),"")</f>
        <v/>
      </c>
    </row>
    <row r="66" spans="1:12" s="61" customFormat="1" ht="11.25" x14ac:dyDescent="0.2">
      <c r="A66" s="61" t="str">
        <f>IF('Individual Summary Report'!A66&lt;&gt;"",'Individual Summary Report'!A66,"")</f>
        <v/>
      </c>
      <c r="B66" s="61" t="str">
        <f>IF('Individual Summary Report'!B66&lt;&gt;"",'Individual Summary Report'!B66,"")</f>
        <v/>
      </c>
      <c r="C66" s="75" t="str">
        <f>IF($A66&lt;&gt;"",SUMIFS(Duration,Phone_Num,'Outside Spend Report'!$A66,FROM,"UK",To,"&lt;&gt;UK"),"")</f>
        <v/>
      </c>
      <c r="D66" s="71" t="str">
        <f>IF($A66&lt;&gt;"",SUMIFS(Text,Phone_Num,'Outside Spend Report'!$A66,FROM,"UK",To,"&lt;&gt;UK"),"")</f>
        <v/>
      </c>
      <c r="E66" s="71" t="str">
        <f>IF($A66&lt;&gt;"",SUMIFS(MB,Phone_Num,'Outside Spend Report'!$A66,FROM,"UK",To,"&lt;&gt;UK"),"")</f>
        <v/>
      </c>
      <c r="F66" s="72" t="str">
        <f>IF($A66&lt;&gt;"",SUMIFS(Cost,Phone_Num,'Outside Spend Report'!$A66,FROM,"UK",To,"&lt;&gt;UK"),"")</f>
        <v/>
      </c>
      <c r="G66" s="75" t="str">
        <f>IF($A66&lt;&gt;"",SUMIFS(Duration,Phone_Num,'Outside Spend Report'!$A66,FROM,"Overseas"),"")</f>
        <v/>
      </c>
      <c r="H66" s="71" t="str">
        <f>IF($A66&lt;&gt;"",SUMIFS(Text,Phone_Num,'Outside Spend Report'!$A66,FROM,"Overseas"),"")</f>
        <v/>
      </c>
      <c r="I66" s="73" t="str">
        <f>IF($A66&lt;&gt;"",SUMIFS(MB,Phone_Num,'Outside Spend Report'!$A66,FROM,"Overseas"),"")</f>
        <v/>
      </c>
      <c r="J66" s="72" t="str">
        <f>IF($A66&lt;&gt;"",SUMIFS(Cost,Phone_Num,'Outside Spend Report'!$A66,FROM,"Overseas"),"")</f>
        <v/>
      </c>
      <c r="K66" s="70" t="str">
        <f>IF($A66&lt;&gt;"",SUMIFS(Duration,Phone_Num,'Outside Spend Report'!$A66,FROM,"UK",To,"UK"),"")</f>
        <v/>
      </c>
      <c r="L66" s="72" t="str">
        <f>IF($A66&lt;&gt;"",SUMIFS(Cost,Phone_Num,'Outside Spend Report'!$A66,Category,"Purchases"),"")</f>
        <v/>
      </c>
    </row>
    <row r="67" spans="1:12" s="61" customFormat="1" ht="11.25" x14ac:dyDescent="0.2">
      <c r="A67" s="61" t="str">
        <f>IF('Individual Summary Report'!A67&lt;&gt;"",'Individual Summary Report'!A67,"")</f>
        <v/>
      </c>
      <c r="B67" s="61" t="str">
        <f>IF('Individual Summary Report'!B67&lt;&gt;"",'Individual Summary Report'!B67,"")</f>
        <v/>
      </c>
      <c r="C67" s="75" t="str">
        <f>IF($A67&lt;&gt;"",SUMIFS(Duration,Phone_Num,'Outside Spend Report'!$A67,FROM,"UK",To,"&lt;&gt;UK"),"")</f>
        <v/>
      </c>
      <c r="D67" s="71" t="str">
        <f>IF($A67&lt;&gt;"",SUMIFS(Text,Phone_Num,'Outside Spend Report'!$A67,FROM,"UK",To,"&lt;&gt;UK"),"")</f>
        <v/>
      </c>
      <c r="E67" s="71" t="str">
        <f>IF($A67&lt;&gt;"",SUMIFS(MB,Phone_Num,'Outside Spend Report'!$A67,FROM,"UK",To,"&lt;&gt;UK"),"")</f>
        <v/>
      </c>
      <c r="F67" s="72" t="str">
        <f>IF($A67&lt;&gt;"",SUMIFS(Cost,Phone_Num,'Outside Spend Report'!$A67,FROM,"UK",To,"&lt;&gt;UK"),"")</f>
        <v/>
      </c>
      <c r="G67" s="75" t="str">
        <f>IF($A67&lt;&gt;"",SUMIFS(Duration,Phone_Num,'Outside Spend Report'!$A67,FROM,"Overseas"),"")</f>
        <v/>
      </c>
      <c r="H67" s="71" t="str">
        <f>IF($A67&lt;&gt;"",SUMIFS(Text,Phone_Num,'Outside Spend Report'!$A67,FROM,"Overseas"),"")</f>
        <v/>
      </c>
      <c r="I67" s="73" t="str">
        <f>IF($A67&lt;&gt;"",SUMIFS(MB,Phone_Num,'Outside Spend Report'!$A67,FROM,"Overseas"),"")</f>
        <v/>
      </c>
      <c r="J67" s="72" t="str">
        <f>IF($A67&lt;&gt;"",SUMIFS(Cost,Phone_Num,'Outside Spend Report'!$A67,FROM,"Overseas"),"")</f>
        <v/>
      </c>
      <c r="K67" s="70" t="str">
        <f>IF($A67&lt;&gt;"",SUMIFS(Duration,Phone_Num,'Outside Spend Report'!$A67,FROM,"UK",To,"UK"),"")</f>
        <v/>
      </c>
      <c r="L67" s="72" t="str">
        <f>IF($A67&lt;&gt;"",SUMIFS(Cost,Phone_Num,'Outside Spend Report'!$A67,Category,"Purchases"),"")</f>
        <v/>
      </c>
    </row>
    <row r="68" spans="1:12" s="61" customFormat="1" ht="11.25" x14ac:dyDescent="0.2">
      <c r="A68" s="61" t="str">
        <f>IF('Individual Summary Report'!A68&lt;&gt;"",'Individual Summary Report'!A68,"")</f>
        <v/>
      </c>
      <c r="B68" s="61" t="str">
        <f>IF('Individual Summary Report'!B68&lt;&gt;"",'Individual Summary Report'!B68,"")</f>
        <v/>
      </c>
      <c r="C68" s="75" t="str">
        <f>IF($A68&lt;&gt;"",SUMIFS(Duration,Phone_Num,'Outside Spend Report'!$A68,FROM,"UK",To,"&lt;&gt;UK"),"")</f>
        <v/>
      </c>
      <c r="D68" s="71" t="str">
        <f>IF($A68&lt;&gt;"",SUMIFS(Text,Phone_Num,'Outside Spend Report'!$A68,FROM,"UK",To,"&lt;&gt;UK"),"")</f>
        <v/>
      </c>
      <c r="E68" s="71" t="str">
        <f>IF($A68&lt;&gt;"",SUMIFS(MB,Phone_Num,'Outside Spend Report'!$A68,FROM,"UK",To,"&lt;&gt;UK"),"")</f>
        <v/>
      </c>
      <c r="F68" s="72" t="str">
        <f>IF($A68&lt;&gt;"",SUMIFS(Cost,Phone_Num,'Outside Spend Report'!$A68,FROM,"UK",To,"&lt;&gt;UK"),"")</f>
        <v/>
      </c>
      <c r="G68" s="75" t="str">
        <f>IF($A68&lt;&gt;"",SUMIFS(Duration,Phone_Num,'Outside Spend Report'!$A68,FROM,"Overseas"),"")</f>
        <v/>
      </c>
      <c r="H68" s="71" t="str">
        <f>IF($A68&lt;&gt;"",SUMIFS(Text,Phone_Num,'Outside Spend Report'!$A68,FROM,"Overseas"),"")</f>
        <v/>
      </c>
      <c r="I68" s="73" t="str">
        <f>IF($A68&lt;&gt;"",SUMIFS(MB,Phone_Num,'Outside Spend Report'!$A68,FROM,"Overseas"),"")</f>
        <v/>
      </c>
      <c r="J68" s="72" t="str">
        <f>IF($A68&lt;&gt;"",SUMIFS(Cost,Phone_Num,'Outside Spend Report'!$A68,FROM,"Overseas"),"")</f>
        <v/>
      </c>
      <c r="K68" s="70" t="str">
        <f>IF($A68&lt;&gt;"",SUMIFS(Duration,Phone_Num,'Outside Spend Report'!$A68,FROM,"UK",To,"UK"),"")</f>
        <v/>
      </c>
      <c r="L68" s="72" t="str">
        <f>IF($A68&lt;&gt;"",SUMIFS(Cost,Phone_Num,'Outside Spend Report'!$A68,Category,"Purchases"),"")</f>
        <v/>
      </c>
    </row>
    <row r="69" spans="1:12" s="61" customFormat="1" ht="11.25" x14ac:dyDescent="0.2">
      <c r="A69" s="61" t="str">
        <f>IF('Individual Summary Report'!A69&lt;&gt;"",'Individual Summary Report'!A69,"")</f>
        <v/>
      </c>
      <c r="B69" s="61" t="str">
        <f>IF('Individual Summary Report'!B69&lt;&gt;"",'Individual Summary Report'!B69,"")</f>
        <v/>
      </c>
      <c r="C69" s="75" t="str">
        <f>IF($A69&lt;&gt;"",SUMIFS(Duration,Phone_Num,'Outside Spend Report'!$A69,FROM,"UK",To,"&lt;&gt;UK"),"")</f>
        <v/>
      </c>
      <c r="D69" s="71" t="str">
        <f>IF($A69&lt;&gt;"",SUMIFS(Text,Phone_Num,'Outside Spend Report'!$A69,FROM,"UK",To,"&lt;&gt;UK"),"")</f>
        <v/>
      </c>
      <c r="E69" s="71" t="str">
        <f>IF($A69&lt;&gt;"",SUMIFS(MB,Phone_Num,'Outside Spend Report'!$A69,FROM,"UK",To,"&lt;&gt;UK"),"")</f>
        <v/>
      </c>
      <c r="F69" s="72" t="str">
        <f>IF($A69&lt;&gt;"",SUMIFS(Cost,Phone_Num,'Outside Spend Report'!$A69,FROM,"UK",To,"&lt;&gt;UK"),"")</f>
        <v/>
      </c>
      <c r="G69" s="75" t="str">
        <f>IF($A69&lt;&gt;"",SUMIFS(Duration,Phone_Num,'Outside Spend Report'!$A69,FROM,"Overseas"),"")</f>
        <v/>
      </c>
      <c r="H69" s="71" t="str">
        <f>IF($A69&lt;&gt;"",SUMIFS(Text,Phone_Num,'Outside Spend Report'!$A69,FROM,"Overseas"),"")</f>
        <v/>
      </c>
      <c r="I69" s="73" t="str">
        <f>IF($A69&lt;&gt;"",SUMIFS(MB,Phone_Num,'Outside Spend Report'!$A69,FROM,"Overseas"),"")</f>
        <v/>
      </c>
      <c r="J69" s="72" t="str">
        <f>IF($A69&lt;&gt;"",SUMIFS(Cost,Phone_Num,'Outside Spend Report'!$A69,FROM,"Overseas"),"")</f>
        <v/>
      </c>
      <c r="K69" s="70" t="str">
        <f>IF($A69&lt;&gt;"",SUMIFS(Duration,Phone_Num,'Outside Spend Report'!$A69,FROM,"UK",To,"UK"),"")</f>
        <v/>
      </c>
      <c r="L69" s="72" t="str">
        <f>IF($A69&lt;&gt;"",SUMIFS(Cost,Phone_Num,'Outside Spend Report'!$A69,Category,"Purchases"),"")</f>
        <v/>
      </c>
    </row>
    <row r="70" spans="1:12" s="61" customFormat="1" ht="11.25" x14ac:dyDescent="0.2">
      <c r="A70" s="61" t="str">
        <f>IF('Individual Summary Report'!A70&lt;&gt;"",'Individual Summary Report'!A70,"")</f>
        <v/>
      </c>
      <c r="B70" s="61" t="str">
        <f>IF('Individual Summary Report'!B70&lt;&gt;"",'Individual Summary Report'!B70,"")</f>
        <v/>
      </c>
      <c r="C70" s="75" t="str">
        <f>IF($A70&lt;&gt;"",SUMIFS(Duration,Phone_Num,'Outside Spend Report'!$A70,FROM,"UK",To,"&lt;&gt;UK"),"")</f>
        <v/>
      </c>
      <c r="D70" s="71" t="str">
        <f>IF($A70&lt;&gt;"",SUMIFS(Text,Phone_Num,'Outside Spend Report'!$A70,FROM,"UK",To,"&lt;&gt;UK"),"")</f>
        <v/>
      </c>
      <c r="E70" s="71" t="str">
        <f>IF($A70&lt;&gt;"",SUMIFS(MB,Phone_Num,'Outside Spend Report'!$A70,FROM,"UK",To,"&lt;&gt;UK"),"")</f>
        <v/>
      </c>
      <c r="F70" s="72" t="str">
        <f>IF($A70&lt;&gt;"",SUMIFS(Cost,Phone_Num,'Outside Spend Report'!$A70,FROM,"UK",To,"&lt;&gt;UK"),"")</f>
        <v/>
      </c>
      <c r="G70" s="75" t="str">
        <f>IF($A70&lt;&gt;"",SUMIFS(Duration,Phone_Num,'Outside Spend Report'!$A70,FROM,"Overseas"),"")</f>
        <v/>
      </c>
      <c r="H70" s="71" t="str">
        <f>IF($A70&lt;&gt;"",SUMIFS(Text,Phone_Num,'Outside Spend Report'!$A70,FROM,"Overseas"),"")</f>
        <v/>
      </c>
      <c r="I70" s="73" t="str">
        <f>IF($A70&lt;&gt;"",SUMIFS(MB,Phone_Num,'Outside Spend Report'!$A70,FROM,"Overseas"),"")</f>
        <v/>
      </c>
      <c r="J70" s="72" t="str">
        <f>IF($A70&lt;&gt;"",SUMIFS(Cost,Phone_Num,'Outside Spend Report'!$A70,FROM,"Overseas"),"")</f>
        <v/>
      </c>
      <c r="K70" s="70" t="str">
        <f>IF($A70&lt;&gt;"",SUMIFS(Duration,Phone_Num,'Outside Spend Report'!$A70,FROM,"UK",To,"UK"),"")</f>
        <v/>
      </c>
      <c r="L70" s="72" t="str">
        <f>IF($A70&lt;&gt;"",SUMIFS(Cost,Phone_Num,'Outside Spend Report'!$A70,Category,"Purchases"),"")</f>
        <v/>
      </c>
    </row>
    <row r="71" spans="1:12" s="61" customFormat="1" ht="11.25" x14ac:dyDescent="0.2">
      <c r="A71" s="61" t="str">
        <f>IF('Individual Summary Report'!A71&lt;&gt;"",'Individual Summary Report'!A71,"")</f>
        <v/>
      </c>
      <c r="B71" s="61" t="str">
        <f>IF('Individual Summary Report'!B71&lt;&gt;"",'Individual Summary Report'!B71,"")</f>
        <v/>
      </c>
      <c r="C71" s="75" t="str">
        <f>IF($A71&lt;&gt;"",SUMIFS(Duration,Phone_Num,'Outside Spend Report'!$A71,FROM,"UK",To,"&lt;&gt;UK"),"")</f>
        <v/>
      </c>
      <c r="D71" s="71" t="str">
        <f>IF($A71&lt;&gt;"",SUMIFS(Text,Phone_Num,'Outside Spend Report'!$A71,FROM,"UK",To,"&lt;&gt;UK"),"")</f>
        <v/>
      </c>
      <c r="E71" s="71" t="str">
        <f>IF($A71&lt;&gt;"",SUMIFS(MB,Phone_Num,'Outside Spend Report'!$A71,FROM,"UK",To,"&lt;&gt;UK"),"")</f>
        <v/>
      </c>
      <c r="F71" s="72" t="str">
        <f>IF($A71&lt;&gt;"",SUMIFS(Cost,Phone_Num,'Outside Spend Report'!$A71,FROM,"UK",To,"&lt;&gt;UK"),"")</f>
        <v/>
      </c>
      <c r="G71" s="75" t="str">
        <f>IF($A71&lt;&gt;"",SUMIFS(Duration,Phone_Num,'Outside Spend Report'!$A71,FROM,"Overseas"),"")</f>
        <v/>
      </c>
      <c r="H71" s="71" t="str">
        <f>IF($A71&lt;&gt;"",SUMIFS(Text,Phone_Num,'Outside Spend Report'!$A71,FROM,"Overseas"),"")</f>
        <v/>
      </c>
      <c r="I71" s="73" t="str">
        <f>IF($A71&lt;&gt;"",SUMIFS(MB,Phone_Num,'Outside Spend Report'!$A71,FROM,"Overseas"),"")</f>
        <v/>
      </c>
      <c r="J71" s="72" t="str">
        <f>IF($A71&lt;&gt;"",SUMIFS(Cost,Phone_Num,'Outside Spend Report'!$A71,FROM,"Overseas"),"")</f>
        <v/>
      </c>
      <c r="K71" s="70" t="str">
        <f>IF($A71&lt;&gt;"",SUMIFS(Duration,Phone_Num,'Outside Spend Report'!$A71,FROM,"UK",To,"UK"),"")</f>
        <v/>
      </c>
      <c r="L71" s="72" t="str">
        <f>IF($A71&lt;&gt;"",SUMIFS(Cost,Phone_Num,'Outside Spend Report'!$A71,Category,"Purchases"),"")</f>
        <v/>
      </c>
    </row>
    <row r="72" spans="1:12" s="61" customFormat="1" ht="11.25" x14ac:dyDescent="0.2">
      <c r="A72" s="61" t="str">
        <f>IF('Individual Summary Report'!A72&lt;&gt;"",'Individual Summary Report'!A72,"")</f>
        <v/>
      </c>
      <c r="B72" s="61" t="str">
        <f>IF('Individual Summary Report'!B72&lt;&gt;"",'Individual Summary Report'!B72,"")</f>
        <v/>
      </c>
      <c r="C72" s="75" t="str">
        <f>IF($A72&lt;&gt;"",SUMIFS(Duration,Phone_Num,'Outside Spend Report'!$A72,FROM,"UK",To,"&lt;&gt;UK"),"")</f>
        <v/>
      </c>
      <c r="D72" s="71" t="str">
        <f>IF($A72&lt;&gt;"",SUMIFS(Text,Phone_Num,'Outside Spend Report'!$A72,FROM,"UK",To,"&lt;&gt;UK"),"")</f>
        <v/>
      </c>
      <c r="E72" s="71" t="str">
        <f>IF($A72&lt;&gt;"",SUMIFS(MB,Phone_Num,'Outside Spend Report'!$A72,FROM,"UK",To,"&lt;&gt;UK"),"")</f>
        <v/>
      </c>
      <c r="F72" s="72" t="str">
        <f>IF($A72&lt;&gt;"",SUMIFS(Cost,Phone_Num,'Outside Spend Report'!$A72,FROM,"UK",To,"&lt;&gt;UK"),"")</f>
        <v/>
      </c>
      <c r="G72" s="75" t="str">
        <f>IF($A72&lt;&gt;"",SUMIFS(Duration,Phone_Num,'Outside Spend Report'!$A72,FROM,"Overseas"),"")</f>
        <v/>
      </c>
      <c r="H72" s="71" t="str">
        <f>IF($A72&lt;&gt;"",SUMIFS(Text,Phone_Num,'Outside Spend Report'!$A72,FROM,"Overseas"),"")</f>
        <v/>
      </c>
      <c r="I72" s="73" t="str">
        <f>IF($A72&lt;&gt;"",SUMIFS(MB,Phone_Num,'Outside Spend Report'!$A72,FROM,"Overseas"),"")</f>
        <v/>
      </c>
      <c r="J72" s="72" t="str">
        <f>IF($A72&lt;&gt;"",SUMIFS(Cost,Phone_Num,'Outside Spend Report'!$A72,FROM,"Overseas"),"")</f>
        <v/>
      </c>
      <c r="K72" s="70" t="str">
        <f>IF($A72&lt;&gt;"",SUMIFS(Duration,Phone_Num,'Outside Spend Report'!$A72,FROM,"UK",To,"UK"),"")</f>
        <v/>
      </c>
      <c r="L72" s="72" t="str">
        <f>IF($A72&lt;&gt;"",SUMIFS(Cost,Phone_Num,'Outside Spend Report'!$A72,Category,"Purchases"),"")</f>
        <v/>
      </c>
    </row>
    <row r="73" spans="1:12" s="61" customFormat="1" ht="11.25" x14ac:dyDescent="0.2">
      <c r="A73" s="61" t="str">
        <f>IF('Individual Summary Report'!A73&lt;&gt;"",'Individual Summary Report'!A73,"")</f>
        <v/>
      </c>
      <c r="B73" s="61" t="str">
        <f>IF('Individual Summary Report'!B73&lt;&gt;"",'Individual Summary Report'!B73,"")</f>
        <v/>
      </c>
      <c r="C73" s="75" t="str">
        <f>IF($A73&lt;&gt;"",SUMIFS(Duration,Phone_Num,'Outside Spend Report'!$A73,FROM,"UK",To,"&lt;&gt;UK"),"")</f>
        <v/>
      </c>
      <c r="D73" s="71" t="str">
        <f>IF($A73&lt;&gt;"",SUMIFS(Text,Phone_Num,'Outside Spend Report'!$A73,FROM,"UK",To,"&lt;&gt;UK"),"")</f>
        <v/>
      </c>
      <c r="E73" s="71" t="str">
        <f>IF($A73&lt;&gt;"",SUMIFS(MB,Phone_Num,'Outside Spend Report'!$A73,FROM,"UK",To,"&lt;&gt;UK"),"")</f>
        <v/>
      </c>
      <c r="F73" s="72" t="str">
        <f>IF($A73&lt;&gt;"",SUMIFS(Cost,Phone_Num,'Outside Spend Report'!$A73,FROM,"UK",To,"&lt;&gt;UK"),"")</f>
        <v/>
      </c>
      <c r="G73" s="75" t="str">
        <f>IF($A73&lt;&gt;"",SUMIFS(Duration,Phone_Num,'Outside Spend Report'!$A73,FROM,"Overseas"),"")</f>
        <v/>
      </c>
      <c r="H73" s="71" t="str">
        <f>IF($A73&lt;&gt;"",SUMIFS(Text,Phone_Num,'Outside Spend Report'!$A73,FROM,"Overseas"),"")</f>
        <v/>
      </c>
      <c r="I73" s="73" t="str">
        <f>IF($A73&lt;&gt;"",SUMIFS(MB,Phone_Num,'Outside Spend Report'!$A73,FROM,"Overseas"),"")</f>
        <v/>
      </c>
      <c r="J73" s="72" t="str">
        <f>IF($A73&lt;&gt;"",SUMIFS(Cost,Phone_Num,'Outside Spend Report'!$A73,FROM,"Overseas"),"")</f>
        <v/>
      </c>
      <c r="K73" s="70" t="str">
        <f>IF($A73&lt;&gt;"",SUMIFS(Duration,Phone_Num,'Outside Spend Report'!$A73,FROM,"UK",To,"UK"),"")</f>
        <v/>
      </c>
      <c r="L73" s="72" t="str">
        <f>IF($A73&lt;&gt;"",SUMIFS(Cost,Phone_Num,'Outside Spend Report'!$A73,Category,"Purchases"),"")</f>
        <v/>
      </c>
    </row>
    <row r="74" spans="1:12" s="61" customFormat="1" ht="11.25" x14ac:dyDescent="0.2">
      <c r="A74" s="61" t="str">
        <f>IF('Individual Summary Report'!A74&lt;&gt;"",'Individual Summary Report'!A74,"")</f>
        <v/>
      </c>
      <c r="B74" s="61" t="str">
        <f>IF('Individual Summary Report'!B74&lt;&gt;"",'Individual Summary Report'!B74,"")</f>
        <v/>
      </c>
      <c r="C74" s="75" t="str">
        <f>IF($A74&lt;&gt;"",SUMIFS(Duration,Phone_Num,'Outside Spend Report'!$A74,FROM,"UK",To,"&lt;&gt;UK"),"")</f>
        <v/>
      </c>
      <c r="D74" s="71" t="str">
        <f>IF($A74&lt;&gt;"",SUMIFS(Text,Phone_Num,'Outside Spend Report'!$A74,FROM,"UK",To,"&lt;&gt;UK"),"")</f>
        <v/>
      </c>
      <c r="E74" s="71" t="str">
        <f>IF($A74&lt;&gt;"",SUMIFS(MB,Phone_Num,'Outside Spend Report'!$A74,FROM,"UK",To,"&lt;&gt;UK"),"")</f>
        <v/>
      </c>
      <c r="F74" s="72" t="str">
        <f>IF($A74&lt;&gt;"",SUMIFS(Cost,Phone_Num,'Outside Spend Report'!$A74,FROM,"UK",To,"&lt;&gt;UK"),"")</f>
        <v/>
      </c>
      <c r="G74" s="75" t="str">
        <f>IF($A74&lt;&gt;"",SUMIFS(Duration,Phone_Num,'Outside Spend Report'!$A74,FROM,"Overseas"),"")</f>
        <v/>
      </c>
      <c r="H74" s="71" t="str">
        <f>IF($A74&lt;&gt;"",SUMIFS(Text,Phone_Num,'Outside Spend Report'!$A74,FROM,"Overseas"),"")</f>
        <v/>
      </c>
      <c r="I74" s="73" t="str">
        <f>IF($A74&lt;&gt;"",SUMIFS(MB,Phone_Num,'Outside Spend Report'!$A74,FROM,"Overseas"),"")</f>
        <v/>
      </c>
      <c r="J74" s="72" t="str">
        <f>IF($A74&lt;&gt;"",SUMIFS(Cost,Phone_Num,'Outside Spend Report'!$A74,FROM,"Overseas"),"")</f>
        <v/>
      </c>
      <c r="K74" s="70" t="str">
        <f>IF($A74&lt;&gt;"",SUMIFS(Duration,Phone_Num,'Outside Spend Report'!$A74,FROM,"UK",To,"UK"),"")</f>
        <v/>
      </c>
      <c r="L74" s="72" t="str">
        <f>IF($A74&lt;&gt;"",SUMIFS(Cost,Phone_Num,'Outside Spend Report'!$A74,Category,"Purchases"),"")</f>
        <v/>
      </c>
    </row>
    <row r="75" spans="1:12" s="61" customFormat="1" ht="11.25" x14ac:dyDescent="0.2">
      <c r="A75" s="61" t="str">
        <f>IF('Individual Summary Report'!A75&lt;&gt;"",'Individual Summary Report'!A75,"")</f>
        <v/>
      </c>
      <c r="B75" s="61" t="str">
        <f>IF('Individual Summary Report'!B75&lt;&gt;"",'Individual Summary Report'!B75,"")</f>
        <v/>
      </c>
      <c r="C75" s="75" t="str">
        <f>IF($A75&lt;&gt;"",SUMIFS(Duration,Phone_Num,'Outside Spend Report'!$A75,FROM,"UK",To,"&lt;&gt;UK"),"")</f>
        <v/>
      </c>
      <c r="D75" s="71" t="str">
        <f>IF($A75&lt;&gt;"",SUMIFS(Text,Phone_Num,'Outside Spend Report'!$A75,FROM,"UK",To,"&lt;&gt;UK"),"")</f>
        <v/>
      </c>
      <c r="E75" s="71" t="str">
        <f>IF($A75&lt;&gt;"",SUMIFS(MB,Phone_Num,'Outside Spend Report'!$A75,FROM,"UK",To,"&lt;&gt;UK"),"")</f>
        <v/>
      </c>
      <c r="F75" s="72" t="str">
        <f>IF($A75&lt;&gt;"",SUMIFS(Cost,Phone_Num,'Outside Spend Report'!$A75,FROM,"UK",To,"&lt;&gt;UK"),"")</f>
        <v/>
      </c>
      <c r="G75" s="75" t="str">
        <f>IF($A75&lt;&gt;"",SUMIFS(Duration,Phone_Num,'Outside Spend Report'!$A75,FROM,"Overseas"),"")</f>
        <v/>
      </c>
      <c r="H75" s="71" t="str">
        <f>IF($A75&lt;&gt;"",SUMIFS(Text,Phone_Num,'Outside Spend Report'!$A75,FROM,"Overseas"),"")</f>
        <v/>
      </c>
      <c r="I75" s="73" t="str">
        <f>IF($A75&lt;&gt;"",SUMIFS(MB,Phone_Num,'Outside Spend Report'!$A75,FROM,"Overseas"),"")</f>
        <v/>
      </c>
      <c r="J75" s="72" t="str">
        <f>IF($A75&lt;&gt;"",SUMIFS(Cost,Phone_Num,'Outside Spend Report'!$A75,FROM,"Overseas"),"")</f>
        <v/>
      </c>
      <c r="K75" s="70" t="str">
        <f>IF($A75&lt;&gt;"",SUMIFS(Duration,Phone_Num,'Outside Spend Report'!$A75,FROM,"UK",To,"UK"),"")</f>
        <v/>
      </c>
      <c r="L75" s="72" t="str">
        <f>IF($A75&lt;&gt;"",SUMIFS(Cost,Phone_Num,'Outside Spend Report'!$A75,Category,"Purchases"),"")</f>
        <v/>
      </c>
    </row>
    <row r="76" spans="1:12" s="61" customFormat="1" ht="11.25" x14ac:dyDescent="0.2">
      <c r="A76" s="61" t="str">
        <f>IF('Individual Summary Report'!A76&lt;&gt;"",'Individual Summary Report'!A76,"")</f>
        <v/>
      </c>
      <c r="B76" s="61" t="str">
        <f>IF('Individual Summary Report'!B76&lt;&gt;"",'Individual Summary Report'!B76,"")</f>
        <v/>
      </c>
      <c r="C76" s="75" t="str">
        <f>IF($A76&lt;&gt;"",SUMIFS(Duration,Phone_Num,'Outside Spend Report'!$A76,FROM,"UK",To,"&lt;&gt;UK"),"")</f>
        <v/>
      </c>
      <c r="D76" s="71" t="str">
        <f>IF($A76&lt;&gt;"",SUMIFS(Text,Phone_Num,'Outside Spend Report'!$A76,FROM,"UK",To,"&lt;&gt;UK"),"")</f>
        <v/>
      </c>
      <c r="E76" s="71" t="str">
        <f>IF($A76&lt;&gt;"",SUMIFS(MB,Phone_Num,'Outside Spend Report'!$A76,FROM,"UK",To,"&lt;&gt;UK"),"")</f>
        <v/>
      </c>
      <c r="F76" s="72" t="str">
        <f>IF($A76&lt;&gt;"",SUMIFS(Cost,Phone_Num,'Outside Spend Report'!$A76,FROM,"UK",To,"&lt;&gt;UK"),"")</f>
        <v/>
      </c>
      <c r="G76" s="75" t="str">
        <f>IF($A76&lt;&gt;"",SUMIFS(Duration,Phone_Num,'Outside Spend Report'!$A76,FROM,"Overseas"),"")</f>
        <v/>
      </c>
      <c r="H76" s="71" t="str">
        <f>IF($A76&lt;&gt;"",SUMIFS(Text,Phone_Num,'Outside Spend Report'!$A76,FROM,"Overseas"),"")</f>
        <v/>
      </c>
      <c r="I76" s="73" t="str">
        <f>IF($A76&lt;&gt;"",SUMIFS(MB,Phone_Num,'Outside Spend Report'!$A76,FROM,"Overseas"),"")</f>
        <v/>
      </c>
      <c r="J76" s="72" t="str">
        <f>IF($A76&lt;&gt;"",SUMIFS(Cost,Phone_Num,'Outside Spend Report'!$A76,FROM,"Overseas"),"")</f>
        <v/>
      </c>
      <c r="K76" s="70" t="str">
        <f>IF($A76&lt;&gt;"",SUMIFS(Duration,Phone_Num,'Outside Spend Report'!$A76,FROM,"UK",To,"UK"),"")</f>
        <v/>
      </c>
      <c r="L76" s="72" t="str">
        <f>IF($A76&lt;&gt;"",SUMIFS(Cost,Phone_Num,'Outside Spend Report'!$A76,Category,"Purchases"),"")</f>
        <v/>
      </c>
    </row>
    <row r="77" spans="1:12" s="61" customFormat="1" ht="11.25" x14ac:dyDescent="0.2">
      <c r="A77" s="61" t="str">
        <f>IF('Individual Summary Report'!A77&lt;&gt;"",'Individual Summary Report'!A77,"")</f>
        <v/>
      </c>
      <c r="B77" s="61" t="str">
        <f>IF('Individual Summary Report'!B77&lt;&gt;"",'Individual Summary Report'!B77,"")</f>
        <v/>
      </c>
      <c r="C77" s="75" t="str">
        <f>IF($A77&lt;&gt;"",SUMIFS(Duration,Phone_Num,'Outside Spend Report'!$A77,FROM,"UK",To,"&lt;&gt;UK"),"")</f>
        <v/>
      </c>
      <c r="D77" s="71" t="str">
        <f>IF($A77&lt;&gt;"",SUMIFS(Text,Phone_Num,'Outside Spend Report'!$A77,FROM,"UK",To,"&lt;&gt;UK"),"")</f>
        <v/>
      </c>
      <c r="E77" s="71" t="str">
        <f>IF($A77&lt;&gt;"",SUMIFS(MB,Phone_Num,'Outside Spend Report'!$A77,FROM,"UK",To,"&lt;&gt;UK"),"")</f>
        <v/>
      </c>
      <c r="F77" s="72" t="str">
        <f>IF($A77&lt;&gt;"",SUMIFS(Cost,Phone_Num,'Outside Spend Report'!$A77,FROM,"UK",To,"&lt;&gt;UK"),"")</f>
        <v/>
      </c>
      <c r="G77" s="75" t="str">
        <f>IF($A77&lt;&gt;"",SUMIFS(Duration,Phone_Num,'Outside Spend Report'!$A77,FROM,"Overseas"),"")</f>
        <v/>
      </c>
      <c r="H77" s="71" t="str">
        <f>IF($A77&lt;&gt;"",SUMIFS(Text,Phone_Num,'Outside Spend Report'!$A77,FROM,"Overseas"),"")</f>
        <v/>
      </c>
      <c r="I77" s="73" t="str">
        <f>IF($A77&lt;&gt;"",SUMIFS(MB,Phone_Num,'Outside Spend Report'!$A77,FROM,"Overseas"),"")</f>
        <v/>
      </c>
      <c r="J77" s="72" t="str">
        <f>IF($A77&lt;&gt;"",SUMIFS(Cost,Phone_Num,'Outside Spend Report'!$A77,FROM,"Overseas"),"")</f>
        <v/>
      </c>
      <c r="K77" s="70" t="str">
        <f>IF($A77&lt;&gt;"",SUMIFS(Duration,Phone_Num,'Outside Spend Report'!$A77,FROM,"UK",To,"UK"),"")</f>
        <v/>
      </c>
      <c r="L77" s="72" t="str">
        <f>IF($A77&lt;&gt;"",SUMIFS(Cost,Phone_Num,'Outside Spend Report'!$A77,Category,"Purchases"),"")</f>
        <v/>
      </c>
    </row>
    <row r="78" spans="1:12" s="61" customFormat="1" ht="11.25" x14ac:dyDescent="0.2">
      <c r="A78" s="61" t="str">
        <f>IF('Individual Summary Report'!A78&lt;&gt;"",'Individual Summary Report'!A78,"")</f>
        <v/>
      </c>
      <c r="B78" s="61" t="str">
        <f>IF('Individual Summary Report'!B78&lt;&gt;"",'Individual Summary Report'!B78,"")</f>
        <v/>
      </c>
      <c r="C78" s="75" t="str">
        <f>IF($A78&lt;&gt;"",SUMIFS(Duration,Phone_Num,'Outside Spend Report'!$A78,FROM,"UK",To,"&lt;&gt;UK"),"")</f>
        <v/>
      </c>
      <c r="D78" s="71" t="str">
        <f>IF($A78&lt;&gt;"",SUMIFS(Text,Phone_Num,'Outside Spend Report'!$A78,FROM,"UK",To,"&lt;&gt;UK"),"")</f>
        <v/>
      </c>
      <c r="E78" s="71" t="str">
        <f>IF($A78&lt;&gt;"",SUMIFS(MB,Phone_Num,'Outside Spend Report'!$A78,FROM,"UK",To,"&lt;&gt;UK"),"")</f>
        <v/>
      </c>
      <c r="F78" s="72" t="str">
        <f>IF($A78&lt;&gt;"",SUMIFS(Cost,Phone_Num,'Outside Spend Report'!$A78,FROM,"UK",To,"&lt;&gt;UK"),"")</f>
        <v/>
      </c>
      <c r="G78" s="75" t="str">
        <f>IF($A78&lt;&gt;"",SUMIFS(Duration,Phone_Num,'Outside Spend Report'!$A78,FROM,"Overseas"),"")</f>
        <v/>
      </c>
      <c r="H78" s="71" t="str">
        <f>IF($A78&lt;&gt;"",SUMIFS(Text,Phone_Num,'Outside Spend Report'!$A78,FROM,"Overseas"),"")</f>
        <v/>
      </c>
      <c r="I78" s="73" t="str">
        <f>IF($A78&lt;&gt;"",SUMIFS(MB,Phone_Num,'Outside Spend Report'!$A78,FROM,"Overseas"),"")</f>
        <v/>
      </c>
      <c r="J78" s="72" t="str">
        <f>IF($A78&lt;&gt;"",SUMIFS(Cost,Phone_Num,'Outside Spend Report'!$A78,FROM,"Overseas"),"")</f>
        <v/>
      </c>
      <c r="K78" s="70" t="str">
        <f>IF($A78&lt;&gt;"",SUMIFS(Duration,Phone_Num,'Outside Spend Report'!$A78,FROM,"UK",To,"UK"),"")</f>
        <v/>
      </c>
      <c r="L78" s="72" t="str">
        <f>IF($A78&lt;&gt;"",SUMIFS(Cost,Phone_Num,'Outside Spend Report'!$A78,Category,"Purchases"),"")</f>
        <v/>
      </c>
    </row>
    <row r="79" spans="1:12" s="61" customFormat="1" ht="11.25" x14ac:dyDescent="0.2">
      <c r="A79" s="61" t="str">
        <f>IF('Individual Summary Report'!A79&lt;&gt;"",'Individual Summary Report'!A79,"")</f>
        <v/>
      </c>
      <c r="B79" s="61" t="str">
        <f>IF('Individual Summary Report'!B79&lt;&gt;"",'Individual Summary Report'!B79,"")</f>
        <v/>
      </c>
      <c r="C79" s="75" t="str">
        <f>IF($A79&lt;&gt;"",SUMIFS(Duration,Phone_Num,'Outside Spend Report'!$A79,FROM,"UK",To,"&lt;&gt;UK"),"")</f>
        <v/>
      </c>
      <c r="D79" s="71" t="str">
        <f>IF($A79&lt;&gt;"",SUMIFS(Text,Phone_Num,'Outside Spend Report'!$A79,FROM,"UK",To,"&lt;&gt;UK"),"")</f>
        <v/>
      </c>
      <c r="E79" s="71" t="str">
        <f>IF($A79&lt;&gt;"",SUMIFS(MB,Phone_Num,'Outside Spend Report'!$A79,FROM,"UK",To,"&lt;&gt;UK"),"")</f>
        <v/>
      </c>
      <c r="F79" s="72" t="str">
        <f>IF($A79&lt;&gt;"",SUMIFS(Cost,Phone_Num,'Outside Spend Report'!$A79,FROM,"UK",To,"&lt;&gt;UK"),"")</f>
        <v/>
      </c>
      <c r="G79" s="75" t="str">
        <f>IF($A79&lt;&gt;"",SUMIFS(Duration,Phone_Num,'Outside Spend Report'!$A79,FROM,"Overseas"),"")</f>
        <v/>
      </c>
      <c r="H79" s="71" t="str">
        <f>IF($A79&lt;&gt;"",SUMIFS(Text,Phone_Num,'Outside Spend Report'!$A79,FROM,"Overseas"),"")</f>
        <v/>
      </c>
      <c r="I79" s="73" t="str">
        <f>IF($A79&lt;&gt;"",SUMIFS(MB,Phone_Num,'Outside Spend Report'!$A79,FROM,"Overseas"),"")</f>
        <v/>
      </c>
      <c r="J79" s="72" t="str">
        <f>IF($A79&lt;&gt;"",SUMIFS(Cost,Phone_Num,'Outside Spend Report'!$A79,FROM,"Overseas"),"")</f>
        <v/>
      </c>
      <c r="K79" s="70" t="str">
        <f>IF($A79&lt;&gt;"",SUMIFS(Duration,Phone_Num,'Outside Spend Report'!$A79,FROM,"UK",To,"UK"),"")</f>
        <v/>
      </c>
      <c r="L79" s="72" t="str">
        <f>IF($A79&lt;&gt;"",SUMIFS(Cost,Phone_Num,'Outside Spend Report'!$A79,Category,"Purchases"),"")</f>
        <v/>
      </c>
    </row>
    <row r="80" spans="1:12" s="61" customFormat="1" ht="11.25" x14ac:dyDescent="0.2">
      <c r="A80" s="61" t="str">
        <f>IF('Individual Summary Report'!A80&lt;&gt;"",'Individual Summary Report'!A80,"")</f>
        <v/>
      </c>
      <c r="B80" s="61" t="str">
        <f>IF('Individual Summary Report'!B80&lt;&gt;"",'Individual Summary Report'!B80,"")</f>
        <v/>
      </c>
      <c r="C80" s="75" t="str">
        <f>IF($A80&lt;&gt;"",SUMIFS(Duration,Phone_Num,'Outside Spend Report'!$A80,FROM,"UK",To,"&lt;&gt;UK"),"")</f>
        <v/>
      </c>
      <c r="D80" s="71" t="str">
        <f>IF($A80&lt;&gt;"",SUMIFS(Text,Phone_Num,'Outside Spend Report'!$A80,FROM,"UK",To,"&lt;&gt;UK"),"")</f>
        <v/>
      </c>
      <c r="E80" s="71" t="str">
        <f>IF($A80&lt;&gt;"",SUMIFS(MB,Phone_Num,'Outside Spend Report'!$A80,FROM,"UK",To,"&lt;&gt;UK"),"")</f>
        <v/>
      </c>
      <c r="F80" s="72" t="str">
        <f>IF($A80&lt;&gt;"",SUMIFS(Cost,Phone_Num,'Outside Spend Report'!$A80,FROM,"UK",To,"&lt;&gt;UK"),"")</f>
        <v/>
      </c>
      <c r="G80" s="75" t="str">
        <f>IF($A80&lt;&gt;"",SUMIFS(Duration,Phone_Num,'Outside Spend Report'!$A80,FROM,"Overseas"),"")</f>
        <v/>
      </c>
      <c r="H80" s="71" t="str">
        <f>IF($A80&lt;&gt;"",SUMIFS(Text,Phone_Num,'Outside Spend Report'!$A80,FROM,"Overseas"),"")</f>
        <v/>
      </c>
      <c r="I80" s="73" t="str">
        <f>IF($A80&lt;&gt;"",SUMIFS(MB,Phone_Num,'Outside Spend Report'!$A80,FROM,"Overseas"),"")</f>
        <v/>
      </c>
      <c r="J80" s="72" t="str">
        <f>IF($A80&lt;&gt;"",SUMIFS(Cost,Phone_Num,'Outside Spend Report'!$A80,FROM,"Overseas"),"")</f>
        <v/>
      </c>
      <c r="K80" s="70" t="str">
        <f>IF($A80&lt;&gt;"",SUMIFS(Duration,Phone_Num,'Outside Spend Report'!$A80,FROM,"UK",To,"UK"),"")</f>
        <v/>
      </c>
      <c r="L80" s="72" t="str">
        <f>IF($A80&lt;&gt;"",SUMIFS(Cost,Phone_Num,'Outside Spend Report'!$A80,Category,"Purchases"),"")</f>
        <v/>
      </c>
    </row>
    <row r="81" spans="1:12" s="61" customFormat="1" ht="11.25" x14ac:dyDescent="0.2">
      <c r="A81" s="61" t="str">
        <f>IF('Individual Summary Report'!A81&lt;&gt;"",'Individual Summary Report'!A81,"")</f>
        <v/>
      </c>
      <c r="B81" s="61" t="str">
        <f>IF('Individual Summary Report'!B81&lt;&gt;"",'Individual Summary Report'!B81,"")</f>
        <v/>
      </c>
      <c r="C81" s="75" t="str">
        <f>IF($A81&lt;&gt;"",SUMIFS(Duration,Phone_Num,'Outside Spend Report'!$A81,FROM,"UK",To,"&lt;&gt;UK"),"")</f>
        <v/>
      </c>
      <c r="D81" s="71" t="str">
        <f>IF($A81&lt;&gt;"",SUMIFS(Text,Phone_Num,'Outside Spend Report'!$A81,FROM,"UK",To,"&lt;&gt;UK"),"")</f>
        <v/>
      </c>
      <c r="E81" s="71" t="str">
        <f>IF($A81&lt;&gt;"",SUMIFS(MB,Phone_Num,'Outside Spend Report'!$A81,FROM,"UK",To,"&lt;&gt;UK"),"")</f>
        <v/>
      </c>
      <c r="F81" s="72" t="str">
        <f>IF($A81&lt;&gt;"",SUMIFS(Cost,Phone_Num,'Outside Spend Report'!$A81,FROM,"UK",To,"&lt;&gt;UK"),"")</f>
        <v/>
      </c>
      <c r="G81" s="75" t="str">
        <f>IF($A81&lt;&gt;"",SUMIFS(Duration,Phone_Num,'Outside Spend Report'!$A81,FROM,"Overseas"),"")</f>
        <v/>
      </c>
      <c r="H81" s="71" t="str">
        <f>IF($A81&lt;&gt;"",SUMIFS(Text,Phone_Num,'Outside Spend Report'!$A81,FROM,"Overseas"),"")</f>
        <v/>
      </c>
      <c r="I81" s="73" t="str">
        <f>IF($A81&lt;&gt;"",SUMIFS(MB,Phone_Num,'Outside Spend Report'!$A81,FROM,"Overseas"),"")</f>
        <v/>
      </c>
      <c r="J81" s="72" t="str">
        <f>IF($A81&lt;&gt;"",SUMIFS(Cost,Phone_Num,'Outside Spend Report'!$A81,FROM,"Overseas"),"")</f>
        <v/>
      </c>
      <c r="K81" s="70" t="str">
        <f>IF($A81&lt;&gt;"",SUMIFS(Duration,Phone_Num,'Outside Spend Report'!$A81,FROM,"UK",To,"UK"),"")</f>
        <v/>
      </c>
      <c r="L81" s="72" t="str">
        <f>IF($A81&lt;&gt;"",SUMIFS(Cost,Phone_Num,'Outside Spend Report'!$A81,Category,"Purchases"),"")</f>
        <v/>
      </c>
    </row>
    <row r="82" spans="1:12" s="61" customFormat="1" ht="11.25" x14ac:dyDescent="0.2">
      <c r="A82" s="61" t="str">
        <f>IF('Individual Summary Report'!A82&lt;&gt;"",'Individual Summary Report'!A82,"")</f>
        <v/>
      </c>
      <c r="B82" s="61" t="str">
        <f>IF('Individual Summary Report'!B82&lt;&gt;"",'Individual Summary Report'!B82,"")</f>
        <v/>
      </c>
      <c r="C82" s="75" t="str">
        <f>IF($A82&lt;&gt;"",SUMIFS(Duration,Phone_Num,'Outside Spend Report'!$A82,FROM,"UK",To,"&lt;&gt;UK"),"")</f>
        <v/>
      </c>
      <c r="D82" s="71" t="str">
        <f>IF($A82&lt;&gt;"",SUMIFS(Text,Phone_Num,'Outside Spend Report'!$A82,FROM,"UK",To,"&lt;&gt;UK"),"")</f>
        <v/>
      </c>
      <c r="E82" s="71" t="str">
        <f>IF($A82&lt;&gt;"",SUMIFS(MB,Phone_Num,'Outside Spend Report'!$A82,FROM,"UK",To,"&lt;&gt;UK"),"")</f>
        <v/>
      </c>
      <c r="F82" s="72" t="str">
        <f>IF($A82&lt;&gt;"",SUMIFS(Cost,Phone_Num,'Outside Spend Report'!$A82,FROM,"UK",To,"&lt;&gt;UK"),"")</f>
        <v/>
      </c>
      <c r="G82" s="75" t="str">
        <f>IF($A82&lt;&gt;"",SUMIFS(Duration,Phone_Num,'Outside Spend Report'!$A82,FROM,"Overseas"),"")</f>
        <v/>
      </c>
      <c r="H82" s="71" t="str">
        <f>IF($A82&lt;&gt;"",SUMIFS(Text,Phone_Num,'Outside Spend Report'!$A82,FROM,"Overseas"),"")</f>
        <v/>
      </c>
      <c r="I82" s="73" t="str">
        <f>IF($A82&lt;&gt;"",SUMIFS(MB,Phone_Num,'Outside Spend Report'!$A82,FROM,"Overseas"),"")</f>
        <v/>
      </c>
      <c r="J82" s="72" t="str">
        <f>IF($A82&lt;&gt;"",SUMIFS(Cost,Phone_Num,'Outside Spend Report'!$A82,FROM,"Overseas"),"")</f>
        <v/>
      </c>
      <c r="K82" s="70" t="str">
        <f>IF($A82&lt;&gt;"",SUMIFS(Duration,Phone_Num,'Outside Spend Report'!$A82,FROM,"UK",To,"UK"),"")</f>
        <v/>
      </c>
      <c r="L82" s="72" t="str">
        <f>IF($A82&lt;&gt;"",SUMIFS(Cost,Phone_Num,'Outside Spend Report'!$A82,Category,"Purchases"),"")</f>
        <v/>
      </c>
    </row>
    <row r="83" spans="1:12" s="61" customFormat="1" ht="11.25" x14ac:dyDescent="0.2">
      <c r="A83" s="61" t="str">
        <f>IF('Individual Summary Report'!A83&lt;&gt;"",'Individual Summary Report'!A83,"")</f>
        <v/>
      </c>
      <c r="B83" s="61" t="str">
        <f>IF('Individual Summary Report'!B83&lt;&gt;"",'Individual Summary Report'!B83,"")</f>
        <v/>
      </c>
      <c r="C83" s="75" t="str">
        <f>IF($A83&lt;&gt;"",SUMIFS(Duration,Phone_Num,'Outside Spend Report'!$A83,FROM,"UK",To,"&lt;&gt;UK"),"")</f>
        <v/>
      </c>
      <c r="D83" s="71" t="str">
        <f>IF($A83&lt;&gt;"",SUMIFS(Text,Phone_Num,'Outside Spend Report'!$A83,FROM,"UK",To,"&lt;&gt;UK"),"")</f>
        <v/>
      </c>
      <c r="E83" s="71" t="str">
        <f>IF($A83&lt;&gt;"",SUMIFS(MB,Phone_Num,'Outside Spend Report'!$A83,FROM,"UK",To,"&lt;&gt;UK"),"")</f>
        <v/>
      </c>
      <c r="F83" s="72" t="str">
        <f>IF($A83&lt;&gt;"",SUMIFS(Cost,Phone_Num,'Outside Spend Report'!$A83,FROM,"UK",To,"&lt;&gt;UK"),"")</f>
        <v/>
      </c>
      <c r="G83" s="75" t="str">
        <f>IF($A83&lt;&gt;"",SUMIFS(Duration,Phone_Num,'Outside Spend Report'!$A83,FROM,"Overseas"),"")</f>
        <v/>
      </c>
      <c r="H83" s="71" t="str">
        <f>IF($A83&lt;&gt;"",SUMIFS(Text,Phone_Num,'Outside Spend Report'!$A83,FROM,"Overseas"),"")</f>
        <v/>
      </c>
      <c r="I83" s="73" t="str">
        <f>IF($A83&lt;&gt;"",SUMIFS(MB,Phone_Num,'Outside Spend Report'!$A83,FROM,"Overseas"),"")</f>
        <v/>
      </c>
      <c r="J83" s="72" t="str">
        <f>IF($A83&lt;&gt;"",SUMIFS(Cost,Phone_Num,'Outside Spend Report'!$A83,FROM,"Overseas"),"")</f>
        <v/>
      </c>
      <c r="K83" s="70" t="str">
        <f>IF($A83&lt;&gt;"",SUMIFS(Duration,Phone_Num,'Outside Spend Report'!$A83,FROM,"UK",To,"UK"),"")</f>
        <v/>
      </c>
      <c r="L83" s="72" t="str">
        <f>IF($A83&lt;&gt;"",SUMIFS(Cost,Phone_Num,'Outside Spend Report'!$A83,Category,"Purchases"),"")</f>
        <v/>
      </c>
    </row>
    <row r="84" spans="1:12" s="61" customFormat="1" ht="11.25" x14ac:dyDescent="0.2">
      <c r="A84" s="61" t="str">
        <f>IF('Individual Summary Report'!A84&lt;&gt;"",'Individual Summary Report'!A84,"")</f>
        <v/>
      </c>
      <c r="B84" s="61" t="str">
        <f>IF('Individual Summary Report'!B84&lt;&gt;"",'Individual Summary Report'!B84,"")</f>
        <v/>
      </c>
      <c r="C84" s="75" t="str">
        <f>IF($A84&lt;&gt;"",SUMIFS(Duration,Phone_Num,'Outside Spend Report'!$A84,FROM,"UK",To,"&lt;&gt;UK"),"")</f>
        <v/>
      </c>
      <c r="D84" s="71" t="str">
        <f>IF($A84&lt;&gt;"",SUMIFS(Text,Phone_Num,'Outside Spend Report'!$A84,FROM,"UK",To,"&lt;&gt;UK"),"")</f>
        <v/>
      </c>
      <c r="E84" s="71" t="str">
        <f>IF($A84&lt;&gt;"",SUMIFS(MB,Phone_Num,'Outside Spend Report'!$A84,FROM,"UK",To,"&lt;&gt;UK"),"")</f>
        <v/>
      </c>
      <c r="F84" s="72" t="str">
        <f>IF($A84&lt;&gt;"",SUMIFS(Cost,Phone_Num,'Outside Spend Report'!$A84,FROM,"UK",To,"&lt;&gt;UK"),"")</f>
        <v/>
      </c>
      <c r="G84" s="75" t="str">
        <f>IF($A84&lt;&gt;"",SUMIFS(Duration,Phone_Num,'Outside Spend Report'!$A84,FROM,"Overseas"),"")</f>
        <v/>
      </c>
      <c r="H84" s="71" t="str">
        <f>IF($A84&lt;&gt;"",SUMIFS(Text,Phone_Num,'Outside Spend Report'!$A84,FROM,"Overseas"),"")</f>
        <v/>
      </c>
      <c r="I84" s="73" t="str">
        <f>IF($A84&lt;&gt;"",SUMIFS(MB,Phone_Num,'Outside Spend Report'!$A84,FROM,"Overseas"),"")</f>
        <v/>
      </c>
      <c r="J84" s="72" t="str">
        <f>IF($A84&lt;&gt;"",SUMIFS(Cost,Phone_Num,'Outside Spend Report'!$A84,FROM,"Overseas"),"")</f>
        <v/>
      </c>
      <c r="K84" s="70" t="str">
        <f>IF($A84&lt;&gt;"",SUMIFS(Duration,Phone_Num,'Outside Spend Report'!$A84,FROM,"UK",To,"UK"),"")</f>
        <v/>
      </c>
      <c r="L84" s="72" t="str">
        <f>IF($A84&lt;&gt;"",SUMIFS(Cost,Phone_Num,'Outside Spend Report'!$A84,Category,"Purchases"),"")</f>
        <v/>
      </c>
    </row>
    <row r="85" spans="1:12" s="61" customFormat="1" ht="11.25" x14ac:dyDescent="0.2">
      <c r="A85" s="61" t="str">
        <f>IF('Individual Summary Report'!A85&lt;&gt;"",'Individual Summary Report'!A85,"")</f>
        <v/>
      </c>
      <c r="B85" s="61" t="str">
        <f>IF('Individual Summary Report'!B85&lt;&gt;"",'Individual Summary Report'!B85,"")</f>
        <v/>
      </c>
      <c r="C85" s="75" t="str">
        <f>IF($A85&lt;&gt;"",SUMIFS(Duration,Phone_Num,'Outside Spend Report'!$A85,FROM,"UK",To,"&lt;&gt;UK"),"")</f>
        <v/>
      </c>
      <c r="D85" s="71" t="str">
        <f>IF($A85&lt;&gt;"",SUMIFS(Text,Phone_Num,'Outside Spend Report'!$A85,FROM,"UK",To,"&lt;&gt;UK"),"")</f>
        <v/>
      </c>
      <c r="E85" s="71" t="str">
        <f>IF($A85&lt;&gt;"",SUMIFS(MB,Phone_Num,'Outside Spend Report'!$A85,FROM,"UK",To,"&lt;&gt;UK"),"")</f>
        <v/>
      </c>
      <c r="F85" s="72" t="str">
        <f>IF($A85&lt;&gt;"",SUMIFS(Cost,Phone_Num,'Outside Spend Report'!$A85,FROM,"UK",To,"&lt;&gt;UK"),"")</f>
        <v/>
      </c>
      <c r="G85" s="75" t="str">
        <f>IF($A85&lt;&gt;"",SUMIFS(Duration,Phone_Num,'Outside Spend Report'!$A85,FROM,"Overseas"),"")</f>
        <v/>
      </c>
      <c r="H85" s="71" t="str">
        <f>IF($A85&lt;&gt;"",SUMIFS(Text,Phone_Num,'Outside Spend Report'!$A85,FROM,"Overseas"),"")</f>
        <v/>
      </c>
      <c r="I85" s="73" t="str">
        <f>IF($A85&lt;&gt;"",SUMIFS(MB,Phone_Num,'Outside Spend Report'!$A85,FROM,"Overseas"),"")</f>
        <v/>
      </c>
      <c r="J85" s="72" t="str">
        <f>IF($A85&lt;&gt;"",SUMIFS(Cost,Phone_Num,'Outside Spend Report'!$A85,FROM,"Overseas"),"")</f>
        <v/>
      </c>
      <c r="K85" s="70" t="str">
        <f>IF($A85&lt;&gt;"",SUMIFS(Duration,Phone_Num,'Outside Spend Report'!$A85,FROM,"UK",To,"UK"),"")</f>
        <v/>
      </c>
      <c r="L85" s="72" t="str">
        <f>IF($A85&lt;&gt;"",SUMIFS(Cost,Phone_Num,'Outside Spend Report'!$A85,Category,"Purchases"),"")</f>
        <v/>
      </c>
    </row>
    <row r="86" spans="1:12" s="61" customFormat="1" ht="11.25" x14ac:dyDescent="0.2">
      <c r="A86" s="61" t="str">
        <f>IF('Individual Summary Report'!A86&lt;&gt;"",'Individual Summary Report'!A86,"")</f>
        <v/>
      </c>
      <c r="B86" s="61" t="str">
        <f>IF('Individual Summary Report'!B86&lt;&gt;"",'Individual Summary Report'!B86,"")</f>
        <v/>
      </c>
      <c r="C86" s="75" t="str">
        <f>IF($A86&lt;&gt;"",SUMIFS(Duration,Phone_Num,'Outside Spend Report'!$A86,FROM,"UK",To,"&lt;&gt;UK"),"")</f>
        <v/>
      </c>
      <c r="D86" s="71" t="str">
        <f>IF($A86&lt;&gt;"",SUMIFS(Text,Phone_Num,'Outside Spend Report'!$A86,FROM,"UK",To,"&lt;&gt;UK"),"")</f>
        <v/>
      </c>
      <c r="E86" s="71" t="str">
        <f>IF($A86&lt;&gt;"",SUMIFS(MB,Phone_Num,'Outside Spend Report'!$A86,FROM,"UK",To,"&lt;&gt;UK"),"")</f>
        <v/>
      </c>
      <c r="F86" s="72" t="str">
        <f>IF($A86&lt;&gt;"",SUMIFS(Cost,Phone_Num,'Outside Spend Report'!$A86,FROM,"UK",To,"&lt;&gt;UK"),"")</f>
        <v/>
      </c>
      <c r="G86" s="75" t="str">
        <f>IF($A86&lt;&gt;"",SUMIFS(Duration,Phone_Num,'Outside Spend Report'!$A86,FROM,"Overseas"),"")</f>
        <v/>
      </c>
      <c r="H86" s="71" t="str">
        <f>IF($A86&lt;&gt;"",SUMIFS(Text,Phone_Num,'Outside Spend Report'!$A86,FROM,"Overseas"),"")</f>
        <v/>
      </c>
      <c r="I86" s="73" t="str">
        <f>IF($A86&lt;&gt;"",SUMIFS(MB,Phone_Num,'Outside Spend Report'!$A86,FROM,"Overseas"),"")</f>
        <v/>
      </c>
      <c r="J86" s="72" t="str">
        <f>IF($A86&lt;&gt;"",SUMIFS(Cost,Phone_Num,'Outside Spend Report'!$A86,FROM,"Overseas"),"")</f>
        <v/>
      </c>
      <c r="K86" s="70" t="str">
        <f>IF($A86&lt;&gt;"",SUMIFS(Duration,Phone_Num,'Outside Spend Report'!$A86,FROM,"UK",To,"UK"),"")</f>
        <v/>
      </c>
      <c r="L86" s="72" t="str">
        <f>IF($A86&lt;&gt;"",SUMIFS(Cost,Phone_Num,'Outside Spend Report'!$A86,Category,"Purchases"),"")</f>
        <v/>
      </c>
    </row>
    <row r="87" spans="1:12" s="61" customFormat="1" ht="11.25" x14ac:dyDescent="0.2">
      <c r="A87" s="61" t="str">
        <f>IF('Individual Summary Report'!A87&lt;&gt;"",'Individual Summary Report'!A87,"")</f>
        <v/>
      </c>
      <c r="B87" s="61" t="str">
        <f>IF('Individual Summary Report'!B87&lt;&gt;"",'Individual Summary Report'!B87,"")</f>
        <v/>
      </c>
      <c r="C87" s="75" t="str">
        <f>IF($A87&lt;&gt;"",SUMIFS(Duration,Phone_Num,'Outside Spend Report'!$A87,FROM,"UK",To,"&lt;&gt;UK"),"")</f>
        <v/>
      </c>
      <c r="D87" s="71" t="str">
        <f>IF($A87&lt;&gt;"",SUMIFS(Text,Phone_Num,'Outside Spend Report'!$A87,FROM,"UK",To,"&lt;&gt;UK"),"")</f>
        <v/>
      </c>
      <c r="E87" s="71" t="str">
        <f>IF($A87&lt;&gt;"",SUMIFS(MB,Phone_Num,'Outside Spend Report'!$A87,FROM,"UK",To,"&lt;&gt;UK"),"")</f>
        <v/>
      </c>
      <c r="F87" s="72" t="str">
        <f>IF($A87&lt;&gt;"",SUMIFS(Cost,Phone_Num,'Outside Spend Report'!$A87,FROM,"UK",To,"&lt;&gt;UK"),"")</f>
        <v/>
      </c>
      <c r="G87" s="75" t="str">
        <f>IF($A87&lt;&gt;"",SUMIFS(Duration,Phone_Num,'Outside Spend Report'!$A87,FROM,"Overseas"),"")</f>
        <v/>
      </c>
      <c r="H87" s="71" t="str">
        <f>IF($A87&lt;&gt;"",SUMIFS(Text,Phone_Num,'Outside Spend Report'!$A87,FROM,"Overseas"),"")</f>
        <v/>
      </c>
      <c r="I87" s="73" t="str">
        <f>IF($A87&lt;&gt;"",SUMIFS(MB,Phone_Num,'Outside Spend Report'!$A87,FROM,"Overseas"),"")</f>
        <v/>
      </c>
      <c r="J87" s="72" t="str">
        <f>IF($A87&lt;&gt;"",SUMIFS(Cost,Phone_Num,'Outside Spend Report'!$A87,FROM,"Overseas"),"")</f>
        <v/>
      </c>
      <c r="K87" s="70" t="str">
        <f>IF($A87&lt;&gt;"",SUMIFS(Duration,Phone_Num,'Outside Spend Report'!$A87,FROM,"UK",To,"UK"),"")</f>
        <v/>
      </c>
      <c r="L87" s="72" t="str">
        <f>IF($A87&lt;&gt;"",SUMIFS(Cost,Phone_Num,'Outside Spend Report'!$A87,Category,"Purchases"),"")</f>
        <v/>
      </c>
    </row>
    <row r="88" spans="1:12" s="61" customFormat="1" ht="11.25" x14ac:dyDescent="0.2">
      <c r="A88" s="61" t="str">
        <f>IF('Individual Summary Report'!A88&lt;&gt;"",'Individual Summary Report'!A88,"")</f>
        <v/>
      </c>
      <c r="B88" s="61" t="str">
        <f>IF('Individual Summary Report'!B88&lt;&gt;"",'Individual Summary Report'!B88,"")</f>
        <v/>
      </c>
      <c r="C88" s="75" t="str">
        <f>IF($A88&lt;&gt;"",SUMIFS(Duration,Phone_Num,'Outside Spend Report'!$A88,FROM,"UK",To,"&lt;&gt;UK"),"")</f>
        <v/>
      </c>
      <c r="D88" s="71" t="str">
        <f>IF($A88&lt;&gt;"",SUMIFS(Text,Phone_Num,'Outside Spend Report'!$A88,FROM,"UK",To,"&lt;&gt;UK"),"")</f>
        <v/>
      </c>
      <c r="E88" s="71" t="str">
        <f>IF($A88&lt;&gt;"",SUMIFS(MB,Phone_Num,'Outside Spend Report'!$A88,FROM,"UK",To,"&lt;&gt;UK"),"")</f>
        <v/>
      </c>
      <c r="F88" s="72" t="str">
        <f>IF($A88&lt;&gt;"",SUMIFS(Cost,Phone_Num,'Outside Spend Report'!$A88,FROM,"UK",To,"&lt;&gt;UK"),"")</f>
        <v/>
      </c>
      <c r="G88" s="75" t="str">
        <f>IF($A88&lt;&gt;"",SUMIFS(Duration,Phone_Num,'Outside Spend Report'!$A88,FROM,"Overseas"),"")</f>
        <v/>
      </c>
      <c r="H88" s="71" t="str">
        <f>IF($A88&lt;&gt;"",SUMIFS(Text,Phone_Num,'Outside Spend Report'!$A88,FROM,"Overseas"),"")</f>
        <v/>
      </c>
      <c r="I88" s="73" t="str">
        <f>IF($A88&lt;&gt;"",SUMIFS(MB,Phone_Num,'Outside Spend Report'!$A88,FROM,"Overseas"),"")</f>
        <v/>
      </c>
      <c r="J88" s="72" t="str">
        <f>IF($A88&lt;&gt;"",SUMIFS(Cost,Phone_Num,'Outside Spend Report'!$A88,FROM,"Overseas"),"")</f>
        <v/>
      </c>
      <c r="K88" s="70" t="str">
        <f>IF($A88&lt;&gt;"",SUMIFS(Duration,Phone_Num,'Outside Spend Report'!$A88,FROM,"UK",To,"UK"),"")</f>
        <v/>
      </c>
      <c r="L88" s="72" t="str">
        <f>IF($A88&lt;&gt;"",SUMIFS(Cost,Phone_Num,'Outside Spend Report'!$A88,Category,"Purchases"),"")</f>
        <v/>
      </c>
    </row>
    <row r="89" spans="1:12" s="61" customFormat="1" ht="11.25" x14ac:dyDescent="0.2">
      <c r="A89" s="61" t="str">
        <f>IF('Individual Summary Report'!A89&lt;&gt;"",'Individual Summary Report'!A89,"")</f>
        <v/>
      </c>
      <c r="B89" s="61" t="str">
        <f>IF('Individual Summary Report'!B89&lt;&gt;"",'Individual Summary Report'!B89,"")</f>
        <v/>
      </c>
      <c r="C89" s="75" t="str">
        <f>IF($A89&lt;&gt;"",SUMIFS(Duration,Phone_Num,'Outside Spend Report'!$A89,FROM,"UK",To,"&lt;&gt;UK"),"")</f>
        <v/>
      </c>
      <c r="D89" s="71" t="str">
        <f>IF($A89&lt;&gt;"",SUMIFS(Text,Phone_Num,'Outside Spend Report'!$A89,FROM,"UK",To,"&lt;&gt;UK"),"")</f>
        <v/>
      </c>
      <c r="E89" s="71" t="str">
        <f>IF($A89&lt;&gt;"",SUMIFS(MB,Phone_Num,'Outside Spend Report'!$A89,FROM,"UK",To,"&lt;&gt;UK"),"")</f>
        <v/>
      </c>
      <c r="F89" s="72" t="str">
        <f>IF($A89&lt;&gt;"",SUMIFS(Cost,Phone_Num,'Outside Spend Report'!$A89,FROM,"UK",To,"&lt;&gt;UK"),"")</f>
        <v/>
      </c>
      <c r="G89" s="75" t="str">
        <f>IF($A89&lt;&gt;"",SUMIFS(Duration,Phone_Num,'Outside Spend Report'!$A89,FROM,"Overseas"),"")</f>
        <v/>
      </c>
      <c r="H89" s="71" t="str">
        <f>IF($A89&lt;&gt;"",SUMIFS(Text,Phone_Num,'Outside Spend Report'!$A89,FROM,"Overseas"),"")</f>
        <v/>
      </c>
      <c r="I89" s="73" t="str">
        <f>IF($A89&lt;&gt;"",SUMIFS(MB,Phone_Num,'Outside Spend Report'!$A89,FROM,"Overseas"),"")</f>
        <v/>
      </c>
      <c r="J89" s="72" t="str">
        <f>IF($A89&lt;&gt;"",SUMIFS(Cost,Phone_Num,'Outside Spend Report'!$A89,FROM,"Overseas"),"")</f>
        <v/>
      </c>
      <c r="K89" s="70" t="str">
        <f>IF($A89&lt;&gt;"",SUMIFS(Duration,Phone_Num,'Outside Spend Report'!$A89,FROM,"UK",To,"UK"),"")</f>
        <v/>
      </c>
      <c r="L89" s="72" t="str">
        <f>IF($A89&lt;&gt;"",SUMIFS(Cost,Phone_Num,'Outside Spend Report'!$A89,Category,"Purchases"),"")</f>
        <v/>
      </c>
    </row>
    <row r="90" spans="1:12" s="61" customFormat="1" ht="11.25" x14ac:dyDescent="0.2">
      <c r="A90" s="61" t="str">
        <f>IF('Individual Summary Report'!A90&lt;&gt;"",'Individual Summary Report'!A90,"")</f>
        <v/>
      </c>
      <c r="B90" s="61" t="str">
        <f>IF('Individual Summary Report'!B90&lt;&gt;"",'Individual Summary Report'!B90,"")</f>
        <v/>
      </c>
      <c r="C90" s="75" t="str">
        <f>IF($A90&lt;&gt;"",SUMIFS(Duration,Phone_Num,'Outside Spend Report'!$A90,FROM,"UK",To,"&lt;&gt;UK"),"")</f>
        <v/>
      </c>
      <c r="D90" s="71" t="str">
        <f>IF($A90&lt;&gt;"",SUMIFS(Text,Phone_Num,'Outside Spend Report'!$A90,FROM,"UK",To,"&lt;&gt;UK"),"")</f>
        <v/>
      </c>
      <c r="E90" s="71" t="str">
        <f>IF($A90&lt;&gt;"",SUMIFS(MB,Phone_Num,'Outside Spend Report'!$A90,FROM,"UK",To,"&lt;&gt;UK"),"")</f>
        <v/>
      </c>
      <c r="F90" s="72" t="str">
        <f>IF($A90&lt;&gt;"",SUMIFS(Cost,Phone_Num,'Outside Spend Report'!$A90,FROM,"UK",To,"&lt;&gt;UK"),"")</f>
        <v/>
      </c>
      <c r="G90" s="75" t="str">
        <f>IF($A90&lt;&gt;"",SUMIFS(Duration,Phone_Num,'Outside Spend Report'!$A90,FROM,"Overseas"),"")</f>
        <v/>
      </c>
      <c r="H90" s="71" t="str">
        <f>IF($A90&lt;&gt;"",SUMIFS(Text,Phone_Num,'Outside Spend Report'!$A90,FROM,"Overseas"),"")</f>
        <v/>
      </c>
      <c r="I90" s="73" t="str">
        <f>IF($A90&lt;&gt;"",SUMIFS(MB,Phone_Num,'Outside Spend Report'!$A90,FROM,"Overseas"),"")</f>
        <v/>
      </c>
      <c r="J90" s="72" t="str">
        <f>IF($A90&lt;&gt;"",SUMIFS(Cost,Phone_Num,'Outside Spend Report'!$A90,FROM,"Overseas"),"")</f>
        <v/>
      </c>
      <c r="K90" s="70" t="str">
        <f>IF($A90&lt;&gt;"",SUMIFS(Duration,Phone_Num,'Outside Spend Report'!$A90,FROM,"UK",To,"UK"),"")</f>
        <v/>
      </c>
      <c r="L90" s="72" t="str">
        <f>IF($A90&lt;&gt;"",SUMIFS(Cost,Phone_Num,'Outside Spend Report'!$A90,Category,"Purchases"),"")</f>
        <v/>
      </c>
    </row>
    <row r="91" spans="1:12" s="61" customFormat="1" ht="11.25" x14ac:dyDescent="0.2">
      <c r="A91" s="61" t="str">
        <f>IF('Individual Summary Report'!A91&lt;&gt;"",'Individual Summary Report'!A91,"")</f>
        <v/>
      </c>
      <c r="B91" s="61" t="str">
        <f>IF('Individual Summary Report'!B91&lt;&gt;"",'Individual Summary Report'!B91,"")</f>
        <v/>
      </c>
      <c r="C91" s="75" t="str">
        <f>IF($A91&lt;&gt;"",SUMIFS(Duration,Phone_Num,'Outside Spend Report'!$A91,FROM,"UK",To,"&lt;&gt;UK"),"")</f>
        <v/>
      </c>
      <c r="D91" s="71" t="str">
        <f>IF($A91&lt;&gt;"",SUMIFS(Text,Phone_Num,'Outside Spend Report'!$A91,FROM,"UK",To,"&lt;&gt;UK"),"")</f>
        <v/>
      </c>
      <c r="E91" s="71" t="str">
        <f>IF($A91&lt;&gt;"",SUMIFS(MB,Phone_Num,'Outside Spend Report'!$A91,FROM,"UK",To,"&lt;&gt;UK"),"")</f>
        <v/>
      </c>
      <c r="F91" s="72" t="str">
        <f>IF($A91&lt;&gt;"",SUMIFS(Cost,Phone_Num,'Outside Spend Report'!$A91,FROM,"UK",To,"&lt;&gt;UK"),"")</f>
        <v/>
      </c>
      <c r="G91" s="75" t="str">
        <f>IF($A91&lt;&gt;"",SUMIFS(Duration,Phone_Num,'Outside Spend Report'!$A91,FROM,"Overseas"),"")</f>
        <v/>
      </c>
      <c r="H91" s="71" t="str">
        <f>IF($A91&lt;&gt;"",SUMIFS(Text,Phone_Num,'Outside Spend Report'!$A91,FROM,"Overseas"),"")</f>
        <v/>
      </c>
      <c r="I91" s="73" t="str">
        <f>IF($A91&lt;&gt;"",SUMIFS(MB,Phone_Num,'Outside Spend Report'!$A91,FROM,"Overseas"),"")</f>
        <v/>
      </c>
      <c r="J91" s="72" t="str">
        <f>IF($A91&lt;&gt;"",SUMIFS(Cost,Phone_Num,'Outside Spend Report'!$A91,FROM,"Overseas"),"")</f>
        <v/>
      </c>
      <c r="K91" s="70" t="str">
        <f>IF($A91&lt;&gt;"",SUMIFS(Duration,Phone_Num,'Outside Spend Report'!$A91,FROM,"UK",To,"UK"),"")</f>
        <v/>
      </c>
      <c r="L91" s="72" t="str">
        <f>IF($A91&lt;&gt;"",SUMIFS(Cost,Phone_Num,'Outside Spend Report'!$A91,Category,"Purchases"),"")</f>
        <v/>
      </c>
    </row>
    <row r="92" spans="1:12" s="61" customFormat="1" ht="11.25" x14ac:dyDescent="0.2">
      <c r="A92" s="61" t="str">
        <f>IF('Individual Summary Report'!A92&lt;&gt;"",'Individual Summary Report'!A92,"")</f>
        <v/>
      </c>
      <c r="B92" s="61" t="str">
        <f>IF('Individual Summary Report'!B92&lt;&gt;"",'Individual Summary Report'!B92,"")</f>
        <v/>
      </c>
      <c r="C92" s="75" t="str">
        <f>IF($A92&lt;&gt;"",SUMIFS(Duration,Phone_Num,'Outside Spend Report'!$A92,FROM,"UK",To,"&lt;&gt;UK"),"")</f>
        <v/>
      </c>
      <c r="D92" s="71" t="str">
        <f>IF($A92&lt;&gt;"",SUMIFS(Text,Phone_Num,'Outside Spend Report'!$A92,FROM,"UK",To,"&lt;&gt;UK"),"")</f>
        <v/>
      </c>
      <c r="E92" s="71" t="str">
        <f>IF($A92&lt;&gt;"",SUMIFS(MB,Phone_Num,'Outside Spend Report'!$A92,FROM,"UK",To,"&lt;&gt;UK"),"")</f>
        <v/>
      </c>
      <c r="F92" s="72" t="str">
        <f>IF($A92&lt;&gt;"",SUMIFS(Cost,Phone_Num,'Outside Spend Report'!$A92,FROM,"UK",To,"&lt;&gt;UK"),"")</f>
        <v/>
      </c>
      <c r="G92" s="75" t="str">
        <f>IF($A92&lt;&gt;"",SUMIFS(Duration,Phone_Num,'Outside Spend Report'!$A92,FROM,"Overseas"),"")</f>
        <v/>
      </c>
      <c r="H92" s="71" t="str">
        <f>IF($A92&lt;&gt;"",SUMIFS(Text,Phone_Num,'Outside Spend Report'!$A92,FROM,"Overseas"),"")</f>
        <v/>
      </c>
      <c r="I92" s="73" t="str">
        <f>IF($A92&lt;&gt;"",SUMIFS(MB,Phone_Num,'Outside Spend Report'!$A92,FROM,"Overseas"),"")</f>
        <v/>
      </c>
      <c r="J92" s="72" t="str">
        <f>IF($A92&lt;&gt;"",SUMIFS(Cost,Phone_Num,'Outside Spend Report'!$A92,FROM,"Overseas"),"")</f>
        <v/>
      </c>
      <c r="K92" s="70" t="str">
        <f>IF($A92&lt;&gt;"",SUMIFS(Duration,Phone_Num,'Outside Spend Report'!$A92,FROM,"UK",To,"UK"),"")</f>
        <v/>
      </c>
      <c r="L92" s="72" t="str">
        <f>IF($A92&lt;&gt;"",SUMIFS(Cost,Phone_Num,'Outside Spend Report'!$A92,Category,"Purchases"),"")</f>
        <v/>
      </c>
    </row>
    <row r="93" spans="1:12" s="61" customFormat="1" ht="11.25" x14ac:dyDescent="0.2">
      <c r="A93" s="61" t="str">
        <f>IF('Individual Summary Report'!A93&lt;&gt;"",'Individual Summary Report'!A93,"")</f>
        <v/>
      </c>
      <c r="B93" s="61" t="str">
        <f>IF('Individual Summary Report'!B93&lt;&gt;"",'Individual Summary Report'!B93,"")</f>
        <v/>
      </c>
      <c r="C93" s="75" t="str">
        <f>IF($A93&lt;&gt;"",SUMIFS(Duration,Phone_Num,'Outside Spend Report'!$A93,FROM,"UK",To,"&lt;&gt;UK"),"")</f>
        <v/>
      </c>
      <c r="D93" s="71" t="str">
        <f>IF($A93&lt;&gt;"",SUMIFS(Text,Phone_Num,'Outside Spend Report'!$A93,FROM,"UK",To,"&lt;&gt;UK"),"")</f>
        <v/>
      </c>
      <c r="E93" s="71" t="str">
        <f>IF($A93&lt;&gt;"",SUMIFS(MB,Phone_Num,'Outside Spend Report'!$A93,FROM,"UK",To,"&lt;&gt;UK"),"")</f>
        <v/>
      </c>
      <c r="F93" s="72" t="str">
        <f>IF($A93&lt;&gt;"",SUMIFS(Cost,Phone_Num,'Outside Spend Report'!$A93,FROM,"UK",To,"&lt;&gt;UK"),"")</f>
        <v/>
      </c>
      <c r="G93" s="75" t="str">
        <f>IF($A93&lt;&gt;"",SUMIFS(Duration,Phone_Num,'Outside Spend Report'!$A93,FROM,"Overseas"),"")</f>
        <v/>
      </c>
      <c r="H93" s="71" t="str">
        <f>IF($A93&lt;&gt;"",SUMIFS(Text,Phone_Num,'Outside Spend Report'!$A93,FROM,"Overseas"),"")</f>
        <v/>
      </c>
      <c r="I93" s="73" t="str">
        <f>IF($A93&lt;&gt;"",SUMIFS(MB,Phone_Num,'Outside Spend Report'!$A93,FROM,"Overseas"),"")</f>
        <v/>
      </c>
      <c r="J93" s="72" t="str">
        <f>IF($A93&lt;&gt;"",SUMIFS(Cost,Phone_Num,'Outside Spend Report'!$A93,FROM,"Overseas"),"")</f>
        <v/>
      </c>
      <c r="K93" s="70" t="str">
        <f>IF($A93&lt;&gt;"",SUMIFS(Duration,Phone_Num,'Outside Spend Report'!$A93,FROM,"UK",To,"UK"),"")</f>
        <v/>
      </c>
      <c r="L93" s="72" t="str">
        <f>IF($A93&lt;&gt;"",SUMIFS(Cost,Phone_Num,'Outside Spend Report'!$A93,Category,"Purchases"),"")</f>
        <v/>
      </c>
    </row>
    <row r="94" spans="1:12" s="61" customFormat="1" ht="11.25" x14ac:dyDescent="0.2">
      <c r="A94" s="61" t="str">
        <f>IF('Individual Summary Report'!A94&lt;&gt;"",'Individual Summary Report'!A94,"")</f>
        <v/>
      </c>
      <c r="B94" s="61" t="str">
        <f>IF('Individual Summary Report'!B94&lt;&gt;"",'Individual Summary Report'!B94,"")</f>
        <v/>
      </c>
      <c r="C94" s="75" t="str">
        <f>IF($A94&lt;&gt;"",SUMIFS(Duration,Phone_Num,'Outside Spend Report'!$A94,FROM,"UK",To,"&lt;&gt;UK"),"")</f>
        <v/>
      </c>
      <c r="D94" s="71" t="str">
        <f>IF($A94&lt;&gt;"",SUMIFS(Text,Phone_Num,'Outside Spend Report'!$A94,FROM,"UK",To,"&lt;&gt;UK"),"")</f>
        <v/>
      </c>
      <c r="E94" s="71" t="str">
        <f>IF($A94&lt;&gt;"",SUMIFS(MB,Phone_Num,'Outside Spend Report'!$A94,FROM,"UK",To,"&lt;&gt;UK"),"")</f>
        <v/>
      </c>
      <c r="F94" s="72" t="str">
        <f>IF($A94&lt;&gt;"",SUMIFS(Cost,Phone_Num,'Outside Spend Report'!$A94,FROM,"UK",To,"&lt;&gt;UK"),"")</f>
        <v/>
      </c>
      <c r="G94" s="75" t="str">
        <f>IF($A94&lt;&gt;"",SUMIFS(Duration,Phone_Num,'Outside Spend Report'!$A94,FROM,"Overseas"),"")</f>
        <v/>
      </c>
      <c r="H94" s="71" t="str">
        <f>IF($A94&lt;&gt;"",SUMIFS(Text,Phone_Num,'Outside Spend Report'!$A94,FROM,"Overseas"),"")</f>
        <v/>
      </c>
      <c r="I94" s="73" t="str">
        <f>IF($A94&lt;&gt;"",SUMIFS(MB,Phone_Num,'Outside Spend Report'!$A94,FROM,"Overseas"),"")</f>
        <v/>
      </c>
      <c r="J94" s="72" t="str">
        <f>IF($A94&lt;&gt;"",SUMIFS(Cost,Phone_Num,'Outside Spend Report'!$A94,FROM,"Overseas"),"")</f>
        <v/>
      </c>
      <c r="K94" s="70" t="str">
        <f>IF($A94&lt;&gt;"",SUMIFS(Duration,Phone_Num,'Outside Spend Report'!$A94,FROM,"UK",To,"UK"),"")</f>
        <v/>
      </c>
      <c r="L94" s="72" t="str">
        <f>IF($A94&lt;&gt;"",SUMIFS(Cost,Phone_Num,'Outside Spend Report'!$A94,Category,"Purchases"),"")</f>
        <v/>
      </c>
    </row>
    <row r="95" spans="1:12" s="61" customFormat="1" ht="11.25" x14ac:dyDescent="0.2">
      <c r="A95" s="61" t="str">
        <f>IF('Individual Summary Report'!A95&lt;&gt;"",'Individual Summary Report'!A95,"")</f>
        <v/>
      </c>
      <c r="B95" s="61" t="str">
        <f>IF('Individual Summary Report'!B95&lt;&gt;"",'Individual Summary Report'!B95,"")</f>
        <v/>
      </c>
      <c r="C95" s="75" t="str">
        <f>IF($A95&lt;&gt;"",SUMIFS(Duration,Phone_Num,'Outside Spend Report'!$A95,FROM,"UK",To,"&lt;&gt;UK"),"")</f>
        <v/>
      </c>
      <c r="D95" s="71" t="str">
        <f>IF($A95&lt;&gt;"",SUMIFS(Text,Phone_Num,'Outside Spend Report'!$A95,FROM,"UK",To,"&lt;&gt;UK"),"")</f>
        <v/>
      </c>
      <c r="E95" s="71" t="str">
        <f>IF($A95&lt;&gt;"",SUMIFS(MB,Phone_Num,'Outside Spend Report'!$A95,FROM,"UK",To,"&lt;&gt;UK"),"")</f>
        <v/>
      </c>
      <c r="F95" s="72" t="str">
        <f>IF($A95&lt;&gt;"",SUMIFS(Cost,Phone_Num,'Outside Spend Report'!$A95,FROM,"UK",To,"&lt;&gt;UK"),"")</f>
        <v/>
      </c>
      <c r="G95" s="75" t="str">
        <f>IF($A95&lt;&gt;"",SUMIFS(Duration,Phone_Num,'Outside Spend Report'!$A95,FROM,"Overseas"),"")</f>
        <v/>
      </c>
      <c r="H95" s="71" t="str">
        <f>IF($A95&lt;&gt;"",SUMIFS(Text,Phone_Num,'Outside Spend Report'!$A95,FROM,"Overseas"),"")</f>
        <v/>
      </c>
      <c r="I95" s="73" t="str">
        <f>IF($A95&lt;&gt;"",SUMIFS(MB,Phone_Num,'Outside Spend Report'!$A95,FROM,"Overseas"),"")</f>
        <v/>
      </c>
      <c r="J95" s="72" t="str">
        <f>IF($A95&lt;&gt;"",SUMIFS(Cost,Phone_Num,'Outside Spend Report'!$A95,FROM,"Overseas"),"")</f>
        <v/>
      </c>
      <c r="K95" s="70" t="str">
        <f>IF($A95&lt;&gt;"",SUMIFS(Duration,Phone_Num,'Outside Spend Report'!$A95,FROM,"UK",To,"UK"),"")</f>
        <v/>
      </c>
      <c r="L95" s="72" t="str">
        <f>IF($A95&lt;&gt;"",SUMIFS(Cost,Phone_Num,'Outside Spend Report'!$A95,Category,"Purchases"),"")</f>
        <v/>
      </c>
    </row>
    <row r="96" spans="1:12" s="61" customFormat="1" ht="11.25" x14ac:dyDescent="0.2">
      <c r="A96" s="61" t="str">
        <f>IF('Individual Summary Report'!A96&lt;&gt;"",'Individual Summary Report'!A96,"")</f>
        <v/>
      </c>
      <c r="B96" s="61" t="str">
        <f>IF('Individual Summary Report'!B96&lt;&gt;"",'Individual Summary Report'!B96,"")</f>
        <v/>
      </c>
      <c r="C96" s="75" t="str">
        <f>IF($A96&lt;&gt;"",SUMIFS(Duration,Phone_Num,'Outside Spend Report'!$A96,FROM,"UK",To,"&lt;&gt;UK"),"")</f>
        <v/>
      </c>
      <c r="D96" s="71" t="str">
        <f>IF($A96&lt;&gt;"",SUMIFS(Text,Phone_Num,'Outside Spend Report'!$A96,FROM,"UK",To,"&lt;&gt;UK"),"")</f>
        <v/>
      </c>
      <c r="E96" s="71" t="str">
        <f>IF($A96&lt;&gt;"",SUMIFS(MB,Phone_Num,'Outside Spend Report'!$A96,FROM,"UK",To,"&lt;&gt;UK"),"")</f>
        <v/>
      </c>
      <c r="F96" s="72" t="str">
        <f>IF($A96&lt;&gt;"",SUMIFS(Cost,Phone_Num,'Outside Spend Report'!$A96,FROM,"UK",To,"&lt;&gt;UK"),"")</f>
        <v/>
      </c>
      <c r="G96" s="75" t="str">
        <f>IF($A96&lt;&gt;"",SUMIFS(Duration,Phone_Num,'Outside Spend Report'!$A96,FROM,"Overseas"),"")</f>
        <v/>
      </c>
      <c r="H96" s="71" t="str">
        <f>IF($A96&lt;&gt;"",SUMIFS(Text,Phone_Num,'Outside Spend Report'!$A96,FROM,"Overseas"),"")</f>
        <v/>
      </c>
      <c r="I96" s="73" t="str">
        <f>IF($A96&lt;&gt;"",SUMIFS(MB,Phone_Num,'Outside Spend Report'!$A96,FROM,"Overseas"),"")</f>
        <v/>
      </c>
      <c r="J96" s="72" t="str">
        <f>IF($A96&lt;&gt;"",SUMIFS(Cost,Phone_Num,'Outside Spend Report'!$A96,FROM,"Overseas"),"")</f>
        <v/>
      </c>
      <c r="K96" s="70" t="str">
        <f>IF($A96&lt;&gt;"",SUMIFS(Duration,Phone_Num,'Outside Spend Report'!$A96,FROM,"UK",To,"UK"),"")</f>
        <v/>
      </c>
      <c r="L96" s="72" t="str">
        <f>IF($A96&lt;&gt;"",SUMIFS(Cost,Phone_Num,'Outside Spend Report'!$A96,Category,"Purchases"),"")</f>
        <v/>
      </c>
    </row>
    <row r="97" spans="1:12" s="61" customFormat="1" ht="11.25" x14ac:dyDescent="0.2">
      <c r="A97" s="61" t="str">
        <f>IF('Individual Summary Report'!A97&lt;&gt;"",'Individual Summary Report'!A97,"")</f>
        <v/>
      </c>
      <c r="B97" s="61" t="str">
        <f>IF('Individual Summary Report'!B97&lt;&gt;"",'Individual Summary Report'!B97,"")</f>
        <v/>
      </c>
      <c r="C97" s="75" t="str">
        <f>IF($A97&lt;&gt;"",SUMIFS(Duration,Phone_Num,'Outside Spend Report'!$A97,FROM,"UK",To,"&lt;&gt;UK"),"")</f>
        <v/>
      </c>
      <c r="D97" s="71" t="str">
        <f>IF($A97&lt;&gt;"",SUMIFS(Text,Phone_Num,'Outside Spend Report'!$A97,FROM,"UK",To,"&lt;&gt;UK"),"")</f>
        <v/>
      </c>
      <c r="E97" s="71" t="str">
        <f>IF($A97&lt;&gt;"",SUMIFS(MB,Phone_Num,'Outside Spend Report'!$A97,FROM,"UK",To,"&lt;&gt;UK"),"")</f>
        <v/>
      </c>
      <c r="F97" s="72" t="str">
        <f>IF($A97&lt;&gt;"",SUMIFS(Cost,Phone_Num,'Outside Spend Report'!$A97,FROM,"UK",To,"&lt;&gt;UK"),"")</f>
        <v/>
      </c>
      <c r="G97" s="75" t="str">
        <f>IF($A97&lt;&gt;"",SUMIFS(Duration,Phone_Num,'Outside Spend Report'!$A97,FROM,"Overseas"),"")</f>
        <v/>
      </c>
      <c r="H97" s="71" t="str">
        <f>IF($A97&lt;&gt;"",SUMIFS(Text,Phone_Num,'Outside Spend Report'!$A97,FROM,"Overseas"),"")</f>
        <v/>
      </c>
      <c r="I97" s="73" t="str">
        <f>IF($A97&lt;&gt;"",SUMIFS(MB,Phone_Num,'Outside Spend Report'!$A97,FROM,"Overseas"),"")</f>
        <v/>
      </c>
      <c r="J97" s="72" t="str">
        <f>IF($A97&lt;&gt;"",SUMIFS(Cost,Phone_Num,'Outside Spend Report'!$A97,FROM,"Overseas"),"")</f>
        <v/>
      </c>
      <c r="K97" s="70" t="str">
        <f>IF($A97&lt;&gt;"",SUMIFS(Duration,Phone_Num,'Outside Spend Report'!$A97,FROM,"UK",To,"UK"),"")</f>
        <v/>
      </c>
      <c r="L97" s="72" t="str">
        <f>IF($A97&lt;&gt;"",SUMIFS(Cost,Phone_Num,'Outside Spend Report'!$A97,Category,"Purchases"),"")</f>
        <v/>
      </c>
    </row>
    <row r="98" spans="1:12" s="61" customFormat="1" ht="11.25" x14ac:dyDescent="0.2">
      <c r="A98" s="61" t="str">
        <f>IF('Individual Summary Report'!A98&lt;&gt;"",'Individual Summary Report'!A98,"")</f>
        <v/>
      </c>
      <c r="B98" s="61" t="str">
        <f>IF('Individual Summary Report'!B98&lt;&gt;"",'Individual Summary Report'!B98,"")</f>
        <v/>
      </c>
      <c r="C98" s="75" t="str">
        <f>IF($A98&lt;&gt;"",SUMIFS(Duration,Phone_Num,'Outside Spend Report'!$A98,FROM,"UK",To,"&lt;&gt;UK"),"")</f>
        <v/>
      </c>
      <c r="D98" s="71" t="str">
        <f>IF($A98&lt;&gt;"",SUMIFS(Text,Phone_Num,'Outside Spend Report'!$A98,FROM,"UK",To,"&lt;&gt;UK"),"")</f>
        <v/>
      </c>
      <c r="E98" s="71" t="str">
        <f>IF($A98&lt;&gt;"",SUMIFS(MB,Phone_Num,'Outside Spend Report'!$A98,FROM,"UK",To,"&lt;&gt;UK"),"")</f>
        <v/>
      </c>
      <c r="F98" s="72" t="str">
        <f>IF($A98&lt;&gt;"",SUMIFS(Cost,Phone_Num,'Outside Spend Report'!$A98,FROM,"UK",To,"&lt;&gt;UK"),"")</f>
        <v/>
      </c>
      <c r="G98" s="75" t="str">
        <f>IF($A98&lt;&gt;"",SUMIFS(Duration,Phone_Num,'Outside Spend Report'!$A98,FROM,"Overseas"),"")</f>
        <v/>
      </c>
      <c r="H98" s="71" t="str">
        <f>IF($A98&lt;&gt;"",SUMIFS(Text,Phone_Num,'Outside Spend Report'!$A98,FROM,"Overseas"),"")</f>
        <v/>
      </c>
      <c r="I98" s="73" t="str">
        <f>IF($A98&lt;&gt;"",SUMIFS(MB,Phone_Num,'Outside Spend Report'!$A98,FROM,"Overseas"),"")</f>
        <v/>
      </c>
      <c r="J98" s="72" t="str">
        <f>IF($A98&lt;&gt;"",SUMIFS(Cost,Phone_Num,'Outside Spend Report'!$A98,FROM,"Overseas"),"")</f>
        <v/>
      </c>
      <c r="K98" s="70" t="str">
        <f>IF($A98&lt;&gt;"",SUMIFS(Duration,Phone_Num,'Outside Spend Report'!$A98,FROM,"UK",To,"UK"),"")</f>
        <v/>
      </c>
      <c r="L98" s="72" t="str">
        <f>IF($A98&lt;&gt;"",SUMIFS(Cost,Phone_Num,'Outside Spend Report'!$A98,Category,"Purchases"),"")</f>
        <v/>
      </c>
    </row>
    <row r="99" spans="1:12" s="61" customFormat="1" ht="11.25" x14ac:dyDescent="0.2">
      <c r="A99" s="61" t="str">
        <f>IF('Individual Summary Report'!A99&lt;&gt;"",'Individual Summary Report'!A99,"")</f>
        <v/>
      </c>
      <c r="B99" s="61" t="str">
        <f>IF('Individual Summary Report'!B99&lt;&gt;"",'Individual Summary Report'!B99,"")</f>
        <v/>
      </c>
      <c r="C99" s="75" t="str">
        <f>IF($A99&lt;&gt;"",SUMIFS(Duration,Phone_Num,'Outside Spend Report'!$A99,FROM,"UK",To,"&lt;&gt;UK"),"")</f>
        <v/>
      </c>
      <c r="D99" s="71" t="str">
        <f>IF($A99&lt;&gt;"",SUMIFS(Text,Phone_Num,'Outside Spend Report'!$A99,FROM,"UK",To,"&lt;&gt;UK"),"")</f>
        <v/>
      </c>
      <c r="E99" s="71" t="str">
        <f>IF($A99&lt;&gt;"",SUMIFS(MB,Phone_Num,'Outside Spend Report'!$A99,FROM,"UK",To,"&lt;&gt;UK"),"")</f>
        <v/>
      </c>
      <c r="F99" s="72" t="str">
        <f>IF($A99&lt;&gt;"",SUMIFS(Cost,Phone_Num,'Outside Spend Report'!$A99,FROM,"UK",To,"&lt;&gt;UK"),"")</f>
        <v/>
      </c>
      <c r="G99" s="75" t="str">
        <f>IF($A99&lt;&gt;"",SUMIFS(Duration,Phone_Num,'Outside Spend Report'!$A99,FROM,"Overseas"),"")</f>
        <v/>
      </c>
      <c r="H99" s="71" t="str">
        <f>IF($A99&lt;&gt;"",SUMIFS(Text,Phone_Num,'Outside Spend Report'!$A99,FROM,"Overseas"),"")</f>
        <v/>
      </c>
      <c r="I99" s="73" t="str">
        <f>IF($A99&lt;&gt;"",SUMIFS(MB,Phone_Num,'Outside Spend Report'!$A99,FROM,"Overseas"),"")</f>
        <v/>
      </c>
      <c r="J99" s="72" t="str">
        <f>IF($A99&lt;&gt;"",SUMIFS(Cost,Phone_Num,'Outside Spend Report'!$A99,FROM,"Overseas"),"")</f>
        <v/>
      </c>
      <c r="K99" s="70" t="str">
        <f>IF($A99&lt;&gt;"",SUMIFS(Duration,Phone_Num,'Outside Spend Report'!$A99,FROM,"UK",To,"UK"),"")</f>
        <v/>
      </c>
      <c r="L99" s="72" t="str">
        <f>IF($A99&lt;&gt;"",SUMIFS(Cost,Phone_Num,'Outside Spend Report'!$A99,Category,"Purchases"),"")</f>
        <v/>
      </c>
    </row>
    <row r="100" spans="1:12" s="61" customFormat="1" ht="11.25" x14ac:dyDescent="0.2">
      <c r="A100" s="61" t="str">
        <f>IF('Individual Summary Report'!A100&lt;&gt;"",'Individual Summary Report'!A100,"")</f>
        <v/>
      </c>
      <c r="B100" s="61" t="str">
        <f>IF('Individual Summary Report'!B100&lt;&gt;"",'Individual Summary Report'!B100,"")</f>
        <v/>
      </c>
      <c r="C100" s="75" t="str">
        <f>IF($A100&lt;&gt;"",SUMIFS(Duration,Phone_Num,'Outside Spend Report'!$A100,FROM,"UK",To,"&lt;&gt;UK"),"")</f>
        <v/>
      </c>
      <c r="D100" s="71" t="str">
        <f>IF($A100&lt;&gt;"",SUMIFS(Text,Phone_Num,'Outside Spend Report'!$A100,FROM,"UK",To,"&lt;&gt;UK"),"")</f>
        <v/>
      </c>
      <c r="E100" s="71" t="str">
        <f>IF($A100&lt;&gt;"",SUMIFS(MB,Phone_Num,'Outside Spend Report'!$A100,FROM,"UK",To,"&lt;&gt;UK"),"")</f>
        <v/>
      </c>
      <c r="F100" s="72" t="str">
        <f>IF($A100&lt;&gt;"",SUMIFS(Cost,Phone_Num,'Outside Spend Report'!$A100,FROM,"UK",To,"&lt;&gt;UK"),"")</f>
        <v/>
      </c>
      <c r="G100" s="75" t="str">
        <f>IF($A100&lt;&gt;"",SUMIFS(Duration,Phone_Num,'Outside Spend Report'!$A100,FROM,"Overseas"),"")</f>
        <v/>
      </c>
      <c r="H100" s="71" t="str">
        <f>IF($A100&lt;&gt;"",SUMIFS(Text,Phone_Num,'Outside Spend Report'!$A100,FROM,"Overseas"),"")</f>
        <v/>
      </c>
      <c r="I100" s="73" t="str">
        <f>IF($A100&lt;&gt;"",SUMIFS(MB,Phone_Num,'Outside Spend Report'!$A100,FROM,"Overseas"),"")</f>
        <v/>
      </c>
      <c r="J100" s="72" t="str">
        <f>IF($A100&lt;&gt;"",SUMIFS(Cost,Phone_Num,'Outside Spend Report'!$A100,FROM,"Overseas"),"")</f>
        <v/>
      </c>
      <c r="K100" s="70" t="str">
        <f>IF($A100&lt;&gt;"",SUMIFS(Duration,Phone_Num,'Outside Spend Report'!$A100,FROM,"UK",To,"UK"),"")</f>
        <v/>
      </c>
      <c r="L100" s="72" t="str">
        <f>IF($A100&lt;&gt;"",SUMIFS(Cost,Phone_Num,'Outside Spend Report'!$A100,Category,"Purchases"),"")</f>
        <v/>
      </c>
    </row>
    <row r="101" spans="1:12" s="61" customFormat="1" ht="11.25" x14ac:dyDescent="0.2">
      <c r="A101" s="61" t="str">
        <f>IF('Individual Summary Report'!A101&lt;&gt;"",'Individual Summary Report'!A101,"")</f>
        <v/>
      </c>
      <c r="B101" s="61" t="str">
        <f>IF('Individual Summary Report'!B101&lt;&gt;"",'Individual Summary Report'!B101,"")</f>
        <v/>
      </c>
      <c r="C101" s="75" t="str">
        <f>IF($A101&lt;&gt;"",SUMIFS(Duration,Phone_Num,'Outside Spend Report'!$A101,FROM,"UK",To,"&lt;&gt;UK"),"")</f>
        <v/>
      </c>
      <c r="D101" s="71" t="str">
        <f>IF($A101&lt;&gt;"",SUMIFS(Text,Phone_Num,'Outside Spend Report'!$A101,FROM,"UK",To,"&lt;&gt;UK"),"")</f>
        <v/>
      </c>
      <c r="E101" s="71" t="str">
        <f>IF($A101&lt;&gt;"",SUMIFS(MB,Phone_Num,'Outside Spend Report'!$A101,FROM,"UK",To,"&lt;&gt;UK"),"")</f>
        <v/>
      </c>
      <c r="F101" s="72" t="str">
        <f>IF($A101&lt;&gt;"",SUMIFS(Cost,Phone_Num,'Outside Spend Report'!$A101,FROM,"UK",To,"&lt;&gt;UK"),"")</f>
        <v/>
      </c>
      <c r="G101" s="75" t="str">
        <f>IF($A101&lt;&gt;"",SUMIFS(Duration,Phone_Num,'Outside Spend Report'!$A101,FROM,"Overseas"),"")</f>
        <v/>
      </c>
      <c r="H101" s="71" t="str">
        <f>IF($A101&lt;&gt;"",SUMIFS(Text,Phone_Num,'Outside Spend Report'!$A101,FROM,"Overseas"),"")</f>
        <v/>
      </c>
      <c r="I101" s="73" t="str">
        <f>IF($A101&lt;&gt;"",SUMIFS(MB,Phone_Num,'Outside Spend Report'!$A101,FROM,"Overseas"),"")</f>
        <v/>
      </c>
      <c r="J101" s="72" t="str">
        <f>IF($A101&lt;&gt;"",SUMIFS(Cost,Phone_Num,'Outside Spend Report'!$A101,FROM,"Overseas"),"")</f>
        <v/>
      </c>
      <c r="K101" s="70" t="str">
        <f>IF($A101&lt;&gt;"",SUMIFS(Duration,Phone_Num,'Outside Spend Report'!$A101,FROM,"UK",To,"UK"),"")</f>
        <v/>
      </c>
      <c r="L101" s="72" t="str">
        <f>IF($A101&lt;&gt;"",SUMIFS(Cost,Phone_Num,'Outside Spend Report'!$A101,Category,"Purchases"),"")</f>
        <v/>
      </c>
    </row>
    <row r="102" spans="1:12" s="61" customFormat="1" ht="11.25" x14ac:dyDescent="0.2">
      <c r="A102" s="61" t="str">
        <f>IF('Individual Summary Report'!A102&lt;&gt;"",'Individual Summary Report'!A102,"")</f>
        <v/>
      </c>
      <c r="B102" s="61" t="str">
        <f>IF('Individual Summary Report'!B102&lt;&gt;"",'Individual Summary Report'!B102,"")</f>
        <v/>
      </c>
      <c r="C102" s="75"/>
      <c r="D102" s="71"/>
      <c r="E102" s="71"/>
      <c r="F102" s="72"/>
      <c r="G102" s="77"/>
      <c r="H102" s="71"/>
      <c r="I102" s="73"/>
      <c r="J102" s="72"/>
    </row>
    <row r="103" spans="1:12" s="61" customFormat="1" ht="11.25" x14ac:dyDescent="0.2">
      <c r="A103" s="61" t="str">
        <f>IF('Individual Summary Report'!A103&lt;&gt;"",'Individual Summary Report'!A103,"")</f>
        <v/>
      </c>
      <c r="B103" s="61" t="str">
        <f>IF('Individual Summary Report'!B103&lt;&gt;"",'Individual Summary Report'!B103,"")</f>
        <v/>
      </c>
      <c r="C103" s="75"/>
      <c r="D103" s="71"/>
      <c r="E103" s="71"/>
      <c r="F103" s="72"/>
      <c r="G103" s="77"/>
      <c r="H103" s="71"/>
      <c r="I103" s="73"/>
      <c r="J103" s="72"/>
    </row>
    <row r="104" spans="1:12" s="61" customFormat="1" ht="11.25" x14ac:dyDescent="0.2">
      <c r="A104" s="61" t="str">
        <f>IF('Individual Summary Report'!A104&lt;&gt;"",'Individual Summary Report'!A104,"")</f>
        <v/>
      </c>
      <c r="B104" s="61" t="str">
        <f>IF('Individual Summary Report'!B104&lt;&gt;"",'Individual Summary Report'!B104,"")</f>
        <v/>
      </c>
      <c r="C104" s="75"/>
      <c r="D104" s="71"/>
      <c r="E104" s="71"/>
      <c r="F104" s="72"/>
      <c r="G104" s="77"/>
      <c r="H104" s="71"/>
      <c r="I104" s="73"/>
      <c r="J104" s="72"/>
    </row>
    <row r="105" spans="1:12" s="61" customFormat="1" ht="11.25" x14ac:dyDescent="0.2">
      <c r="A105" s="61" t="str">
        <f>IF('Individual Summary Report'!A105&lt;&gt;"",'Individual Summary Report'!A105,"")</f>
        <v/>
      </c>
      <c r="B105" s="61" t="str">
        <f>IF('Individual Summary Report'!B105&lt;&gt;"",'Individual Summary Report'!B105,"")</f>
        <v/>
      </c>
      <c r="C105" s="75"/>
      <c r="D105" s="71"/>
      <c r="E105" s="71"/>
      <c r="F105" s="72"/>
      <c r="G105" s="77"/>
      <c r="H105" s="71"/>
      <c r="I105" s="73"/>
      <c r="J105" s="72"/>
    </row>
    <row r="106" spans="1:12" s="61" customFormat="1" ht="11.25" x14ac:dyDescent="0.2">
      <c r="A106" s="61" t="str">
        <f>IF('Individual Summary Report'!A106&lt;&gt;"",'Individual Summary Report'!A106,"")</f>
        <v/>
      </c>
      <c r="B106" s="61" t="str">
        <f>IF('Individual Summary Report'!B106&lt;&gt;"",'Individual Summary Report'!B106,"")</f>
        <v/>
      </c>
      <c r="C106" s="75"/>
      <c r="D106" s="71"/>
      <c r="E106" s="71"/>
      <c r="F106" s="72"/>
      <c r="G106" s="77"/>
      <c r="H106" s="71"/>
      <c r="I106" s="73"/>
      <c r="J106" s="72"/>
    </row>
    <row r="107" spans="1:12" s="61" customFormat="1" ht="11.25" x14ac:dyDescent="0.2">
      <c r="A107" s="61" t="str">
        <f>IF('Individual Summary Report'!A107&lt;&gt;"",'Individual Summary Report'!A107,"")</f>
        <v/>
      </c>
      <c r="B107" s="61" t="str">
        <f>IF('Individual Summary Report'!B107&lt;&gt;"",'Individual Summary Report'!B107,"")</f>
        <v/>
      </c>
      <c r="C107" s="75"/>
      <c r="D107" s="71"/>
      <c r="E107" s="71"/>
      <c r="F107" s="72"/>
      <c r="G107" s="77"/>
      <c r="H107" s="71"/>
      <c r="I107" s="73"/>
      <c r="J107" s="72"/>
    </row>
    <row r="108" spans="1:12" s="61" customFormat="1" ht="11.25" x14ac:dyDescent="0.2">
      <c r="A108" s="61" t="str">
        <f>IF('Individual Summary Report'!A108&lt;&gt;"",'Individual Summary Report'!A108,"")</f>
        <v/>
      </c>
      <c r="B108" s="61" t="str">
        <f>IF('Individual Summary Report'!B108&lt;&gt;"",'Individual Summary Report'!B108,"")</f>
        <v/>
      </c>
      <c r="C108" s="75"/>
      <c r="D108" s="71"/>
      <c r="E108" s="71"/>
      <c r="F108" s="72"/>
      <c r="G108" s="77"/>
      <c r="H108" s="71"/>
      <c r="I108" s="73"/>
      <c r="J108" s="72"/>
    </row>
    <row r="109" spans="1:12" s="61" customFormat="1" ht="11.25" x14ac:dyDescent="0.2">
      <c r="A109" s="61" t="str">
        <f>IF('Individual Summary Report'!A109&lt;&gt;"",'Individual Summary Report'!A109,"")</f>
        <v/>
      </c>
      <c r="B109" s="61" t="str">
        <f>IF('Individual Summary Report'!B109&lt;&gt;"",'Individual Summary Report'!B109,"")</f>
        <v/>
      </c>
      <c r="C109" s="75"/>
      <c r="D109" s="71"/>
      <c r="E109" s="71"/>
      <c r="F109" s="72"/>
      <c r="G109" s="77"/>
      <c r="H109" s="71"/>
      <c r="I109" s="73"/>
      <c r="J109" s="72"/>
    </row>
    <row r="110" spans="1:12" s="61" customFormat="1" ht="11.25" x14ac:dyDescent="0.2">
      <c r="A110" s="61" t="str">
        <f>IF('Individual Summary Report'!A110&lt;&gt;"",'Individual Summary Report'!A110,"")</f>
        <v/>
      </c>
      <c r="B110" s="61" t="str">
        <f>IF('Individual Summary Report'!B110&lt;&gt;"",'Individual Summary Report'!B110,"")</f>
        <v/>
      </c>
      <c r="C110" s="75"/>
      <c r="D110" s="71"/>
      <c r="E110" s="71"/>
      <c r="F110" s="72"/>
      <c r="G110" s="77"/>
      <c r="H110" s="71"/>
      <c r="I110" s="73"/>
      <c r="J110" s="72"/>
    </row>
    <row r="111" spans="1:12" s="61" customFormat="1" ht="11.25" x14ac:dyDescent="0.2">
      <c r="A111" s="61" t="str">
        <f>IF('Individual Summary Report'!A111&lt;&gt;"",'Individual Summary Report'!A111,"")</f>
        <v/>
      </c>
      <c r="B111" s="61" t="str">
        <f>IF('Individual Summary Report'!B111&lt;&gt;"",'Individual Summary Report'!B111,"")</f>
        <v/>
      </c>
      <c r="C111" s="75"/>
      <c r="D111" s="71"/>
      <c r="E111" s="71"/>
      <c r="F111" s="72"/>
      <c r="G111" s="77"/>
      <c r="H111" s="71"/>
      <c r="I111" s="73"/>
      <c r="J111" s="72"/>
    </row>
    <row r="112" spans="1:12" s="61" customFormat="1" ht="11.25" x14ac:dyDescent="0.2">
      <c r="A112" s="61" t="str">
        <f>IF('Individual Summary Report'!A112&lt;&gt;"",'Individual Summary Report'!A112,"")</f>
        <v/>
      </c>
      <c r="B112" s="61" t="str">
        <f>IF('Individual Summary Report'!B112&lt;&gt;"",'Individual Summary Report'!B112,"")</f>
        <v/>
      </c>
      <c r="C112" s="75"/>
      <c r="D112" s="71"/>
      <c r="E112" s="71"/>
      <c r="F112" s="72"/>
      <c r="G112" s="77"/>
      <c r="H112" s="71"/>
      <c r="I112" s="73"/>
      <c r="J112" s="72"/>
    </row>
    <row r="113" spans="1:10" s="61" customFormat="1" ht="11.25" x14ac:dyDescent="0.2">
      <c r="A113" s="61" t="str">
        <f>IF('Individual Summary Report'!A113&lt;&gt;"",'Individual Summary Report'!A113,"")</f>
        <v/>
      </c>
      <c r="B113" s="61" t="str">
        <f>IF('Individual Summary Report'!B113&lt;&gt;"",'Individual Summary Report'!B113,"")</f>
        <v/>
      </c>
      <c r="C113" s="75"/>
      <c r="D113" s="71"/>
      <c r="E113" s="71"/>
      <c r="F113" s="72"/>
      <c r="G113" s="77"/>
      <c r="H113" s="71"/>
      <c r="I113" s="73"/>
      <c r="J113" s="72"/>
    </row>
    <row r="114" spans="1:10" s="61" customFormat="1" ht="11.25" x14ac:dyDescent="0.2">
      <c r="A114" s="61" t="str">
        <f>IF('Individual Summary Report'!A114&lt;&gt;"",'Individual Summary Report'!A114,"")</f>
        <v/>
      </c>
      <c r="B114" s="61" t="str">
        <f>IF('Individual Summary Report'!B114&lt;&gt;"",'Individual Summary Report'!B114,"")</f>
        <v/>
      </c>
      <c r="C114" s="75"/>
      <c r="D114" s="71"/>
      <c r="E114" s="71"/>
      <c r="F114" s="72"/>
      <c r="G114" s="77"/>
      <c r="H114" s="71"/>
      <c r="I114" s="73"/>
      <c r="J114" s="72"/>
    </row>
    <row r="115" spans="1:10" s="61" customFormat="1" ht="11.25" x14ac:dyDescent="0.2">
      <c r="A115" s="61" t="str">
        <f>IF('Individual Summary Report'!A115&lt;&gt;"",'Individual Summary Report'!A115,"")</f>
        <v/>
      </c>
      <c r="B115" s="61" t="str">
        <f>IF('Individual Summary Report'!B115&lt;&gt;"",'Individual Summary Report'!B115,"")</f>
        <v/>
      </c>
      <c r="C115" s="75"/>
      <c r="D115" s="71"/>
      <c r="E115" s="71"/>
      <c r="F115" s="72"/>
      <c r="G115" s="77"/>
      <c r="H115" s="71"/>
      <c r="I115" s="73"/>
      <c r="J115" s="72"/>
    </row>
    <row r="116" spans="1:10" s="61" customFormat="1" ht="11.25" x14ac:dyDescent="0.2">
      <c r="A116" s="61" t="str">
        <f>IF('Individual Summary Report'!A116&lt;&gt;"",'Individual Summary Report'!A116,"")</f>
        <v/>
      </c>
      <c r="B116" s="61" t="str">
        <f>IF('Individual Summary Report'!B116&lt;&gt;"",'Individual Summary Report'!B116,"")</f>
        <v/>
      </c>
      <c r="C116" s="75"/>
      <c r="D116" s="71"/>
      <c r="E116" s="71"/>
      <c r="F116" s="72"/>
      <c r="G116" s="77"/>
      <c r="H116" s="71"/>
      <c r="I116" s="73"/>
      <c r="J116" s="72"/>
    </row>
    <row r="117" spans="1:10" s="61" customFormat="1" ht="11.25" x14ac:dyDescent="0.2">
      <c r="A117" s="61" t="str">
        <f>IF('Individual Summary Report'!A117&lt;&gt;"",'Individual Summary Report'!A117,"")</f>
        <v/>
      </c>
      <c r="B117" s="61" t="str">
        <f>IF('Individual Summary Report'!B117&lt;&gt;"",'Individual Summary Report'!B117,"")</f>
        <v/>
      </c>
      <c r="C117" s="75"/>
      <c r="D117" s="71"/>
      <c r="E117" s="71"/>
      <c r="F117" s="72"/>
      <c r="G117" s="77"/>
      <c r="H117" s="71"/>
      <c r="I117" s="73"/>
      <c r="J117" s="72"/>
    </row>
    <row r="118" spans="1:10" s="61" customFormat="1" ht="11.25" x14ac:dyDescent="0.2">
      <c r="A118" s="61" t="str">
        <f>IF('Individual Summary Report'!A118&lt;&gt;"",'Individual Summary Report'!A118,"")</f>
        <v/>
      </c>
      <c r="B118" s="61" t="str">
        <f>IF('Individual Summary Report'!B118&lt;&gt;"",'Individual Summary Report'!B118,"")</f>
        <v/>
      </c>
      <c r="C118" s="75"/>
      <c r="D118" s="71"/>
      <c r="E118" s="71"/>
      <c r="F118" s="72"/>
      <c r="G118" s="77"/>
      <c r="H118" s="71"/>
      <c r="I118" s="73"/>
      <c r="J118" s="72"/>
    </row>
    <row r="119" spans="1:10" s="61" customFormat="1" ht="11.25" x14ac:dyDescent="0.2">
      <c r="A119" s="61" t="str">
        <f>IF('Individual Summary Report'!A119&lt;&gt;"",'Individual Summary Report'!A119,"")</f>
        <v/>
      </c>
      <c r="B119" s="61" t="str">
        <f>IF('Individual Summary Report'!B119&lt;&gt;"",'Individual Summary Report'!B119,"")</f>
        <v/>
      </c>
      <c r="C119" s="75"/>
      <c r="D119" s="71"/>
      <c r="E119" s="71"/>
      <c r="F119" s="72"/>
      <c r="G119" s="77"/>
      <c r="H119" s="71"/>
      <c r="I119" s="73"/>
      <c r="J119" s="72"/>
    </row>
    <row r="120" spans="1:10" s="61" customFormat="1" ht="11.25" x14ac:dyDescent="0.2">
      <c r="A120" s="61" t="str">
        <f>IF('Individual Summary Report'!A120&lt;&gt;"",'Individual Summary Report'!A120,"")</f>
        <v/>
      </c>
      <c r="B120" s="61" t="str">
        <f>IF('Individual Summary Report'!B120&lt;&gt;"",'Individual Summary Report'!B120,"")</f>
        <v/>
      </c>
      <c r="C120" s="75"/>
      <c r="D120" s="71"/>
      <c r="E120" s="71"/>
      <c r="F120" s="72"/>
      <c r="G120" s="77"/>
      <c r="H120" s="71"/>
      <c r="I120" s="73"/>
      <c r="J120" s="72"/>
    </row>
    <row r="121" spans="1:10" s="61" customFormat="1" ht="11.25" x14ac:dyDescent="0.2">
      <c r="A121" s="61" t="str">
        <f>IF('Individual Summary Report'!A121&lt;&gt;"",'Individual Summary Report'!A121,"")</f>
        <v/>
      </c>
      <c r="B121" s="61" t="str">
        <f>IF('Individual Summary Report'!B121&lt;&gt;"",'Individual Summary Report'!B121,"")</f>
        <v/>
      </c>
      <c r="C121" s="75"/>
      <c r="D121" s="71"/>
      <c r="E121" s="71"/>
      <c r="F121" s="72"/>
      <c r="G121" s="77"/>
      <c r="H121" s="71"/>
      <c r="I121" s="73"/>
      <c r="J121" s="72"/>
    </row>
    <row r="122" spans="1:10" s="61" customFormat="1" ht="11.25" x14ac:dyDescent="0.2">
      <c r="A122" s="61" t="str">
        <f>IF('Individual Summary Report'!A122&lt;&gt;"",'Individual Summary Report'!A122,"")</f>
        <v/>
      </c>
      <c r="B122" s="61" t="str">
        <f>IF('Individual Summary Report'!B122&lt;&gt;"",'Individual Summary Report'!B122,"")</f>
        <v/>
      </c>
      <c r="C122" s="75"/>
      <c r="D122" s="71"/>
      <c r="E122" s="71"/>
      <c r="F122" s="72"/>
      <c r="G122" s="77"/>
      <c r="H122" s="71"/>
      <c r="I122" s="73"/>
      <c r="J122" s="72"/>
    </row>
    <row r="123" spans="1:10" s="61" customFormat="1" ht="11.25" x14ac:dyDescent="0.2">
      <c r="A123" s="61" t="str">
        <f>IF('Individual Summary Report'!A123&lt;&gt;"",'Individual Summary Report'!A123,"")</f>
        <v/>
      </c>
      <c r="B123" s="61" t="str">
        <f>IF('Individual Summary Report'!B123&lt;&gt;"",'Individual Summary Report'!B123,"")</f>
        <v/>
      </c>
      <c r="C123" s="75"/>
      <c r="D123" s="71"/>
      <c r="E123" s="71"/>
      <c r="F123" s="72"/>
      <c r="G123" s="77"/>
      <c r="H123" s="71"/>
      <c r="I123" s="73"/>
      <c r="J123" s="72"/>
    </row>
    <row r="124" spans="1:10" s="61" customFormat="1" ht="11.25" x14ac:dyDescent="0.2">
      <c r="A124" s="61" t="str">
        <f>IF('Individual Summary Report'!A124&lt;&gt;"",'Individual Summary Report'!A124,"")</f>
        <v/>
      </c>
      <c r="B124" s="61" t="str">
        <f>IF('Individual Summary Report'!B124&lt;&gt;"",'Individual Summary Report'!B124,"")</f>
        <v/>
      </c>
      <c r="C124" s="75"/>
      <c r="D124" s="71"/>
      <c r="E124" s="71"/>
      <c r="F124" s="72"/>
      <c r="G124" s="77"/>
      <c r="H124" s="71"/>
      <c r="I124" s="73"/>
      <c r="J124" s="72"/>
    </row>
    <row r="125" spans="1:10" s="61" customFormat="1" ht="11.25" x14ac:dyDescent="0.2">
      <c r="A125" s="61" t="str">
        <f>IF('Individual Summary Report'!A125&lt;&gt;"",'Individual Summary Report'!A125,"")</f>
        <v/>
      </c>
      <c r="B125" s="61" t="str">
        <f>IF('Individual Summary Report'!B125&lt;&gt;"",'Individual Summary Report'!B125,"")</f>
        <v/>
      </c>
      <c r="C125" s="75"/>
      <c r="D125" s="71"/>
      <c r="E125" s="71"/>
      <c r="F125" s="72"/>
      <c r="G125" s="77"/>
      <c r="H125" s="71"/>
      <c r="I125" s="73"/>
      <c r="J125" s="72"/>
    </row>
    <row r="126" spans="1:10" s="61" customFormat="1" ht="11.25" x14ac:dyDescent="0.2">
      <c r="A126" s="61" t="str">
        <f>IF('Individual Summary Report'!A126&lt;&gt;"",'Individual Summary Report'!A126,"")</f>
        <v/>
      </c>
      <c r="B126" s="61" t="str">
        <f>IF('Individual Summary Report'!B126&lt;&gt;"",'Individual Summary Report'!B126,"")</f>
        <v/>
      </c>
      <c r="C126" s="75"/>
      <c r="D126" s="71"/>
      <c r="E126" s="71"/>
      <c r="F126" s="72"/>
      <c r="G126" s="77"/>
      <c r="H126" s="71"/>
      <c r="I126" s="73"/>
      <c r="J126" s="72"/>
    </row>
    <row r="127" spans="1:10" s="61" customFormat="1" ht="11.25" x14ac:dyDescent="0.2">
      <c r="A127" s="61" t="str">
        <f>IF('Individual Summary Report'!A127&lt;&gt;"",'Individual Summary Report'!A127,"")</f>
        <v/>
      </c>
      <c r="B127" s="61" t="str">
        <f>IF('Individual Summary Report'!B127&lt;&gt;"",'Individual Summary Report'!B127,"")</f>
        <v/>
      </c>
      <c r="C127" s="75"/>
      <c r="D127" s="71"/>
      <c r="E127" s="71"/>
      <c r="F127" s="72"/>
      <c r="G127" s="77"/>
      <c r="H127" s="71"/>
      <c r="I127" s="73"/>
      <c r="J127" s="72"/>
    </row>
    <row r="128" spans="1:10" s="61" customFormat="1" ht="11.25" x14ac:dyDescent="0.2">
      <c r="A128" s="61" t="str">
        <f>IF('Individual Summary Report'!A128&lt;&gt;"",'Individual Summary Report'!A128,"")</f>
        <v/>
      </c>
      <c r="B128" s="61" t="str">
        <f>IF('Individual Summary Report'!B128&lt;&gt;"",'Individual Summary Report'!B128,"")</f>
        <v/>
      </c>
      <c r="C128" s="75"/>
      <c r="D128" s="71"/>
      <c r="E128" s="71"/>
      <c r="F128" s="72"/>
      <c r="G128" s="77"/>
      <c r="H128" s="71"/>
      <c r="I128" s="73"/>
      <c r="J128" s="72"/>
    </row>
    <row r="129" spans="1:10" s="61" customFormat="1" ht="11.25" x14ac:dyDescent="0.2">
      <c r="A129" s="61" t="str">
        <f>IF('Individual Summary Report'!A129&lt;&gt;"",'Individual Summary Report'!A129,"")</f>
        <v/>
      </c>
      <c r="B129" s="61" t="str">
        <f>IF('Individual Summary Report'!B129&lt;&gt;"",'Individual Summary Report'!B129,"")</f>
        <v/>
      </c>
      <c r="C129" s="75"/>
      <c r="D129" s="71"/>
      <c r="E129" s="71"/>
      <c r="F129" s="72"/>
      <c r="G129" s="77"/>
      <c r="H129" s="71"/>
      <c r="I129" s="73"/>
      <c r="J129" s="72"/>
    </row>
    <row r="130" spans="1:10" s="61" customFormat="1" ht="11.25" x14ac:dyDescent="0.2">
      <c r="A130" s="61" t="str">
        <f>IF('Individual Summary Report'!A130&lt;&gt;"",'Individual Summary Report'!A130,"")</f>
        <v/>
      </c>
      <c r="B130" s="61" t="str">
        <f>IF('Individual Summary Report'!B130&lt;&gt;"",'Individual Summary Report'!B130,"")</f>
        <v/>
      </c>
      <c r="C130" s="75"/>
      <c r="D130" s="71"/>
      <c r="E130" s="71"/>
      <c r="F130" s="72"/>
      <c r="G130" s="77"/>
      <c r="H130" s="71"/>
      <c r="I130" s="73"/>
      <c r="J130" s="72"/>
    </row>
    <row r="131" spans="1:10" s="61" customFormat="1" ht="11.25" x14ac:dyDescent="0.2">
      <c r="A131" s="61" t="str">
        <f>IF('Individual Summary Report'!A131&lt;&gt;"",'Individual Summary Report'!A131,"")</f>
        <v/>
      </c>
      <c r="B131" s="61" t="str">
        <f>IF('Individual Summary Report'!B131&lt;&gt;"",'Individual Summary Report'!B131,"")</f>
        <v/>
      </c>
      <c r="C131" s="75"/>
      <c r="D131" s="71"/>
      <c r="E131" s="71"/>
      <c r="F131" s="72"/>
      <c r="G131" s="77"/>
      <c r="H131" s="71"/>
      <c r="I131" s="73"/>
      <c r="J131" s="72"/>
    </row>
    <row r="132" spans="1:10" s="61" customFormat="1" ht="11.25" x14ac:dyDescent="0.2">
      <c r="A132" s="61" t="str">
        <f>IF('Individual Summary Report'!A132&lt;&gt;"",'Individual Summary Report'!A132,"")</f>
        <v/>
      </c>
      <c r="B132" s="61" t="str">
        <f>IF('Individual Summary Report'!B132&lt;&gt;"",'Individual Summary Report'!B132,"")</f>
        <v/>
      </c>
      <c r="C132" s="75"/>
      <c r="D132" s="71"/>
      <c r="E132" s="71"/>
      <c r="F132" s="72"/>
      <c r="G132" s="77"/>
      <c r="H132" s="71"/>
      <c r="I132" s="73"/>
      <c r="J132" s="72"/>
    </row>
    <row r="133" spans="1:10" s="61" customFormat="1" ht="11.25" x14ac:dyDescent="0.2">
      <c r="A133" s="61" t="str">
        <f>IF('Individual Summary Report'!A133&lt;&gt;"",'Individual Summary Report'!A133,"")</f>
        <v/>
      </c>
      <c r="B133" s="61" t="str">
        <f>IF('Individual Summary Report'!B133&lt;&gt;"",'Individual Summary Report'!B133,"")</f>
        <v/>
      </c>
      <c r="C133" s="75"/>
      <c r="D133" s="71"/>
      <c r="E133" s="71"/>
      <c r="F133" s="72"/>
      <c r="G133" s="77"/>
      <c r="H133" s="71"/>
      <c r="I133" s="73"/>
      <c r="J133" s="72"/>
    </row>
    <row r="134" spans="1:10" s="61" customFormat="1" ht="11.25" x14ac:dyDescent="0.2">
      <c r="A134" s="61" t="str">
        <f>IF('Individual Summary Report'!A134&lt;&gt;"",'Individual Summary Report'!A134,"")</f>
        <v/>
      </c>
      <c r="B134" s="61" t="str">
        <f>IF('Individual Summary Report'!B134&lt;&gt;"",'Individual Summary Report'!B134,"")</f>
        <v/>
      </c>
      <c r="C134" s="75"/>
      <c r="D134" s="71"/>
      <c r="E134" s="71"/>
      <c r="F134" s="72"/>
      <c r="G134" s="77"/>
      <c r="H134" s="71"/>
      <c r="I134" s="73"/>
      <c r="J134" s="72"/>
    </row>
    <row r="135" spans="1:10" s="61" customFormat="1" ht="11.25" x14ac:dyDescent="0.2">
      <c r="A135" s="61" t="str">
        <f>IF('Individual Summary Report'!A135&lt;&gt;"",'Individual Summary Report'!A135,"")</f>
        <v/>
      </c>
      <c r="B135" s="61" t="str">
        <f>IF('Individual Summary Report'!B135&lt;&gt;"",'Individual Summary Report'!B135,"")</f>
        <v/>
      </c>
      <c r="C135" s="75"/>
      <c r="D135" s="71"/>
      <c r="E135" s="71"/>
      <c r="F135" s="72"/>
      <c r="G135" s="77"/>
      <c r="H135" s="71"/>
      <c r="I135" s="73"/>
      <c r="J135" s="72"/>
    </row>
    <row r="136" spans="1:10" s="61" customFormat="1" ht="11.25" x14ac:dyDescent="0.2">
      <c r="A136" s="61" t="str">
        <f>IF('Individual Summary Report'!A136&lt;&gt;"",'Individual Summary Report'!A136,"")</f>
        <v/>
      </c>
      <c r="B136" s="61" t="str">
        <f>IF('Individual Summary Report'!B136&lt;&gt;"",'Individual Summary Report'!B136,"")</f>
        <v/>
      </c>
      <c r="C136" s="75"/>
      <c r="D136" s="71"/>
      <c r="E136" s="71"/>
      <c r="F136" s="72"/>
      <c r="G136" s="77"/>
      <c r="H136" s="71"/>
      <c r="I136" s="73"/>
      <c r="J136" s="72"/>
    </row>
    <row r="137" spans="1:10" s="61" customFormat="1" ht="11.25" x14ac:dyDescent="0.2">
      <c r="A137" s="61" t="str">
        <f>IF('Individual Summary Report'!A137&lt;&gt;"",'Individual Summary Report'!A137,"")</f>
        <v/>
      </c>
      <c r="B137" s="61" t="str">
        <f>IF('Individual Summary Report'!B137&lt;&gt;"",'Individual Summary Report'!B137,"")</f>
        <v/>
      </c>
      <c r="C137" s="75"/>
      <c r="D137" s="71"/>
      <c r="E137" s="71"/>
      <c r="F137" s="72"/>
      <c r="G137" s="77"/>
      <c r="H137" s="71"/>
      <c r="I137" s="73"/>
      <c r="J137" s="72"/>
    </row>
    <row r="138" spans="1:10" s="61" customFormat="1" ht="11.25" x14ac:dyDescent="0.2">
      <c r="A138" s="61" t="str">
        <f>IF('Individual Summary Report'!A138&lt;&gt;"",'Individual Summary Report'!A138,"")</f>
        <v/>
      </c>
      <c r="B138" s="61" t="str">
        <f>IF('Individual Summary Report'!B138&lt;&gt;"",'Individual Summary Report'!B138,"")</f>
        <v/>
      </c>
      <c r="C138" s="75"/>
      <c r="D138" s="71"/>
      <c r="E138" s="71"/>
      <c r="F138" s="72"/>
      <c r="G138" s="77"/>
      <c r="H138" s="71"/>
      <c r="I138" s="73"/>
      <c r="J138" s="72"/>
    </row>
    <row r="139" spans="1:10" s="61" customFormat="1" ht="11.25" x14ac:dyDescent="0.2">
      <c r="A139" s="61" t="str">
        <f>IF('Individual Summary Report'!A139&lt;&gt;"",'Individual Summary Report'!A139,"")</f>
        <v/>
      </c>
      <c r="B139" s="61" t="str">
        <f>IF('Individual Summary Report'!B139&lt;&gt;"",'Individual Summary Report'!B139,"")</f>
        <v/>
      </c>
      <c r="C139" s="75"/>
      <c r="D139" s="71"/>
      <c r="E139" s="71"/>
      <c r="F139" s="72"/>
      <c r="G139" s="77"/>
      <c r="H139" s="71"/>
      <c r="I139" s="73"/>
      <c r="J139" s="72"/>
    </row>
    <row r="140" spans="1:10" s="61" customFormat="1" ht="11.25" x14ac:dyDescent="0.2">
      <c r="A140" s="61" t="str">
        <f>IF('Individual Summary Report'!A140&lt;&gt;"",'Individual Summary Report'!A140,"")</f>
        <v/>
      </c>
      <c r="B140" s="61" t="str">
        <f>IF('Individual Summary Report'!B140&lt;&gt;"",'Individual Summary Report'!B140,"")</f>
        <v/>
      </c>
      <c r="C140" s="75"/>
      <c r="D140" s="71"/>
      <c r="E140" s="71"/>
      <c r="F140" s="72"/>
      <c r="G140" s="77"/>
      <c r="H140" s="71"/>
      <c r="I140" s="73"/>
      <c r="J140" s="72"/>
    </row>
    <row r="141" spans="1:10" s="61" customFormat="1" ht="11.25" x14ac:dyDescent="0.2">
      <c r="A141" s="61" t="str">
        <f>IF('Individual Summary Report'!A141&lt;&gt;"",'Individual Summary Report'!A141,"")</f>
        <v/>
      </c>
      <c r="B141" s="61" t="str">
        <f>IF('Individual Summary Report'!B141&lt;&gt;"",'Individual Summary Report'!B141,"")</f>
        <v/>
      </c>
      <c r="C141" s="75"/>
      <c r="D141" s="71"/>
      <c r="E141" s="71"/>
      <c r="F141" s="72"/>
      <c r="G141" s="77"/>
      <c r="H141" s="71"/>
      <c r="I141" s="73"/>
      <c r="J141" s="72"/>
    </row>
    <row r="142" spans="1:10" s="61" customFormat="1" ht="11.25" x14ac:dyDescent="0.2">
      <c r="A142" s="61" t="str">
        <f>IF('Individual Summary Report'!A142&lt;&gt;"",'Individual Summary Report'!A142,"")</f>
        <v/>
      </c>
      <c r="B142" s="61" t="str">
        <f>IF('Individual Summary Report'!B142&lt;&gt;"",'Individual Summary Report'!B142,"")</f>
        <v/>
      </c>
      <c r="C142" s="75"/>
      <c r="D142" s="71"/>
      <c r="E142" s="71"/>
      <c r="F142" s="72"/>
      <c r="G142" s="77"/>
      <c r="H142" s="71"/>
      <c r="I142" s="73"/>
      <c r="J142" s="72"/>
    </row>
    <row r="143" spans="1:10" s="61" customFormat="1" ht="11.25" x14ac:dyDescent="0.2">
      <c r="A143" s="61" t="str">
        <f>IF('Individual Summary Report'!A143&lt;&gt;"",'Individual Summary Report'!A143,"")</f>
        <v/>
      </c>
      <c r="B143" s="61" t="str">
        <f>IF('Individual Summary Report'!B143&lt;&gt;"",'Individual Summary Report'!B143,"")</f>
        <v/>
      </c>
      <c r="C143" s="75"/>
      <c r="D143" s="71"/>
      <c r="E143" s="71"/>
      <c r="F143" s="72"/>
      <c r="G143" s="77"/>
      <c r="H143" s="71"/>
      <c r="I143" s="73"/>
      <c r="J143" s="72"/>
    </row>
    <row r="144" spans="1:10" s="61" customFormat="1" ht="11.25" x14ac:dyDescent="0.2">
      <c r="A144" s="61" t="str">
        <f>IF('Individual Summary Report'!A144&lt;&gt;"",'Individual Summary Report'!A144,"")</f>
        <v/>
      </c>
      <c r="B144" s="61" t="str">
        <f>IF('Individual Summary Report'!B144&lt;&gt;"",'Individual Summary Report'!B144,"")</f>
        <v/>
      </c>
      <c r="C144" s="75"/>
      <c r="D144" s="71"/>
      <c r="E144" s="71"/>
      <c r="F144" s="72"/>
      <c r="G144" s="77"/>
      <c r="H144" s="71"/>
      <c r="I144" s="73"/>
      <c r="J144" s="72"/>
    </row>
    <row r="145" spans="1:10" s="61" customFormat="1" ht="11.25" x14ac:dyDescent="0.2">
      <c r="A145" s="61" t="str">
        <f>IF('Individual Summary Report'!A145&lt;&gt;"",'Individual Summary Report'!A145,"")</f>
        <v/>
      </c>
      <c r="B145" s="61" t="str">
        <f>IF('Individual Summary Report'!B145&lt;&gt;"",'Individual Summary Report'!B145,"")</f>
        <v/>
      </c>
      <c r="C145" s="75"/>
      <c r="D145" s="71"/>
      <c r="E145" s="71"/>
      <c r="F145" s="72"/>
      <c r="G145" s="77"/>
      <c r="H145" s="71"/>
      <c r="I145" s="73"/>
      <c r="J145" s="72"/>
    </row>
    <row r="146" spans="1:10" s="61" customFormat="1" ht="11.25" x14ac:dyDescent="0.2">
      <c r="A146" s="61" t="str">
        <f>IF('Individual Summary Report'!A146&lt;&gt;"",'Individual Summary Report'!A146,"")</f>
        <v/>
      </c>
      <c r="B146" s="61" t="str">
        <f>IF('Individual Summary Report'!B146&lt;&gt;"",'Individual Summary Report'!B146,"")</f>
        <v/>
      </c>
      <c r="C146" s="75"/>
      <c r="D146" s="71"/>
      <c r="E146" s="71"/>
      <c r="F146" s="72"/>
      <c r="G146" s="77"/>
      <c r="H146" s="71"/>
      <c r="I146" s="73"/>
      <c r="J146" s="72"/>
    </row>
    <row r="147" spans="1:10" s="61" customFormat="1" ht="11.25" x14ac:dyDescent="0.2">
      <c r="A147" s="61" t="str">
        <f>IF('Individual Summary Report'!A147&lt;&gt;"",'Individual Summary Report'!A147,"")</f>
        <v/>
      </c>
      <c r="B147" s="61" t="str">
        <f>IF('Individual Summary Report'!B147&lt;&gt;"",'Individual Summary Report'!B147,"")</f>
        <v/>
      </c>
      <c r="C147" s="75"/>
      <c r="D147" s="71"/>
      <c r="E147" s="71"/>
      <c r="F147" s="72"/>
      <c r="G147" s="77"/>
      <c r="H147" s="71"/>
      <c r="I147" s="73"/>
      <c r="J147" s="72"/>
    </row>
    <row r="148" spans="1:10" s="61" customFormat="1" ht="11.25" x14ac:dyDescent="0.2">
      <c r="A148" s="61" t="str">
        <f>IF('Individual Summary Report'!A148&lt;&gt;"",'Individual Summary Report'!A148,"")</f>
        <v/>
      </c>
      <c r="B148" s="61" t="str">
        <f>IF('Individual Summary Report'!B148&lt;&gt;"",'Individual Summary Report'!B148,"")</f>
        <v/>
      </c>
      <c r="C148" s="75"/>
      <c r="D148" s="71"/>
      <c r="E148" s="71"/>
      <c r="F148" s="72"/>
      <c r="G148" s="77"/>
      <c r="H148" s="71"/>
      <c r="I148" s="73"/>
      <c r="J148" s="72"/>
    </row>
    <row r="149" spans="1:10" s="61" customFormat="1" ht="11.25" x14ac:dyDescent="0.2">
      <c r="A149" s="61" t="str">
        <f>IF('Individual Summary Report'!A149&lt;&gt;"",'Individual Summary Report'!A149,"")</f>
        <v/>
      </c>
      <c r="B149" s="61" t="str">
        <f>IF('Individual Summary Report'!B149&lt;&gt;"",'Individual Summary Report'!B149,"")</f>
        <v/>
      </c>
      <c r="C149" s="75"/>
      <c r="D149" s="71"/>
      <c r="E149" s="71"/>
      <c r="F149" s="72"/>
      <c r="G149" s="77"/>
      <c r="H149" s="71"/>
      <c r="I149" s="73"/>
      <c r="J149" s="72"/>
    </row>
    <row r="150" spans="1:10" s="61" customFormat="1" ht="11.25" x14ac:dyDescent="0.2">
      <c r="A150" s="61" t="str">
        <f>IF('Individual Summary Report'!A150&lt;&gt;"",'Individual Summary Report'!A150,"")</f>
        <v/>
      </c>
      <c r="B150" s="61" t="str">
        <f>IF('Individual Summary Report'!B150&lt;&gt;"",'Individual Summary Report'!B150,"")</f>
        <v/>
      </c>
      <c r="C150" s="75"/>
      <c r="D150" s="71"/>
      <c r="E150" s="71"/>
      <c r="F150" s="72"/>
      <c r="G150" s="77"/>
      <c r="H150" s="71"/>
      <c r="I150" s="73"/>
      <c r="J150" s="72"/>
    </row>
    <row r="151" spans="1:10" s="61" customFormat="1" ht="11.25" x14ac:dyDescent="0.2">
      <c r="A151" s="61" t="str">
        <f>IF('Individual Summary Report'!A151&lt;&gt;"",'Individual Summary Report'!A151,"")</f>
        <v/>
      </c>
      <c r="B151" s="61" t="str">
        <f>IF('Individual Summary Report'!B151&lt;&gt;"",'Individual Summary Report'!B151,"")</f>
        <v/>
      </c>
      <c r="C151" s="75"/>
      <c r="D151" s="71"/>
      <c r="E151" s="71"/>
      <c r="F151" s="72"/>
      <c r="G151" s="77"/>
      <c r="H151" s="71"/>
      <c r="I151" s="73"/>
      <c r="J151" s="72"/>
    </row>
    <row r="152" spans="1:10" s="61" customFormat="1" ht="11.25" x14ac:dyDescent="0.2">
      <c r="A152" s="61" t="str">
        <f>IF('Individual Summary Report'!A152&lt;&gt;"",'Individual Summary Report'!A152,"")</f>
        <v/>
      </c>
      <c r="B152" s="61" t="str">
        <f>IF('Individual Summary Report'!B152&lt;&gt;"",'Individual Summary Report'!B152,"")</f>
        <v/>
      </c>
      <c r="C152" s="75"/>
      <c r="D152" s="71"/>
      <c r="E152" s="71"/>
      <c r="F152" s="72"/>
      <c r="G152" s="77"/>
      <c r="H152" s="71"/>
      <c r="I152" s="73"/>
      <c r="J152" s="72"/>
    </row>
    <row r="153" spans="1:10" s="61" customFormat="1" ht="11.25" x14ac:dyDescent="0.2">
      <c r="A153" s="61" t="str">
        <f>IF('Individual Summary Report'!A153&lt;&gt;"",'Individual Summary Report'!A153,"")</f>
        <v/>
      </c>
      <c r="B153" s="61" t="str">
        <f>IF('Individual Summary Report'!B153&lt;&gt;"",'Individual Summary Report'!B153,"")</f>
        <v/>
      </c>
      <c r="C153" s="75"/>
      <c r="D153" s="71"/>
      <c r="E153" s="71"/>
      <c r="F153" s="72"/>
      <c r="G153" s="77"/>
      <c r="H153" s="71"/>
      <c r="I153" s="73"/>
      <c r="J153" s="72"/>
    </row>
    <row r="154" spans="1:10" s="61" customFormat="1" ht="11.25" x14ac:dyDescent="0.2">
      <c r="A154" s="61" t="str">
        <f>IF('Individual Summary Report'!A154&lt;&gt;"",'Individual Summary Report'!A154,"")</f>
        <v/>
      </c>
      <c r="B154" s="61" t="str">
        <f>IF('Individual Summary Report'!B154&lt;&gt;"",'Individual Summary Report'!B154,"")</f>
        <v/>
      </c>
      <c r="C154" s="75"/>
      <c r="D154" s="71"/>
      <c r="E154" s="71"/>
      <c r="F154" s="72"/>
      <c r="G154" s="77"/>
      <c r="H154" s="71"/>
      <c r="I154" s="73"/>
      <c r="J154" s="72"/>
    </row>
    <row r="155" spans="1:10" s="61" customFormat="1" ht="11.25" x14ac:dyDescent="0.2">
      <c r="A155" s="61" t="str">
        <f>IF('Individual Summary Report'!A155&lt;&gt;"",'Individual Summary Report'!A155,"")</f>
        <v/>
      </c>
      <c r="B155" s="61" t="str">
        <f>IF('Individual Summary Report'!B155&lt;&gt;"",'Individual Summary Report'!B155,"")</f>
        <v/>
      </c>
      <c r="C155" s="75"/>
      <c r="D155" s="71"/>
      <c r="E155" s="71"/>
      <c r="F155" s="72"/>
      <c r="G155" s="77"/>
      <c r="H155" s="71"/>
      <c r="I155" s="73"/>
      <c r="J155" s="72"/>
    </row>
    <row r="156" spans="1:10" s="61" customFormat="1" ht="11.25" x14ac:dyDescent="0.2">
      <c r="A156" s="61" t="str">
        <f>IF('Individual Summary Report'!A156&lt;&gt;"",'Individual Summary Report'!A156,"")</f>
        <v/>
      </c>
      <c r="B156" s="61" t="str">
        <f>IF('Individual Summary Report'!B156&lt;&gt;"",'Individual Summary Report'!B156,"")</f>
        <v/>
      </c>
      <c r="C156" s="75"/>
      <c r="D156" s="71"/>
      <c r="E156" s="71"/>
      <c r="F156" s="72"/>
      <c r="G156" s="77"/>
      <c r="H156" s="71"/>
      <c r="I156" s="73"/>
      <c r="J156" s="72"/>
    </row>
    <row r="157" spans="1:10" s="61" customFormat="1" ht="11.25" x14ac:dyDescent="0.2">
      <c r="A157" s="61" t="str">
        <f>IF('Individual Summary Report'!A157&lt;&gt;"",'Individual Summary Report'!A157,"")</f>
        <v/>
      </c>
      <c r="B157" s="61" t="str">
        <f>IF('Individual Summary Report'!B157&lt;&gt;"",'Individual Summary Report'!B157,"")</f>
        <v/>
      </c>
      <c r="C157" s="75"/>
      <c r="D157" s="71"/>
      <c r="E157" s="71"/>
      <c r="F157" s="72"/>
      <c r="G157" s="77"/>
      <c r="H157" s="71"/>
      <c r="I157" s="73"/>
      <c r="J157" s="72"/>
    </row>
    <row r="158" spans="1:10" s="61" customFormat="1" ht="11.25" x14ac:dyDescent="0.2">
      <c r="A158" s="61" t="str">
        <f>IF('Individual Summary Report'!A158&lt;&gt;"",'Individual Summary Report'!A158,"")</f>
        <v/>
      </c>
      <c r="B158" s="61" t="str">
        <f>IF('Individual Summary Report'!B158&lt;&gt;"",'Individual Summary Report'!B158,"")</f>
        <v/>
      </c>
      <c r="C158" s="75"/>
      <c r="D158" s="71"/>
      <c r="E158" s="71"/>
      <c r="F158" s="72"/>
      <c r="G158" s="77"/>
      <c r="H158" s="71"/>
      <c r="I158" s="73"/>
      <c r="J158" s="72"/>
    </row>
    <row r="159" spans="1:10" s="61" customFormat="1" ht="11.25" x14ac:dyDescent="0.2">
      <c r="A159" s="61" t="str">
        <f>IF('Individual Summary Report'!A159&lt;&gt;"",'Individual Summary Report'!A159,"")</f>
        <v/>
      </c>
      <c r="B159" s="61" t="str">
        <f>IF('Individual Summary Report'!B159&lt;&gt;"",'Individual Summary Report'!B159,"")</f>
        <v/>
      </c>
      <c r="C159" s="75"/>
      <c r="D159" s="71"/>
      <c r="E159" s="71"/>
      <c r="F159" s="72"/>
      <c r="G159" s="77"/>
      <c r="H159" s="71"/>
      <c r="I159" s="73"/>
      <c r="J159" s="72"/>
    </row>
    <row r="160" spans="1:10" s="61" customFormat="1" ht="11.25" x14ac:dyDescent="0.2">
      <c r="A160" s="61" t="str">
        <f>IF('Individual Summary Report'!A160&lt;&gt;"",'Individual Summary Report'!A160,"")</f>
        <v/>
      </c>
      <c r="B160" s="61" t="str">
        <f>IF('Individual Summary Report'!B160&lt;&gt;"",'Individual Summary Report'!B160,"")</f>
        <v/>
      </c>
      <c r="C160" s="75"/>
      <c r="D160" s="71"/>
      <c r="E160" s="71"/>
      <c r="F160" s="72"/>
      <c r="G160" s="77"/>
      <c r="H160" s="71"/>
      <c r="I160" s="73"/>
      <c r="J160" s="72"/>
    </row>
    <row r="161" spans="1:10" s="61" customFormat="1" ht="11.25" x14ac:dyDescent="0.2">
      <c r="A161" s="61" t="str">
        <f>IF('Individual Summary Report'!A161&lt;&gt;"",'Individual Summary Report'!A161,"")</f>
        <v/>
      </c>
      <c r="B161" s="61" t="str">
        <f>IF('Individual Summary Report'!B161&lt;&gt;"",'Individual Summary Report'!B161,"")</f>
        <v/>
      </c>
      <c r="C161" s="75"/>
      <c r="D161" s="71"/>
      <c r="E161" s="71"/>
      <c r="F161" s="72"/>
      <c r="G161" s="77"/>
      <c r="H161" s="71"/>
      <c r="I161" s="73"/>
      <c r="J161" s="72"/>
    </row>
    <row r="162" spans="1:10" s="61" customFormat="1" ht="11.25" x14ac:dyDescent="0.2">
      <c r="A162" s="61" t="str">
        <f>IF('Individual Summary Report'!A162&lt;&gt;"",'Individual Summary Report'!A162,"")</f>
        <v/>
      </c>
      <c r="B162" s="61" t="str">
        <f>IF('Individual Summary Report'!B162&lt;&gt;"",'Individual Summary Report'!B162,"")</f>
        <v/>
      </c>
      <c r="C162" s="75"/>
      <c r="D162" s="71"/>
      <c r="E162" s="71"/>
      <c r="F162" s="72"/>
      <c r="G162" s="77"/>
      <c r="H162" s="71"/>
      <c r="I162" s="73"/>
      <c r="J162" s="72"/>
    </row>
    <row r="163" spans="1:10" s="61" customFormat="1" ht="11.25" x14ac:dyDescent="0.2">
      <c r="A163" s="61" t="str">
        <f>IF('Individual Summary Report'!A163&lt;&gt;"",'Individual Summary Report'!A163,"")</f>
        <v/>
      </c>
      <c r="B163" s="61" t="str">
        <f>IF('Individual Summary Report'!B163&lt;&gt;"",'Individual Summary Report'!B163,"")</f>
        <v/>
      </c>
      <c r="C163" s="75"/>
      <c r="D163" s="71"/>
      <c r="E163" s="71"/>
      <c r="F163" s="72"/>
      <c r="G163" s="77"/>
      <c r="H163" s="71"/>
      <c r="I163" s="73"/>
      <c r="J163" s="72"/>
    </row>
    <row r="164" spans="1:10" s="61" customFormat="1" ht="11.25" x14ac:dyDescent="0.2">
      <c r="A164" s="61" t="str">
        <f>IF('Individual Summary Report'!A164&lt;&gt;"",'Individual Summary Report'!A164,"")</f>
        <v/>
      </c>
      <c r="B164" s="61" t="str">
        <f>IF('Individual Summary Report'!B164&lt;&gt;"",'Individual Summary Report'!B164,"")</f>
        <v/>
      </c>
      <c r="C164" s="75"/>
      <c r="D164" s="71"/>
      <c r="E164" s="71"/>
      <c r="F164" s="72"/>
      <c r="G164" s="77"/>
      <c r="H164" s="71"/>
      <c r="I164" s="73"/>
      <c r="J164" s="72"/>
    </row>
    <row r="165" spans="1:10" s="61" customFormat="1" ht="11.25" x14ac:dyDescent="0.2">
      <c r="A165" s="61" t="str">
        <f>IF('Individual Summary Report'!A165&lt;&gt;"",'Individual Summary Report'!A165,"")</f>
        <v/>
      </c>
      <c r="B165" s="61" t="str">
        <f>IF('Individual Summary Report'!B165&lt;&gt;"",'Individual Summary Report'!B165,"")</f>
        <v/>
      </c>
      <c r="C165" s="75"/>
      <c r="D165" s="71"/>
      <c r="E165" s="71"/>
      <c r="F165" s="72"/>
      <c r="G165" s="77"/>
      <c r="H165" s="71"/>
      <c r="I165" s="73"/>
      <c r="J165" s="72"/>
    </row>
    <row r="166" spans="1:10" s="61" customFormat="1" ht="11.25" x14ac:dyDescent="0.2">
      <c r="A166" s="61" t="str">
        <f>IF('Individual Summary Report'!A166&lt;&gt;"",'Individual Summary Report'!A166,"")</f>
        <v/>
      </c>
      <c r="B166" s="61" t="str">
        <f>IF('Individual Summary Report'!B166&lt;&gt;"",'Individual Summary Report'!B166,"")</f>
        <v/>
      </c>
      <c r="C166" s="75"/>
      <c r="D166" s="71"/>
      <c r="E166" s="71"/>
      <c r="F166" s="72"/>
      <c r="G166" s="77"/>
      <c r="H166" s="71"/>
      <c r="I166" s="73"/>
      <c r="J166" s="72"/>
    </row>
    <row r="167" spans="1:10" s="61" customFormat="1" ht="11.25" x14ac:dyDescent="0.2">
      <c r="A167" s="61" t="str">
        <f>IF('Individual Summary Report'!A167&lt;&gt;"",'Individual Summary Report'!A167,"")</f>
        <v/>
      </c>
      <c r="B167" s="61" t="str">
        <f>IF('Individual Summary Report'!B167&lt;&gt;"",'Individual Summary Report'!B167,"")</f>
        <v/>
      </c>
      <c r="C167" s="75"/>
      <c r="D167" s="71"/>
      <c r="E167" s="71"/>
      <c r="F167" s="72"/>
      <c r="G167" s="77"/>
      <c r="H167" s="71"/>
      <c r="I167" s="73"/>
      <c r="J167" s="72"/>
    </row>
    <row r="168" spans="1:10" s="61" customFormat="1" ht="11.25" x14ac:dyDescent="0.2">
      <c r="A168" s="61" t="str">
        <f>IF('Individual Summary Report'!A168&lt;&gt;"",'Individual Summary Report'!A168,"")</f>
        <v/>
      </c>
      <c r="B168" s="61" t="str">
        <f>IF('Individual Summary Report'!B168&lt;&gt;"",'Individual Summary Report'!B168,"")</f>
        <v/>
      </c>
      <c r="C168" s="75"/>
      <c r="D168" s="71"/>
      <c r="E168" s="71"/>
      <c r="F168" s="72"/>
      <c r="G168" s="77"/>
      <c r="H168" s="71"/>
      <c r="I168" s="73"/>
      <c r="J168" s="72"/>
    </row>
    <row r="169" spans="1:10" s="61" customFormat="1" ht="11.25" x14ac:dyDescent="0.2">
      <c r="A169" s="61" t="str">
        <f>IF('Individual Summary Report'!A169&lt;&gt;"",'Individual Summary Report'!A169,"")</f>
        <v/>
      </c>
      <c r="B169" s="61" t="str">
        <f>IF('Individual Summary Report'!B169&lt;&gt;"",'Individual Summary Report'!B169,"")</f>
        <v/>
      </c>
      <c r="C169" s="75"/>
      <c r="D169" s="71"/>
      <c r="E169" s="71"/>
      <c r="F169" s="72"/>
      <c r="G169" s="77"/>
      <c r="H169" s="71"/>
      <c r="I169" s="73"/>
      <c r="J169" s="72"/>
    </row>
    <row r="170" spans="1:10" s="61" customFormat="1" ht="11.25" x14ac:dyDescent="0.2">
      <c r="A170" s="61" t="str">
        <f>IF('Individual Summary Report'!A170&lt;&gt;"",'Individual Summary Report'!A170,"")</f>
        <v/>
      </c>
      <c r="B170" s="61" t="str">
        <f>IF('Individual Summary Report'!B170&lt;&gt;"",'Individual Summary Report'!B170,"")</f>
        <v/>
      </c>
      <c r="C170" s="75"/>
      <c r="D170" s="71"/>
      <c r="E170" s="71"/>
      <c r="F170" s="72"/>
      <c r="G170" s="77"/>
      <c r="H170" s="71"/>
      <c r="I170" s="73"/>
      <c r="J170" s="72"/>
    </row>
    <row r="171" spans="1:10" s="61" customFormat="1" ht="11.25" x14ac:dyDescent="0.2">
      <c r="A171" s="61" t="str">
        <f>IF('Individual Summary Report'!A171&lt;&gt;"",'Individual Summary Report'!A171,"")</f>
        <v/>
      </c>
      <c r="B171" s="61" t="str">
        <f>IF('Individual Summary Report'!B171&lt;&gt;"",'Individual Summary Report'!B171,"")</f>
        <v/>
      </c>
      <c r="C171" s="75"/>
      <c r="D171" s="71"/>
      <c r="E171" s="71"/>
      <c r="F171" s="72"/>
      <c r="G171" s="77"/>
      <c r="H171" s="71"/>
      <c r="I171" s="73"/>
      <c r="J171" s="72"/>
    </row>
    <row r="172" spans="1:10" s="61" customFormat="1" ht="11.25" x14ac:dyDescent="0.2">
      <c r="A172" s="61" t="str">
        <f>IF('Individual Summary Report'!A172&lt;&gt;"",'Individual Summary Report'!A172,"")</f>
        <v/>
      </c>
      <c r="B172" s="61" t="str">
        <f>IF('Individual Summary Report'!B172&lt;&gt;"",'Individual Summary Report'!B172,"")</f>
        <v/>
      </c>
      <c r="C172" s="75"/>
      <c r="D172" s="71"/>
      <c r="E172" s="71"/>
      <c r="F172" s="72"/>
      <c r="G172" s="77"/>
      <c r="H172" s="71"/>
      <c r="I172" s="73"/>
      <c r="J172" s="72"/>
    </row>
    <row r="173" spans="1:10" s="61" customFormat="1" ht="11.25" x14ac:dyDescent="0.2">
      <c r="A173" s="61" t="str">
        <f>IF('Individual Summary Report'!A173&lt;&gt;"",'Individual Summary Report'!A173,"")</f>
        <v/>
      </c>
      <c r="B173" s="61" t="str">
        <f>IF('Individual Summary Report'!B173&lt;&gt;"",'Individual Summary Report'!B173,"")</f>
        <v/>
      </c>
      <c r="C173" s="75"/>
      <c r="D173" s="71"/>
      <c r="E173" s="71"/>
      <c r="F173" s="72"/>
      <c r="G173" s="77"/>
      <c r="H173" s="71"/>
      <c r="I173" s="73"/>
      <c r="J173" s="72"/>
    </row>
    <row r="174" spans="1:10" s="61" customFormat="1" ht="11.25" x14ac:dyDescent="0.2">
      <c r="A174" s="61" t="str">
        <f>IF('Individual Summary Report'!A174&lt;&gt;"",'Individual Summary Report'!A174,"")</f>
        <v/>
      </c>
      <c r="B174" s="61" t="str">
        <f>IF('Individual Summary Report'!B174&lt;&gt;"",'Individual Summary Report'!B174,"")</f>
        <v/>
      </c>
      <c r="C174" s="75"/>
      <c r="D174" s="71"/>
      <c r="E174" s="71"/>
      <c r="F174" s="72"/>
      <c r="G174" s="77"/>
      <c r="H174" s="71"/>
      <c r="I174" s="73"/>
      <c r="J174" s="72"/>
    </row>
    <row r="175" spans="1:10" s="61" customFormat="1" ht="11.25" x14ac:dyDescent="0.2">
      <c r="A175" s="61" t="str">
        <f>IF('Individual Summary Report'!A175&lt;&gt;"",'Individual Summary Report'!A175,"")</f>
        <v/>
      </c>
      <c r="B175" s="61" t="str">
        <f>IF('Individual Summary Report'!B175&lt;&gt;"",'Individual Summary Report'!B175,"")</f>
        <v/>
      </c>
      <c r="C175" s="75"/>
      <c r="D175" s="71"/>
      <c r="E175" s="71"/>
      <c r="F175" s="72"/>
      <c r="G175" s="77"/>
      <c r="H175" s="71"/>
      <c r="I175" s="73"/>
      <c r="J175" s="72"/>
    </row>
    <row r="176" spans="1:10" s="61" customFormat="1" ht="11.25" x14ac:dyDescent="0.2">
      <c r="A176" s="61" t="str">
        <f>IF('Individual Summary Report'!A176&lt;&gt;"",'Individual Summary Report'!A176,"")</f>
        <v/>
      </c>
      <c r="B176" s="61" t="str">
        <f>IF('Individual Summary Report'!B176&lt;&gt;"",'Individual Summary Report'!B176,"")</f>
        <v/>
      </c>
      <c r="C176" s="75"/>
      <c r="D176" s="71"/>
      <c r="E176" s="71"/>
      <c r="F176" s="72"/>
      <c r="G176" s="77"/>
      <c r="H176" s="71"/>
      <c r="I176" s="73"/>
      <c r="J176" s="72"/>
    </row>
    <row r="177" spans="1:10" s="61" customFormat="1" ht="11.25" x14ac:dyDescent="0.2">
      <c r="A177" s="61" t="str">
        <f>IF('Individual Summary Report'!A177&lt;&gt;"",'Individual Summary Report'!A177,"")</f>
        <v/>
      </c>
      <c r="B177" s="61" t="str">
        <f>IF('Individual Summary Report'!B177&lt;&gt;"",'Individual Summary Report'!B177,"")</f>
        <v/>
      </c>
      <c r="C177" s="75"/>
      <c r="D177" s="71"/>
      <c r="E177" s="71"/>
      <c r="F177" s="72"/>
      <c r="G177" s="77"/>
      <c r="H177" s="71"/>
      <c r="I177" s="73"/>
      <c r="J177" s="72"/>
    </row>
    <row r="178" spans="1:10" s="61" customFormat="1" ht="11.25" x14ac:dyDescent="0.2">
      <c r="A178" s="61" t="str">
        <f>IF('Individual Summary Report'!A178&lt;&gt;"",'Individual Summary Report'!A178,"")</f>
        <v/>
      </c>
      <c r="B178" s="61" t="str">
        <f>IF('Individual Summary Report'!B178&lt;&gt;"",'Individual Summary Report'!B178,"")</f>
        <v/>
      </c>
      <c r="C178" s="75"/>
      <c r="D178" s="71"/>
      <c r="E178" s="71"/>
      <c r="F178" s="72"/>
      <c r="G178" s="77"/>
      <c r="H178" s="71"/>
      <c r="I178" s="73"/>
      <c r="J178" s="72"/>
    </row>
    <row r="179" spans="1:10" s="61" customFormat="1" ht="11.25" x14ac:dyDescent="0.2">
      <c r="A179" s="61" t="str">
        <f>IF('Individual Summary Report'!A179&lt;&gt;"",'Individual Summary Report'!A179,"")</f>
        <v/>
      </c>
      <c r="B179" s="61" t="str">
        <f>IF('Individual Summary Report'!B179&lt;&gt;"",'Individual Summary Report'!B179,"")</f>
        <v/>
      </c>
      <c r="C179" s="75"/>
      <c r="D179" s="71"/>
      <c r="E179" s="71"/>
      <c r="F179" s="72"/>
      <c r="G179" s="77"/>
      <c r="H179" s="71"/>
      <c r="I179" s="73"/>
      <c r="J179" s="72"/>
    </row>
    <row r="180" spans="1:10" s="61" customFormat="1" ht="11.25" x14ac:dyDescent="0.2">
      <c r="A180" s="61" t="str">
        <f>IF('Individual Summary Report'!A180&lt;&gt;"",'Individual Summary Report'!A180,"")</f>
        <v/>
      </c>
      <c r="B180" s="61" t="str">
        <f>IF('Individual Summary Report'!B180&lt;&gt;"",'Individual Summary Report'!B180,"")</f>
        <v/>
      </c>
      <c r="C180" s="75"/>
      <c r="D180" s="71"/>
      <c r="E180" s="71"/>
      <c r="F180" s="72"/>
      <c r="G180" s="77"/>
      <c r="H180" s="71"/>
      <c r="I180" s="73"/>
      <c r="J180" s="72"/>
    </row>
    <row r="181" spans="1:10" s="61" customFormat="1" ht="11.25" x14ac:dyDescent="0.2">
      <c r="A181" s="61" t="str">
        <f>IF('Individual Summary Report'!A181&lt;&gt;"",'Individual Summary Report'!A181,"")</f>
        <v/>
      </c>
      <c r="B181" s="61" t="str">
        <f>IF('Individual Summary Report'!B181&lt;&gt;"",'Individual Summary Report'!B181,"")</f>
        <v/>
      </c>
      <c r="C181" s="75"/>
      <c r="D181" s="71"/>
      <c r="E181" s="71"/>
      <c r="F181" s="72"/>
      <c r="G181" s="77"/>
      <c r="H181" s="71"/>
      <c r="I181" s="73"/>
      <c r="J181" s="72"/>
    </row>
    <row r="182" spans="1:10" s="61" customFormat="1" ht="11.25" x14ac:dyDescent="0.2">
      <c r="A182" s="61" t="str">
        <f>IF('Individual Summary Report'!A182&lt;&gt;"",'Individual Summary Report'!A182,"")</f>
        <v/>
      </c>
      <c r="B182" s="61" t="str">
        <f>IF('Individual Summary Report'!B182&lt;&gt;"",'Individual Summary Report'!B182,"")</f>
        <v/>
      </c>
      <c r="C182" s="75"/>
      <c r="D182" s="71"/>
      <c r="E182" s="71"/>
      <c r="F182" s="72"/>
      <c r="G182" s="77"/>
      <c r="H182" s="71"/>
      <c r="I182" s="73"/>
      <c r="J182" s="72"/>
    </row>
    <row r="183" spans="1:10" s="61" customFormat="1" ht="11.25" x14ac:dyDescent="0.2">
      <c r="A183" s="61" t="str">
        <f>IF('Individual Summary Report'!A183&lt;&gt;"",'Individual Summary Report'!A183,"")</f>
        <v/>
      </c>
      <c r="B183" s="61" t="str">
        <f>IF('Individual Summary Report'!B183&lt;&gt;"",'Individual Summary Report'!B183,"")</f>
        <v/>
      </c>
      <c r="C183" s="75"/>
      <c r="D183" s="71"/>
      <c r="E183" s="71"/>
      <c r="F183" s="72"/>
      <c r="G183" s="77"/>
      <c r="H183" s="71"/>
      <c r="I183" s="73"/>
      <c r="J183" s="72"/>
    </row>
    <row r="184" spans="1:10" s="61" customFormat="1" ht="11.25" x14ac:dyDescent="0.2">
      <c r="A184" s="61" t="str">
        <f>IF('Individual Summary Report'!A184&lt;&gt;"",'Individual Summary Report'!A184,"")</f>
        <v/>
      </c>
      <c r="B184" s="61" t="str">
        <f>IF('Individual Summary Report'!B184&lt;&gt;"",'Individual Summary Report'!B184,"")</f>
        <v/>
      </c>
      <c r="C184" s="75"/>
      <c r="D184" s="71"/>
      <c r="E184" s="71"/>
      <c r="F184" s="72"/>
      <c r="G184" s="77"/>
      <c r="H184" s="71"/>
      <c r="I184" s="73"/>
      <c r="J184" s="72"/>
    </row>
    <row r="185" spans="1:10" s="61" customFormat="1" ht="11.25" x14ac:dyDescent="0.2">
      <c r="A185" s="61" t="str">
        <f>IF('Individual Summary Report'!A185&lt;&gt;"",'Individual Summary Report'!A185,"")</f>
        <v/>
      </c>
      <c r="B185" s="61" t="str">
        <f>IF('Individual Summary Report'!B185&lt;&gt;"",'Individual Summary Report'!B185,"")</f>
        <v/>
      </c>
      <c r="C185" s="75"/>
      <c r="D185" s="71"/>
      <c r="E185" s="71"/>
      <c r="F185" s="72"/>
      <c r="G185" s="77"/>
      <c r="H185" s="71"/>
      <c r="I185" s="73"/>
      <c r="J185" s="72"/>
    </row>
    <row r="186" spans="1:10" s="61" customFormat="1" ht="11.25" x14ac:dyDescent="0.2">
      <c r="A186" s="61" t="str">
        <f>IF('Individual Summary Report'!A186&lt;&gt;"",'Individual Summary Report'!A186,"")</f>
        <v/>
      </c>
      <c r="B186" s="61" t="str">
        <f>IF('Individual Summary Report'!B186&lt;&gt;"",'Individual Summary Report'!B186,"")</f>
        <v/>
      </c>
      <c r="C186" s="75"/>
      <c r="D186" s="71"/>
      <c r="E186" s="71"/>
      <c r="F186" s="72"/>
      <c r="G186" s="77"/>
      <c r="H186" s="71"/>
      <c r="I186" s="73"/>
      <c r="J186" s="72"/>
    </row>
    <row r="187" spans="1:10" s="61" customFormat="1" ht="11.25" x14ac:dyDescent="0.2">
      <c r="A187" s="61" t="str">
        <f>IF('Individual Summary Report'!A187&lt;&gt;"",'Individual Summary Report'!A187,"")</f>
        <v/>
      </c>
      <c r="B187" s="61" t="str">
        <f>IF('Individual Summary Report'!B187&lt;&gt;"",'Individual Summary Report'!B187,"")</f>
        <v/>
      </c>
      <c r="C187" s="75"/>
      <c r="D187" s="71"/>
      <c r="E187" s="71"/>
      <c r="F187" s="72"/>
      <c r="G187" s="77"/>
      <c r="H187" s="71"/>
      <c r="I187" s="73"/>
      <c r="J187" s="72"/>
    </row>
    <row r="188" spans="1:10" s="61" customFormat="1" ht="11.25" x14ac:dyDescent="0.2">
      <c r="A188" s="61" t="str">
        <f>IF('Individual Summary Report'!A188&lt;&gt;"",'Individual Summary Report'!A188,"")</f>
        <v/>
      </c>
      <c r="B188" s="61" t="str">
        <f>IF('Individual Summary Report'!B188&lt;&gt;"",'Individual Summary Report'!B188,"")</f>
        <v/>
      </c>
      <c r="C188" s="75"/>
      <c r="D188" s="71"/>
      <c r="E188" s="71"/>
      <c r="F188" s="72"/>
      <c r="G188" s="77"/>
      <c r="H188" s="71"/>
      <c r="I188" s="73"/>
      <c r="J188" s="72"/>
    </row>
    <row r="189" spans="1:10" s="61" customFormat="1" ht="11.25" x14ac:dyDescent="0.2">
      <c r="A189" s="61" t="str">
        <f>IF('Individual Summary Report'!A189&lt;&gt;"",'Individual Summary Report'!A189,"")</f>
        <v/>
      </c>
      <c r="B189" s="61" t="str">
        <f>IF('Individual Summary Report'!B189&lt;&gt;"",'Individual Summary Report'!B189,"")</f>
        <v/>
      </c>
      <c r="C189" s="75"/>
      <c r="D189" s="71"/>
      <c r="E189" s="71"/>
      <c r="F189" s="72"/>
      <c r="G189" s="77"/>
      <c r="H189" s="71"/>
      <c r="I189" s="73"/>
      <c r="J189" s="72"/>
    </row>
    <row r="190" spans="1:10" s="61" customFormat="1" ht="11.25" x14ac:dyDescent="0.2">
      <c r="A190" s="61" t="str">
        <f>IF('Individual Summary Report'!A190&lt;&gt;"",'Individual Summary Report'!A190,"")</f>
        <v/>
      </c>
      <c r="B190" s="61" t="str">
        <f>IF('Individual Summary Report'!B190&lt;&gt;"",'Individual Summary Report'!B190,"")</f>
        <v/>
      </c>
      <c r="C190" s="75"/>
      <c r="D190" s="71"/>
      <c r="E190" s="71"/>
      <c r="F190" s="72"/>
      <c r="G190" s="77"/>
      <c r="H190" s="71"/>
      <c r="I190" s="73"/>
      <c r="J190" s="72"/>
    </row>
    <row r="191" spans="1:10" s="61" customFormat="1" ht="11.25" x14ac:dyDescent="0.2">
      <c r="A191" s="61" t="str">
        <f>IF('Individual Summary Report'!A191&lt;&gt;"",'Individual Summary Report'!A191,"")</f>
        <v/>
      </c>
      <c r="B191" s="61" t="str">
        <f>IF('Individual Summary Report'!B191&lt;&gt;"",'Individual Summary Report'!B191,"")</f>
        <v/>
      </c>
      <c r="C191" s="75"/>
      <c r="D191" s="71"/>
      <c r="E191" s="71"/>
      <c r="F191" s="72"/>
      <c r="G191" s="77"/>
      <c r="H191" s="71"/>
      <c r="I191" s="73"/>
      <c r="J191" s="72"/>
    </row>
    <row r="192" spans="1:10" s="61" customFormat="1" ht="11.25" x14ac:dyDescent="0.2">
      <c r="A192" s="61" t="str">
        <f>IF('Individual Summary Report'!A192&lt;&gt;"",'Individual Summary Report'!A192,"")</f>
        <v/>
      </c>
      <c r="B192" s="61" t="str">
        <f>IF('Individual Summary Report'!B192&lt;&gt;"",'Individual Summary Report'!B192,"")</f>
        <v/>
      </c>
      <c r="C192" s="75"/>
      <c r="D192" s="71"/>
      <c r="E192" s="71"/>
      <c r="F192" s="72"/>
      <c r="G192" s="77"/>
      <c r="H192" s="71"/>
      <c r="I192" s="73"/>
      <c r="J192" s="72"/>
    </row>
    <row r="193" spans="1:10" s="61" customFormat="1" ht="11.25" x14ac:dyDescent="0.2">
      <c r="A193" s="61" t="str">
        <f>IF('Individual Summary Report'!A193&lt;&gt;"",'Individual Summary Report'!A193,"")</f>
        <v/>
      </c>
      <c r="B193" s="61" t="str">
        <f>IF('Individual Summary Report'!B193&lt;&gt;"",'Individual Summary Report'!B193,"")</f>
        <v/>
      </c>
      <c r="C193" s="75"/>
      <c r="D193" s="71"/>
      <c r="E193" s="71"/>
      <c r="F193" s="72"/>
      <c r="G193" s="77"/>
      <c r="H193" s="71"/>
      <c r="I193" s="73"/>
      <c r="J193" s="72"/>
    </row>
    <row r="194" spans="1:10" s="61" customFormat="1" ht="11.25" x14ac:dyDescent="0.2">
      <c r="A194" s="61" t="str">
        <f>IF('Individual Summary Report'!A194&lt;&gt;"",'Individual Summary Report'!A194,"")</f>
        <v/>
      </c>
      <c r="B194" s="61" t="str">
        <f>IF('Individual Summary Report'!B194&lt;&gt;"",'Individual Summary Report'!B194,"")</f>
        <v/>
      </c>
      <c r="C194" s="75"/>
      <c r="D194" s="71"/>
      <c r="E194" s="71"/>
      <c r="F194" s="72"/>
      <c r="G194" s="77"/>
      <c r="H194" s="71"/>
      <c r="I194" s="73"/>
      <c r="J194" s="72"/>
    </row>
    <row r="195" spans="1:10" s="61" customFormat="1" ht="11.25" x14ac:dyDescent="0.2">
      <c r="A195" s="61" t="str">
        <f>IF('Individual Summary Report'!A195&lt;&gt;"",'Individual Summary Report'!A195,"")</f>
        <v/>
      </c>
      <c r="B195" s="61" t="str">
        <f>IF('Individual Summary Report'!B195&lt;&gt;"",'Individual Summary Report'!B195,"")</f>
        <v/>
      </c>
      <c r="C195" s="75"/>
      <c r="D195" s="71"/>
      <c r="E195" s="71"/>
      <c r="F195" s="72"/>
      <c r="G195" s="77"/>
      <c r="H195" s="71"/>
      <c r="I195" s="73"/>
      <c r="J195" s="72"/>
    </row>
    <row r="196" spans="1:10" s="61" customFormat="1" ht="11.25" x14ac:dyDescent="0.2">
      <c r="A196" s="61" t="str">
        <f>IF('Individual Summary Report'!A196&lt;&gt;"",'Individual Summary Report'!A196,"")</f>
        <v/>
      </c>
      <c r="B196" s="61" t="str">
        <f>IF('Individual Summary Report'!B196&lt;&gt;"",'Individual Summary Report'!B196,"")</f>
        <v/>
      </c>
      <c r="C196" s="75"/>
      <c r="D196" s="71"/>
      <c r="E196" s="71"/>
      <c r="F196" s="72"/>
      <c r="G196" s="77"/>
      <c r="H196" s="71"/>
      <c r="I196" s="73"/>
      <c r="J196" s="72"/>
    </row>
    <row r="197" spans="1:10" s="61" customFormat="1" ht="11.25" x14ac:dyDescent="0.2">
      <c r="A197" s="61" t="str">
        <f>IF('Individual Summary Report'!A197&lt;&gt;"",'Individual Summary Report'!A197,"")</f>
        <v/>
      </c>
      <c r="B197" s="61" t="str">
        <f>IF('Individual Summary Report'!B197&lt;&gt;"",'Individual Summary Report'!B197,"")</f>
        <v/>
      </c>
      <c r="C197" s="75"/>
      <c r="D197" s="71"/>
      <c r="E197" s="71"/>
      <c r="F197" s="72"/>
      <c r="G197" s="77"/>
      <c r="H197" s="71"/>
      <c r="I197" s="73"/>
      <c r="J197" s="72"/>
    </row>
    <row r="198" spans="1:10" s="61" customFormat="1" ht="11.25" x14ac:dyDescent="0.2">
      <c r="A198" s="61" t="str">
        <f>IF('Individual Summary Report'!A198&lt;&gt;"",'Individual Summary Report'!A198,"")</f>
        <v/>
      </c>
      <c r="B198" s="61" t="str">
        <f>IF('Individual Summary Report'!B198&lt;&gt;"",'Individual Summary Report'!B198,"")</f>
        <v/>
      </c>
      <c r="C198" s="75"/>
      <c r="D198" s="71"/>
      <c r="E198" s="71"/>
      <c r="F198" s="72"/>
      <c r="G198" s="77"/>
      <c r="H198" s="71"/>
      <c r="I198" s="73"/>
      <c r="J198" s="72"/>
    </row>
    <row r="199" spans="1:10" s="61" customFormat="1" ht="11.25" x14ac:dyDescent="0.2">
      <c r="A199" s="61" t="str">
        <f>IF('Individual Summary Report'!A199&lt;&gt;"",'Individual Summary Report'!A199,"")</f>
        <v/>
      </c>
      <c r="B199" s="61" t="str">
        <f>IF('Individual Summary Report'!B199&lt;&gt;"",'Individual Summary Report'!B199,"")</f>
        <v/>
      </c>
      <c r="C199" s="75"/>
      <c r="D199" s="71"/>
      <c r="E199" s="71"/>
      <c r="F199" s="72"/>
      <c r="G199" s="77"/>
      <c r="H199" s="71"/>
      <c r="I199" s="73"/>
      <c r="J199" s="72"/>
    </row>
    <row r="200" spans="1:10" s="61" customFormat="1" ht="11.25" x14ac:dyDescent="0.2">
      <c r="A200" s="61" t="str">
        <f>IF('Individual Summary Report'!A200&lt;&gt;"",'Individual Summary Report'!A200,"")</f>
        <v/>
      </c>
      <c r="B200" s="61" t="str">
        <f>IF('Individual Summary Report'!B200&lt;&gt;"",'Individual Summary Report'!B200,"")</f>
        <v/>
      </c>
      <c r="C200" s="75"/>
      <c r="D200" s="71"/>
      <c r="E200" s="71"/>
      <c r="F200" s="72"/>
      <c r="G200" s="77"/>
      <c r="H200" s="71"/>
      <c r="I200" s="73"/>
      <c r="J200" s="72"/>
    </row>
    <row r="201" spans="1:10" s="61" customFormat="1" ht="11.25" x14ac:dyDescent="0.2">
      <c r="A201" s="61" t="str">
        <f>IF('Individual Summary Report'!A201&lt;&gt;"",'Individual Summary Report'!A201,"")</f>
        <v/>
      </c>
      <c r="B201" s="61" t="str">
        <f>IF('Individual Summary Report'!B201&lt;&gt;"",'Individual Summary Report'!B201,"")</f>
        <v/>
      </c>
      <c r="C201" s="75"/>
      <c r="D201" s="71"/>
      <c r="E201" s="71"/>
      <c r="F201" s="72"/>
      <c r="G201" s="77"/>
      <c r="H201" s="71"/>
      <c r="I201" s="73"/>
      <c r="J201" s="72"/>
    </row>
    <row r="202" spans="1:10" s="61" customFormat="1" ht="11.25" x14ac:dyDescent="0.2">
      <c r="A202" s="61" t="str">
        <f>IF('Individual Summary Report'!A202&lt;&gt;"",'Individual Summary Report'!A202,"")</f>
        <v/>
      </c>
      <c r="B202" s="61" t="str">
        <f>IF('Individual Summary Report'!B202&lt;&gt;"",'Individual Summary Report'!B202,"")</f>
        <v/>
      </c>
      <c r="C202" s="75"/>
      <c r="D202" s="71"/>
      <c r="E202" s="71"/>
      <c r="F202" s="72"/>
      <c r="G202" s="77"/>
      <c r="H202" s="71"/>
      <c r="I202" s="73"/>
      <c r="J202" s="72"/>
    </row>
    <row r="203" spans="1:10" s="61" customFormat="1" ht="11.25" x14ac:dyDescent="0.2">
      <c r="A203" s="61" t="str">
        <f>IF('Individual Summary Report'!A203&lt;&gt;"",'Individual Summary Report'!A203,"")</f>
        <v/>
      </c>
      <c r="B203" s="61" t="str">
        <f>IF('Individual Summary Report'!B203&lt;&gt;"",'Individual Summary Report'!B203,"")</f>
        <v/>
      </c>
      <c r="C203" s="75"/>
      <c r="D203" s="71"/>
      <c r="E203" s="71"/>
      <c r="F203" s="72"/>
      <c r="G203" s="77"/>
      <c r="H203" s="71"/>
      <c r="I203" s="73"/>
      <c r="J203" s="72"/>
    </row>
    <row r="204" spans="1:10" s="61" customFormat="1" ht="11.25" x14ac:dyDescent="0.2">
      <c r="A204" s="61" t="str">
        <f>IF('Individual Summary Report'!A204&lt;&gt;"",'Individual Summary Report'!A204,"")</f>
        <v/>
      </c>
      <c r="B204" s="61" t="str">
        <f>IF('Individual Summary Report'!B204&lt;&gt;"",'Individual Summary Report'!B204,"")</f>
        <v/>
      </c>
      <c r="C204" s="75"/>
      <c r="D204" s="71"/>
      <c r="E204" s="71"/>
      <c r="F204" s="72"/>
      <c r="G204" s="77"/>
      <c r="H204" s="71"/>
      <c r="I204" s="73"/>
      <c r="J204" s="72"/>
    </row>
    <row r="205" spans="1:10" s="61" customFormat="1" ht="11.25" x14ac:dyDescent="0.2">
      <c r="A205" s="61" t="str">
        <f>IF('Individual Summary Report'!A205&lt;&gt;"",'Individual Summary Report'!A205,"")</f>
        <v/>
      </c>
      <c r="B205" s="61" t="str">
        <f>IF('Individual Summary Report'!B205&lt;&gt;"",'Individual Summary Report'!B205,"")</f>
        <v/>
      </c>
      <c r="C205" s="75"/>
      <c r="D205" s="71"/>
      <c r="E205" s="71"/>
      <c r="F205" s="72"/>
      <c r="G205" s="77"/>
      <c r="H205" s="71"/>
      <c r="I205" s="73"/>
      <c r="J205" s="72"/>
    </row>
    <row r="206" spans="1:10" s="61" customFormat="1" ht="11.25" x14ac:dyDescent="0.2">
      <c r="A206" s="61" t="str">
        <f>IF('Individual Summary Report'!A206&lt;&gt;"",'Individual Summary Report'!A206,"")</f>
        <v/>
      </c>
      <c r="B206" s="61" t="str">
        <f>IF('Individual Summary Report'!B206&lt;&gt;"",'Individual Summary Report'!B206,"")</f>
        <v/>
      </c>
      <c r="C206" s="75"/>
      <c r="D206" s="71"/>
      <c r="E206" s="71"/>
      <c r="F206" s="72"/>
      <c r="G206" s="77"/>
      <c r="H206" s="71"/>
      <c r="I206" s="73"/>
      <c r="J206" s="72"/>
    </row>
    <row r="207" spans="1:10" s="61" customFormat="1" ht="11.25" x14ac:dyDescent="0.2">
      <c r="A207" s="61" t="str">
        <f>IF('Individual Summary Report'!A207&lt;&gt;"",'Individual Summary Report'!A207,"")</f>
        <v/>
      </c>
      <c r="B207" s="61" t="str">
        <f>IF('Individual Summary Report'!B207&lt;&gt;"",'Individual Summary Report'!B207,"")</f>
        <v/>
      </c>
      <c r="C207" s="75"/>
      <c r="D207" s="71"/>
      <c r="E207" s="71"/>
      <c r="F207" s="72"/>
      <c r="G207" s="77"/>
      <c r="H207" s="71"/>
      <c r="I207" s="73"/>
      <c r="J207" s="72"/>
    </row>
    <row r="208" spans="1:10" s="61" customFormat="1" ht="11.25" x14ac:dyDescent="0.2">
      <c r="A208" s="61" t="str">
        <f>IF('Individual Summary Report'!A208&lt;&gt;"",'Individual Summary Report'!A208,"")</f>
        <v/>
      </c>
      <c r="B208" s="61" t="str">
        <f>IF('Individual Summary Report'!B208&lt;&gt;"",'Individual Summary Report'!B208,"")</f>
        <v/>
      </c>
      <c r="C208" s="75"/>
      <c r="D208" s="71"/>
      <c r="E208" s="71"/>
      <c r="F208" s="72"/>
      <c r="G208" s="77"/>
      <c r="H208" s="71"/>
      <c r="I208" s="73"/>
      <c r="J208" s="72"/>
    </row>
    <row r="209" spans="1:10" s="61" customFormat="1" ht="11.25" x14ac:dyDescent="0.2">
      <c r="A209" s="61" t="str">
        <f>IF('Individual Summary Report'!A209&lt;&gt;"",'Individual Summary Report'!A209,"")</f>
        <v/>
      </c>
      <c r="B209" s="61" t="str">
        <f>IF('Individual Summary Report'!B209&lt;&gt;"",'Individual Summary Report'!B209,"")</f>
        <v/>
      </c>
      <c r="C209" s="75"/>
      <c r="D209" s="71"/>
      <c r="E209" s="71"/>
      <c r="F209" s="72"/>
      <c r="G209" s="77"/>
      <c r="H209" s="71"/>
      <c r="I209" s="73"/>
      <c r="J209" s="72"/>
    </row>
    <row r="210" spans="1:10" s="61" customFormat="1" ht="11.25" x14ac:dyDescent="0.2">
      <c r="A210" s="61" t="str">
        <f>IF('Individual Summary Report'!A210&lt;&gt;"",'Individual Summary Report'!A210,"")</f>
        <v/>
      </c>
      <c r="B210" s="61" t="str">
        <f>IF('Individual Summary Report'!B210&lt;&gt;"",'Individual Summary Report'!B210,"")</f>
        <v/>
      </c>
      <c r="C210" s="75"/>
      <c r="D210" s="71"/>
      <c r="E210" s="71"/>
      <c r="F210" s="72"/>
      <c r="G210" s="77"/>
      <c r="H210" s="71"/>
      <c r="I210" s="73"/>
      <c r="J210" s="72"/>
    </row>
    <row r="211" spans="1:10" s="61" customFormat="1" ht="11.25" x14ac:dyDescent="0.2">
      <c r="A211" s="61" t="str">
        <f>IF('Individual Summary Report'!A211&lt;&gt;"",'Individual Summary Report'!A211,"")</f>
        <v/>
      </c>
      <c r="B211" s="61" t="str">
        <f>IF('Individual Summary Report'!B211&lt;&gt;"",'Individual Summary Report'!B211,"")</f>
        <v/>
      </c>
      <c r="C211" s="75"/>
      <c r="D211" s="71"/>
      <c r="E211" s="71"/>
      <c r="F211" s="72"/>
      <c r="G211" s="77"/>
      <c r="H211" s="71"/>
      <c r="I211" s="73"/>
      <c r="J211" s="72"/>
    </row>
    <row r="212" spans="1:10" s="61" customFormat="1" ht="11.25" x14ac:dyDescent="0.2">
      <c r="A212" s="61" t="str">
        <f>IF('Individual Summary Report'!A212&lt;&gt;"",'Individual Summary Report'!A212,"")</f>
        <v/>
      </c>
      <c r="B212" s="61" t="str">
        <f>IF('Individual Summary Report'!B212&lt;&gt;"",'Individual Summary Report'!B212,"")</f>
        <v/>
      </c>
      <c r="C212" s="75"/>
      <c r="D212" s="71"/>
      <c r="E212" s="71"/>
      <c r="F212" s="72"/>
      <c r="G212" s="77"/>
      <c r="H212" s="71"/>
      <c r="I212" s="73"/>
      <c r="J212" s="72"/>
    </row>
    <row r="213" spans="1:10" s="61" customFormat="1" ht="11.25" x14ac:dyDescent="0.2">
      <c r="A213" s="61" t="str">
        <f>IF('Individual Summary Report'!A213&lt;&gt;"",'Individual Summary Report'!A213,"")</f>
        <v/>
      </c>
      <c r="B213" s="61" t="str">
        <f>IF('Individual Summary Report'!B213&lt;&gt;"",'Individual Summary Report'!B213,"")</f>
        <v/>
      </c>
      <c r="C213" s="75"/>
      <c r="D213" s="71"/>
      <c r="E213" s="71"/>
      <c r="F213" s="72"/>
      <c r="G213" s="77"/>
      <c r="H213" s="71"/>
      <c r="I213" s="73"/>
      <c r="J213" s="72"/>
    </row>
    <row r="214" spans="1:10" s="61" customFormat="1" ht="11.25" x14ac:dyDescent="0.2">
      <c r="A214" s="61" t="str">
        <f>IF('Individual Summary Report'!A214&lt;&gt;"",'Individual Summary Report'!A214,"")</f>
        <v/>
      </c>
      <c r="B214" s="61" t="str">
        <f>IF('Individual Summary Report'!B214&lt;&gt;"",'Individual Summary Report'!B214,"")</f>
        <v/>
      </c>
      <c r="C214" s="75"/>
      <c r="D214" s="71"/>
      <c r="E214" s="71"/>
      <c r="F214" s="72"/>
      <c r="G214" s="77"/>
      <c r="H214" s="71"/>
      <c r="I214" s="73"/>
      <c r="J214" s="72"/>
    </row>
    <row r="215" spans="1:10" s="61" customFormat="1" ht="11.25" x14ac:dyDescent="0.2">
      <c r="A215" s="61" t="str">
        <f>IF('Individual Summary Report'!A215&lt;&gt;"",'Individual Summary Report'!A215,"")</f>
        <v/>
      </c>
      <c r="B215" s="61" t="str">
        <f>IF('Individual Summary Report'!B215&lt;&gt;"",'Individual Summary Report'!B215,"")</f>
        <v/>
      </c>
      <c r="C215" s="75"/>
      <c r="D215" s="71"/>
      <c r="E215" s="71"/>
      <c r="F215" s="72"/>
      <c r="G215" s="77"/>
      <c r="H215" s="71"/>
      <c r="I215" s="73"/>
      <c r="J215" s="72"/>
    </row>
    <row r="216" spans="1:10" s="61" customFormat="1" ht="11.25" x14ac:dyDescent="0.2">
      <c r="A216" s="61" t="str">
        <f>IF('Individual Summary Report'!A216&lt;&gt;"",'Individual Summary Report'!A216,"")</f>
        <v/>
      </c>
      <c r="B216" s="61" t="str">
        <f>IF('Individual Summary Report'!B216&lt;&gt;"",'Individual Summary Report'!B216,"")</f>
        <v/>
      </c>
      <c r="C216" s="75"/>
      <c r="D216" s="71"/>
      <c r="E216" s="71"/>
      <c r="F216" s="72"/>
      <c r="G216" s="77"/>
      <c r="H216" s="71"/>
      <c r="I216" s="73"/>
      <c r="J216" s="72"/>
    </row>
    <row r="217" spans="1:10" s="61" customFormat="1" ht="11.25" x14ac:dyDescent="0.2">
      <c r="A217" s="61" t="str">
        <f>IF('Individual Summary Report'!A217&lt;&gt;"",'Individual Summary Report'!A217,"")</f>
        <v/>
      </c>
      <c r="B217" s="61" t="str">
        <f>IF('Individual Summary Report'!B217&lt;&gt;"",'Individual Summary Report'!B217,"")</f>
        <v/>
      </c>
      <c r="C217" s="75"/>
      <c r="D217" s="71"/>
      <c r="E217" s="71"/>
      <c r="F217" s="72"/>
      <c r="G217" s="77"/>
      <c r="H217" s="71"/>
      <c r="I217" s="73"/>
      <c r="J217" s="72"/>
    </row>
    <row r="218" spans="1:10" s="61" customFormat="1" ht="11.25" x14ac:dyDescent="0.2">
      <c r="A218" s="61" t="str">
        <f>IF('Individual Summary Report'!A218&lt;&gt;"",'Individual Summary Report'!A218,"")</f>
        <v/>
      </c>
      <c r="B218" s="61" t="str">
        <f>IF('Individual Summary Report'!B218&lt;&gt;"",'Individual Summary Report'!B218,"")</f>
        <v/>
      </c>
      <c r="C218" s="75"/>
      <c r="D218" s="71"/>
      <c r="E218" s="71"/>
      <c r="F218" s="72"/>
      <c r="G218" s="77"/>
      <c r="H218" s="71"/>
      <c r="I218" s="73"/>
      <c r="J218" s="72"/>
    </row>
    <row r="219" spans="1:10" s="61" customFormat="1" ht="11.25" x14ac:dyDescent="0.2">
      <c r="A219" s="61" t="str">
        <f>IF('Individual Summary Report'!A219&lt;&gt;"",'Individual Summary Report'!A219,"")</f>
        <v/>
      </c>
      <c r="B219" s="61" t="str">
        <f>IF('Individual Summary Report'!B219&lt;&gt;"",'Individual Summary Report'!B219,"")</f>
        <v/>
      </c>
      <c r="C219" s="75"/>
      <c r="D219" s="71"/>
      <c r="E219" s="71"/>
      <c r="F219" s="72"/>
      <c r="G219" s="77"/>
      <c r="H219" s="71"/>
      <c r="I219" s="73"/>
      <c r="J219" s="72"/>
    </row>
    <row r="220" spans="1:10" s="61" customFormat="1" ht="11.25" x14ac:dyDescent="0.2">
      <c r="A220" s="61" t="str">
        <f>IF('Individual Summary Report'!A220&lt;&gt;"",'Individual Summary Report'!A220,"")</f>
        <v/>
      </c>
      <c r="B220" s="61" t="str">
        <f>IF('Individual Summary Report'!B220&lt;&gt;"",'Individual Summary Report'!B220,"")</f>
        <v/>
      </c>
      <c r="C220" s="75"/>
      <c r="D220" s="71"/>
      <c r="E220" s="71"/>
      <c r="F220" s="72"/>
      <c r="G220" s="77"/>
      <c r="H220" s="71"/>
      <c r="I220" s="73"/>
      <c r="J220" s="72"/>
    </row>
    <row r="221" spans="1:10" s="61" customFormat="1" ht="11.25" x14ac:dyDescent="0.2">
      <c r="A221" s="61" t="str">
        <f>IF('Individual Summary Report'!A221&lt;&gt;"",'Individual Summary Report'!A221,"")</f>
        <v/>
      </c>
      <c r="B221" s="61" t="str">
        <f>IF('Individual Summary Report'!B221&lt;&gt;"",'Individual Summary Report'!B221,"")</f>
        <v/>
      </c>
      <c r="C221" s="75"/>
      <c r="D221" s="71"/>
      <c r="E221" s="71"/>
      <c r="F221" s="72"/>
      <c r="G221" s="77"/>
      <c r="H221" s="71"/>
      <c r="I221" s="73"/>
      <c r="J221" s="72"/>
    </row>
    <row r="222" spans="1:10" s="61" customFormat="1" ht="11.25" x14ac:dyDescent="0.2">
      <c r="A222" s="61" t="str">
        <f>IF('Individual Summary Report'!A222&lt;&gt;"",'Individual Summary Report'!A222,"")</f>
        <v/>
      </c>
      <c r="B222" s="61" t="str">
        <f>IF('Individual Summary Report'!B222&lt;&gt;"",'Individual Summary Report'!B222,"")</f>
        <v/>
      </c>
      <c r="C222" s="75"/>
      <c r="D222" s="71"/>
      <c r="E222" s="71"/>
      <c r="F222" s="72"/>
      <c r="G222" s="77"/>
      <c r="H222" s="71"/>
      <c r="I222" s="73"/>
      <c r="J222" s="72"/>
    </row>
    <row r="223" spans="1:10" s="61" customFormat="1" ht="11.25" x14ac:dyDescent="0.2">
      <c r="A223" s="61" t="str">
        <f>IF('Individual Summary Report'!A223&lt;&gt;"",'Individual Summary Report'!A223,"")</f>
        <v/>
      </c>
      <c r="B223" s="61" t="str">
        <f>IF('Individual Summary Report'!B223&lt;&gt;"",'Individual Summary Report'!B223,"")</f>
        <v/>
      </c>
      <c r="C223" s="75"/>
      <c r="D223" s="71"/>
      <c r="E223" s="71"/>
      <c r="F223" s="72"/>
      <c r="G223" s="77"/>
      <c r="H223" s="71"/>
      <c r="I223" s="73"/>
      <c r="J223" s="72"/>
    </row>
    <row r="224" spans="1:10" s="61" customFormat="1" ht="11.25" x14ac:dyDescent="0.2">
      <c r="A224" s="61" t="str">
        <f>IF('Individual Summary Report'!A224&lt;&gt;"",'Individual Summary Report'!A224,"")</f>
        <v/>
      </c>
      <c r="B224" s="61" t="str">
        <f>IF('Individual Summary Report'!B224&lt;&gt;"",'Individual Summary Report'!B224,"")</f>
        <v/>
      </c>
      <c r="C224" s="75"/>
      <c r="D224" s="71"/>
      <c r="E224" s="71"/>
      <c r="F224" s="72"/>
      <c r="G224" s="77"/>
      <c r="H224" s="71"/>
      <c r="I224" s="73"/>
      <c r="J224" s="72"/>
    </row>
    <row r="225" spans="1:10" s="61" customFormat="1" ht="11.25" x14ac:dyDescent="0.2">
      <c r="A225" s="61" t="str">
        <f>IF('Individual Summary Report'!A225&lt;&gt;"",'Individual Summary Report'!A225,"")</f>
        <v/>
      </c>
      <c r="B225" s="61" t="str">
        <f>IF('Individual Summary Report'!B225&lt;&gt;"",'Individual Summary Report'!B225,"")</f>
        <v/>
      </c>
      <c r="C225" s="75"/>
      <c r="D225" s="71"/>
      <c r="E225" s="71"/>
      <c r="F225" s="72"/>
      <c r="G225" s="77"/>
      <c r="H225" s="71"/>
      <c r="I225" s="73"/>
      <c r="J225" s="72"/>
    </row>
    <row r="226" spans="1:10" s="61" customFormat="1" ht="11.25" x14ac:dyDescent="0.2">
      <c r="A226" s="61" t="str">
        <f>IF('Individual Summary Report'!A226&lt;&gt;"",'Individual Summary Report'!A226,"")</f>
        <v/>
      </c>
      <c r="B226" s="61" t="str">
        <f>IF('Individual Summary Report'!B226&lt;&gt;"",'Individual Summary Report'!B226,"")</f>
        <v/>
      </c>
      <c r="C226" s="75"/>
      <c r="D226" s="71"/>
      <c r="E226" s="71"/>
      <c r="F226" s="72"/>
      <c r="G226" s="77"/>
      <c r="H226" s="71"/>
      <c r="I226" s="73"/>
      <c r="J226" s="72"/>
    </row>
    <row r="227" spans="1:10" s="61" customFormat="1" ht="11.25" x14ac:dyDescent="0.2">
      <c r="A227" s="61" t="str">
        <f>IF('Individual Summary Report'!A227&lt;&gt;"",'Individual Summary Report'!A227,"")</f>
        <v/>
      </c>
      <c r="B227" s="61" t="str">
        <f>IF('Individual Summary Report'!B227&lt;&gt;"",'Individual Summary Report'!B227,"")</f>
        <v/>
      </c>
      <c r="C227" s="75"/>
      <c r="D227" s="71"/>
      <c r="E227" s="71"/>
      <c r="F227" s="72"/>
      <c r="G227" s="77"/>
      <c r="H227" s="71"/>
      <c r="I227" s="73"/>
      <c r="J227" s="72"/>
    </row>
    <row r="228" spans="1:10" s="61" customFormat="1" ht="11.25" x14ac:dyDescent="0.2">
      <c r="A228" s="61" t="str">
        <f>IF('Individual Summary Report'!A228&lt;&gt;"",'Individual Summary Report'!A228,"")</f>
        <v/>
      </c>
      <c r="B228" s="61" t="str">
        <f>IF('Individual Summary Report'!B228&lt;&gt;"",'Individual Summary Report'!B228,"")</f>
        <v/>
      </c>
      <c r="C228" s="75"/>
      <c r="D228" s="71"/>
      <c r="E228" s="71"/>
      <c r="F228" s="72"/>
      <c r="G228" s="77"/>
      <c r="H228" s="71"/>
      <c r="I228" s="73"/>
      <c r="J228" s="72"/>
    </row>
    <row r="229" spans="1:10" s="61" customFormat="1" ht="11.25" x14ac:dyDescent="0.2">
      <c r="A229" s="61" t="str">
        <f>IF('Individual Summary Report'!A229&lt;&gt;"",'Individual Summary Report'!A229,"")</f>
        <v/>
      </c>
      <c r="B229" s="61" t="str">
        <f>IF('Individual Summary Report'!B229&lt;&gt;"",'Individual Summary Report'!B229,"")</f>
        <v/>
      </c>
      <c r="C229" s="75"/>
      <c r="D229" s="71"/>
      <c r="E229" s="71"/>
      <c r="F229" s="72"/>
      <c r="G229" s="77"/>
      <c r="H229" s="71"/>
      <c r="I229" s="73"/>
      <c r="J229" s="72"/>
    </row>
    <row r="230" spans="1:10" s="61" customFormat="1" ht="11.25" x14ac:dyDescent="0.2">
      <c r="A230" s="61" t="str">
        <f>IF('Individual Summary Report'!A230&lt;&gt;"",'Individual Summary Report'!A230,"")</f>
        <v/>
      </c>
      <c r="B230" s="61" t="str">
        <f>IF('Individual Summary Report'!B230&lt;&gt;"",'Individual Summary Report'!B230,"")</f>
        <v/>
      </c>
      <c r="C230" s="75"/>
      <c r="D230" s="71"/>
      <c r="E230" s="71"/>
      <c r="F230" s="72"/>
      <c r="G230" s="77"/>
      <c r="H230" s="71"/>
      <c r="I230" s="73"/>
      <c r="J230" s="72"/>
    </row>
    <row r="231" spans="1:10" s="61" customFormat="1" ht="11.25" x14ac:dyDescent="0.2">
      <c r="A231" s="61" t="str">
        <f>IF('Individual Summary Report'!A231&lt;&gt;"",'Individual Summary Report'!A231,"")</f>
        <v/>
      </c>
      <c r="B231" s="61" t="str">
        <f>IF('Individual Summary Report'!B231&lt;&gt;"",'Individual Summary Report'!B231,"")</f>
        <v/>
      </c>
      <c r="C231" s="75"/>
      <c r="D231" s="71"/>
      <c r="E231" s="71"/>
      <c r="F231" s="72"/>
      <c r="G231" s="77"/>
      <c r="H231" s="71"/>
      <c r="I231" s="73"/>
      <c r="J231" s="72"/>
    </row>
    <row r="232" spans="1:10" s="61" customFormat="1" ht="11.25" x14ac:dyDescent="0.2">
      <c r="A232" s="61" t="str">
        <f>IF('Individual Summary Report'!A232&lt;&gt;"",'Individual Summary Report'!A232,"")</f>
        <v/>
      </c>
      <c r="B232" s="61" t="str">
        <f>IF('Individual Summary Report'!B232&lt;&gt;"",'Individual Summary Report'!B232,"")</f>
        <v/>
      </c>
      <c r="C232" s="75"/>
      <c r="D232" s="71"/>
      <c r="E232" s="71"/>
      <c r="F232" s="72"/>
      <c r="G232" s="77"/>
      <c r="H232" s="71"/>
      <c r="I232" s="73"/>
      <c r="J232" s="72"/>
    </row>
    <row r="233" spans="1:10" s="61" customFormat="1" ht="11.25" x14ac:dyDescent="0.2">
      <c r="A233" s="61" t="str">
        <f>IF('Individual Summary Report'!A233&lt;&gt;"",'Individual Summary Report'!A233,"")</f>
        <v/>
      </c>
      <c r="B233" s="61" t="str">
        <f>IF('Individual Summary Report'!B233&lt;&gt;"",'Individual Summary Report'!B233,"")</f>
        <v/>
      </c>
      <c r="C233" s="75"/>
      <c r="D233" s="71"/>
      <c r="E233" s="71"/>
      <c r="F233" s="72"/>
      <c r="G233" s="77"/>
      <c r="H233" s="71"/>
      <c r="I233" s="73"/>
      <c r="J233" s="72"/>
    </row>
    <row r="234" spans="1:10" s="61" customFormat="1" ht="11.25" x14ac:dyDescent="0.2">
      <c r="A234" s="61" t="str">
        <f>IF('Individual Summary Report'!A234&lt;&gt;"",'Individual Summary Report'!A234,"")</f>
        <v/>
      </c>
      <c r="B234" s="61" t="str">
        <f>IF('Individual Summary Report'!B234&lt;&gt;"",'Individual Summary Report'!B234,"")</f>
        <v/>
      </c>
      <c r="C234" s="75"/>
      <c r="D234" s="71"/>
      <c r="E234" s="71"/>
      <c r="F234" s="72"/>
      <c r="G234" s="77"/>
      <c r="H234" s="71"/>
      <c r="I234" s="73"/>
      <c r="J234" s="72"/>
    </row>
    <row r="235" spans="1:10" s="61" customFormat="1" ht="11.25" x14ac:dyDescent="0.2">
      <c r="A235" s="61" t="str">
        <f>IF('Individual Summary Report'!A235&lt;&gt;"",'Individual Summary Report'!A235,"")</f>
        <v/>
      </c>
      <c r="B235" s="61" t="str">
        <f>IF('Individual Summary Report'!B235&lt;&gt;"",'Individual Summary Report'!B235,"")</f>
        <v/>
      </c>
      <c r="C235" s="75"/>
      <c r="D235" s="71"/>
      <c r="E235" s="71"/>
      <c r="F235" s="72"/>
      <c r="G235" s="77"/>
      <c r="H235" s="71"/>
      <c r="I235" s="73"/>
      <c r="J235" s="72"/>
    </row>
    <row r="236" spans="1:10" s="61" customFormat="1" ht="11.25" x14ac:dyDescent="0.2">
      <c r="A236" s="61" t="str">
        <f>IF('Individual Summary Report'!A236&lt;&gt;"",'Individual Summary Report'!A236,"")</f>
        <v/>
      </c>
      <c r="B236" s="61" t="str">
        <f>IF('Individual Summary Report'!B236&lt;&gt;"",'Individual Summary Report'!B236,"")</f>
        <v/>
      </c>
      <c r="C236" s="75"/>
      <c r="D236" s="71"/>
      <c r="E236" s="71"/>
      <c r="F236" s="72"/>
      <c r="G236" s="77"/>
      <c r="H236" s="71"/>
      <c r="I236" s="73"/>
      <c r="J236" s="72"/>
    </row>
    <row r="237" spans="1:10" s="61" customFormat="1" ht="11.25" x14ac:dyDescent="0.2">
      <c r="A237" s="61" t="str">
        <f>IF('Individual Summary Report'!A237&lt;&gt;"",'Individual Summary Report'!A237,"")</f>
        <v/>
      </c>
      <c r="B237" s="61" t="str">
        <f>IF('Individual Summary Report'!B237&lt;&gt;"",'Individual Summary Report'!B237,"")</f>
        <v/>
      </c>
      <c r="C237" s="75"/>
      <c r="D237" s="71"/>
      <c r="E237" s="71"/>
      <c r="F237" s="72"/>
      <c r="G237" s="77"/>
      <c r="H237" s="71"/>
      <c r="I237" s="73"/>
      <c r="J237" s="72"/>
    </row>
    <row r="238" spans="1:10" s="61" customFormat="1" ht="11.25" x14ac:dyDescent="0.2">
      <c r="A238" s="61" t="str">
        <f>IF('Individual Summary Report'!A238&lt;&gt;"",'Individual Summary Report'!A238,"")</f>
        <v/>
      </c>
      <c r="B238" s="61" t="str">
        <f>IF('Individual Summary Report'!B238&lt;&gt;"",'Individual Summary Report'!B238,"")</f>
        <v/>
      </c>
      <c r="C238" s="75"/>
      <c r="D238" s="71"/>
      <c r="E238" s="71"/>
      <c r="F238" s="72"/>
      <c r="G238" s="77"/>
      <c r="H238" s="71"/>
      <c r="I238" s="73"/>
      <c r="J238" s="72"/>
    </row>
    <row r="239" spans="1:10" s="61" customFormat="1" ht="11.25" x14ac:dyDescent="0.2">
      <c r="A239" s="61" t="str">
        <f>IF('Individual Summary Report'!A239&lt;&gt;"",'Individual Summary Report'!A239,"")</f>
        <v/>
      </c>
      <c r="B239" s="61" t="str">
        <f>IF('Individual Summary Report'!B239&lt;&gt;"",'Individual Summary Report'!B239,"")</f>
        <v/>
      </c>
      <c r="C239" s="75"/>
      <c r="D239" s="71"/>
      <c r="E239" s="71"/>
      <c r="F239" s="72"/>
      <c r="G239" s="77"/>
      <c r="H239" s="71"/>
      <c r="I239" s="73"/>
      <c r="J239" s="72"/>
    </row>
    <row r="240" spans="1:10" s="61" customFormat="1" ht="11.25" x14ac:dyDescent="0.2">
      <c r="A240" s="61" t="str">
        <f>IF('Individual Summary Report'!A240&lt;&gt;"",'Individual Summary Report'!A240,"")</f>
        <v/>
      </c>
      <c r="B240" s="61" t="str">
        <f>IF('Individual Summary Report'!B240&lt;&gt;"",'Individual Summary Report'!B240,"")</f>
        <v/>
      </c>
      <c r="C240" s="75"/>
      <c r="D240" s="71"/>
      <c r="E240" s="71"/>
      <c r="F240" s="72"/>
      <c r="G240" s="77"/>
      <c r="H240" s="71"/>
      <c r="I240" s="73"/>
      <c r="J240" s="72"/>
    </row>
    <row r="241" spans="1:10" s="61" customFormat="1" ht="11.25" x14ac:dyDescent="0.2">
      <c r="A241" s="61" t="str">
        <f>IF('Individual Summary Report'!A241&lt;&gt;"",'Individual Summary Report'!A241,"")</f>
        <v/>
      </c>
      <c r="B241" s="61" t="str">
        <f>IF('Individual Summary Report'!B241&lt;&gt;"",'Individual Summary Report'!B241,"")</f>
        <v/>
      </c>
      <c r="C241" s="75"/>
      <c r="D241" s="71"/>
      <c r="E241" s="71"/>
      <c r="F241" s="72"/>
      <c r="G241" s="77"/>
      <c r="H241" s="71"/>
      <c r="I241" s="73"/>
      <c r="J241" s="72"/>
    </row>
    <row r="242" spans="1:10" s="61" customFormat="1" ht="11.25" x14ac:dyDescent="0.2">
      <c r="A242" s="61" t="str">
        <f>IF('Individual Summary Report'!A242&lt;&gt;"",'Individual Summary Report'!A242,"")</f>
        <v/>
      </c>
      <c r="B242" s="61" t="str">
        <f>IF('Individual Summary Report'!B242&lt;&gt;"",'Individual Summary Report'!B242,"")</f>
        <v/>
      </c>
      <c r="C242" s="75"/>
      <c r="D242" s="71"/>
      <c r="E242" s="71"/>
      <c r="F242" s="72"/>
      <c r="G242" s="77"/>
      <c r="H242" s="71"/>
      <c r="I242" s="73"/>
      <c r="J242" s="72"/>
    </row>
    <row r="243" spans="1:10" s="61" customFormat="1" ht="11.25" x14ac:dyDescent="0.2">
      <c r="A243" s="61" t="str">
        <f>IF('Individual Summary Report'!A243&lt;&gt;"",'Individual Summary Report'!A243,"")</f>
        <v/>
      </c>
      <c r="B243" s="61" t="str">
        <f>IF('Individual Summary Report'!B243&lt;&gt;"",'Individual Summary Report'!B243,"")</f>
        <v/>
      </c>
      <c r="C243" s="75"/>
      <c r="D243" s="71"/>
      <c r="E243" s="71"/>
      <c r="F243" s="72"/>
      <c r="G243" s="77"/>
      <c r="H243" s="71"/>
      <c r="I243" s="73"/>
      <c r="J243" s="72"/>
    </row>
    <row r="244" spans="1:10" s="61" customFormat="1" ht="11.25" x14ac:dyDescent="0.2">
      <c r="A244" s="61" t="str">
        <f>IF('Individual Summary Report'!A244&lt;&gt;"",'Individual Summary Report'!A244,"")</f>
        <v/>
      </c>
      <c r="B244" s="61" t="str">
        <f>IF('Individual Summary Report'!B244&lt;&gt;"",'Individual Summary Report'!B244,"")</f>
        <v/>
      </c>
      <c r="C244" s="75"/>
      <c r="D244" s="71"/>
      <c r="E244" s="71"/>
      <c r="F244" s="72"/>
      <c r="G244" s="77"/>
      <c r="H244" s="71"/>
      <c r="I244" s="73"/>
      <c r="J244" s="72"/>
    </row>
    <row r="245" spans="1:10" s="61" customFormat="1" ht="11.25" x14ac:dyDescent="0.2">
      <c r="A245" s="61" t="str">
        <f>IF('Individual Summary Report'!A245&lt;&gt;"",'Individual Summary Report'!A245,"")</f>
        <v/>
      </c>
      <c r="B245" s="61" t="str">
        <f>IF('Individual Summary Report'!B245&lt;&gt;"",'Individual Summary Report'!B245,"")</f>
        <v/>
      </c>
      <c r="C245" s="75"/>
      <c r="D245" s="71"/>
      <c r="E245" s="71"/>
      <c r="F245" s="72"/>
      <c r="G245" s="77"/>
      <c r="H245" s="71"/>
      <c r="I245" s="73"/>
      <c r="J245" s="72"/>
    </row>
    <row r="246" spans="1:10" s="61" customFormat="1" ht="11.25" x14ac:dyDescent="0.2">
      <c r="A246" s="61" t="str">
        <f>IF('Individual Summary Report'!A246&lt;&gt;"",'Individual Summary Report'!A246,"")</f>
        <v/>
      </c>
      <c r="B246" s="61" t="str">
        <f>IF('Individual Summary Report'!B246&lt;&gt;"",'Individual Summary Report'!B246,"")</f>
        <v/>
      </c>
      <c r="C246" s="75"/>
      <c r="D246" s="71"/>
      <c r="E246" s="71"/>
      <c r="F246" s="72"/>
      <c r="G246" s="77"/>
      <c r="H246" s="71"/>
      <c r="I246" s="73"/>
      <c r="J246" s="72"/>
    </row>
    <row r="247" spans="1:10" s="61" customFormat="1" ht="11.25" x14ac:dyDescent="0.2">
      <c r="A247" s="61" t="str">
        <f>IF('Individual Summary Report'!A247&lt;&gt;"",'Individual Summary Report'!A247,"")</f>
        <v/>
      </c>
      <c r="B247" s="61" t="str">
        <f>IF('Individual Summary Report'!B247&lt;&gt;"",'Individual Summary Report'!B247,"")</f>
        <v/>
      </c>
      <c r="C247" s="75"/>
      <c r="D247" s="71"/>
      <c r="E247" s="71"/>
      <c r="F247" s="72"/>
      <c r="G247" s="77"/>
      <c r="H247" s="71"/>
      <c r="I247" s="73"/>
      <c r="J247" s="72"/>
    </row>
    <row r="248" spans="1:10" s="61" customFormat="1" ht="11.25" x14ac:dyDescent="0.2">
      <c r="A248" s="61" t="str">
        <f>IF('Individual Summary Report'!A248&lt;&gt;"",'Individual Summary Report'!A248,"")</f>
        <v/>
      </c>
      <c r="B248" s="61" t="str">
        <f>IF('Individual Summary Report'!B248&lt;&gt;"",'Individual Summary Report'!B248,"")</f>
        <v/>
      </c>
      <c r="C248" s="75"/>
      <c r="D248" s="71"/>
      <c r="E248" s="71"/>
      <c r="F248" s="72"/>
      <c r="G248" s="77"/>
      <c r="H248" s="71"/>
      <c r="I248" s="73"/>
      <c r="J248" s="72"/>
    </row>
    <row r="249" spans="1:10" s="61" customFormat="1" ht="11.25" x14ac:dyDescent="0.2">
      <c r="A249" s="61" t="str">
        <f>IF('Individual Summary Report'!A249&lt;&gt;"",'Individual Summary Report'!A249,"")</f>
        <v/>
      </c>
      <c r="B249" s="61" t="str">
        <f>IF('Individual Summary Report'!B249&lt;&gt;"",'Individual Summary Report'!B249,"")</f>
        <v/>
      </c>
      <c r="C249" s="75"/>
      <c r="D249" s="71"/>
      <c r="E249" s="71"/>
      <c r="F249" s="72"/>
      <c r="G249" s="77"/>
      <c r="H249" s="71"/>
      <c r="I249" s="73"/>
      <c r="J249" s="72"/>
    </row>
    <row r="250" spans="1:10" s="61" customFormat="1" ht="11.25" x14ac:dyDescent="0.2">
      <c r="A250" s="61" t="str">
        <f>IF('Individual Summary Report'!A250&lt;&gt;"",'Individual Summary Report'!A250,"")</f>
        <v/>
      </c>
      <c r="B250" s="61" t="str">
        <f>IF('Individual Summary Report'!B250&lt;&gt;"",'Individual Summary Report'!B250,"")</f>
        <v/>
      </c>
      <c r="C250" s="75"/>
      <c r="D250" s="71"/>
      <c r="E250" s="71"/>
      <c r="F250" s="72"/>
      <c r="G250" s="77"/>
      <c r="H250" s="71"/>
      <c r="I250" s="73"/>
      <c r="J250" s="72"/>
    </row>
    <row r="251" spans="1:10" s="61" customFormat="1" ht="11.25" x14ac:dyDescent="0.2">
      <c r="A251" s="61" t="str">
        <f>IF('Individual Summary Report'!A251&lt;&gt;"",'Individual Summary Report'!A251,"")</f>
        <v/>
      </c>
      <c r="B251" s="61" t="str">
        <f>IF('Individual Summary Report'!B251&lt;&gt;"",'Individual Summary Report'!B251,"")</f>
        <v/>
      </c>
      <c r="C251" s="75"/>
      <c r="D251" s="71"/>
      <c r="E251" s="71"/>
      <c r="F251" s="72"/>
      <c r="G251" s="77"/>
      <c r="H251" s="71"/>
      <c r="I251" s="73"/>
      <c r="J251" s="72"/>
    </row>
    <row r="252" spans="1:10" s="61" customFormat="1" ht="11.25" x14ac:dyDescent="0.2">
      <c r="A252" s="61" t="str">
        <f>IF('Individual Summary Report'!A252&lt;&gt;"",'Individual Summary Report'!A252,"")</f>
        <v/>
      </c>
      <c r="B252" s="61" t="str">
        <f>IF('Individual Summary Report'!B252&lt;&gt;"",'Individual Summary Report'!B252,"")</f>
        <v/>
      </c>
      <c r="C252" s="75"/>
      <c r="D252" s="71"/>
      <c r="E252" s="71"/>
      <c r="F252" s="72"/>
      <c r="G252" s="77"/>
      <c r="H252" s="71"/>
      <c r="I252" s="73"/>
      <c r="J252" s="72"/>
    </row>
    <row r="253" spans="1:10" s="61" customFormat="1" ht="11.25" x14ac:dyDescent="0.2">
      <c r="A253" s="61" t="str">
        <f>IF('Individual Summary Report'!A253&lt;&gt;"",'Individual Summary Report'!A253,"")</f>
        <v/>
      </c>
      <c r="B253" s="61" t="str">
        <f>IF('Individual Summary Report'!B253&lt;&gt;"",'Individual Summary Report'!B253,"")</f>
        <v/>
      </c>
      <c r="C253" s="75"/>
      <c r="D253" s="71"/>
      <c r="E253" s="71"/>
      <c r="F253" s="72"/>
      <c r="G253" s="77"/>
      <c r="H253" s="71"/>
      <c r="I253" s="73"/>
      <c r="J253" s="72"/>
    </row>
    <row r="254" spans="1:10" s="61" customFormat="1" ht="11.25" x14ac:dyDescent="0.2">
      <c r="A254" s="61" t="str">
        <f>IF('Individual Summary Report'!A254&lt;&gt;"",'Individual Summary Report'!A254,"")</f>
        <v/>
      </c>
      <c r="B254" s="61" t="str">
        <f>IF('Individual Summary Report'!B254&lt;&gt;"",'Individual Summary Report'!B254,"")</f>
        <v/>
      </c>
      <c r="C254" s="75"/>
      <c r="D254" s="71"/>
      <c r="E254" s="71"/>
      <c r="F254" s="72"/>
      <c r="G254" s="77"/>
      <c r="H254" s="71"/>
      <c r="I254" s="73"/>
      <c r="J254" s="72"/>
    </row>
    <row r="255" spans="1:10" s="61" customFormat="1" ht="11.25" x14ac:dyDescent="0.2">
      <c r="A255" s="61" t="str">
        <f>IF('Individual Summary Report'!A255&lt;&gt;"",'Individual Summary Report'!A255,"")</f>
        <v/>
      </c>
      <c r="B255" s="61" t="str">
        <f>IF('Individual Summary Report'!B255&lt;&gt;"",'Individual Summary Report'!B255,"")</f>
        <v/>
      </c>
      <c r="C255" s="75"/>
      <c r="D255" s="71"/>
      <c r="E255" s="71"/>
      <c r="F255" s="72"/>
      <c r="G255" s="77"/>
      <c r="H255" s="71"/>
      <c r="I255" s="73"/>
      <c r="J255" s="72"/>
    </row>
    <row r="256" spans="1:10" s="61" customFormat="1" ht="11.25" x14ac:dyDescent="0.2">
      <c r="A256" s="61" t="str">
        <f>IF('Individual Summary Report'!A256&lt;&gt;"",'Individual Summary Report'!A256,"")</f>
        <v/>
      </c>
      <c r="B256" s="61" t="str">
        <f>IF('Individual Summary Report'!B256&lt;&gt;"",'Individual Summary Report'!B256,"")</f>
        <v/>
      </c>
      <c r="C256" s="75"/>
      <c r="D256" s="71"/>
      <c r="E256" s="71"/>
      <c r="F256" s="72"/>
      <c r="G256" s="77"/>
      <c r="H256" s="71"/>
      <c r="I256" s="73"/>
      <c r="J256" s="72"/>
    </row>
    <row r="257" spans="1:10" s="61" customFormat="1" ht="11.25" x14ac:dyDescent="0.2">
      <c r="A257" s="61" t="str">
        <f>IF('Individual Summary Report'!A257&lt;&gt;"",'Individual Summary Report'!A257,"")</f>
        <v/>
      </c>
      <c r="B257" s="61" t="str">
        <f>IF('Individual Summary Report'!B257&lt;&gt;"",'Individual Summary Report'!B257,"")</f>
        <v/>
      </c>
      <c r="C257" s="75"/>
      <c r="D257" s="71"/>
      <c r="E257" s="71"/>
      <c r="F257" s="72"/>
      <c r="G257" s="77"/>
      <c r="H257" s="71"/>
      <c r="I257" s="73"/>
      <c r="J257" s="72"/>
    </row>
    <row r="258" spans="1:10" s="61" customFormat="1" ht="11.25" x14ac:dyDescent="0.2">
      <c r="A258" s="61" t="str">
        <f>IF('Individual Summary Report'!A258&lt;&gt;"",'Individual Summary Report'!A258,"")</f>
        <v/>
      </c>
      <c r="B258" s="61" t="str">
        <f>IF('Individual Summary Report'!B258&lt;&gt;"",'Individual Summary Report'!B258,"")</f>
        <v/>
      </c>
      <c r="C258" s="75"/>
      <c r="D258" s="71"/>
      <c r="E258" s="71"/>
      <c r="F258" s="72"/>
      <c r="G258" s="77"/>
      <c r="H258" s="71"/>
      <c r="I258" s="73"/>
      <c r="J258" s="72"/>
    </row>
    <row r="259" spans="1:10" s="61" customFormat="1" ht="11.25" x14ac:dyDescent="0.2">
      <c r="A259" s="61" t="str">
        <f>IF('Individual Summary Report'!A259&lt;&gt;"",'Individual Summary Report'!A259,"")</f>
        <v/>
      </c>
      <c r="B259" s="61" t="str">
        <f>IF('Individual Summary Report'!B259&lt;&gt;"",'Individual Summary Report'!B259,"")</f>
        <v/>
      </c>
      <c r="C259" s="75"/>
      <c r="D259" s="71"/>
      <c r="E259" s="71"/>
      <c r="F259" s="72"/>
      <c r="G259" s="77"/>
      <c r="H259" s="71"/>
      <c r="I259" s="73"/>
      <c r="J259" s="72"/>
    </row>
    <row r="260" spans="1:10" s="61" customFormat="1" ht="11.25" x14ac:dyDescent="0.2">
      <c r="A260" s="61" t="str">
        <f>IF('Individual Summary Report'!A260&lt;&gt;"",'Individual Summary Report'!A260,"")</f>
        <v/>
      </c>
      <c r="B260" s="61" t="str">
        <f>IF('Individual Summary Report'!B260&lt;&gt;"",'Individual Summary Report'!B260,"")</f>
        <v/>
      </c>
      <c r="C260" s="75"/>
      <c r="D260" s="71"/>
      <c r="E260" s="71"/>
      <c r="F260" s="72"/>
      <c r="G260" s="77"/>
      <c r="H260" s="71"/>
      <c r="I260" s="73"/>
      <c r="J260" s="72"/>
    </row>
    <row r="261" spans="1:10" s="61" customFormat="1" ht="11.25" x14ac:dyDescent="0.2">
      <c r="A261" s="61" t="str">
        <f>IF('Individual Summary Report'!A261&lt;&gt;"",'Individual Summary Report'!A261,"")</f>
        <v/>
      </c>
      <c r="B261" s="61" t="str">
        <f>IF('Individual Summary Report'!B261&lt;&gt;"",'Individual Summary Report'!B261,"")</f>
        <v/>
      </c>
      <c r="C261" s="75"/>
      <c r="D261" s="71"/>
      <c r="E261" s="71"/>
      <c r="F261" s="72"/>
      <c r="G261" s="77"/>
      <c r="H261" s="71"/>
      <c r="I261" s="73"/>
      <c r="J261" s="72"/>
    </row>
    <row r="262" spans="1:10" s="61" customFormat="1" ht="11.25" x14ac:dyDescent="0.2">
      <c r="A262" s="61" t="str">
        <f>IF('Individual Summary Report'!A262&lt;&gt;"",'Individual Summary Report'!A262,"")</f>
        <v/>
      </c>
      <c r="B262" s="61" t="str">
        <f>IF('Individual Summary Report'!B262&lt;&gt;"",'Individual Summary Report'!B262,"")</f>
        <v/>
      </c>
      <c r="C262" s="75"/>
      <c r="D262" s="71"/>
      <c r="E262" s="71"/>
      <c r="F262" s="72"/>
      <c r="G262" s="77"/>
      <c r="H262" s="71"/>
      <c r="I262" s="73"/>
      <c r="J262" s="72"/>
    </row>
    <row r="263" spans="1:10" s="61" customFormat="1" ht="11.25" x14ac:dyDescent="0.2">
      <c r="A263" s="61" t="str">
        <f>IF('Individual Summary Report'!A263&lt;&gt;"",'Individual Summary Report'!A263,"")</f>
        <v/>
      </c>
      <c r="B263" s="61" t="str">
        <f>IF('Individual Summary Report'!B263&lt;&gt;"",'Individual Summary Report'!B263,"")</f>
        <v/>
      </c>
      <c r="C263" s="75"/>
      <c r="D263" s="71"/>
      <c r="E263" s="71"/>
      <c r="F263" s="72"/>
      <c r="G263" s="77"/>
      <c r="H263" s="71"/>
      <c r="I263" s="73"/>
      <c r="J263" s="72"/>
    </row>
    <row r="264" spans="1:10" s="61" customFormat="1" ht="11.25" x14ac:dyDescent="0.2">
      <c r="A264" s="61" t="str">
        <f>IF('Individual Summary Report'!A264&lt;&gt;"",'Individual Summary Report'!A264,"")</f>
        <v/>
      </c>
      <c r="B264" s="61" t="str">
        <f>IF('Individual Summary Report'!B264&lt;&gt;"",'Individual Summary Report'!B264,"")</f>
        <v/>
      </c>
      <c r="C264" s="75"/>
      <c r="D264" s="71"/>
      <c r="E264" s="71"/>
      <c r="F264" s="72"/>
      <c r="G264" s="77"/>
      <c r="H264" s="71"/>
      <c r="I264" s="73"/>
      <c r="J264" s="72"/>
    </row>
    <row r="265" spans="1:10" s="61" customFormat="1" ht="11.25" x14ac:dyDescent="0.2">
      <c r="A265" s="61" t="str">
        <f>IF('Individual Summary Report'!A265&lt;&gt;"",'Individual Summary Report'!A265,"")</f>
        <v/>
      </c>
      <c r="B265" s="61" t="str">
        <f>IF('Individual Summary Report'!B265&lt;&gt;"",'Individual Summary Report'!B265,"")</f>
        <v/>
      </c>
      <c r="C265" s="75"/>
      <c r="D265" s="71"/>
      <c r="E265" s="71"/>
      <c r="F265" s="72"/>
      <c r="G265" s="77"/>
      <c r="H265" s="71"/>
      <c r="I265" s="73"/>
      <c r="J265" s="72"/>
    </row>
    <row r="266" spans="1:10" s="61" customFormat="1" ht="11.25" x14ac:dyDescent="0.2">
      <c r="A266" s="61" t="str">
        <f>IF('Individual Summary Report'!A266&lt;&gt;"",'Individual Summary Report'!A266,"")</f>
        <v/>
      </c>
      <c r="B266" s="61" t="str">
        <f>IF('Individual Summary Report'!B266&lt;&gt;"",'Individual Summary Report'!B266,"")</f>
        <v/>
      </c>
      <c r="C266" s="75"/>
      <c r="D266" s="71"/>
      <c r="E266" s="71"/>
      <c r="F266" s="72"/>
      <c r="G266" s="77"/>
      <c r="H266" s="71"/>
      <c r="I266" s="73"/>
      <c r="J266" s="72"/>
    </row>
    <row r="267" spans="1:10" s="61" customFormat="1" ht="11.25" x14ac:dyDescent="0.2">
      <c r="A267" s="61" t="str">
        <f>IF('Individual Summary Report'!A267&lt;&gt;"",'Individual Summary Report'!A267,"")</f>
        <v/>
      </c>
      <c r="B267" s="61" t="str">
        <f>IF('Individual Summary Report'!B267&lt;&gt;"",'Individual Summary Report'!B267,"")</f>
        <v/>
      </c>
      <c r="C267" s="75"/>
      <c r="D267" s="71"/>
      <c r="E267" s="71"/>
      <c r="F267" s="72"/>
      <c r="G267" s="77"/>
      <c r="H267" s="71"/>
      <c r="I267" s="73"/>
      <c r="J267" s="72"/>
    </row>
    <row r="268" spans="1:10" s="61" customFormat="1" ht="11.25" x14ac:dyDescent="0.2">
      <c r="A268" s="61" t="str">
        <f>IF('Individual Summary Report'!A268&lt;&gt;"",'Individual Summary Report'!A268,"")</f>
        <v/>
      </c>
      <c r="B268" s="61" t="str">
        <f>IF('Individual Summary Report'!B268&lt;&gt;"",'Individual Summary Report'!B268,"")</f>
        <v/>
      </c>
      <c r="C268" s="75"/>
      <c r="D268" s="71"/>
      <c r="E268" s="71"/>
      <c r="F268" s="72"/>
      <c r="G268" s="77"/>
      <c r="H268" s="71"/>
      <c r="I268" s="73"/>
      <c r="J268" s="72"/>
    </row>
    <row r="269" spans="1:10" s="61" customFormat="1" ht="11.25" x14ac:dyDescent="0.2">
      <c r="A269" s="61" t="str">
        <f>IF('Individual Summary Report'!A269&lt;&gt;"",'Individual Summary Report'!A269,"")</f>
        <v/>
      </c>
      <c r="B269" s="61" t="str">
        <f>IF('Individual Summary Report'!B269&lt;&gt;"",'Individual Summary Report'!B269,"")</f>
        <v/>
      </c>
      <c r="C269" s="75"/>
      <c r="D269" s="71"/>
      <c r="E269" s="71"/>
      <c r="F269" s="72"/>
      <c r="G269" s="77"/>
      <c r="H269" s="71"/>
      <c r="I269" s="73"/>
      <c r="J269" s="72"/>
    </row>
    <row r="270" spans="1:10" s="61" customFormat="1" ht="11.25" x14ac:dyDescent="0.2">
      <c r="A270" s="61" t="str">
        <f>IF('Individual Summary Report'!A270&lt;&gt;"",'Individual Summary Report'!A270,"")</f>
        <v/>
      </c>
      <c r="B270" s="61" t="str">
        <f>IF('Individual Summary Report'!B270&lt;&gt;"",'Individual Summary Report'!B270,"")</f>
        <v/>
      </c>
      <c r="C270" s="75"/>
      <c r="D270" s="71"/>
      <c r="E270" s="71"/>
      <c r="F270" s="72"/>
      <c r="G270" s="77"/>
      <c r="H270" s="71"/>
      <c r="I270" s="73"/>
      <c r="J270" s="72"/>
    </row>
    <row r="271" spans="1:10" s="61" customFormat="1" ht="11.25" x14ac:dyDescent="0.2">
      <c r="A271" s="61" t="str">
        <f>IF('Individual Summary Report'!A271&lt;&gt;"",'Individual Summary Report'!A271,"")</f>
        <v/>
      </c>
      <c r="B271" s="61" t="str">
        <f>IF('Individual Summary Report'!B271&lt;&gt;"",'Individual Summary Report'!B271,"")</f>
        <v/>
      </c>
      <c r="C271" s="75"/>
      <c r="D271" s="71"/>
      <c r="E271" s="71"/>
      <c r="F271" s="72"/>
      <c r="G271" s="77"/>
      <c r="H271" s="71"/>
      <c r="I271" s="73"/>
      <c r="J271" s="72"/>
    </row>
    <row r="272" spans="1:10" s="61" customFormat="1" ht="11.25" x14ac:dyDescent="0.2">
      <c r="A272" s="61" t="str">
        <f>IF('Individual Summary Report'!A272&lt;&gt;"",'Individual Summary Report'!A272,"")</f>
        <v/>
      </c>
      <c r="B272" s="61" t="str">
        <f>IF('Individual Summary Report'!B272&lt;&gt;"",'Individual Summary Report'!B272,"")</f>
        <v/>
      </c>
      <c r="C272" s="75"/>
      <c r="D272" s="71"/>
      <c r="E272" s="71"/>
      <c r="F272" s="72"/>
      <c r="G272" s="77"/>
      <c r="H272" s="71"/>
      <c r="I272" s="73"/>
      <c r="J272" s="72"/>
    </row>
    <row r="273" spans="1:10" s="61" customFormat="1" ht="11.25" x14ac:dyDescent="0.2">
      <c r="A273" s="61" t="str">
        <f>IF('Individual Summary Report'!A273&lt;&gt;"",'Individual Summary Report'!A273,"")</f>
        <v/>
      </c>
      <c r="B273" s="61" t="str">
        <f>IF('Individual Summary Report'!B273&lt;&gt;"",'Individual Summary Report'!B273,"")</f>
        <v/>
      </c>
      <c r="C273" s="75"/>
      <c r="D273" s="71"/>
      <c r="E273" s="71"/>
      <c r="F273" s="72"/>
      <c r="G273" s="77"/>
      <c r="H273" s="71"/>
      <c r="I273" s="73"/>
      <c r="J273" s="72"/>
    </row>
    <row r="274" spans="1:10" s="61" customFormat="1" ht="11.25" x14ac:dyDescent="0.2">
      <c r="A274" s="61" t="str">
        <f>IF('Individual Summary Report'!A274&lt;&gt;"",'Individual Summary Report'!A274,"")</f>
        <v/>
      </c>
      <c r="B274" s="61" t="str">
        <f>IF('Individual Summary Report'!B274&lt;&gt;"",'Individual Summary Report'!B274,"")</f>
        <v/>
      </c>
      <c r="C274" s="75"/>
      <c r="D274" s="71"/>
      <c r="E274" s="71"/>
      <c r="F274" s="72"/>
      <c r="G274" s="77"/>
      <c r="H274" s="71"/>
      <c r="I274" s="73"/>
      <c r="J274" s="72"/>
    </row>
    <row r="275" spans="1:10" s="61" customFormat="1" ht="11.25" x14ac:dyDescent="0.2">
      <c r="A275" s="61" t="str">
        <f>IF('Individual Summary Report'!A275&lt;&gt;"",'Individual Summary Report'!A275,"")</f>
        <v/>
      </c>
      <c r="B275" s="61" t="str">
        <f>IF('Individual Summary Report'!B275&lt;&gt;"",'Individual Summary Report'!B275,"")</f>
        <v/>
      </c>
      <c r="C275" s="75"/>
      <c r="D275" s="71"/>
      <c r="E275" s="71"/>
      <c r="F275" s="72"/>
      <c r="G275" s="77"/>
      <c r="H275" s="71"/>
      <c r="I275" s="73"/>
      <c r="J275" s="72"/>
    </row>
    <row r="276" spans="1:10" s="61" customFormat="1" ht="11.25" x14ac:dyDescent="0.2">
      <c r="A276" s="61" t="str">
        <f>IF('Individual Summary Report'!A276&lt;&gt;"",'Individual Summary Report'!A276,"")</f>
        <v/>
      </c>
      <c r="B276" s="61" t="str">
        <f>IF('Individual Summary Report'!B276&lt;&gt;"",'Individual Summary Report'!B276,"")</f>
        <v/>
      </c>
      <c r="C276" s="75"/>
      <c r="D276" s="71"/>
      <c r="E276" s="71"/>
      <c r="F276" s="72"/>
      <c r="G276" s="77"/>
      <c r="H276" s="71"/>
      <c r="I276" s="73"/>
      <c r="J276" s="72"/>
    </row>
    <row r="277" spans="1:10" s="61" customFormat="1" ht="11.25" x14ac:dyDescent="0.2">
      <c r="A277" s="61" t="str">
        <f>IF('Individual Summary Report'!A277&lt;&gt;"",'Individual Summary Report'!A277,"")</f>
        <v/>
      </c>
      <c r="B277" s="61" t="str">
        <f>IF('Individual Summary Report'!B277&lt;&gt;"",'Individual Summary Report'!B277,"")</f>
        <v/>
      </c>
      <c r="C277" s="75"/>
      <c r="D277" s="71"/>
      <c r="E277" s="71"/>
      <c r="F277" s="72"/>
      <c r="G277" s="77"/>
      <c r="H277" s="71"/>
      <c r="I277" s="73"/>
      <c r="J277" s="72"/>
    </row>
    <row r="278" spans="1:10" s="61" customFormat="1" ht="11.25" x14ac:dyDescent="0.2">
      <c r="A278" s="61" t="str">
        <f>IF('Individual Summary Report'!A278&lt;&gt;"",'Individual Summary Report'!A278,"")</f>
        <v/>
      </c>
      <c r="B278" s="61" t="str">
        <f>IF('Individual Summary Report'!B278&lt;&gt;"",'Individual Summary Report'!B278,"")</f>
        <v/>
      </c>
      <c r="C278" s="75"/>
      <c r="D278" s="71"/>
      <c r="E278" s="71"/>
      <c r="F278" s="72"/>
      <c r="G278" s="77"/>
      <c r="H278" s="71"/>
      <c r="I278" s="73"/>
      <c r="J278" s="72"/>
    </row>
    <row r="279" spans="1:10" s="61" customFormat="1" ht="11.25" x14ac:dyDescent="0.2">
      <c r="A279" s="61" t="str">
        <f>IF('Individual Summary Report'!A279&lt;&gt;"",'Individual Summary Report'!A279,"")</f>
        <v/>
      </c>
      <c r="B279" s="61" t="str">
        <f>IF('Individual Summary Report'!B279&lt;&gt;"",'Individual Summary Report'!B279,"")</f>
        <v/>
      </c>
      <c r="C279" s="75"/>
      <c r="D279" s="71"/>
      <c r="E279" s="71"/>
      <c r="F279" s="72"/>
      <c r="G279" s="77"/>
      <c r="H279" s="71"/>
      <c r="I279" s="73"/>
      <c r="J279" s="72"/>
    </row>
    <row r="280" spans="1:10" s="61" customFormat="1" ht="11.25" x14ac:dyDescent="0.2">
      <c r="A280" s="61" t="str">
        <f>IF('Individual Summary Report'!A280&lt;&gt;"",'Individual Summary Report'!A280,"")</f>
        <v/>
      </c>
      <c r="B280" s="61" t="str">
        <f>IF('Individual Summary Report'!B280&lt;&gt;"",'Individual Summary Report'!B280,"")</f>
        <v/>
      </c>
      <c r="C280" s="75"/>
      <c r="D280" s="71"/>
      <c r="E280" s="71"/>
      <c r="F280" s="72"/>
      <c r="G280" s="77"/>
      <c r="H280" s="71"/>
      <c r="I280" s="73"/>
      <c r="J280" s="72"/>
    </row>
    <row r="281" spans="1:10" s="61" customFormat="1" ht="11.25" x14ac:dyDescent="0.2">
      <c r="A281" s="61" t="str">
        <f>IF('Individual Summary Report'!A281&lt;&gt;"",'Individual Summary Report'!A281,"")</f>
        <v/>
      </c>
      <c r="B281" s="61" t="str">
        <f>IF('Individual Summary Report'!B281&lt;&gt;"",'Individual Summary Report'!B281,"")</f>
        <v/>
      </c>
      <c r="C281" s="75"/>
      <c r="D281" s="71"/>
      <c r="E281" s="71"/>
      <c r="F281" s="72"/>
      <c r="G281" s="77"/>
      <c r="H281" s="71"/>
      <c r="I281" s="73"/>
      <c r="J281" s="72"/>
    </row>
    <row r="282" spans="1:10" s="61" customFormat="1" ht="11.25" x14ac:dyDescent="0.2">
      <c r="A282" s="61" t="str">
        <f>IF('Individual Summary Report'!A282&lt;&gt;"",'Individual Summary Report'!A282,"")</f>
        <v/>
      </c>
      <c r="B282" s="61" t="str">
        <f>IF('Individual Summary Report'!B282&lt;&gt;"",'Individual Summary Report'!B282,"")</f>
        <v/>
      </c>
      <c r="C282" s="75"/>
      <c r="D282" s="71"/>
      <c r="E282" s="71"/>
      <c r="F282" s="72"/>
      <c r="G282" s="77"/>
      <c r="H282" s="71"/>
      <c r="I282" s="73"/>
      <c r="J282" s="72"/>
    </row>
    <row r="283" spans="1:10" s="61" customFormat="1" ht="11.25" x14ac:dyDescent="0.2">
      <c r="A283" s="61" t="str">
        <f>IF('Individual Summary Report'!A283&lt;&gt;"",'Individual Summary Report'!A283,"")</f>
        <v/>
      </c>
      <c r="B283" s="61" t="str">
        <f>IF('Individual Summary Report'!B283&lt;&gt;"",'Individual Summary Report'!B283,"")</f>
        <v/>
      </c>
      <c r="C283" s="75"/>
      <c r="D283" s="71"/>
      <c r="E283" s="71"/>
      <c r="F283" s="72"/>
      <c r="G283" s="77"/>
      <c r="H283" s="71"/>
      <c r="I283" s="73"/>
      <c r="J283" s="72"/>
    </row>
    <row r="284" spans="1:10" s="61" customFormat="1" ht="11.25" x14ac:dyDescent="0.2">
      <c r="A284" s="61" t="str">
        <f>IF('Individual Summary Report'!A284&lt;&gt;"",'Individual Summary Report'!A284,"")</f>
        <v/>
      </c>
      <c r="B284" s="61" t="str">
        <f>IF('Individual Summary Report'!B284&lt;&gt;"",'Individual Summary Report'!B284,"")</f>
        <v/>
      </c>
      <c r="C284" s="75"/>
      <c r="D284" s="71"/>
      <c r="E284" s="71"/>
      <c r="F284" s="72"/>
      <c r="G284" s="77"/>
      <c r="H284" s="71"/>
      <c r="I284" s="73"/>
      <c r="J284" s="72"/>
    </row>
    <row r="285" spans="1:10" s="61" customFormat="1" ht="11.25" x14ac:dyDescent="0.2">
      <c r="A285" s="61" t="str">
        <f>IF('Individual Summary Report'!A285&lt;&gt;"",'Individual Summary Report'!A285,"")</f>
        <v/>
      </c>
      <c r="B285" s="61" t="str">
        <f>IF('Individual Summary Report'!B285&lt;&gt;"",'Individual Summary Report'!B285,"")</f>
        <v/>
      </c>
      <c r="C285" s="75"/>
      <c r="D285" s="71"/>
      <c r="E285" s="71"/>
      <c r="F285" s="72"/>
      <c r="G285" s="77"/>
      <c r="H285" s="71"/>
      <c r="I285" s="73"/>
      <c r="J285" s="72"/>
    </row>
    <row r="286" spans="1:10" s="61" customFormat="1" ht="11.25" x14ac:dyDescent="0.2">
      <c r="A286" s="61" t="str">
        <f>IF('Individual Summary Report'!A286&lt;&gt;"",'Individual Summary Report'!A286,"")</f>
        <v/>
      </c>
      <c r="B286" s="61" t="str">
        <f>IF('Individual Summary Report'!B286&lt;&gt;"",'Individual Summary Report'!B286,"")</f>
        <v/>
      </c>
      <c r="C286" s="75"/>
      <c r="D286" s="71"/>
      <c r="E286" s="71"/>
      <c r="F286" s="72"/>
      <c r="G286" s="77"/>
      <c r="H286" s="71"/>
      <c r="I286" s="73"/>
      <c r="J286" s="72"/>
    </row>
    <row r="287" spans="1:10" s="61" customFormat="1" ht="11.25" x14ac:dyDescent="0.2">
      <c r="A287" s="61" t="str">
        <f>IF('Individual Summary Report'!A287&lt;&gt;"",'Individual Summary Report'!A287,"")</f>
        <v/>
      </c>
      <c r="B287" s="61" t="str">
        <f>IF('Individual Summary Report'!B287&lt;&gt;"",'Individual Summary Report'!B287,"")</f>
        <v/>
      </c>
      <c r="C287" s="75"/>
      <c r="D287" s="71"/>
      <c r="E287" s="71"/>
      <c r="F287" s="72"/>
      <c r="G287" s="77"/>
      <c r="H287" s="71"/>
      <c r="I287" s="73"/>
      <c r="J287" s="72"/>
    </row>
    <row r="288" spans="1:10" s="61" customFormat="1" ht="11.25" x14ac:dyDescent="0.2">
      <c r="A288" s="61" t="str">
        <f>IF('Individual Summary Report'!A288&lt;&gt;"",'Individual Summary Report'!A288,"")</f>
        <v/>
      </c>
      <c r="B288" s="61" t="str">
        <f>IF('Individual Summary Report'!B288&lt;&gt;"",'Individual Summary Report'!B288,"")</f>
        <v/>
      </c>
      <c r="C288" s="75"/>
      <c r="D288" s="71"/>
      <c r="E288" s="71"/>
      <c r="F288" s="72"/>
      <c r="G288" s="77"/>
      <c r="H288" s="71"/>
      <c r="I288" s="73"/>
      <c r="J288" s="72"/>
    </row>
    <row r="289" spans="1:10" s="61" customFormat="1" ht="11.25" x14ac:dyDescent="0.2">
      <c r="A289" s="61" t="str">
        <f>IF('Individual Summary Report'!A289&lt;&gt;"",'Individual Summary Report'!A289,"")</f>
        <v/>
      </c>
      <c r="B289" s="61" t="str">
        <f>IF('Individual Summary Report'!B289&lt;&gt;"",'Individual Summary Report'!B289,"")</f>
        <v/>
      </c>
      <c r="C289" s="75"/>
      <c r="D289" s="71"/>
      <c r="E289" s="71"/>
      <c r="F289" s="72"/>
      <c r="G289" s="77"/>
      <c r="H289" s="71"/>
      <c r="I289" s="73"/>
      <c r="J289" s="72"/>
    </row>
    <row r="290" spans="1:10" s="61" customFormat="1" ht="11.25" x14ac:dyDescent="0.2">
      <c r="A290" s="61" t="str">
        <f>IF('Individual Summary Report'!A290&lt;&gt;"",'Individual Summary Report'!A290,"")</f>
        <v/>
      </c>
      <c r="B290" s="61" t="str">
        <f>IF('Individual Summary Report'!B290&lt;&gt;"",'Individual Summary Report'!B290,"")</f>
        <v/>
      </c>
      <c r="C290" s="75"/>
      <c r="D290" s="71"/>
      <c r="E290" s="71"/>
      <c r="F290" s="72"/>
      <c r="G290" s="77"/>
      <c r="H290" s="71"/>
      <c r="I290" s="73"/>
      <c r="J290" s="72"/>
    </row>
    <row r="291" spans="1:10" s="61" customFormat="1" ht="11.25" x14ac:dyDescent="0.2">
      <c r="A291" s="61" t="str">
        <f>IF('Individual Summary Report'!A291&lt;&gt;"",'Individual Summary Report'!A291,"")</f>
        <v/>
      </c>
      <c r="B291" s="61" t="str">
        <f>IF('Individual Summary Report'!B291&lt;&gt;"",'Individual Summary Report'!B291,"")</f>
        <v/>
      </c>
      <c r="C291" s="75"/>
      <c r="D291" s="71"/>
      <c r="E291" s="71"/>
      <c r="F291" s="72"/>
      <c r="G291" s="77"/>
      <c r="H291" s="71"/>
      <c r="I291" s="73"/>
      <c r="J291" s="72"/>
    </row>
    <row r="292" spans="1:10" s="61" customFormat="1" ht="11.25" x14ac:dyDescent="0.2">
      <c r="A292" s="61" t="str">
        <f>IF('Individual Summary Report'!A292&lt;&gt;"",'Individual Summary Report'!A292,"")</f>
        <v/>
      </c>
      <c r="B292" s="61" t="str">
        <f>IF('Individual Summary Report'!B292&lt;&gt;"",'Individual Summary Report'!B292,"")</f>
        <v/>
      </c>
      <c r="C292" s="75"/>
      <c r="D292" s="71"/>
      <c r="E292" s="71"/>
      <c r="F292" s="72"/>
      <c r="G292" s="77"/>
      <c r="H292" s="71"/>
      <c r="I292" s="73"/>
      <c r="J292" s="72"/>
    </row>
    <row r="293" spans="1:10" s="61" customFormat="1" ht="11.25" x14ac:dyDescent="0.2">
      <c r="A293" s="61" t="str">
        <f>IF('Individual Summary Report'!A293&lt;&gt;"",'Individual Summary Report'!A293,"")</f>
        <v/>
      </c>
      <c r="B293" s="61" t="str">
        <f>IF('Individual Summary Report'!B293&lt;&gt;"",'Individual Summary Report'!B293,"")</f>
        <v/>
      </c>
      <c r="C293" s="75"/>
      <c r="D293" s="71"/>
      <c r="E293" s="71"/>
      <c r="F293" s="72"/>
      <c r="G293" s="77"/>
      <c r="H293" s="71"/>
      <c r="I293" s="73"/>
      <c r="J293" s="72"/>
    </row>
    <row r="294" spans="1:10" s="61" customFormat="1" ht="11.25" x14ac:dyDescent="0.2">
      <c r="A294" s="61" t="str">
        <f>IF('Individual Summary Report'!A294&lt;&gt;"",'Individual Summary Report'!A294,"")</f>
        <v/>
      </c>
      <c r="B294" s="61" t="str">
        <f>IF('Individual Summary Report'!B294&lt;&gt;"",'Individual Summary Report'!B294,"")</f>
        <v/>
      </c>
      <c r="C294" s="75"/>
      <c r="D294" s="71"/>
      <c r="E294" s="71"/>
      <c r="F294" s="72"/>
      <c r="G294" s="77"/>
      <c r="H294" s="71"/>
      <c r="I294" s="73"/>
      <c r="J294" s="72"/>
    </row>
    <row r="295" spans="1:10" s="61" customFormat="1" ht="11.25" x14ac:dyDescent="0.2">
      <c r="A295" s="61" t="str">
        <f>IF('Individual Summary Report'!A295&lt;&gt;"",'Individual Summary Report'!A295,"")</f>
        <v/>
      </c>
      <c r="B295" s="61" t="str">
        <f>IF('Individual Summary Report'!B295&lt;&gt;"",'Individual Summary Report'!B295,"")</f>
        <v/>
      </c>
      <c r="C295" s="75"/>
      <c r="D295" s="71"/>
      <c r="E295" s="71"/>
      <c r="F295" s="72"/>
      <c r="G295" s="77"/>
      <c r="H295" s="71"/>
      <c r="I295" s="73"/>
      <c r="J295" s="72"/>
    </row>
    <row r="296" spans="1:10" s="61" customFormat="1" ht="11.25" x14ac:dyDescent="0.2">
      <c r="A296" s="61" t="str">
        <f>IF('Individual Summary Report'!A296&lt;&gt;"",'Individual Summary Report'!A296,"")</f>
        <v/>
      </c>
      <c r="B296" s="61" t="str">
        <f>IF('Individual Summary Report'!B296&lt;&gt;"",'Individual Summary Report'!B296,"")</f>
        <v/>
      </c>
      <c r="C296" s="75"/>
      <c r="D296" s="71"/>
      <c r="E296" s="71"/>
      <c r="F296" s="72"/>
      <c r="G296" s="77"/>
      <c r="H296" s="71"/>
      <c r="I296" s="73"/>
      <c r="J296" s="72"/>
    </row>
    <row r="297" spans="1:10" s="61" customFormat="1" ht="11.25" x14ac:dyDescent="0.2">
      <c r="A297" s="61" t="str">
        <f>IF('Individual Summary Report'!A297&lt;&gt;"",'Individual Summary Report'!A297,"")</f>
        <v/>
      </c>
      <c r="B297" s="61" t="str">
        <f>IF('Individual Summary Report'!B297&lt;&gt;"",'Individual Summary Report'!B297,"")</f>
        <v/>
      </c>
      <c r="C297" s="75"/>
      <c r="D297" s="71"/>
      <c r="E297" s="71"/>
      <c r="F297" s="72"/>
      <c r="G297" s="77"/>
      <c r="H297" s="71"/>
      <c r="I297" s="73"/>
      <c r="J297" s="72"/>
    </row>
    <row r="298" spans="1:10" s="61" customFormat="1" ht="11.25" x14ac:dyDescent="0.2">
      <c r="A298" s="61" t="str">
        <f>IF('Individual Summary Report'!A298&lt;&gt;"",'Individual Summary Report'!A298,"")</f>
        <v/>
      </c>
      <c r="B298" s="61" t="str">
        <f>IF('Individual Summary Report'!B298&lt;&gt;"",'Individual Summary Report'!B298,"")</f>
        <v/>
      </c>
      <c r="C298" s="75"/>
      <c r="D298" s="71"/>
      <c r="E298" s="71"/>
      <c r="F298" s="72"/>
      <c r="G298" s="77"/>
      <c r="H298" s="71"/>
      <c r="I298" s="73"/>
      <c r="J298" s="72"/>
    </row>
    <row r="299" spans="1:10" s="61" customFormat="1" ht="11.25" x14ac:dyDescent="0.2">
      <c r="A299" s="61" t="str">
        <f>IF('Individual Summary Report'!A299&lt;&gt;"",'Individual Summary Report'!A299,"")</f>
        <v/>
      </c>
      <c r="B299" s="61" t="str">
        <f>IF('Individual Summary Report'!B299&lt;&gt;"",'Individual Summary Report'!B299,"")</f>
        <v/>
      </c>
      <c r="C299" s="75"/>
      <c r="D299" s="71"/>
      <c r="E299" s="71"/>
      <c r="F299" s="72"/>
      <c r="G299" s="77"/>
      <c r="H299" s="71"/>
      <c r="I299" s="73"/>
      <c r="J299" s="72"/>
    </row>
    <row r="300" spans="1:10" s="61" customFormat="1" ht="11.25" x14ac:dyDescent="0.2">
      <c r="A300" s="61" t="str">
        <f>IF('Individual Summary Report'!A300&lt;&gt;"",'Individual Summary Report'!A300,"")</f>
        <v/>
      </c>
      <c r="B300" s="61" t="str">
        <f>IF('Individual Summary Report'!B300&lt;&gt;"",'Individual Summary Report'!B300,"")</f>
        <v/>
      </c>
      <c r="C300" s="75"/>
      <c r="D300" s="71"/>
      <c r="E300" s="71"/>
      <c r="F300" s="72"/>
      <c r="G300" s="77"/>
      <c r="H300" s="71"/>
      <c r="I300" s="73"/>
      <c r="J300" s="72"/>
    </row>
    <row r="301" spans="1:10" s="61" customFormat="1" ht="11.25" x14ac:dyDescent="0.2">
      <c r="A301" s="61" t="str">
        <f>IF('Individual Summary Report'!A301&lt;&gt;"",'Individual Summary Report'!A301,"")</f>
        <v/>
      </c>
      <c r="B301" s="61" t="str">
        <f>IF('Individual Summary Report'!B301&lt;&gt;"",'Individual Summary Report'!B301,"")</f>
        <v/>
      </c>
      <c r="C301" s="75"/>
      <c r="D301" s="71"/>
      <c r="E301" s="71"/>
      <c r="F301" s="72"/>
      <c r="G301" s="77"/>
      <c r="H301" s="71"/>
      <c r="I301" s="73"/>
      <c r="J301" s="72"/>
    </row>
    <row r="302" spans="1:10" s="61" customFormat="1" ht="11.25" x14ac:dyDescent="0.2">
      <c r="A302" s="61" t="str">
        <f>IF('Individual Summary Report'!A302&lt;&gt;"",'Individual Summary Report'!A302,"")</f>
        <v/>
      </c>
      <c r="B302" s="61" t="str">
        <f>IF('Individual Summary Report'!B302&lt;&gt;"",'Individual Summary Report'!B302,"")</f>
        <v/>
      </c>
      <c r="C302" s="75"/>
      <c r="D302" s="71"/>
      <c r="E302" s="71"/>
      <c r="F302" s="72"/>
      <c r="G302" s="77"/>
      <c r="H302" s="71"/>
      <c r="I302" s="73"/>
      <c r="J302" s="72"/>
    </row>
    <row r="303" spans="1:10" s="61" customFormat="1" ht="11.25" x14ac:dyDescent="0.2">
      <c r="A303" s="61" t="str">
        <f>IF('Individual Summary Report'!A303&lt;&gt;"",'Individual Summary Report'!A303,"")</f>
        <v/>
      </c>
      <c r="B303" s="61" t="str">
        <f>IF('Individual Summary Report'!B303&lt;&gt;"",'Individual Summary Report'!B303,"")</f>
        <v/>
      </c>
      <c r="C303" s="75"/>
      <c r="D303" s="71"/>
      <c r="E303" s="71"/>
      <c r="F303" s="72"/>
      <c r="G303" s="77"/>
      <c r="H303" s="71"/>
      <c r="I303" s="73"/>
      <c r="J303" s="72"/>
    </row>
    <row r="304" spans="1:10" s="61" customFormat="1" ht="11.25" x14ac:dyDescent="0.2">
      <c r="A304" s="61" t="str">
        <f>IF('Individual Summary Report'!A304&lt;&gt;"",'Individual Summary Report'!A304,"")</f>
        <v/>
      </c>
      <c r="B304" s="61" t="str">
        <f>IF('Individual Summary Report'!B304&lt;&gt;"",'Individual Summary Report'!B304,"")</f>
        <v/>
      </c>
      <c r="C304" s="75"/>
      <c r="D304" s="71"/>
      <c r="E304" s="71"/>
      <c r="F304" s="72"/>
      <c r="G304" s="77"/>
      <c r="H304" s="71"/>
      <c r="I304" s="73"/>
      <c r="J304" s="72"/>
    </row>
    <row r="305" spans="1:10" s="61" customFormat="1" ht="11.25" x14ac:dyDescent="0.2">
      <c r="A305" s="61" t="str">
        <f>IF('Individual Summary Report'!A305&lt;&gt;"",'Individual Summary Report'!A305,"")</f>
        <v/>
      </c>
      <c r="B305" s="61" t="str">
        <f>IF('Individual Summary Report'!B305&lt;&gt;"",'Individual Summary Report'!B305,"")</f>
        <v/>
      </c>
      <c r="C305" s="75"/>
      <c r="D305" s="71"/>
      <c r="E305" s="71"/>
      <c r="F305" s="72"/>
      <c r="G305" s="77"/>
      <c r="H305" s="71"/>
      <c r="I305" s="73"/>
      <c r="J305" s="72"/>
    </row>
    <row r="306" spans="1:10" s="61" customFormat="1" ht="11.25" x14ac:dyDescent="0.2">
      <c r="A306" s="61" t="str">
        <f>IF('Individual Summary Report'!A306&lt;&gt;"",'Individual Summary Report'!A306,"")</f>
        <v/>
      </c>
      <c r="B306" s="61" t="str">
        <f>IF('Individual Summary Report'!B306&lt;&gt;"",'Individual Summary Report'!B306,"")</f>
        <v/>
      </c>
      <c r="C306" s="75"/>
      <c r="D306" s="71"/>
      <c r="E306" s="71"/>
      <c r="F306" s="72"/>
      <c r="G306" s="77"/>
      <c r="H306" s="71"/>
      <c r="I306" s="73"/>
      <c r="J306" s="72"/>
    </row>
    <row r="307" spans="1:10" s="61" customFormat="1" ht="11.25" x14ac:dyDescent="0.2">
      <c r="A307" s="61" t="str">
        <f>IF('Individual Summary Report'!A307&lt;&gt;"",'Individual Summary Report'!A307,"")</f>
        <v/>
      </c>
      <c r="B307" s="61" t="str">
        <f>IF('Individual Summary Report'!B307&lt;&gt;"",'Individual Summary Report'!B307,"")</f>
        <v/>
      </c>
      <c r="C307" s="75"/>
      <c r="D307" s="71"/>
      <c r="E307" s="71"/>
      <c r="F307" s="72"/>
      <c r="G307" s="77"/>
      <c r="H307" s="71"/>
      <c r="I307" s="73"/>
      <c r="J307" s="72"/>
    </row>
    <row r="308" spans="1:10" s="61" customFormat="1" ht="11.25" x14ac:dyDescent="0.2">
      <c r="A308" s="61" t="str">
        <f>IF('Individual Summary Report'!A308&lt;&gt;"",'Individual Summary Report'!A308,"")</f>
        <v/>
      </c>
      <c r="B308" s="61" t="str">
        <f>IF('Individual Summary Report'!B308&lt;&gt;"",'Individual Summary Report'!B308,"")</f>
        <v/>
      </c>
      <c r="C308" s="75"/>
      <c r="D308" s="71"/>
      <c r="E308" s="71"/>
      <c r="F308" s="72"/>
      <c r="G308" s="77"/>
      <c r="H308" s="71"/>
      <c r="I308" s="73"/>
      <c r="J308" s="72"/>
    </row>
    <row r="309" spans="1:10" s="61" customFormat="1" ht="11.25" x14ac:dyDescent="0.2">
      <c r="A309" s="61" t="str">
        <f>IF('Individual Summary Report'!A309&lt;&gt;"",'Individual Summary Report'!A309,"")</f>
        <v/>
      </c>
      <c r="B309" s="61" t="str">
        <f>IF('Individual Summary Report'!B309&lt;&gt;"",'Individual Summary Report'!B309,"")</f>
        <v/>
      </c>
      <c r="C309" s="75"/>
      <c r="D309" s="71"/>
      <c r="E309" s="71"/>
      <c r="F309" s="72"/>
      <c r="G309" s="77"/>
      <c r="H309" s="71"/>
      <c r="I309" s="73"/>
      <c r="J309" s="72"/>
    </row>
    <row r="310" spans="1:10" s="61" customFormat="1" ht="11.25" x14ac:dyDescent="0.2">
      <c r="A310" s="61" t="str">
        <f>IF('Individual Summary Report'!A310&lt;&gt;"",'Individual Summary Report'!A310,"")</f>
        <v/>
      </c>
      <c r="B310" s="61" t="str">
        <f>IF('Individual Summary Report'!B310&lt;&gt;"",'Individual Summary Report'!B310,"")</f>
        <v/>
      </c>
      <c r="C310" s="75"/>
      <c r="D310" s="71"/>
      <c r="E310" s="71"/>
      <c r="F310" s="72"/>
      <c r="G310" s="77"/>
      <c r="H310" s="71"/>
      <c r="I310" s="73"/>
      <c r="J310" s="72"/>
    </row>
    <row r="311" spans="1:10" s="61" customFormat="1" ht="11.25" x14ac:dyDescent="0.2">
      <c r="A311" s="61" t="str">
        <f>IF('Individual Summary Report'!A311&lt;&gt;"",'Individual Summary Report'!A311,"")</f>
        <v/>
      </c>
      <c r="B311" s="61" t="str">
        <f>IF('Individual Summary Report'!B311&lt;&gt;"",'Individual Summary Report'!B311,"")</f>
        <v/>
      </c>
      <c r="C311" s="75"/>
      <c r="D311" s="71"/>
      <c r="E311" s="71"/>
      <c r="F311" s="72"/>
      <c r="G311" s="77"/>
      <c r="H311" s="71"/>
      <c r="I311" s="73"/>
      <c r="J311" s="72"/>
    </row>
    <row r="312" spans="1:10" s="61" customFormat="1" ht="11.25" x14ac:dyDescent="0.2">
      <c r="A312" s="61" t="str">
        <f>IF('Individual Summary Report'!A312&lt;&gt;"",'Individual Summary Report'!A312,"")</f>
        <v/>
      </c>
      <c r="B312" s="61" t="str">
        <f>IF('Individual Summary Report'!B312&lt;&gt;"",'Individual Summary Report'!B312,"")</f>
        <v/>
      </c>
      <c r="C312" s="75"/>
      <c r="D312" s="71"/>
      <c r="E312" s="71"/>
      <c r="F312" s="72"/>
      <c r="G312" s="77"/>
      <c r="H312" s="71"/>
      <c r="I312" s="73"/>
      <c r="J312" s="72"/>
    </row>
    <row r="313" spans="1:10" s="61" customFormat="1" ht="11.25" x14ac:dyDescent="0.2">
      <c r="A313" s="61" t="str">
        <f>IF('Individual Summary Report'!A313&lt;&gt;"",'Individual Summary Report'!A313,"")</f>
        <v/>
      </c>
      <c r="B313" s="61" t="str">
        <f>IF('Individual Summary Report'!B313&lt;&gt;"",'Individual Summary Report'!B313,"")</f>
        <v/>
      </c>
      <c r="C313" s="75"/>
      <c r="D313" s="71"/>
      <c r="E313" s="71"/>
      <c r="F313" s="72"/>
      <c r="G313" s="77"/>
      <c r="H313" s="71"/>
      <c r="I313" s="73"/>
      <c r="J313" s="72"/>
    </row>
    <row r="314" spans="1:10" s="61" customFormat="1" ht="11.25" x14ac:dyDescent="0.2">
      <c r="A314" s="61" t="str">
        <f>IF('Individual Summary Report'!A314&lt;&gt;"",'Individual Summary Report'!A314,"")</f>
        <v/>
      </c>
      <c r="B314" s="61" t="str">
        <f>IF('Individual Summary Report'!B314&lt;&gt;"",'Individual Summary Report'!B314,"")</f>
        <v/>
      </c>
      <c r="C314" s="75"/>
      <c r="D314" s="71"/>
      <c r="E314" s="71"/>
      <c r="F314" s="72"/>
      <c r="G314" s="77"/>
      <c r="H314" s="71"/>
      <c r="I314" s="73"/>
      <c r="J314" s="72"/>
    </row>
    <row r="315" spans="1:10" s="61" customFormat="1" ht="11.25" x14ac:dyDescent="0.2">
      <c r="A315" s="61" t="str">
        <f>IF('Individual Summary Report'!A315&lt;&gt;"",'Individual Summary Report'!A315,"")</f>
        <v/>
      </c>
      <c r="B315" s="61" t="str">
        <f>IF('Individual Summary Report'!B315&lt;&gt;"",'Individual Summary Report'!B315,"")</f>
        <v/>
      </c>
      <c r="C315" s="75"/>
      <c r="D315" s="71"/>
      <c r="E315" s="71"/>
      <c r="F315" s="72"/>
      <c r="G315" s="77"/>
      <c r="H315" s="71"/>
      <c r="I315" s="73"/>
      <c r="J315" s="72"/>
    </row>
    <row r="316" spans="1:10" s="61" customFormat="1" ht="11.25" x14ac:dyDescent="0.2">
      <c r="A316" s="61" t="str">
        <f>IF('Individual Summary Report'!A316&lt;&gt;"",'Individual Summary Report'!A316,"")</f>
        <v/>
      </c>
      <c r="B316" s="61" t="str">
        <f>IF('Individual Summary Report'!B316&lt;&gt;"",'Individual Summary Report'!B316,"")</f>
        <v/>
      </c>
      <c r="C316" s="75"/>
      <c r="D316" s="71"/>
      <c r="E316" s="71"/>
      <c r="F316" s="72"/>
      <c r="G316" s="77"/>
      <c r="H316" s="71"/>
      <c r="I316" s="73"/>
      <c r="J316" s="72"/>
    </row>
    <row r="317" spans="1:10" s="61" customFormat="1" ht="11.25" x14ac:dyDescent="0.2">
      <c r="A317" s="61" t="str">
        <f>IF('Individual Summary Report'!A317&lt;&gt;"",'Individual Summary Report'!A317,"")</f>
        <v/>
      </c>
      <c r="B317" s="61" t="str">
        <f>IF('Individual Summary Report'!B317&lt;&gt;"",'Individual Summary Report'!B317,"")</f>
        <v/>
      </c>
      <c r="C317" s="75"/>
      <c r="D317" s="71"/>
      <c r="E317" s="71"/>
      <c r="F317" s="72"/>
      <c r="G317" s="77"/>
      <c r="H317" s="71"/>
      <c r="I317" s="73"/>
      <c r="J317" s="72"/>
    </row>
    <row r="318" spans="1:10" s="61" customFormat="1" ht="11.25" x14ac:dyDescent="0.2">
      <c r="A318" s="61" t="str">
        <f>IF('Individual Summary Report'!A318&lt;&gt;"",'Individual Summary Report'!A318,"")</f>
        <v/>
      </c>
      <c r="B318" s="61" t="str">
        <f>IF('Individual Summary Report'!B318&lt;&gt;"",'Individual Summary Report'!B318,"")</f>
        <v/>
      </c>
      <c r="C318" s="75"/>
      <c r="D318" s="71"/>
      <c r="E318" s="71"/>
      <c r="F318" s="72"/>
      <c r="G318" s="77"/>
      <c r="H318" s="71"/>
      <c r="I318" s="73"/>
      <c r="J318" s="72"/>
    </row>
    <row r="319" spans="1:10" s="61" customFormat="1" ht="11.25" x14ac:dyDescent="0.2">
      <c r="A319" s="61" t="str">
        <f>IF('Individual Summary Report'!A319&lt;&gt;"",'Individual Summary Report'!A319,"")</f>
        <v/>
      </c>
      <c r="B319" s="61" t="str">
        <f>IF('Individual Summary Report'!B319&lt;&gt;"",'Individual Summary Report'!B319,"")</f>
        <v/>
      </c>
      <c r="C319" s="75"/>
      <c r="D319" s="71"/>
      <c r="E319" s="71"/>
      <c r="F319" s="72"/>
      <c r="G319" s="77"/>
      <c r="H319" s="71"/>
      <c r="I319" s="73"/>
      <c r="J319" s="72"/>
    </row>
    <row r="320" spans="1:10" s="61" customFormat="1" ht="11.25" x14ac:dyDescent="0.2">
      <c r="A320" s="61" t="str">
        <f>IF('Individual Summary Report'!A320&lt;&gt;"",'Individual Summary Report'!A320,"")</f>
        <v/>
      </c>
      <c r="B320" s="61" t="str">
        <f>IF('Individual Summary Report'!B320&lt;&gt;"",'Individual Summary Report'!B320,"")</f>
        <v/>
      </c>
      <c r="C320" s="75"/>
      <c r="D320" s="71"/>
      <c r="E320" s="71"/>
      <c r="F320" s="72"/>
      <c r="G320" s="77"/>
      <c r="H320" s="71"/>
      <c r="I320" s="73"/>
      <c r="J320" s="72"/>
    </row>
    <row r="321" spans="1:10" s="61" customFormat="1" ht="11.25" x14ac:dyDescent="0.2">
      <c r="A321" s="61" t="str">
        <f>IF('Individual Summary Report'!A321&lt;&gt;"",'Individual Summary Report'!A321,"")</f>
        <v/>
      </c>
      <c r="B321" s="61" t="str">
        <f>IF('Individual Summary Report'!B321&lt;&gt;"",'Individual Summary Report'!B321,"")</f>
        <v/>
      </c>
      <c r="C321" s="75"/>
      <c r="D321" s="71"/>
      <c r="E321" s="71"/>
      <c r="F321" s="72"/>
      <c r="G321" s="77"/>
      <c r="H321" s="71"/>
      <c r="I321" s="73"/>
      <c r="J321" s="72"/>
    </row>
    <row r="322" spans="1:10" s="61" customFormat="1" ht="11.25" x14ac:dyDescent="0.2">
      <c r="A322" s="61" t="str">
        <f>IF('Individual Summary Report'!A322&lt;&gt;"",'Individual Summary Report'!A322,"")</f>
        <v/>
      </c>
      <c r="B322" s="61" t="str">
        <f>IF('Individual Summary Report'!B322&lt;&gt;"",'Individual Summary Report'!B322,"")</f>
        <v/>
      </c>
      <c r="C322" s="75"/>
      <c r="D322" s="71"/>
      <c r="E322" s="71"/>
      <c r="F322" s="72"/>
      <c r="G322" s="77"/>
      <c r="H322" s="71"/>
      <c r="I322" s="73"/>
      <c r="J322" s="72"/>
    </row>
    <row r="323" spans="1:10" s="61" customFormat="1" ht="11.25" x14ac:dyDescent="0.2">
      <c r="A323" s="61" t="str">
        <f>IF('Individual Summary Report'!A323&lt;&gt;"",'Individual Summary Report'!A323,"")</f>
        <v/>
      </c>
      <c r="B323" s="61" t="str">
        <f>IF('Individual Summary Report'!B323&lt;&gt;"",'Individual Summary Report'!B323,"")</f>
        <v/>
      </c>
      <c r="C323" s="75"/>
      <c r="D323" s="71"/>
      <c r="E323" s="71"/>
      <c r="F323" s="72"/>
      <c r="G323" s="77"/>
      <c r="H323" s="71"/>
      <c r="I323" s="73"/>
      <c r="J323" s="72"/>
    </row>
    <row r="324" spans="1:10" s="61" customFormat="1" ht="11.25" x14ac:dyDescent="0.2">
      <c r="A324" s="61" t="str">
        <f>IF('Individual Summary Report'!A324&lt;&gt;"",'Individual Summary Report'!A324,"")</f>
        <v/>
      </c>
      <c r="B324" s="61" t="str">
        <f>IF('Individual Summary Report'!B324&lt;&gt;"",'Individual Summary Report'!B324,"")</f>
        <v/>
      </c>
      <c r="C324" s="75"/>
      <c r="D324" s="71"/>
      <c r="E324" s="71"/>
      <c r="F324" s="72"/>
      <c r="G324" s="77"/>
      <c r="H324" s="71"/>
      <c r="I324" s="73"/>
      <c r="J324" s="72"/>
    </row>
    <row r="325" spans="1:10" s="61" customFormat="1" ht="11.25" x14ac:dyDescent="0.2">
      <c r="A325" s="61" t="str">
        <f>IF('Individual Summary Report'!A325&lt;&gt;"",'Individual Summary Report'!A325,"")</f>
        <v/>
      </c>
      <c r="B325" s="61" t="str">
        <f>IF('Individual Summary Report'!B325&lt;&gt;"",'Individual Summary Report'!B325,"")</f>
        <v/>
      </c>
      <c r="C325" s="75"/>
      <c r="D325" s="71"/>
      <c r="E325" s="71"/>
      <c r="F325" s="72"/>
      <c r="G325" s="77"/>
      <c r="H325" s="71"/>
      <c r="I325" s="73"/>
      <c r="J325" s="72"/>
    </row>
    <row r="326" spans="1:10" s="61" customFormat="1" ht="11.25" x14ac:dyDescent="0.2">
      <c r="A326" s="61" t="str">
        <f>IF('Individual Summary Report'!A326&lt;&gt;"",'Individual Summary Report'!A326,"")</f>
        <v/>
      </c>
      <c r="B326" s="61" t="str">
        <f>IF('Individual Summary Report'!B326&lt;&gt;"",'Individual Summary Report'!B326,"")</f>
        <v/>
      </c>
      <c r="C326" s="75"/>
      <c r="D326" s="71"/>
      <c r="E326" s="71"/>
      <c r="F326" s="72"/>
      <c r="G326" s="77"/>
      <c r="H326" s="71"/>
      <c r="I326" s="73"/>
      <c r="J326" s="72"/>
    </row>
    <row r="327" spans="1:10" s="61" customFormat="1" ht="11.25" x14ac:dyDescent="0.2">
      <c r="A327" s="61" t="str">
        <f>IF('Individual Summary Report'!A327&lt;&gt;"",'Individual Summary Report'!A327,"")</f>
        <v/>
      </c>
      <c r="B327" s="61" t="str">
        <f>IF('Individual Summary Report'!B327&lt;&gt;"",'Individual Summary Report'!B327,"")</f>
        <v/>
      </c>
      <c r="C327" s="75"/>
      <c r="D327" s="71"/>
      <c r="E327" s="71"/>
      <c r="F327" s="72"/>
      <c r="G327" s="77"/>
      <c r="H327" s="71"/>
      <c r="I327" s="73"/>
      <c r="J327" s="72"/>
    </row>
    <row r="328" spans="1:10" s="61" customFormat="1" ht="11.25" x14ac:dyDescent="0.2">
      <c r="A328" s="61" t="str">
        <f>IF('Individual Summary Report'!A328&lt;&gt;"",'Individual Summary Report'!A328,"")</f>
        <v/>
      </c>
      <c r="B328" s="61" t="str">
        <f>IF('Individual Summary Report'!B328&lt;&gt;"",'Individual Summary Report'!B328,"")</f>
        <v/>
      </c>
      <c r="C328" s="75"/>
      <c r="D328" s="71"/>
      <c r="E328" s="71"/>
      <c r="F328" s="72"/>
      <c r="G328" s="77"/>
      <c r="H328" s="71"/>
      <c r="I328" s="73"/>
      <c r="J328" s="72"/>
    </row>
    <row r="329" spans="1:10" s="61" customFormat="1" ht="11.25" x14ac:dyDescent="0.2">
      <c r="A329" s="61" t="str">
        <f>IF('Individual Summary Report'!A329&lt;&gt;"",'Individual Summary Report'!A329,"")</f>
        <v/>
      </c>
      <c r="B329" s="61" t="str">
        <f>IF('Individual Summary Report'!B329&lt;&gt;"",'Individual Summary Report'!B329,"")</f>
        <v/>
      </c>
      <c r="C329" s="75"/>
      <c r="D329" s="71"/>
      <c r="E329" s="71"/>
      <c r="F329" s="72"/>
      <c r="G329" s="77"/>
      <c r="H329" s="71"/>
      <c r="I329" s="73"/>
      <c r="J329" s="72"/>
    </row>
    <row r="330" spans="1:10" s="61" customFormat="1" ht="11.25" x14ac:dyDescent="0.2">
      <c r="A330" s="61" t="str">
        <f>IF('Individual Summary Report'!A330&lt;&gt;"",'Individual Summary Report'!A330,"")</f>
        <v/>
      </c>
      <c r="B330" s="61" t="str">
        <f>IF('Individual Summary Report'!B330&lt;&gt;"",'Individual Summary Report'!B330,"")</f>
        <v/>
      </c>
      <c r="C330" s="75"/>
      <c r="D330" s="71"/>
      <c r="E330" s="71"/>
      <c r="F330" s="72"/>
      <c r="G330" s="77"/>
      <c r="H330" s="71"/>
      <c r="I330" s="73"/>
      <c r="J330" s="72"/>
    </row>
    <row r="331" spans="1:10" s="61" customFormat="1" ht="11.25" x14ac:dyDescent="0.2">
      <c r="A331" s="61" t="str">
        <f>IF('Individual Summary Report'!A331&lt;&gt;"",'Individual Summary Report'!A331,"")</f>
        <v/>
      </c>
      <c r="B331" s="61" t="str">
        <f>IF('Individual Summary Report'!B331&lt;&gt;"",'Individual Summary Report'!B331,"")</f>
        <v/>
      </c>
      <c r="C331" s="75"/>
      <c r="D331" s="71"/>
      <c r="E331" s="71"/>
      <c r="F331" s="72"/>
      <c r="G331" s="77"/>
      <c r="H331" s="71"/>
      <c r="I331" s="73"/>
      <c r="J331" s="72"/>
    </row>
    <row r="332" spans="1:10" s="61" customFormat="1" ht="11.25" x14ac:dyDescent="0.2">
      <c r="A332" s="61" t="str">
        <f>IF('Individual Summary Report'!A332&lt;&gt;"",'Individual Summary Report'!A332,"")</f>
        <v/>
      </c>
      <c r="B332" s="61" t="str">
        <f>IF('Individual Summary Report'!B332&lt;&gt;"",'Individual Summary Report'!B332,"")</f>
        <v/>
      </c>
      <c r="C332" s="75"/>
      <c r="D332" s="71"/>
      <c r="E332" s="71"/>
      <c r="F332" s="72"/>
      <c r="G332" s="77"/>
      <c r="H332" s="71"/>
      <c r="I332" s="73"/>
      <c r="J332" s="72"/>
    </row>
    <row r="333" spans="1:10" s="61" customFormat="1" ht="11.25" x14ac:dyDescent="0.2">
      <c r="A333" s="61" t="str">
        <f>IF('Individual Summary Report'!A333&lt;&gt;"",'Individual Summary Report'!A333,"")</f>
        <v/>
      </c>
      <c r="B333" s="61" t="str">
        <f>IF('Individual Summary Report'!B333&lt;&gt;"",'Individual Summary Report'!B333,"")</f>
        <v/>
      </c>
      <c r="C333" s="75"/>
      <c r="D333" s="71"/>
      <c r="E333" s="71"/>
      <c r="F333" s="72"/>
      <c r="G333" s="77"/>
      <c r="H333" s="71"/>
      <c r="I333" s="73"/>
      <c r="J333" s="72"/>
    </row>
    <row r="334" spans="1:10" s="61" customFormat="1" ht="11.25" x14ac:dyDescent="0.2">
      <c r="A334" s="61" t="str">
        <f>IF('Individual Summary Report'!A334&lt;&gt;"",'Individual Summary Report'!A334,"")</f>
        <v/>
      </c>
      <c r="B334" s="61" t="str">
        <f>IF('Individual Summary Report'!B334&lt;&gt;"",'Individual Summary Report'!B334,"")</f>
        <v/>
      </c>
      <c r="C334" s="75"/>
      <c r="D334" s="71"/>
      <c r="E334" s="71"/>
      <c r="F334" s="72"/>
      <c r="G334" s="77"/>
      <c r="H334" s="71"/>
      <c r="I334" s="73"/>
      <c r="J334" s="72"/>
    </row>
    <row r="335" spans="1:10" s="61" customFormat="1" ht="11.25" x14ac:dyDescent="0.2">
      <c r="A335" s="61" t="str">
        <f>IF('Individual Summary Report'!A335&lt;&gt;"",'Individual Summary Report'!A335,"")</f>
        <v/>
      </c>
      <c r="B335" s="61" t="str">
        <f>IF('Individual Summary Report'!B335&lt;&gt;"",'Individual Summary Report'!B335,"")</f>
        <v/>
      </c>
      <c r="C335" s="75"/>
      <c r="D335" s="71"/>
      <c r="E335" s="71"/>
      <c r="F335" s="72"/>
      <c r="G335" s="77"/>
      <c r="H335" s="71"/>
      <c r="I335" s="73"/>
      <c r="J335" s="72"/>
    </row>
    <row r="336" spans="1:10" s="61" customFormat="1" ht="11.25" x14ac:dyDescent="0.2">
      <c r="A336" s="61" t="str">
        <f>IF('Individual Summary Report'!A336&lt;&gt;"",'Individual Summary Report'!A336,"")</f>
        <v/>
      </c>
      <c r="B336" s="61" t="str">
        <f>IF('Individual Summary Report'!B336&lt;&gt;"",'Individual Summary Report'!B336,"")</f>
        <v/>
      </c>
      <c r="C336" s="75"/>
      <c r="D336" s="71"/>
      <c r="E336" s="71"/>
      <c r="F336" s="72"/>
      <c r="G336" s="77"/>
      <c r="H336" s="71"/>
      <c r="I336" s="73"/>
      <c r="J336" s="72"/>
    </row>
    <row r="337" spans="1:10" s="61" customFormat="1" ht="11.25" x14ac:dyDescent="0.2">
      <c r="A337" s="61" t="str">
        <f>IF('Individual Summary Report'!A337&lt;&gt;"",'Individual Summary Report'!A337,"")</f>
        <v/>
      </c>
      <c r="B337" s="61" t="str">
        <f>IF('Individual Summary Report'!B337&lt;&gt;"",'Individual Summary Report'!B337,"")</f>
        <v/>
      </c>
      <c r="C337" s="75"/>
      <c r="D337" s="71"/>
      <c r="E337" s="71"/>
      <c r="F337" s="72"/>
      <c r="G337" s="77"/>
      <c r="H337" s="71"/>
      <c r="I337" s="73"/>
      <c r="J337" s="72"/>
    </row>
    <row r="338" spans="1:10" s="61" customFormat="1" ht="11.25" x14ac:dyDescent="0.2">
      <c r="A338" s="61" t="str">
        <f>IF('Individual Summary Report'!A338&lt;&gt;"",'Individual Summary Report'!A338,"")</f>
        <v/>
      </c>
      <c r="B338" s="61" t="str">
        <f>IF('Individual Summary Report'!B338&lt;&gt;"",'Individual Summary Report'!B338,"")</f>
        <v/>
      </c>
      <c r="C338" s="75"/>
      <c r="D338" s="71"/>
      <c r="E338" s="71"/>
      <c r="F338" s="72"/>
      <c r="G338" s="77"/>
      <c r="H338" s="71"/>
      <c r="I338" s="73"/>
      <c r="J338" s="72"/>
    </row>
    <row r="339" spans="1:10" s="61" customFormat="1" ht="11.25" x14ac:dyDescent="0.2">
      <c r="A339" s="61" t="str">
        <f>IF('Individual Summary Report'!A339&lt;&gt;"",'Individual Summary Report'!A339,"")</f>
        <v/>
      </c>
      <c r="B339" s="61" t="str">
        <f>IF('Individual Summary Report'!B339&lt;&gt;"",'Individual Summary Report'!B339,"")</f>
        <v/>
      </c>
      <c r="C339" s="75"/>
      <c r="D339" s="71"/>
      <c r="E339" s="71"/>
      <c r="F339" s="72"/>
      <c r="G339" s="77"/>
      <c r="H339" s="71"/>
      <c r="I339" s="73"/>
      <c r="J339" s="72"/>
    </row>
    <row r="340" spans="1:10" s="61" customFormat="1" ht="11.25" x14ac:dyDescent="0.2">
      <c r="A340" s="61" t="str">
        <f>IF('Individual Summary Report'!A340&lt;&gt;"",'Individual Summary Report'!A340,"")</f>
        <v/>
      </c>
      <c r="B340" s="61" t="str">
        <f>IF('Individual Summary Report'!B340&lt;&gt;"",'Individual Summary Report'!B340,"")</f>
        <v/>
      </c>
      <c r="C340" s="75"/>
      <c r="D340" s="71"/>
      <c r="E340" s="71"/>
      <c r="F340" s="72"/>
      <c r="G340" s="77"/>
      <c r="H340" s="71"/>
      <c r="I340" s="73"/>
      <c r="J340" s="72"/>
    </row>
    <row r="341" spans="1:10" s="61" customFormat="1" ht="11.25" x14ac:dyDescent="0.2">
      <c r="A341" s="61" t="str">
        <f>IF('Individual Summary Report'!A341&lt;&gt;"",'Individual Summary Report'!A341,"")</f>
        <v/>
      </c>
      <c r="B341" s="61" t="str">
        <f>IF('Individual Summary Report'!B341&lt;&gt;"",'Individual Summary Report'!B341,"")</f>
        <v/>
      </c>
      <c r="C341" s="75"/>
      <c r="D341" s="71"/>
      <c r="E341" s="71"/>
      <c r="F341" s="72"/>
      <c r="G341" s="77"/>
      <c r="H341" s="71"/>
      <c r="I341" s="73"/>
      <c r="J341" s="72"/>
    </row>
    <row r="342" spans="1:10" s="61" customFormat="1" ht="11.25" x14ac:dyDescent="0.2">
      <c r="A342" s="61" t="str">
        <f>IF('Individual Summary Report'!A342&lt;&gt;"",'Individual Summary Report'!A342,"")</f>
        <v/>
      </c>
      <c r="B342" s="61" t="str">
        <f>IF('Individual Summary Report'!B342&lt;&gt;"",'Individual Summary Report'!B342,"")</f>
        <v/>
      </c>
      <c r="C342" s="75"/>
      <c r="D342" s="71"/>
      <c r="E342" s="71"/>
      <c r="F342" s="72"/>
      <c r="G342" s="77"/>
      <c r="H342" s="71"/>
      <c r="I342" s="73"/>
      <c r="J342" s="72"/>
    </row>
    <row r="343" spans="1:10" s="61" customFormat="1" ht="11.25" x14ac:dyDescent="0.2">
      <c r="A343" s="61" t="str">
        <f>IF('Individual Summary Report'!A343&lt;&gt;"",'Individual Summary Report'!A343,"")</f>
        <v/>
      </c>
      <c r="B343" s="61" t="str">
        <f>IF('Individual Summary Report'!B343&lt;&gt;"",'Individual Summary Report'!B343,"")</f>
        <v/>
      </c>
      <c r="C343" s="75"/>
      <c r="D343" s="71"/>
      <c r="E343" s="71"/>
      <c r="F343" s="72"/>
      <c r="G343" s="77"/>
      <c r="H343" s="71"/>
      <c r="I343" s="73"/>
      <c r="J343" s="72"/>
    </row>
    <row r="344" spans="1:10" s="61" customFormat="1" ht="11.25" x14ac:dyDescent="0.2">
      <c r="A344" s="61" t="str">
        <f>IF('Individual Summary Report'!A344&lt;&gt;"",'Individual Summary Report'!A344,"")</f>
        <v/>
      </c>
      <c r="B344" s="61" t="str">
        <f>IF('Individual Summary Report'!B344&lt;&gt;"",'Individual Summary Report'!B344,"")</f>
        <v/>
      </c>
      <c r="C344" s="75"/>
      <c r="D344" s="71"/>
      <c r="E344" s="71"/>
      <c r="F344" s="72"/>
      <c r="G344" s="77"/>
      <c r="H344" s="71"/>
      <c r="I344" s="73"/>
      <c r="J344" s="72"/>
    </row>
    <row r="345" spans="1:10" s="61" customFormat="1" ht="11.25" x14ac:dyDescent="0.2">
      <c r="A345" s="61" t="str">
        <f>IF('Individual Summary Report'!A345&lt;&gt;"",'Individual Summary Report'!A345,"")</f>
        <v/>
      </c>
      <c r="B345" s="61" t="str">
        <f>IF('Individual Summary Report'!B345&lt;&gt;"",'Individual Summary Report'!B345,"")</f>
        <v/>
      </c>
      <c r="C345" s="75"/>
      <c r="D345" s="71"/>
      <c r="E345" s="71"/>
      <c r="F345" s="72"/>
      <c r="G345" s="77"/>
      <c r="H345" s="71"/>
      <c r="I345" s="73"/>
      <c r="J345" s="72"/>
    </row>
    <row r="346" spans="1:10" s="61" customFormat="1" ht="11.25" x14ac:dyDescent="0.2">
      <c r="A346" s="61" t="str">
        <f>IF('Individual Summary Report'!A346&lt;&gt;"",'Individual Summary Report'!A346,"")</f>
        <v/>
      </c>
      <c r="B346" s="61" t="str">
        <f>IF('Individual Summary Report'!B346&lt;&gt;"",'Individual Summary Report'!B346,"")</f>
        <v/>
      </c>
      <c r="C346" s="75"/>
      <c r="D346" s="71"/>
      <c r="E346" s="71"/>
      <c r="F346" s="72"/>
      <c r="G346" s="77"/>
      <c r="H346" s="71"/>
      <c r="I346" s="73"/>
      <c r="J346" s="72"/>
    </row>
    <row r="347" spans="1:10" s="61" customFormat="1" ht="11.25" x14ac:dyDescent="0.2">
      <c r="A347" s="61" t="str">
        <f>IF('Individual Summary Report'!A347&lt;&gt;"",'Individual Summary Report'!A347,"")</f>
        <v/>
      </c>
      <c r="B347" s="61" t="str">
        <f>IF('Individual Summary Report'!B347&lt;&gt;"",'Individual Summary Report'!B347,"")</f>
        <v/>
      </c>
      <c r="C347" s="75"/>
      <c r="D347" s="71"/>
      <c r="E347" s="71"/>
      <c r="F347" s="72"/>
      <c r="G347" s="77"/>
      <c r="H347" s="71"/>
      <c r="I347" s="73"/>
      <c r="J347" s="72"/>
    </row>
    <row r="348" spans="1:10" s="61" customFormat="1" ht="11.25" x14ac:dyDescent="0.2">
      <c r="A348" s="61" t="str">
        <f>IF('Individual Summary Report'!A348&lt;&gt;"",'Individual Summary Report'!A348,"")</f>
        <v/>
      </c>
      <c r="B348" s="61" t="str">
        <f>IF('Individual Summary Report'!B348&lt;&gt;"",'Individual Summary Report'!B348,"")</f>
        <v/>
      </c>
      <c r="C348" s="75"/>
      <c r="D348" s="71"/>
      <c r="E348" s="71"/>
      <c r="F348" s="72"/>
      <c r="G348" s="77"/>
      <c r="H348" s="71"/>
      <c r="I348" s="73"/>
      <c r="J348" s="72"/>
    </row>
    <row r="349" spans="1:10" s="61" customFormat="1" ht="11.25" x14ac:dyDescent="0.2">
      <c r="A349" s="61" t="str">
        <f>IF('Individual Summary Report'!A349&lt;&gt;"",'Individual Summary Report'!A349,"")</f>
        <v/>
      </c>
      <c r="B349" s="61" t="str">
        <f>IF('Individual Summary Report'!B349&lt;&gt;"",'Individual Summary Report'!B349,"")</f>
        <v/>
      </c>
      <c r="C349" s="75"/>
      <c r="D349" s="71"/>
      <c r="E349" s="71"/>
      <c r="F349" s="72"/>
      <c r="G349" s="77"/>
      <c r="H349" s="71"/>
      <c r="I349" s="73"/>
      <c r="J349" s="72"/>
    </row>
    <row r="350" spans="1:10" s="61" customFormat="1" ht="11.25" x14ac:dyDescent="0.2">
      <c r="A350" s="61" t="str">
        <f>IF('Individual Summary Report'!A350&lt;&gt;"",'Individual Summary Report'!A350,"")</f>
        <v/>
      </c>
      <c r="B350" s="61" t="str">
        <f>IF('Individual Summary Report'!B350&lt;&gt;"",'Individual Summary Report'!B350,"")</f>
        <v/>
      </c>
      <c r="C350" s="75"/>
      <c r="D350" s="71"/>
      <c r="E350" s="71"/>
      <c r="F350" s="72"/>
      <c r="G350" s="77"/>
      <c r="H350" s="71"/>
      <c r="I350" s="73"/>
      <c r="J350" s="72"/>
    </row>
    <row r="351" spans="1:10" s="61" customFormat="1" ht="11.25" x14ac:dyDescent="0.2">
      <c r="A351" s="61" t="str">
        <f>IF('Individual Summary Report'!A351&lt;&gt;"",'Individual Summary Report'!A351,"")</f>
        <v/>
      </c>
      <c r="B351" s="61" t="str">
        <f>IF('Individual Summary Report'!B351&lt;&gt;"",'Individual Summary Report'!B351,"")</f>
        <v/>
      </c>
      <c r="C351" s="75"/>
      <c r="D351" s="71"/>
      <c r="E351" s="71"/>
      <c r="F351" s="72"/>
      <c r="G351" s="77"/>
      <c r="H351" s="71"/>
      <c r="I351" s="73"/>
      <c r="J351" s="72"/>
    </row>
    <row r="352" spans="1:10" s="61" customFormat="1" ht="11.25" x14ac:dyDescent="0.2">
      <c r="A352" s="61" t="str">
        <f>IF('Individual Summary Report'!A352&lt;&gt;"",'Individual Summary Report'!A352,"")</f>
        <v/>
      </c>
      <c r="B352" s="61" t="str">
        <f>IF('Individual Summary Report'!B352&lt;&gt;"",'Individual Summary Report'!B352,"")</f>
        <v/>
      </c>
      <c r="C352" s="75"/>
      <c r="D352" s="71"/>
      <c r="E352" s="71"/>
      <c r="F352" s="72"/>
      <c r="G352" s="77"/>
      <c r="H352" s="71"/>
      <c r="I352" s="73"/>
      <c r="J352" s="72"/>
    </row>
    <row r="353" spans="1:10" s="61" customFormat="1" ht="11.25" x14ac:dyDescent="0.2">
      <c r="A353" s="61" t="str">
        <f>IF('Individual Summary Report'!A353&lt;&gt;"",'Individual Summary Report'!A353,"")</f>
        <v/>
      </c>
      <c r="B353" s="61" t="str">
        <f>IF('Individual Summary Report'!B353&lt;&gt;"",'Individual Summary Report'!B353,"")</f>
        <v/>
      </c>
      <c r="C353" s="75"/>
      <c r="D353" s="71"/>
      <c r="E353" s="71"/>
      <c r="F353" s="72"/>
      <c r="G353" s="77"/>
      <c r="H353" s="71"/>
      <c r="I353" s="73"/>
      <c r="J353" s="72"/>
    </row>
    <row r="354" spans="1:10" s="61" customFormat="1" ht="11.25" x14ac:dyDescent="0.2">
      <c r="A354" s="61" t="str">
        <f>IF('Individual Summary Report'!A354&lt;&gt;"",'Individual Summary Report'!A354,"")</f>
        <v/>
      </c>
      <c r="B354" s="61" t="str">
        <f>IF('Individual Summary Report'!B354&lt;&gt;"",'Individual Summary Report'!B354,"")</f>
        <v/>
      </c>
      <c r="C354" s="75"/>
      <c r="D354" s="71"/>
      <c r="E354" s="71"/>
      <c r="F354" s="72"/>
      <c r="G354" s="77"/>
      <c r="H354" s="71"/>
      <c r="I354" s="73"/>
      <c r="J354" s="72"/>
    </row>
    <row r="355" spans="1:10" s="61" customFormat="1" ht="11.25" x14ac:dyDescent="0.2">
      <c r="A355" s="61" t="str">
        <f>IF('Individual Summary Report'!A355&lt;&gt;"",'Individual Summary Report'!A355,"")</f>
        <v/>
      </c>
      <c r="B355" s="61" t="str">
        <f>IF('Individual Summary Report'!B355&lt;&gt;"",'Individual Summary Report'!B355,"")</f>
        <v/>
      </c>
      <c r="C355" s="75"/>
      <c r="D355" s="71"/>
      <c r="E355" s="71"/>
      <c r="F355" s="72"/>
      <c r="G355" s="77"/>
      <c r="H355" s="71"/>
      <c r="I355" s="73"/>
      <c r="J355" s="72"/>
    </row>
    <row r="356" spans="1:10" s="61" customFormat="1" ht="11.25" x14ac:dyDescent="0.2">
      <c r="A356" s="61" t="str">
        <f>IF('Individual Summary Report'!A356&lt;&gt;"",'Individual Summary Report'!A356,"")</f>
        <v/>
      </c>
      <c r="B356" s="61" t="str">
        <f>IF('Individual Summary Report'!B356&lt;&gt;"",'Individual Summary Report'!B356,"")</f>
        <v/>
      </c>
      <c r="C356" s="75"/>
      <c r="D356" s="71"/>
      <c r="E356" s="71"/>
      <c r="F356" s="72"/>
      <c r="G356" s="77"/>
      <c r="H356" s="71"/>
      <c r="I356" s="73"/>
      <c r="J356" s="72"/>
    </row>
    <row r="357" spans="1:10" s="61" customFormat="1" ht="11.25" x14ac:dyDescent="0.2">
      <c r="A357" s="61" t="str">
        <f>IF('Individual Summary Report'!A357&lt;&gt;"",'Individual Summary Report'!A357,"")</f>
        <v/>
      </c>
      <c r="B357" s="61" t="str">
        <f>IF('Individual Summary Report'!B357&lt;&gt;"",'Individual Summary Report'!B357,"")</f>
        <v/>
      </c>
      <c r="C357" s="75"/>
      <c r="D357" s="71"/>
      <c r="E357" s="71"/>
      <c r="F357" s="72"/>
      <c r="G357" s="77"/>
      <c r="H357" s="71"/>
      <c r="I357" s="73"/>
      <c r="J357" s="72"/>
    </row>
    <row r="358" spans="1:10" s="61" customFormat="1" ht="11.25" x14ac:dyDescent="0.2">
      <c r="A358" s="61" t="str">
        <f>IF('Individual Summary Report'!A358&lt;&gt;"",'Individual Summary Report'!A358,"")</f>
        <v/>
      </c>
      <c r="B358" s="61" t="str">
        <f>IF('Individual Summary Report'!B358&lt;&gt;"",'Individual Summary Report'!B358,"")</f>
        <v/>
      </c>
      <c r="C358" s="75"/>
      <c r="D358" s="71"/>
      <c r="E358" s="71"/>
      <c r="F358" s="72"/>
      <c r="G358" s="77"/>
      <c r="H358" s="71"/>
      <c r="I358" s="73"/>
      <c r="J358" s="72"/>
    </row>
    <row r="359" spans="1:10" s="61" customFormat="1" ht="11.25" x14ac:dyDescent="0.2">
      <c r="A359" s="61" t="str">
        <f>IF('Individual Summary Report'!A359&lt;&gt;"",'Individual Summary Report'!A359,"")</f>
        <v/>
      </c>
      <c r="B359" s="61" t="str">
        <f>IF('Individual Summary Report'!B359&lt;&gt;"",'Individual Summary Report'!B359,"")</f>
        <v/>
      </c>
      <c r="C359" s="75"/>
      <c r="D359" s="71"/>
      <c r="E359" s="71"/>
      <c r="F359" s="72"/>
      <c r="G359" s="77"/>
      <c r="H359" s="71"/>
      <c r="I359" s="73"/>
      <c r="J359" s="72"/>
    </row>
    <row r="360" spans="1:10" s="61" customFormat="1" ht="11.25" x14ac:dyDescent="0.2">
      <c r="A360" s="61" t="str">
        <f>IF('Individual Summary Report'!A360&lt;&gt;"",'Individual Summary Report'!A360,"")</f>
        <v/>
      </c>
      <c r="B360" s="61" t="str">
        <f>IF('Individual Summary Report'!B360&lt;&gt;"",'Individual Summary Report'!B360,"")</f>
        <v/>
      </c>
      <c r="C360" s="75"/>
      <c r="D360" s="71"/>
      <c r="E360" s="71"/>
      <c r="F360" s="72"/>
      <c r="G360" s="77"/>
      <c r="H360" s="71"/>
      <c r="I360" s="73"/>
      <c r="J360" s="72"/>
    </row>
    <row r="361" spans="1:10" s="61" customFormat="1" ht="11.25" x14ac:dyDescent="0.2">
      <c r="A361" s="61" t="str">
        <f>IF('Individual Summary Report'!A361&lt;&gt;"",'Individual Summary Report'!A361,"")</f>
        <v/>
      </c>
      <c r="B361" s="61" t="str">
        <f>IF('Individual Summary Report'!B361&lt;&gt;"",'Individual Summary Report'!B361,"")</f>
        <v/>
      </c>
      <c r="C361" s="75"/>
      <c r="D361" s="71"/>
      <c r="E361" s="71"/>
      <c r="F361" s="72"/>
      <c r="G361" s="77"/>
      <c r="H361" s="71"/>
      <c r="I361" s="73"/>
      <c r="J361" s="72"/>
    </row>
    <row r="362" spans="1:10" s="61" customFormat="1" ht="11.25" x14ac:dyDescent="0.2">
      <c r="A362" s="61" t="str">
        <f>IF('Individual Summary Report'!A362&lt;&gt;"",'Individual Summary Report'!A362,"")</f>
        <v/>
      </c>
      <c r="B362" s="61" t="str">
        <f>IF('Individual Summary Report'!B362&lt;&gt;"",'Individual Summary Report'!B362,"")</f>
        <v/>
      </c>
      <c r="C362" s="75"/>
      <c r="D362" s="71"/>
      <c r="E362" s="71"/>
      <c r="F362" s="72"/>
      <c r="G362" s="77"/>
      <c r="H362" s="71"/>
      <c r="I362" s="73"/>
      <c r="J362" s="72"/>
    </row>
    <row r="363" spans="1:10" s="61" customFormat="1" ht="11.25" x14ac:dyDescent="0.2">
      <c r="A363" s="61" t="str">
        <f>IF('Individual Summary Report'!A363&lt;&gt;"",'Individual Summary Report'!A363,"")</f>
        <v/>
      </c>
      <c r="B363" s="61" t="str">
        <f>IF('Individual Summary Report'!B363&lt;&gt;"",'Individual Summary Report'!B363,"")</f>
        <v/>
      </c>
      <c r="C363" s="75"/>
      <c r="D363" s="71"/>
      <c r="E363" s="71"/>
      <c r="F363" s="72"/>
      <c r="G363" s="77"/>
      <c r="H363" s="71"/>
      <c r="I363" s="73"/>
      <c r="J363" s="72"/>
    </row>
    <row r="364" spans="1:10" s="61" customFormat="1" ht="11.25" x14ac:dyDescent="0.2">
      <c r="A364" s="61" t="str">
        <f>IF('Individual Summary Report'!A364&lt;&gt;"",'Individual Summary Report'!A364,"")</f>
        <v/>
      </c>
      <c r="B364" s="61" t="str">
        <f>IF('Individual Summary Report'!B364&lt;&gt;"",'Individual Summary Report'!B364,"")</f>
        <v/>
      </c>
      <c r="C364" s="75"/>
      <c r="D364" s="71"/>
      <c r="E364" s="71"/>
      <c r="F364" s="72"/>
      <c r="G364" s="77"/>
      <c r="H364" s="71"/>
      <c r="I364" s="73"/>
      <c r="J364" s="72"/>
    </row>
    <row r="365" spans="1:10" s="61" customFormat="1" ht="11.25" x14ac:dyDescent="0.2">
      <c r="A365" s="61" t="str">
        <f>IF('Individual Summary Report'!A365&lt;&gt;"",'Individual Summary Report'!A365,"")</f>
        <v/>
      </c>
      <c r="B365" s="61" t="str">
        <f>IF('Individual Summary Report'!B365&lt;&gt;"",'Individual Summary Report'!B365,"")</f>
        <v/>
      </c>
      <c r="C365" s="75"/>
      <c r="D365" s="71"/>
      <c r="E365" s="71"/>
      <c r="F365" s="72"/>
      <c r="G365" s="77"/>
      <c r="H365" s="71"/>
      <c r="I365" s="73"/>
      <c r="J365" s="72"/>
    </row>
    <row r="366" spans="1:10" s="61" customFormat="1" ht="11.25" x14ac:dyDescent="0.2">
      <c r="A366" s="61" t="str">
        <f>IF('Individual Summary Report'!A366&lt;&gt;"",'Individual Summary Report'!A366,"")</f>
        <v/>
      </c>
      <c r="B366" s="61" t="str">
        <f>IF('Individual Summary Report'!B366&lt;&gt;"",'Individual Summary Report'!B366,"")</f>
        <v/>
      </c>
      <c r="C366" s="75"/>
      <c r="D366" s="71"/>
      <c r="E366" s="71"/>
      <c r="F366" s="72"/>
      <c r="G366" s="77"/>
      <c r="H366" s="71"/>
      <c r="I366" s="73"/>
      <c r="J366" s="72"/>
    </row>
    <row r="367" spans="1:10" s="61" customFormat="1" ht="11.25" x14ac:dyDescent="0.2">
      <c r="A367" s="61" t="str">
        <f>IF('Individual Summary Report'!A367&lt;&gt;"",'Individual Summary Report'!A367,"")</f>
        <v/>
      </c>
      <c r="B367" s="61" t="str">
        <f>IF('Individual Summary Report'!B367&lt;&gt;"",'Individual Summary Report'!B367,"")</f>
        <v/>
      </c>
      <c r="C367" s="75"/>
      <c r="D367" s="71"/>
      <c r="E367" s="71"/>
      <c r="F367" s="72"/>
      <c r="G367" s="77"/>
      <c r="H367" s="71"/>
      <c r="I367" s="73"/>
      <c r="J367" s="72"/>
    </row>
    <row r="368" spans="1:10" s="61" customFormat="1" ht="11.25" x14ac:dyDescent="0.2">
      <c r="A368" s="61" t="str">
        <f>IF('Individual Summary Report'!A368&lt;&gt;"",'Individual Summary Report'!A368,"")</f>
        <v/>
      </c>
      <c r="B368" s="61" t="str">
        <f>IF('Individual Summary Report'!B368&lt;&gt;"",'Individual Summary Report'!B368,"")</f>
        <v/>
      </c>
      <c r="C368" s="75"/>
      <c r="D368" s="71"/>
      <c r="E368" s="71"/>
      <c r="F368" s="72"/>
      <c r="G368" s="77"/>
      <c r="H368" s="71"/>
      <c r="I368" s="73"/>
      <c r="J368" s="72"/>
    </row>
    <row r="369" spans="1:10" s="61" customFormat="1" ht="11.25" x14ac:dyDescent="0.2">
      <c r="A369" s="61" t="str">
        <f>IF('Individual Summary Report'!A369&lt;&gt;"",'Individual Summary Report'!A369,"")</f>
        <v/>
      </c>
      <c r="B369" s="61" t="str">
        <f>IF('Individual Summary Report'!B369&lt;&gt;"",'Individual Summary Report'!B369,"")</f>
        <v/>
      </c>
      <c r="C369" s="75"/>
      <c r="D369" s="71"/>
      <c r="E369" s="71"/>
      <c r="F369" s="72"/>
      <c r="G369" s="77"/>
      <c r="H369" s="71"/>
      <c r="I369" s="73"/>
      <c r="J369" s="72"/>
    </row>
    <row r="370" spans="1:10" s="61" customFormat="1" ht="11.25" x14ac:dyDescent="0.2">
      <c r="A370" s="61" t="str">
        <f>IF('Individual Summary Report'!A370&lt;&gt;"",'Individual Summary Report'!A370,"")</f>
        <v/>
      </c>
      <c r="B370" s="61" t="str">
        <f>IF('Individual Summary Report'!B370&lt;&gt;"",'Individual Summary Report'!B370,"")</f>
        <v/>
      </c>
      <c r="C370" s="75"/>
      <c r="D370" s="71"/>
      <c r="E370" s="71"/>
      <c r="F370" s="72"/>
      <c r="G370" s="77"/>
      <c r="H370" s="71"/>
      <c r="I370" s="73"/>
      <c r="J370" s="72"/>
    </row>
    <row r="371" spans="1:10" s="61" customFormat="1" ht="11.25" x14ac:dyDescent="0.2">
      <c r="A371" s="61" t="str">
        <f>IF('Individual Summary Report'!A371&lt;&gt;"",'Individual Summary Report'!A371,"")</f>
        <v/>
      </c>
      <c r="B371" s="61" t="str">
        <f>IF('Individual Summary Report'!B371&lt;&gt;"",'Individual Summary Report'!B371,"")</f>
        <v/>
      </c>
      <c r="C371" s="75"/>
      <c r="D371" s="71"/>
      <c r="E371" s="71"/>
      <c r="F371" s="72"/>
      <c r="G371" s="77"/>
      <c r="H371" s="71"/>
      <c r="I371" s="73"/>
      <c r="J371" s="72"/>
    </row>
    <row r="372" spans="1:10" s="61" customFormat="1" ht="11.25" x14ac:dyDescent="0.2">
      <c r="A372" s="61" t="str">
        <f>IF('Individual Summary Report'!A372&lt;&gt;"",'Individual Summary Report'!A372,"")</f>
        <v/>
      </c>
      <c r="B372" s="61" t="str">
        <f>IF('Individual Summary Report'!B372&lt;&gt;"",'Individual Summary Report'!B372,"")</f>
        <v/>
      </c>
      <c r="C372" s="75"/>
      <c r="D372" s="71"/>
      <c r="E372" s="71"/>
      <c r="F372" s="72"/>
      <c r="G372" s="77"/>
      <c r="H372" s="71"/>
      <c r="I372" s="73"/>
      <c r="J372" s="72"/>
    </row>
    <row r="373" spans="1:10" s="61" customFormat="1" ht="11.25" x14ac:dyDescent="0.2">
      <c r="A373" s="61" t="str">
        <f>IF('Individual Summary Report'!A373&lt;&gt;"",'Individual Summary Report'!A373,"")</f>
        <v/>
      </c>
      <c r="B373" s="61" t="str">
        <f>IF('Individual Summary Report'!B373&lt;&gt;"",'Individual Summary Report'!B373,"")</f>
        <v/>
      </c>
      <c r="C373" s="75"/>
      <c r="D373" s="71"/>
      <c r="E373" s="71"/>
      <c r="F373" s="72"/>
      <c r="G373" s="77"/>
      <c r="H373" s="71"/>
      <c r="I373" s="73"/>
      <c r="J373" s="72"/>
    </row>
    <row r="374" spans="1:10" s="61" customFormat="1" ht="11.25" x14ac:dyDescent="0.2">
      <c r="A374" s="61" t="str">
        <f>IF('Individual Summary Report'!A374&lt;&gt;"",'Individual Summary Report'!A374,"")</f>
        <v/>
      </c>
      <c r="B374" s="61" t="str">
        <f>IF('Individual Summary Report'!B374&lt;&gt;"",'Individual Summary Report'!B374,"")</f>
        <v/>
      </c>
      <c r="C374" s="75"/>
      <c r="D374" s="71"/>
      <c r="E374" s="71"/>
      <c r="F374" s="72"/>
      <c r="G374" s="77"/>
      <c r="H374" s="71"/>
      <c r="I374" s="73"/>
      <c r="J374" s="72"/>
    </row>
    <row r="375" spans="1:10" s="61" customFormat="1" ht="11.25" x14ac:dyDescent="0.2">
      <c r="A375" s="61" t="str">
        <f>IF('Individual Summary Report'!A375&lt;&gt;"",'Individual Summary Report'!A375,"")</f>
        <v/>
      </c>
      <c r="B375" s="61" t="str">
        <f>IF('Individual Summary Report'!B375&lt;&gt;"",'Individual Summary Report'!B375,"")</f>
        <v/>
      </c>
      <c r="C375" s="75"/>
      <c r="D375" s="71"/>
      <c r="E375" s="71"/>
      <c r="F375" s="72"/>
      <c r="G375" s="77"/>
      <c r="H375" s="71"/>
      <c r="I375" s="73"/>
      <c r="J375" s="72"/>
    </row>
    <row r="376" spans="1:10" s="61" customFormat="1" ht="11.25" x14ac:dyDescent="0.2">
      <c r="A376" s="61" t="str">
        <f>IF('Individual Summary Report'!A376&lt;&gt;"",'Individual Summary Report'!A376,"")</f>
        <v/>
      </c>
      <c r="B376" s="61" t="str">
        <f>IF('Individual Summary Report'!B376&lt;&gt;"",'Individual Summary Report'!B376,"")</f>
        <v/>
      </c>
      <c r="C376" s="75"/>
      <c r="D376" s="71"/>
      <c r="E376" s="71"/>
      <c r="F376" s="72"/>
      <c r="G376" s="77"/>
      <c r="H376" s="71"/>
      <c r="I376" s="73"/>
      <c r="J376" s="72"/>
    </row>
    <row r="377" spans="1:10" s="61" customFormat="1" ht="11.25" x14ac:dyDescent="0.2">
      <c r="A377" s="61" t="str">
        <f>IF('Individual Summary Report'!A377&lt;&gt;"",'Individual Summary Report'!A377,"")</f>
        <v/>
      </c>
      <c r="B377" s="61" t="str">
        <f>IF('Individual Summary Report'!B377&lt;&gt;"",'Individual Summary Report'!B377,"")</f>
        <v/>
      </c>
      <c r="C377" s="75"/>
      <c r="D377" s="71"/>
      <c r="E377" s="71"/>
      <c r="F377" s="72"/>
      <c r="G377" s="77"/>
      <c r="H377" s="71"/>
      <c r="I377" s="73"/>
      <c r="J377" s="72"/>
    </row>
    <row r="378" spans="1:10" s="61" customFormat="1" ht="11.25" x14ac:dyDescent="0.2">
      <c r="A378" s="61" t="str">
        <f>IF('Individual Summary Report'!A378&lt;&gt;"",'Individual Summary Report'!A378,"")</f>
        <v/>
      </c>
      <c r="B378" s="61" t="str">
        <f>IF('Individual Summary Report'!B378&lt;&gt;"",'Individual Summary Report'!B378,"")</f>
        <v/>
      </c>
      <c r="C378" s="75"/>
      <c r="D378" s="71"/>
      <c r="E378" s="71"/>
      <c r="F378" s="72"/>
      <c r="G378" s="77"/>
      <c r="H378" s="71"/>
      <c r="I378" s="73"/>
      <c r="J378" s="72"/>
    </row>
    <row r="379" spans="1:10" s="61" customFormat="1" ht="11.25" x14ac:dyDescent="0.2">
      <c r="A379" s="61" t="str">
        <f>IF('Individual Summary Report'!A379&lt;&gt;"",'Individual Summary Report'!A379,"")</f>
        <v/>
      </c>
      <c r="B379" s="61" t="str">
        <f>IF('Individual Summary Report'!B379&lt;&gt;"",'Individual Summary Report'!B379,"")</f>
        <v/>
      </c>
      <c r="C379" s="75"/>
      <c r="D379" s="71"/>
      <c r="E379" s="71"/>
      <c r="F379" s="72"/>
      <c r="G379" s="77"/>
      <c r="H379" s="71"/>
      <c r="I379" s="73"/>
      <c r="J379" s="72"/>
    </row>
    <row r="380" spans="1:10" s="61" customFormat="1" ht="11.25" x14ac:dyDescent="0.2">
      <c r="A380" s="61" t="str">
        <f>IF('Individual Summary Report'!A380&lt;&gt;"",'Individual Summary Report'!A380,"")</f>
        <v/>
      </c>
      <c r="B380" s="61" t="str">
        <f>IF('Individual Summary Report'!B380&lt;&gt;"",'Individual Summary Report'!B380,"")</f>
        <v/>
      </c>
      <c r="C380" s="75"/>
      <c r="D380" s="71"/>
      <c r="E380" s="71"/>
      <c r="F380" s="72"/>
      <c r="G380" s="77"/>
      <c r="H380" s="71"/>
      <c r="I380" s="73"/>
      <c r="J380" s="72"/>
    </row>
    <row r="381" spans="1:10" s="61" customFormat="1" ht="11.25" x14ac:dyDescent="0.2">
      <c r="A381" s="61" t="str">
        <f>IF('Individual Summary Report'!A381&lt;&gt;"",'Individual Summary Report'!A381,"")</f>
        <v/>
      </c>
      <c r="B381" s="61" t="str">
        <f>IF('Individual Summary Report'!B381&lt;&gt;"",'Individual Summary Report'!B381,"")</f>
        <v/>
      </c>
      <c r="C381" s="75"/>
      <c r="D381" s="71"/>
      <c r="E381" s="71"/>
      <c r="F381" s="72"/>
      <c r="G381" s="77"/>
      <c r="H381" s="71"/>
      <c r="I381" s="73"/>
      <c r="J381" s="72"/>
    </row>
    <row r="382" spans="1:10" s="61" customFormat="1" ht="11.25" x14ac:dyDescent="0.2">
      <c r="A382" s="61" t="str">
        <f>IF('Individual Summary Report'!A382&lt;&gt;"",'Individual Summary Report'!A382,"")</f>
        <v/>
      </c>
      <c r="B382" s="61" t="str">
        <f>IF('Individual Summary Report'!B382&lt;&gt;"",'Individual Summary Report'!B382,"")</f>
        <v/>
      </c>
      <c r="C382" s="75"/>
      <c r="D382" s="71"/>
      <c r="E382" s="71"/>
      <c r="F382" s="72"/>
      <c r="G382" s="77"/>
      <c r="H382" s="71"/>
      <c r="I382" s="73"/>
      <c r="J382" s="72"/>
    </row>
    <row r="383" spans="1:10" s="61" customFormat="1" ht="11.25" x14ac:dyDescent="0.2">
      <c r="A383" s="61" t="str">
        <f>IF('Individual Summary Report'!A383&lt;&gt;"",'Individual Summary Report'!A383,"")</f>
        <v/>
      </c>
      <c r="B383" s="61" t="str">
        <f>IF('Individual Summary Report'!B383&lt;&gt;"",'Individual Summary Report'!B383,"")</f>
        <v/>
      </c>
      <c r="C383" s="75"/>
      <c r="D383" s="71"/>
      <c r="E383" s="71"/>
      <c r="F383" s="72"/>
      <c r="G383" s="77"/>
      <c r="H383" s="71"/>
      <c r="I383" s="73"/>
      <c r="J383" s="72"/>
    </row>
    <row r="384" spans="1:10" s="61" customFormat="1" ht="11.25" x14ac:dyDescent="0.2">
      <c r="A384" s="61" t="str">
        <f>IF('Individual Summary Report'!A384&lt;&gt;"",'Individual Summary Report'!A384,"")</f>
        <v/>
      </c>
      <c r="B384" s="61" t="str">
        <f>IF('Individual Summary Report'!B384&lt;&gt;"",'Individual Summary Report'!B384,"")</f>
        <v/>
      </c>
      <c r="C384" s="75"/>
      <c r="D384" s="71"/>
      <c r="E384" s="71"/>
      <c r="F384" s="72"/>
      <c r="G384" s="77"/>
      <c r="H384" s="71"/>
      <c r="I384" s="73"/>
      <c r="J384" s="72"/>
    </row>
    <row r="385" spans="1:10" s="61" customFormat="1" ht="11.25" x14ac:dyDescent="0.2">
      <c r="A385" s="61" t="str">
        <f>IF('Individual Summary Report'!A385&lt;&gt;"",'Individual Summary Report'!A385,"")</f>
        <v/>
      </c>
      <c r="B385" s="61" t="str">
        <f>IF('Individual Summary Report'!B385&lt;&gt;"",'Individual Summary Report'!B385,"")</f>
        <v/>
      </c>
      <c r="C385" s="75"/>
      <c r="D385" s="71"/>
      <c r="E385" s="71"/>
      <c r="F385" s="72"/>
      <c r="G385" s="77"/>
      <c r="H385" s="71"/>
      <c r="I385" s="73"/>
      <c r="J385" s="72"/>
    </row>
    <row r="386" spans="1:10" s="61" customFormat="1" ht="11.25" x14ac:dyDescent="0.2">
      <c r="A386" s="61" t="str">
        <f>IF('Individual Summary Report'!A386&lt;&gt;"",'Individual Summary Report'!A386,"")</f>
        <v/>
      </c>
      <c r="B386" s="61" t="str">
        <f>IF('Individual Summary Report'!B386&lt;&gt;"",'Individual Summary Report'!B386,"")</f>
        <v/>
      </c>
      <c r="C386" s="75"/>
      <c r="D386" s="71"/>
      <c r="E386" s="71"/>
      <c r="F386" s="72"/>
      <c r="G386" s="77"/>
      <c r="H386" s="71"/>
      <c r="I386" s="73"/>
      <c r="J386" s="72"/>
    </row>
    <row r="387" spans="1:10" s="61" customFormat="1" ht="11.25" x14ac:dyDescent="0.2">
      <c r="A387" s="61" t="str">
        <f>IF('Individual Summary Report'!A387&lt;&gt;"",'Individual Summary Report'!A387,"")</f>
        <v/>
      </c>
      <c r="B387" s="61" t="str">
        <f>IF('Individual Summary Report'!B387&lt;&gt;"",'Individual Summary Report'!B387,"")</f>
        <v/>
      </c>
      <c r="C387" s="75"/>
      <c r="D387" s="71"/>
      <c r="E387" s="71"/>
      <c r="F387" s="72"/>
      <c r="G387" s="77"/>
      <c r="H387" s="71"/>
      <c r="I387" s="73"/>
      <c r="J387" s="72"/>
    </row>
    <row r="388" spans="1:10" s="61" customFormat="1" ht="11.25" x14ac:dyDescent="0.2">
      <c r="A388" s="61" t="str">
        <f>IF('Individual Summary Report'!A388&lt;&gt;"",'Individual Summary Report'!A388,"")</f>
        <v/>
      </c>
      <c r="B388" s="61" t="str">
        <f>IF('Individual Summary Report'!B388&lt;&gt;"",'Individual Summary Report'!B388,"")</f>
        <v/>
      </c>
      <c r="C388" s="75"/>
      <c r="D388" s="71"/>
      <c r="E388" s="71"/>
      <c r="F388" s="72"/>
      <c r="G388" s="77"/>
      <c r="H388" s="71"/>
      <c r="I388" s="73"/>
      <c r="J388" s="72"/>
    </row>
    <row r="389" spans="1:10" s="61" customFormat="1" ht="11.25" x14ac:dyDescent="0.2">
      <c r="A389" s="61" t="str">
        <f>IF('Individual Summary Report'!A389&lt;&gt;"",'Individual Summary Report'!A389,"")</f>
        <v/>
      </c>
      <c r="B389" s="61" t="str">
        <f>IF('Individual Summary Report'!B389&lt;&gt;"",'Individual Summary Report'!B389,"")</f>
        <v/>
      </c>
      <c r="C389" s="75"/>
      <c r="D389" s="71"/>
      <c r="E389" s="71"/>
      <c r="F389" s="72"/>
      <c r="G389" s="77"/>
      <c r="H389" s="71"/>
      <c r="I389" s="73"/>
      <c r="J389" s="72"/>
    </row>
    <row r="390" spans="1:10" s="61" customFormat="1" ht="11.25" x14ac:dyDescent="0.2">
      <c r="A390" s="61" t="str">
        <f>IF('Individual Summary Report'!A390&lt;&gt;"",'Individual Summary Report'!A390,"")</f>
        <v/>
      </c>
      <c r="B390" s="61" t="str">
        <f>IF('Individual Summary Report'!B390&lt;&gt;"",'Individual Summary Report'!B390,"")</f>
        <v/>
      </c>
      <c r="C390" s="75"/>
      <c r="D390" s="71"/>
      <c r="E390" s="71"/>
      <c r="F390" s="72"/>
      <c r="G390" s="77"/>
      <c r="H390" s="71"/>
      <c r="I390" s="73"/>
      <c r="J390" s="72"/>
    </row>
    <row r="391" spans="1:10" s="61" customFormat="1" ht="11.25" x14ac:dyDescent="0.2">
      <c r="A391" s="61" t="str">
        <f>IF('Individual Summary Report'!A391&lt;&gt;"",'Individual Summary Report'!A391,"")</f>
        <v/>
      </c>
      <c r="B391" s="61" t="str">
        <f>IF('Individual Summary Report'!B391&lt;&gt;"",'Individual Summary Report'!B391,"")</f>
        <v/>
      </c>
      <c r="C391" s="75"/>
      <c r="D391" s="71"/>
      <c r="E391" s="71"/>
      <c r="F391" s="72"/>
      <c r="G391" s="77"/>
      <c r="H391" s="71"/>
      <c r="I391" s="73"/>
      <c r="J391" s="72"/>
    </row>
    <row r="392" spans="1:10" s="61" customFormat="1" ht="11.25" x14ac:dyDescent="0.2">
      <c r="A392" s="61" t="str">
        <f>IF('Individual Summary Report'!A392&lt;&gt;"",'Individual Summary Report'!A392,"")</f>
        <v/>
      </c>
      <c r="B392" s="61" t="str">
        <f>IF('Individual Summary Report'!B392&lt;&gt;"",'Individual Summary Report'!B392,"")</f>
        <v/>
      </c>
      <c r="C392" s="75"/>
      <c r="D392" s="71"/>
      <c r="E392" s="71"/>
      <c r="F392" s="72"/>
      <c r="G392" s="77"/>
      <c r="H392" s="71"/>
      <c r="I392" s="73"/>
      <c r="J392" s="72"/>
    </row>
    <row r="393" spans="1:10" s="61" customFormat="1" ht="11.25" x14ac:dyDescent="0.2">
      <c r="A393" s="61" t="str">
        <f>IF('Individual Summary Report'!A393&lt;&gt;"",'Individual Summary Report'!A393,"")</f>
        <v/>
      </c>
      <c r="B393" s="61" t="str">
        <f>IF('Individual Summary Report'!B393&lt;&gt;"",'Individual Summary Report'!B393,"")</f>
        <v/>
      </c>
      <c r="C393" s="75"/>
      <c r="D393" s="71"/>
      <c r="E393" s="71"/>
      <c r="F393" s="72"/>
      <c r="G393" s="77"/>
      <c r="H393" s="71"/>
      <c r="I393" s="73"/>
      <c r="J393" s="72"/>
    </row>
    <row r="394" spans="1:10" s="61" customFormat="1" ht="11.25" x14ac:dyDescent="0.2">
      <c r="A394" s="61" t="str">
        <f>IF('Individual Summary Report'!A394&lt;&gt;"",'Individual Summary Report'!A394,"")</f>
        <v/>
      </c>
      <c r="B394" s="61" t="str">
        <f>IF('Individual Summary Report'!B394&lt;&gt;"",'Individual Summary Report'!B394,"")</f>
        <v/>
      </c>
      <c r="C394" s="75"/>
      <c r="D394" s="71"/>
      <c r="E394" s="71"/>
      <c r="F394" s="72"/>
      <c r="G394" s="77"/>
      <c r="H394" s="71"/>
      <c r="I394" s="73"/>
      <c r="J394" s="72"/>
    </row>
    <row r="395" spans="1:10" s="61" customFormat="1" ht="11.25" x14ac:dyDescent="0.2">
      <c r="A395" s="61" t="str">
        <f>IF('Individual Summary Report'!A395&lt;&gt;"",'Individual Summary Report'!A395,"")</f>
        <v/>
      </c>
      <c r="B395" s="61" t="str">
        <f>IF('Individual Summary Report'!B395&lt;&gt;"",'Individual Summary Report'!B395,"")</f>
        <v/>
      </c>
      <c r="C395" s="75"/>
      <c r="D395" s="71"/>
      <c r="E395" s="71"/>
      <c r="F395" s="72"/>
      <c r="G395" s="77"/>
      <c r="H395" s="71"/>
      <c r="I395" s="73"/>
      <c r="J395" s="72"/>
    </row>
    <row r="396" spans="1:10" s="61" customFormat="1" ht="11.25" x14ac:dyDescent="0.2">
      <c r="A396" s="61" t="str">
        <f>IF('Individual Summary Report'!A396&lt;&gt;"",'Individual Summary Report'!A396,"")</f>
        <v/>
      </c>
      <c r="B396" s="61" t="str">
        <f>IF('Individual Summary Report'!B396&lt;&gt;"",'Individual Summary Report'!B396,"")</f>
        <v/>
      </c>
      <c r="C396" s="75"/>
      <c r="D396" s="71"/>
      <c r="E396" s="71"/>
      <c r="F396" s="72"/>
      <c r="G396" s="77"/>
      <c r="H396" s="71"/>
      <c r="I396" s="73"/>
      <c r="J396" s="72"/>
    </row>
    <row r="397" spans="1:10" s="61" customFormat="1" ht="11.25" x14ac:dyDescent="0.2">
      <c r="A397" s="61" t="str">
        <f>IF('Individual Summary Report'!A397&lt;&gt;"",'Individual Summary Report'!A397,"")</f>
        <v/>
      </c>
      <c r="B397" s="61" t="str">
        <f>IF('Individual Summary Report'!B397&lt;&gt;"",'Individual Summary Report'!B397,"")</f>
        <v/>
      </c>
      <c r="C397" s="75"/>
      <c r="D397" s="71"/>
      <c r="E397" s="71"/>
      <c r="F397" s="72"/>
      <c r="G397" s="77"/>
      <c r="H397" s="71"/>
      <c r="I397" s="73"/>
      <c r="J397" s="72"/>
    </row>
    <row r="398" spans="1:10" s="61" customFormat="1" ht="11.25" x14ac:dyDescent="0.2">
      <c r="A398" s="61" t="str">
        <f>IF('Individual Summary Report'!A398&lt;&gt;"",'Individual Summary Report'!A398,"")</f>
        <v/>
      </c>
      <c r="B398" s="61" t="str">
        <f>IF('Individual Summary Report'!B398&lt;&gt;"",'Individual Summary Report'!B398,"")</f>
        <v/>
      </c>
      <c r="C398" s="75"/>
      <c r="D398" s="71"/>
      <c r="E398" s="71"/>
      <c r="F398" s="72"/>
      <c r="G398" s="77"/>
      <c r="H398" s="71"/>
      <c r="I398" s="73"/>
      <c r="J398" s="72"/>
    </row>
    <row r="399" spans="1:10" s="61" customFormat="1" ht="11.25" x14ac:dyDescent="0.2">
      <c r="A399" s="61" t="str">
        <f>IF('Individual Summary Report'!A399&lt;&gt;"",'Individual Summary Report'!A399,"")</f>
        <v/>
      </c>
      <c r="B399" s="61" t="str">
        <f>IF('Individual Summary Report'!B399&lt;&gt;"",'Individual Summary Report'!B399,"")</f>
        <v/>
      </c>
      <c r="C399" s="75"/>
      <c r="D399" s="71"/>
      <c r="E399" s="71"/>
      <c r="F399" s="72"/>
      <c r="G399" s="77"/>
      <c r="H399" s="71"/>
      <c r="I399" s="73"/>
      <c r="J399" s="72"/>
    </row>
    <row r="400" spans="1:10" s="61" customFormat="1" ht="11.25" x14ac:dyDescent="0.2">
      <c r="A400" s="61" t="str">
        <f>IF('Individual Summary Report'!A400&lt;&gt;"",'Individual Summary Report'!A400,"")</f>
        <v/>
      </c>
      <c r="B400" s="61" t="str">
        <f>IF('Individual Summary Report'!B400&lt;&gt;"",'Individual Summary Report'!B400,"")</f>
        <v/>
      </c>
      <c r="C400" s="75"/>
      <c r="D400" s="71"/>
      <c r="E400" s="71"/>
      <c r="F400" s="72"/>
      <c r="G400" s="77"/>
      <c r="H400" s="71"/>
      <c r="I400" s="73"/>
      <c r="J400" s="72"/>
    </row>
    <row r="401" spans="1:10" s="61" customFormat="1" ht="11.25" x14ac:dyDescent="0.2">
      <c r="A401" s="61" t="str">
        <f>IF('Individual Summary Report'!A401&lt;&gt;"",'Individual Summary Report'!A401,"")</f>
        <v/>
      </c>
      <c r="B401" s="61" t="str">
        <f>IF('Individual Summary Report'!B401&lt;&gt;"",'Individual Summary Report'!B401,"")</f>
        <v/>
      </c>
      <c r="C401" s="75"/>
      <c r="D401" s="71"/>
      <c r="E401" s="71"/>
      <c r="F401" s="72"/>
      <c r="G401" s="77"/>
      <c r="H401" s="71"/>
      <c r="I401" s="73"/>
      <c r="J401" s="72"/>
    </row>
    <row r="402" spans="1:10" s="61" customFormat="1" ht="11.25" x14ac:dyDescent="0.2">
      <c r="A402" s="61" t="str">
        <f>IF('Individual Summary Report'!A402&lt;&gt;"",'Individual Summary Report'!A402,"")</f>
        <v/>
      </c>
      <c r="B402" s="61" t="str">
        <f>IF('Individual Summary Report'!B402&lt;&gt;"",'Individual Summary Report'!B402,"")</f>
        <v/>
      </c>
      <c r="C402" s="75"/>
      <c r="D402" s="71"/>
      <c r="E402" s="71"/>
      <c r="F402" s="72"/>
      <c r="G402" s="77"/>
      <c r="H402" s="71"/>
      <c r="I402" s="73"/>
      <c r="J402" s="72"/>
    </row>
    <row r="403" spans="1:10" s="61" customFormat="1" ht="11.25" x14ac:dyDescent="0.2">
      <c r="A403" s="61" t="str">
        <f>IF('Individual Summary Report'!A403&lt;&gt;"",'Individual Summary Report'!A403,"")</f>
        <v/>
      </c>
      <c r="B403" s="61" t="str">
        <f>IF('Individual Summary Report'!B403&lt;&gt;"",'Individual Summary Report'!B403,"")</f>
        <v/>
      </c>
      <c r="C403" s="75"/>
      <c r="D403" s="71"/>
      <c r="E403" s="71"/>
      <c r="F403" s="72"/>
      <c r="G403" s="77"/>
      <c r="H403" s="71"/>
      <c r="I403" s="73"/>
      <c r="J403" s="72"/>
    </row>
    <row r="404" spans="1:10" s="61" customFormat="1" ht="11.25" x14ac:dyDescent="0.2">
      <c r="A404" s="61" t="str">
        <f>IF('Individual Summary Report'!A404&lt;&gt;"",'Individual Summary Report'!A404,"")</f>
        <v/>
      </c>
      <c r="B404" s="61" t="str">
        <f>IF('Individual Summary Report'!B404&lt;&gt;"",'Individual Summary Report'!B404,"")</f>
        <v/>
      </c>
      <c r="C404" s="75"/>
      <c r="D404" s="71"/>
      <c r="E404" s="71"/>
      <c r="F404" s="72"/>
      <c r="G404" s="77"/>
      <c r="H404" s="71"/>
      <c r="I404" s="73"/>
      <c r="J404" s="72"/>
    </row>
    <row r="405" spans="1:10" s="61" customFormat="1" ht="11.25" x14ac:dyDescent="0.2">
      <c r="A405" s="61" t="str">
        <f>IF('Individual Summary Report'!A405&lt;&gt;"",'Individual Summary Report'!A405,"")</f>
        <v/>
      </c>
      <c r="B405" s="61" t="str">
        <f>IF('Individual Summary Report'!B405&lt;&gt;"",'Individual Summary Report'!B405,"")</f>
        <v/>
      </c>
      <c r="C405" s="75"/>
      <c r="D405" s="71"/>
      <c r="E405" s="71"/>
      <c r="F405" s="72"/>
      <c r="G405" s="77"/>
      <c r="H405" s="71"/>
      <c r="I405" s="73"/>
      <c r="J405" s="72"/>
    </row>
    <row r="406" spans="1:10" s="61" customFormat="1" ht="11.25" x14ac:dyDescent="0.2">
      <c r="A406" s="61" t="str">
        <f>IF('Individual Summary Report'!A406&lt;&gt;"",'Individual Summary Report'!A406,"")</f>
        <v/>
      </c>
      <c r="B406" s="61" t="str">
        <f>IF('Individual Summary Report'!B406&lt;&gt;"",'Individual Summary Report'!B406,"")</f>
        <v/>
      </c>
      <c r="C406" s="75"/>
      <c r="D406" s="71"/>
      <c r="E406" s="71"/>
      <c r="F406" s="72"/>
      <c r="G406" s="77"/>
      <c r="H406" s="71"/>
      <c r="I406" s="73"/>
      <c r="J406" s="72"/>
    </row>
    <row r="407" spans="1:10" s="61" customFormat="1" ht="11.25" x14ac:dyDescent="0.2">
      <c r="A407" s="61" t="str">
        <f>IF('Individual Summary Report'!A407&lt;&gt;"",'Individual Summary Report'!A407,"")</f>
        <v/>
      </c>
      <c r="B407" s="61" t="str">
        <f>IF('Individual Summary Report'!B407&lt;&gt;"",'Individual Summary Report'!B407,"")</f>
        <v/>
      </c>
      <c r="C407" s="75"/>
      <c r="D407" s="71"/>
      <c r="E407" s="71"/>
      <c r="F407" s="72"/>
      <c r="G407" s="77"/>
      <c r="H407" s="71"/>
      <c r="I407" s="73"/>
      <c r="J407" s="72"/>
    </row>
    <row r="408" spans="1:10" s="61" customFormat="1" ht="11.25" x14ac:dyDescent="0.2">
      <c r="A408" s="61" t="str">
        <f>IF('Individual Summary Report'!A408&lt;&gt;"",'Individual Summary Report'!A408,"")</f>
        <v/>
      </c>
      <c r="B408" s="61" t="str">
        <f>IF('Individual Summary Report'!B408&lt;&gt;"",'Individual Summary Report'!B408,"")</f>
        <v/>
      </c>
      <c r="C408" s="75"/>
      <c r="D408" s="71"/>
      <c r="E408" s="71"/>
      <c r="F408" s="72"/>
      <c r="G408" s="77"/>
      <c r="H408" s="71"/>
      <c r="I408" s="73"/>
      <c r="J408" s="72"/>
    </row>
    <row r="409" spans="1:10" s="61" customFormat="1" ht="11.25" x14ac:dyDescent="0.2">
      <c r="A409" s="61" t="str">
        <f>IF('Individual Summary Report'!A409&lt;&gt;"",'Individual Summary Report'!A409,"")</f>
        <v/>
      </c>
      <c r="B409" s="61" t="str">
        <f>IF('Individual Summary Report'!B409&lt;&gt;"",'Individual Summary Report'!B409,"")</f>
        <v/>
      </c>
      <c r="C409" s="75"/>
      <c r="D409" s="71"/>
      <c r="E409" s="71"/>
      <c r="F409" s="72"/>
      <c r="G409" s="77"/>
      <c r="H409" s="71"/>
      <c r="I409" s="73"/>
      <c r="J409" s="72"/>
    </row>
    <row r="410" spans="1:10" s="61" customFormat="1" ht="11.25" x14ac:dyDescent="0.2">
      <c r="A410" s="61" t="str">
        <f>IF('Individual Summary Report'!A410&lt;&gt;"",'Individual Summary Report'!A410,"")</f>
        <v/>
      </c>
      <c r="B410" s="61" t="str">
        <f>IF('Individual Summary Report'!B410&lt;&gt;"",'Individual Summary Report'!B410,"")</f>
        <v/>
      </c>
      <c r="C410" s="75"/>
      <c r="D410" s="71"/>
      <c r="E410" s="71"/>
      <c r="F410" s="72"/>
      <c r="G410" s="77"/>
      <c r="H410" s="71"/>
      <c r="I410" s="73"/>
      <c r="J410" s="72"/>
    </row>
    <row r="411" spans="1:10" s="61" customFormat="1" ht="11.25" x14ac:dyDescent="0.2">
      <c r="A411" s="61" t="str">
        <f>IF('Individual Summary Report'!A411&lt;&gt;"",'Individual Summary Report'!A411,"")</f>
        <v/>
      </c>
      <c r="B411" s="61" t="str">
        <f>IF('Individual Summary Report'!B411&lt;&gt;"",'Individual Summary Report'!B411,"")</f>
        <v/>
      </c>
      <c r="C411" s="75"/>
      <c r="D411" s="71"/>
      <c r="E411" s="71"/>
      <c r="F411" s="72"/>
      <c r="G411" s="77"/>
      <c r="H411" s="71"/>
      <c r="I411" s="73"/>
      <c r="J411" s="72"/>
    </row>
    <row r="412" spans="1:10" s="61" customFormat="1" ht="11.25" x14ac:dyDescent="0.2">
      <c r="A412" s="61" t="str">
        <f>IF('Individual Summary Report'!A412&lt;&gt;"",'Individual Summary Report'!A412,"")</f>
        <v/>
      </c>
      <c r="B412" s="61" t="str">
        <f>IF('Individual Summary Report'!B412&lt;&gt;"",'Individual Summary Report'!B412,"")</f>
        <v/>
      </c>
      <c r="C412" s="75"/>
      <c r="D412" s="71"/>
      <c r="E412" s="71"/>
      <c r="F412" s="72"/>
      <c r="G412" s="77"/>
      <c r="H412" s="71"/>
      <c r="I412" s="73"/>
      <c r="J412" s="72"/>
    </row>
    <row r="413" spans="1:10" s="61" customFormat="1" ht="11.25" x14ac:dyDescent="0.2">
      <c r="A413" s="61" t="str">
        <f>IF('Individual Summary Report'!A413&lt;&gt;"",'Individual Summary Report'!A413,"")</f>
        <v/>
      </c>
      <c r="B413" s="61" t="str">
        <f>IF('Individual Summary Report'!B413&lt;&gt;"",'Individual Summary Report'!B413,"")</f>
        <v/>
      </c>
      <c r="C413" s="75"/>
      <c r="D413" s="71"/>
      <c r="E413" s="71"/>
      <c r="F413" s="72"/>
      <c r="G413" s="77"/>
      <c r="H413" s="71"/>
      <c r="I413" s="73"/>
      <c r="J413" s="72"/>
    </row>
    <row r="414" spans="1:10" s="61" customFormat="1" ht="11.25" x14ac:dyDescent="0.2">
      <c r="A414" s="61" t="str">
        <f>IF('Individual Summary Report'!A414&lt;&gt;"",'Individual Summary Report'!A414,"")</f>
        <v/>
      </c>
      <c r="B414" s="61" t="str">
        <f>IF('Individual Summary Report'!B414&lt;&gt;"",'Individual Summary Report'!B414,"")</f>
        <v/>
      </c>
      <c r="C414" s="75"/>
      <c r="D414" s="71"/>
      <c r="E414" s="71"/>
      <c r="F414" s="72"/>
      <c r="G414" s="77"/>
      <c r="H414" s="71"/>
      <c r="I414" s="73"/>
      <c r="J414" s="72"/>
    </row>
    <row r="415" spans="1:10" s="61" customFormat="1" ht="11.25" x14ac:dyDescent="0.2">
      <c r="A415" s="61" t="str">
        <f>IF('Individual Summary Report'!A415&lt;&gt;"",'Individual Summary Report'!A415,"")</f>
        <v/>
      </c>
      <c r="B415" s="61" t="str">
        <f>IF('Individual Summary Report'!B415&lt;&gt;"",'Individual Summary Report'!B415,"")</f>
        <v/>
      </c>
      <c r="C415" s="75"/>
      <c r="D415" s="71"/>
      <c r="E415" s="71"/>
      <c r="F415" s="72"/>
      <c r="G415" s="77"/>
      <c r="H415" s="71"/>
      <c r="I415" s="73"/>
      <c r="J415" s="72"/>
    </row>
    <row r="416" spans="1:10" s="61" customFormat="1" ht="11.25" x14ac:dyDescent="0.2">
      <c r="A416" s="61" t="str">
        <f>IF('Individual Summary Report'!A416&lt;&gt;"",'Individual Summary Report'!A416,"")</f>
        <v/>
      </c>
      <c r="B416" s="61" t="str">
        <f>IF('Individual Summary Report'!B416&lt;&gt;"",'Individual Summary Report'!B416,"")</f>
        <v/>
      </c>
      <c r="C416" s="75"/>
      <c r="D416" s="71"/>
      <c r="E416" s="71"/>
      <c r="F416" s="72"/>
      <c r="G416" s="77"/>
      <c r="H416" s="71"/>
      <c r="I416" s="73"/>
      <c r="J416" s="72"/>
    </row>
    <row r="417" spans="1:10" s="61" customFormat="1" ht="11.25" x14ac:dyDescent="0.2">
      <c r="A417" s="61" t="str">
        <f>IF('Individual Summary Report'!A417&lt;&gt;"",'Individual Summary Report'!A417,"")</f>
        <v/>
      </c>
      <c r="B417" s="61" t="str">
        <f>IF('Individual Summary Report'!B417&lt;&gt;"",'Individual Summary Report'!B417,"")</f>
        <v/>
      </c>
      <c r="C417" s="75"/>
      <c r="D417" s="71"/>
      <c r="E417" s="71"/>
      <c r="F417" s="72"/>
      <c r="G417" s="77"/>
      <c r="H417" s="71"/>
      <c r="I417" s="73"/>
      <c r="J417" s="72"/>
    </row>
    <row r="418" spans="1:10" s="61" customFormat="1" ht="11.25" x14ac:dyDescent="0.2">
      <c r="A418" s="61" t="str">
        <f>IF('Individual Summary Report'!A418&lt;&gt;"",'Individual Summary Report'!A418,"")</f>
        <v/>
      </c>
      <c r="B418" s="61" t="str">
        <f>IF('Individual Summary Report'!B418&lt;&gt;"",'Individual Summary Report'!B418,"")</f>
        <v/>
      </c>
      <c r="C418" s="75"/>
      <c r="D418" s="71"/>
      <c r="E418" s="71"/>
      <c r="F418" s="72"/>
      <c r="G418" s="77"/>
      <c r="H418" s="71"/>
      <c r="I418" s="73"/>
      <c r="J418" s="72"/>
    </row>
    <row r="419" spans="1:10" s="61" customFormat="1" ht="11.25" x14ac:dyDescent="0.2">
      <c r="A419" s="61" t="str">
        <f>IF('Individual Summary Report'!A419&lt;&gt;"",'Individual Summary Report'!A419,"")</f>
        <v/>
      </c>
      <c r="B419" s="61" t="str">
        <f>IF('Individual Summary Report'!B419&lt;&gt;"",'Individual Summary Report'!B419,"")</f>
        <v/>
      </c>
      <c r="C419" s="75"/>
      <c r="D419" s="71"/>
      <c r="E419" s="71"/>
      <c r="F419" s="72"/>
      <c r="G419" s="77"/>
      <c r="H419" s="71"/>
      <c r="I419" s="73"/>
      <c r="J419" s="72"/>
    </row>
    <row r="420" spans="1:10" s="61" customFormat="1" ht="11.25" x14ac:dyDescent="0.2">
      <c r="A420" s="61" t="str">
        <f>IF('Individual Summary Report'!A420&lt;&gt;"",'Individual Summary Report'!A420,"")</f>
        <v/>
      </c>
      <c r="B420" s="61" t="str">
        <f>IF('Individual Summary Report'!B420&lt;&gt;"",'Individual Summary Report'!B420,"")</f>
        <v/>
      </c>
      <c r="C420" s="75"/>
      <c r="D420" s="71"/>
      <c r="E420" s="71"/>
      <c r="F420" s="72"/>
      <c r="G420" s="77"/>
      <c r="H420" s="71"/>
      <c r="I420" s="73"/>
      <c r="J420" s="72"/>
    </row>
    <row r="421" spans="1:10" s="61" customFormat="1" ht="11.25" x14ac:dyDescent="0.2">
      <c r="A421" s="61" t="str">
        <f>IF('Individual Summary Report'!A421&lt;&gt;"",'Individual Summary Report'!A421,"")</f>
        <v/>
      </c>
      <c r="B421" s="61" t="str">
        <f>IF('Individual Summary Report'!B421&lt;&gt;"",'Individual Summary Report'!B421,"")</f>
        <v/>
      </c>
      <c r="C421" s="75"/>
      <c r="D421" s="71"/>
      <c r="E421" s="71"/>
      <c r="F421" s="72"/>
      <c r="G421" s="77"/>
      <c r="H421" s="71"/>
      <c r="I421" s="73"/>
      <c r="J421" s="72"/>
    </row>
    <row r="422" spans="1:10" s="61" customFormat="1" ht="11.25" x14ac:dyDescent="0.2">
      <c r="A422" s="61" t="str">
        <f>IF('Individual Summary Report'!A422&lt;&gt;"",'Individual Summary Report'!A422,"")</f>
        <v/>
      </c>
      <c r="B422" s="61" t="str">
        <f>IF('Individual Summary Report'!B422&lt;&gt;"",'Individual Summary Report'!B422,"")</f>
        <v/>
      </c>
      <c r="C422" s="75"/>
      <c r="D422" s="71"/>
      <c r="E422" s="71"/>
      <c r="F422" s="72"/>
      <c r="G422" s="77"/>
      <c r="H422" s="71"/>
      <c r="I422" s="73"/>
      <c r="J422" s="72"/>
    </row>
    <row r="423" spans="1:10" s="61" customFormat="1" ht="11.25" x14ac:dyDescent="0.2">
      <c r="A423" s="61" t="str">
        <f>IF('Individual Summary Report'!A423&lt;&gt;"",'Individual Summary Report'!A423,"")</f>
        <v/>
      </c>
      <c r="B423" s="61" t="str">
        <f>IF('Individual Summary Report'!B423&lt;&gt;"",'Individual Summary Report'!B423,"")</f>
        <v/>
      </c>
      <c r="C423" s="75"/>
      <c r="D423" s="71"/>
      <c r="E423" s="71"/>
      <c r="F423" s="72"/>
      <c r="G423" s="77"/>
      <c r="H423" s="71"/>
      <c r="I423" s="73"/>
      <c r="J423" s="72"/>
    </row>
    <row r="424" spans="1:10" s="61" customFormat="1" ht="11.25" x14ac:dyDescent="0.2">
      <c r="A424" s="61" t="str">
        <f>IF('Individual Summary Report'!A424&lt;&gt;"",'Individual Summary Report'!A424,"")</f>
        <v/>
      </c>
      <c r="B424" s="61" t="str">
        <f>IF('Individual Summary Report'!B424&lt;&gt;"",'Individual Summary Report'!B424,"")</f>
        <v/>
      </c>
      <c r="C424" s="75"/>
      <c r="D424" s="71"/>
      <c r="E424" s="71"/>
      <c r="F424" s="72"/>
      <c r="G424" s="77"/>
      <c r="H424" s="71"/>
      <c r="I424" s="73"/>
      <c r="J424" s="72"/>
    </row>
    <row r="425" spans="1:10" s="61" customFormat="1" ht="11.25" x14ac:dyDescent="0.2">
      <c r="A425" s="61" t="str">
        <f>IF('Individual Summary Report'!A425&lt;&gt;"",'Individual Summary Report'!A425,"")</f>
        <v/>
      </c>
      <c r="B425" s="61" t="str">
        <f>IF('Individual Summary Report'!B425&lt;&gt;"",'Individual Summary Report'!B425,"")</f>
        <v/>
      </c>
      <c r="C425" s="75"/>
      <c r="D425" s="71"/>
      <c r="E425" s="71"/>
      <c r="F425" s="72"/>
      <c r="G425" s="77"/>
      <c r="H425" s="71"/>
      <c r="I425" s="73"/>
      <c r="J425" s="72"/>
    </row>
    <row r="426" spans="1:10" s="61" customFormat="1" ht="11.25" x14ac:dyDescent="0.2">
      <c r="A426" s="61" t="str">
        <f>IF('Individual Summary Report'!A426&lt;&gt;"",'Individual Summary Report'!A426,"")</f>
        <v/>
      </c>
      <c r="B426" s="61" t="str">
        <f>IF('Individual Summary Report'!B426&lt;&gt;"",'Individual Summary Report'!B426,"")</f>
        <v/>
      </c>
      <c r="C426" s="75"/>
      <c r="D426" s="71"/>
      <c r="E426" s="71"/>
      <c r="F426" s="72"/>
      <c r="G426" s="77"/>
      <c r="H426" s="71"/>
      <c r="I426" s="73"/>
      <c r="J426" s="72"/>
    </row>
    <row r="427" spans="1:10" s="61" customFormat="1" ht="11.25" x14ac:dyDescent="0.2">
      <c r="A427" s="61" t="str">
        <f>IF('Individual Summary Report'!A427&lt;&gt;"",'Individual Summary Report'!A427,"")</f>
        <v/>
      </c>
      <c r="B427" s="61" t="str">
        <f>IF('Individual Summary Report'!B427&lt;&gt;"",'Individual Summary Report'!B427,"")</f>
        <v/>
      </c>
      <c r="C427" s="75"/>
      <c r="D427" s="71"/>
      <c r="E427" s="71"/>
      <c r="F427" s="72"/>
      <c r="G427" s="77"/>
      <c r="H427" s="71"/>
      <c r="I427" s="73"/>
      <c r="J427" s="72"/>
    </row>
    <row r="428" spans="1:10" s="61" customFormat="1" ht="11.25" x14ac:dyDescent="0.2">
      <c r="A428" s="61" t="str">
        <f>IF('Individual Summary Report'!A428&lt;&gt;"",'Individual Summary Report'!A428,"")</f>
        <v/>
      </c>
      <c r="B428" s="61" t="str">
        <f>IF('Individual Summary Report'!B428&lt;&gt;"",'Individual Summary Report'!B428,"")</f>
        <v/>
      </c>
      <c r="C428" s="75"/>
      <c r="D428" s="71"/>
      <c r="E428" s="71"/>
      <c r="F428" s="72"/>
      <c r="G428" s="77"/>
      <c r="H428" s="71"/>
      <c r="I428" s="73"/>
      <c r="J428" s="72"/>
    </row>
    <row r="429" spans="1:10" s="61" customFormat="1" ht="11.25" x14ac:dyDescent="0.2">
      <c r="A429" s="61" t="str">
        <f>IF('Individual Summary Report'!A429&lt;&gt;"",'Individual Summary Report'!A429,"")</f>
        <v/>
      </c>
      <c r="B429" s="61" t="str">
        <f>IF('Individual Summary Report'!B429&lt;&gt;"",'Individual Summary Report'!B429,"")</f>
        <v/>
      </c>
      <c r="C429" s="75"/>
      <c r="D429" s="71"/>
      <c r="E429" s="71"/>
      <c r="F429" s="72"/>
      <c r="G429" s="77"/>
      <c r="H429" s="71"/>
      <c r="I429" s="73"/>
      <c r="J429" s="72"/>
    </row>
    <row r="430" spans="1:10" s="61" customFormat="1" ht="11.25" x14ac:dyDescent="0.2">
      <c r="A430" s="61" t="str">
        <f>IF('Individual Summary Report'!A430&lt;&gt;"",'Individual Summary Report'!A430,"")</f>
        <v/>
      </c>
      <c r="B430" s="61" t="str">
        <f>IF('Individual Summary Report'!B430&lt;&gt;"",'Individual Summary Report'!B430,"")</f>
        <v/>
      </c>
      <c r="C430" s="75"/>
      <c r="D430" s="71"/>
      <c r="E430" s="71"/>
      <c r="F430" s="72"/>
      <c r="G430" s="77"/>
      <c r="H430" s="71"/>
      <c r="I430" s="73"/>
      <c r="J430" s="72"/>
    </row>
    <row r="431" spans="1:10" s="61" customFormat="1" ht="11.25" x14ac:dyDescent="0.2">
      <c r="A431" s="61" t="str">
        <f>IF('Individual Summary Report'!A431&lt;&gt;"",'Individual Summary Report'!A431,"")</f>
        <v/>
      </c>
      <c r="B431" s="61" t="str">
        <f>IF('Individual Summary Report'!B431&lt;&gt;"",'Individual Summary Report'!B431,"")</f>
        <v/>
      </c>
      <c r="C431" s="75"/>
      <c r="D431" s="71"/>
      <c r="E431" s="71"/>
      <c r="F431" s="72"/>
      <c r="G431" s="77"/>
      <c r="H431" s="71"/>
      <c r="I431" s="73"/>
      <c r="J431" s="72"/>
    </row>
    <row r="432" spans="1:10" s="61" customFormat="1" ht="11.25" x14ac:dyDescent="0.2">
      <c r="A432" s="61" t="str">
        <f>IF('Individual Summary Report'!A432&lt;&gt;"",'Individual Summary Report'!A432,"")</f>
        <v/>
      </c>
      <c r="B432" s="61" t="str">
        <f>IF('Individual Summary Report'!B432&lt;&gt;"",'Individual Summary Report'!B432,"")</f>
        <v/>
      </c>
      <c r="C432" s="75"/>
      <c r="D432" s="71"/>
      <c r="E432" s="71"/>
      <c r="F432" s="72"/>
      <c r="G432" s="77"/>
      <c r="H432" s="71"/>
      <c r="I432" s="73"/>
      <c r="J432" s="72"/>
    </row>
    <row r="433" spans="1:10" s="61" customFormat="1" ht="11.25" x14ac:dyDescent="0.2">
      <c r="A433" s="61" t="str">
        <f>IF('Individual Summary Report'!A433&lt;&gt;"",'Individual Summary Report'!A433,"")</f>
        <v/>
      </c>
      <c r="B433" s="61" t="str">
        <f>IF('Individual Summary Report'!B433&lt;&gt;"",'Individual Summary Report'!B433,"")</f>
        <v/>
      </c>
      <c r="C433" s="75"/>
      <c r="D433" s="71"/>
      <c r="E433" s="71"/>
      <c r="F433" s="72"/>
      <c r="G433" s="77"/>
      <c r="H433" s="71"/>
      <c r="I433" s="73"/>
      <c r="J433" s="72"/>
    </row>
    <row r="434" spans="1:10" s="61" customFormat="1" ht="11.25" x14ac:dyDescent="0.2">
      <c r="A434" s="61" t="str">
        <f>IF('Individual Summary Report'!A434&lt;&gt;"",'Individual Summary Report'!A434,"")</f>
        <v/>
      </c>
      <c r="B434" s="61" t="str">
        <f>IF('Individual Summary Report'!B434&lt;&gt;"",'Individual Summary Report'!B434,"")</f>
        <v/>
      </c>
      <c r="C434" s="75"/>
      <c r="D434" s="71"/>
      <c r="E434" s="71"/>
      <c r="F434" s="72"/>
      <c r="G434" s="77"/>
      <c r="H434" s="71"/>
      <c r="I434" s="73"/>
      <c r="J434" s="72"/>
    </row>
    <row r="435" spans="1:10" s="61" customFormat="1" ht="11.25" x14ac:dyDescent="0.2">
      <c r="A435" s="61" t="str">
        <f>IF('Individual Summary Report'!A435&lt;&gt;"",'Individual Summary Report'!A435,"")</f>
        <v/>
      </c>
      <c r="B435" s="61" t="str">
        <f>IF('Individual Summary Report'!B435&lt;&gt;"",'Individual Summary Report'!B435,"")</f>
        <v/>
      </c>
      <c r="C435" s="75"/>
      <c r="D435" s="71"/>
      <c r="E435" s="71"/>
      <c r="F435" s="72"/>
      <c r="G435" s="77"/>
      <c r="H435" s="71"/>
      <c r="I435" s="73"/>
      <c r="J435" s="72"/>
    </row>
    <row r="436" spans="1:10" s="61" customFormat="1" ht="11.25" x14ac:dyDescent="0.2">
      <c r="A436" s="61" t="str">
        <f>IF('Individual Summary Report'!A436&lt;&gt;"",'Individual Summary Report'!A436,"")</f>
        <v/>
      </c>
      <c r="B436" s="61" t="str">
        <f>IF('Individual Summary Report'!B436&lt;&gt;"",'Individual Summary Report'!B436,"")</f>
        <v/>
      </c>
      <c r="C436" s="75"/>
      <c r="D436" s="71"/>
      <c r="E436" s="71"/>
      <c r="F436" s="72"/>
      <c r="G436" s="77"/>
      <c r="H436" s="71"/>
      <c r="I436" s="73"/>
      <c r="J436" s="72"/>
    </row>
    <row r="437" spans="1:10" s="61" customFormat="1" ht="11.25" x14ac:dyDescent="0.2">
      <c r="A437" s="61" t="str">
        <f>IF('Individual Summary Report'!A437&lt;&gt;"",'Individual Summary Report'!A437,"")</f>
        <v/>
      </c>
      <c r="B437" s="61" t="str">
        <f>IF('Individual Summary Report'!B437&lt;&gt;"",'Individual Summary Report'!B437,"")</f>
        <v/>
      </c>
      <c r="C437" s="75"/>
      <c r="D437" s="71"/>
      <c r="E437" s="71"/>
      <c r="F437" s="72"/>
      <c r="G437" s="77"/>
      <c r="H437" s="71"/>
      <c r="I437" s="73"/>
      <c r="J437" s="72"/>
    </row>
    <row r="438" spans="1:10" s="61" customFormat="1" ht="11.25" x14ac:dyDescent="0.2">
      <c r="A438" s="61" t="str">
        <f>IF('Individual Summary Report'!A438&lt;&gt;"",'Individual Summary Report'!A438,"")</f>
        <v/>
      </c>
      <c r="B438" s="61" t="str">
        <f>IF('Individual Summary Report'!B438&lt;&gt;"",'Individual Summary Report'!B438,"")</f>
        <v/>
      </c>
      <c r="C438" s="75"/>
      <c r="D438" s="71"/>
      <c r="E438" s="71"/>
      <c r="F438" s="72"/>
      <c r="G438" s="77"/>
      <c r="H438" s="71"/>
      <c r="I438" s="73"/>
      <c r="J438" s="72"/>
    </row>
    <row r="439" spans="1:10" s="61" customFormat="1" ht="11.25" x14ac:dyDescent="0.2">
      <c r="A439" s="61" t="str">
        <f>IF('Individual Summary Report'!A439&lt;&gt;"",'Individual Summary Report'!A439,"")</f>
        <v/>
      </c>
      <c r="B439" s="61" t="str">
        <f>IF('Individual Summary Report'!B439&lt;&gt;"",'Individual Summary Report'!B439,"")</f>
        <v/>
      </c>
      <c r="C439" s="75"/>
      <c r="D439" s="71"/>
      <c r="E439" s="71"/>
      <c r="F439" s="72"/>
      <c r="G439" s="77"/>
      <c r="H439" s="71"/>
      <c r="I439" s="73"/>
      <c r="J439" s="72"/>
    </row>
    <row r="440" spans="1:10" s="61" customFormat="1" ht="11.25" x14ac:dyDescent="0.2">
      <c r="A440" s="61" t="str">
        <f>IF('Individual Summary Report'!A440&lt;&gt;"",'Individual Summary Report'!A440,"")</f>
        <v/>
      </c>
      <c r="B440" s="61" t="str">
        <f>IF('Individual Summary Report'!B440&lt;&gt;"",'Individual Summary Report'!B440,"")</f>
        <v/>
      </c>
      <c r="C440" s="75"/>
      <c r="D440" s="71"/>
      <c r="E440" s="71"/>
      <c r="F440" s="72"/>
      <c r="G440" s="77"/>
      <c r="H440" s="71"/>
      <c r="I440" s="73"/>
      <c r="J440" s="72"/>
    </row>
    <row r="441" spans="1:10" s="61" customFormat="1" ht="11.25" x14ac:dyDescent="0.2">
      <c r="A441" s="61" t="str">
        <f>IF('Individual Summary Report'!A441&lt;&gt;"",'Individual Summary Report'!A441,"")</f>
        <v/>
      </c>
      <c r="B441" s="61" t="str">
        <f>IF('Individual Summary Report'!B441&lt;&gt;"",'Individual Summary Report'!B441,"")</f>
        <v/>
      </c>
      <c r="C441" s="75"/>
      <c r="D441" s="71"/>
      <c r="E441" s="71"/>
      <c r="F441" s="72"/>
      <c r="G441" s="77"/>
      <c r="H441" s="71"/>
      <c r="I441" s="73"/>
      <c r="J441" s="72"/>
    </row>
    <row r="442" spans="1:10" s="61" customFormat="1" ht="11.25" x14ac:dyDescent="0.2">
      <c r="A442" s="61" t="str">
        <f>IF('Individual Summary Report'!A442&lt;&gt;"",'Individual Summary Report'!A442,"")</f>
        <v/>
      </c>
      <c r="B442" s="61" t="str">
        <f>IF('Individual Summary Report'!B442&lt;&gt;"",'Individual Summary Report'!B442,"")</f>
        <v/>
      </c>
      <c r="C442" s="75"/>
      <c r="D442" s="71"/>
      <c r="E442" s="71"/>
      <c r="F442" s="72"/>
      <c r="G442" s="77"/>
      <c r="H442" s="71"/>
      <c r="I442" s="73"/>
      <c r="J442" s="72"/>
    </row>
    <row r="443" spans="1:10" s="61" customFormat="1" ht="11.25" x14ac:dyDescent="0.2">
      <c r="A443" s="61" t="str">
        <f>IF('Individual Summary Report'!A443&lt;&gt;"",'Individual Summary Report'!A443,"")</f>
        <v/>
      </c>
      <c r="B443" s="61" t="str">
        <f>IF('Individual Summary Report'!B443&lt;&gt;"",'Individual Summary Report'!B443,"")</f>
        <v/>
      </c>
      <c r="C443" s="75"/>
      <c r="D443" s="71"/>
      <c r="E443" s="71"/>
      <c r="F443" s="72"/>
      <c r="G443" s="77"/>
      <c r="H443" s="71"/>
      <c r="I443" s="73"/>
      <c r="J443" s="72"/>
    </row>
    <row r="444" spans="1:10" s="61" customFormat="1" ht="11.25" x14ac:dyDescent="0.2">
      <c r="A444" s="61" t="str">
        <f>IF('Individual Summary Report'!A444&lt;&gt;"",'Individual Summary Report'!A444,"")</f>
        <v/>
      </c>
      <c r="B444" s="61" t="str">
        <f>IF('Individual Summary Report'!B444&lt;&gt;"",'Individual Summary Report'!B444,"")</f>
        <v/>
      </c>
      <c r="C444" s="75"/>
      <c r="D444" s="71"/>
      <c r="E444" s="71"/>
      <c r="F444" s="72"/>
      <c r="G444" s="77"/>
      <c r="H444" s="71"/>
      <c r="I444" s="73"/>
      <c r="J444" s="72"/>
    </row>
    <row r="445" spans="1:10" s="61" customFormat="1" ht="11.25" x14ac:dyDescent="0.2">
      <c r="A445" s="61" t="str">
        <f>IF('Individual Summary Report'!A445&lt;&gt;"",'Individual Summary Report'!A445,"")</f>
        <v/>
      </c>
      <c r="B445" s="61" t="str">
        <f>IF('Individual Summary Report'!B445&lt;&gt;"",'Individual Summary Report'!B445,"")</f>
        <v/>
      </c>
      <c r="C445" s="75"/>
      <c r="D445" s="71"/>
      <c r="E445" s="71"/>
      <c r="F445" s="72"/>
      <c r="G445" s="77"/>
      <c r="H445" s="71"/>
      <c r="I445" s="73"/>
      <c r="J445" s="72"/>
    </row>
    <row r="446" spans="1:10" s="61" customFormat="1" ht="11.25" x14ac:dyDescent="0.2">
      <c r="A446" s="61" t="str">
        <f>IF('Individual Summary Report'!A446&lt;&gt;"",'Individual Summary Report'!A446,"")</f>
        <v/>
      </c>
      <c r="B446" s="61" t="str">
        <f>IF('Individual Summary Report'!B446&lt;&gt;"",'Individual Summary Report'!B446,"")</f>
        <v/>
      </c>
      <c r="C446" s="75"/>
      <c r="D446" s="71"/>
      <c r="E446" s="71"/>
      <c r="F446" s="72"/>
      <c r="G446" s="77"/>
      <c r="H446" s="71"/>
      <c r="I446" s="73"/>
      <c r="J446" s="72"/>
    </row>
    <row r="447" spans="1:10" s="61" customFormat="1" ht="11.25" x14ac:dyDescent="0.2">
      <c r="A447" s="61" t="str">
        <f>IF('Individual Summary Report'!A447&lt;&gt;"",'Individual Summary Report'!A447,"")</f>
        <v/>
      </c>
      <c r="B447" s="61" t="str">
        <f>IF('Individual Summary Report'!B447&lt;&gt;"",'Individual Summary Report'!B447,"")</f>
        <v/>
      </c>
      <c r="C447" s="75"/>
      <c r="D447" s="71"/>
      <c r="E447" s="71"/>
      <c r="F447" s="72"/>
      <c r="G447" s="77"/>
      <c r="H447" s="71"/>
      <c r="I447" s="73"/>
      <c r="J447" s="72"/>
    </row>
    <row r="448" spans="1:10" s="61" customFormat="1" ht="11.25" x14ac:dyDescent="0.2">
      <c r="A448" s="61" t="str">
        <f>IF('Individual Summary Report'!A448&lt;&gt;"",'Individual Summary Report'!A448,"")</f>
        <v/>
      </c>
      <c r="B448" s="61" t="str">
        <f>IF('Individual Summary Report'!B448&lt;&gt;"",'Individual Summary Report'!B448,"")</f>
        <v/>
      </c>
      <c r="C448" s="75"/>
      <c r="D448" s="71"/>
      <c r="E448" s="71"/>
      <c r="F448" s="72"/>
      <c r="G448" s="77"/>
      <c r="H448" s="71"/>
      <c r="I448" s="73"/>
      <c r="J448" s="72"/>
    </row>
    <row r="449" spans="1:10" s="61" customFormat="1" ht="11.25" x14ac:dyDescent="0.2">
      <c r="A449" s="61" t="str">
        <f>IF('Individual Summary Report'!A449&lt;&gt;"",'Individual Summary Report'!A449,"")</f>
        <v/>
      </c>
      <c r="B449" s="61" t="str">
        <f>IF('Individual Summary Report'!B449&lt;&gt;"",'Individual Summary Report'!B449,"")</f>
        <v/>
      </c>
      <c r="C449" s="75"/>
      <c r="D449" s="71"/>
      <c r="E449" s="71"/>
      <c r="F449" s="72"/>
      <c r="G449" s="77"/>
      <c r="H449" s="71"/>
      <c r="I449" s="73"/>
      <c r="J449" s="72"/>
    </row>
    <row r="450" spans="1:10" s="61" customFormat="1" ht="11.25" x14ac:dyDescent="0.2">
      <c r="A450" s="61" t="str">
        <f>IF('Individual Summary Report'!A450&lt;&gt;"",'Individual Summary Report'!A450,"")</f>
        <v/>
      </c>
      <c r="B450" s="61" t="str">
        <f>IF('Individual Summary Report'!B450&lt;&gt;"",'Individual Summary Report'!B450,"")</f>
        <v/>
      </c>
      <c r="C450" s="75"/>
      <c r="D450" s="71"/>
      <c r="E450" s="71"/>
      <c r="F450" s="72"/>
      <c r="G450" s="77"/>
      <c r="H450" s="71"/>
      <c r="I450" s="73"/>
      <c r="J450" s="72"/>
    </row>
    <row r="451" spans="1:10" s="61" customFormat="1" ht="11.25" x14ac:dyDescent="0.2">
      <c r="A451" s="61" t="str">
        <f>IF('Individual Summary Report'!A451&lt;&gt;"",'Individual Summary Report'!A451,"")</f>
        <v/>
      </c>
      <c r="B451" s="61" t="str">
        <f>IF('Individual Summary Report'!B451&lt;&gt;"",'Individual Summary Report'!B451,"")</f>
        <v/>
      </c>
      <c r="C451" s="75"/>
      <c r="D451" s="71"/>
      <c r="E451" s="71"/>
      <c r="F451" s="72"/>
      <c r="G451" s="77"/>
      <c r="H451" s="71"/>
      <c r="I451" s="73"/>
      <c r="J451" s="72"/>
    </row>
    <row r="452" spans="1:10" s="61" customFormat="1" ht="11.25" x14ac:dyDescent="0.2">
      <c r="A452" s="61" t="str">
        <f>IF('Individual Summary Report'!A452&lt;&gt;"",'Individual Summary Report'!A452,"")</f>
        <v/>
      </c>
      <c r="B452" s="61" t="str">
        <f>IF('Individual Summary Report'!B452&lt;&gt;"",'Individual Summary Report'!B452,"")</f>
        <v/>
      </c>
      <c r="C452" s="75"/>
      <c r="D452" s="71"/>
      <c r="E452" s="71"/>
      <c r="F452" s="72"/>
      <c r="G452" s="77"/>
      <c r="H452" s="71"/>
      <c r="I452" s="73"/>
      <c r="J452" s="72"/>
    </row>
    <row r="453" spans="1:10" s="61" customFormat="1" ht="11.25" x14ac:dyDescent="0.2">
      <c r="A453" s="61" t="str">
        <f>IF('Individual Summary Report'!A453&lt;&gt;"",'Individual Summary Report'!A453,"")</f>
        <v/>
      </c>
      <c r="B453" s="61" t="str">
        <f>IF('Individual Summary Report'!B453&lt;&gt;"",'Individual Summary Report'!B453,"")</f>
        <v/>
      </c>
      <c r="C453" s="75"/>
      <c r="D453" s="71"/>
      <c r="E453" s="71"/>
      <c r="F453" s="72"/>
      <c r="G453" s="77"/>
      <c r="H453" s="71"/>
      <c r="I453" s="73"/>
      <c r="J453" s="72"/>
    </row>
    <row r="454" spans="1:10" s="61" customFormat="1" ht="11.25" x14ac:dyDescent="0.2">
      <c r="A454" s="61" t="str">
        <f>IF('Individual Summary Report'!A454&lt;&gt;"",'Individual Summary Report'!A454,"")</f>
        <v/>
      </c>
      <c r="B454" s="61" t="str">
        <f>IF('Individual Summary Report'!B454&lt;&gt;"",'Individual Summary Report'!B454,"")</f>
        <v/>
      </c>
      <c r="C454" s="75"/>
      <c r="D454" s="71"/>
      <c r="E454" s="71"/>
      <c r="F454" s="72"/>
      <c r="G454" s="77"/>
      <c r="H454" s="71"/>
      <c r="I454" s="73"/>
      <c r="J454" s="72"/>
    </row>
    <row r="455" spans="1:10" s="61" customFormat="1" ht="11.25" x14ac:dyDescent="0.2">
      <c r="A455" s="61" t="str">
        <f>IF('Individual Summary Report'!A455&lt;&gt;"",'Individual Summary Report'!A455,"")</f>
        <v/>
      </c>
      <c r="B455" s="61" t="str">
        <f>IF('Individual Summary Report'!B455&lt;&gt;"",'Individual Summary Report'!B455,"")</f>
        <v/>
      </c>
      <c r="C455" s="75"/>
      <c r="D455" s="71"/>
      <c r="E455" s="71"/>
      <c r="F455" s="72"/>
      <c r="G455" s="77"/>
      <c r="H455" s="71"/>
      <c r="I455" s="73"/>
      <c r="J455" s="72"/>
    </row>
    <row r="456" spans="1:10" s="61" customFormat="1" ht="11.25" x14ac:dyDescent="0.2">
      <c r="A456" s="61" t="str">
        <f>IF('Individual Summary Report'!A456&lt;&gt;"",'Individual Summary Report'!A456,"")</f>
        <v/>
      </c>
      <c r="B456" s="61" t="str">
        <f>IF('Individual Summary Report'!B456&lt;&gt;"",'Individual Summary Report'!B456,"")</f>
        <v/>
      </c>
      <c r="C456" s="75"/>
      <c r="D456" s="71"/>
      <c r="E456" s="71"/>
      <c r="F456" s="72"/>
      <c r="G456" s="77"/>
      <c r="H456" s="71"/>
      <c r="I456" s="73"/>
      <c r="J456" s="72"/>
    </row>
    <row r="457" spans="1:10" s="61" customFormat="1" ht="11.25" x14ac:dyDescent="0.2">
      <c r="A457" s="61" t="str">
        <f>IF('Individual Summary Report'!A457&lt;&gt;"",'Individual Summary Report'!A457,"")</f>
        <v/>
      </c>
      <c r="B457" s="61" t="str">
        <f>IF('Individual Summary Report'!B457&lt;&gt;"",'Individual Summary Report'!B457,"")</f>
        <v/>
      </c>
      <c r="C457" s="75"/>
      <c r="D457" s="71"/>
      <c r="E457" s="71"/>
      <c r="F457" s="72"/>
      <c r="G457" s="77"/>
      <c r="H457" s="71"/>
      <c r="I457" s="73"/>
      <c r="J457" s="72"/>
    </row>
    <row r="458" spans="1:10" s="61" customFormat="1" ht="11.25" x14ac:dyDescent="0.2">
      <c r="A458" s="61" t="str">
        <f>IF('Individual Summary Report'!A458&lt;&gt;"",'Individual Summary Report'!A458,"")</f>
        <v/>
      </c>
      <c r="B458" s="61" t="str">
        <f>IF('Individual Summary Report'!B458&lt;&gt;"",'Individual Summary Report'!B458,"")</f>
        <v/>
      </c>
      <c r="C458" s="75"/>
      <c r="D458" s="71"/>
      <c r="E458" s="71"/>
      <c r="F458" s="72"/>
      <c r="G458" s="77"/>
      <c r="H458" s="71"/>
      <c r="I458" s="73"/>
      <c r="J458" s="72"/>
    </row>
    <row r="459" spans="1:10" s="61" customFormat="1" ht="11.25" x14ac:dyDescent="0.2">
      <c r="A459" s="61" t="str">
        <f>IF('Individual Summary Report'!A459&lt;&gt;"",'Individual Summary Report'!A459,"")</f>
        <v/>
      </c>
      <c r="B459" s="61" t="str">
        <f>IF('Individual Summary Report'!B459&lt;&gt;"",'Individual Summary Report'!B459,"")</f>
        <v/>
      </c>
      <c r="C459" s="75"/>
      <c r="D459" s="71"/>
      <c r="E459" s="71"/>
      <c r="F459" s="72"/>
      <c r="G459" s="77"/>
      <c r="H459" s="71"/>
      <c r="I459" s="73"/>
      <c r="J459" s="72"/>
    </row>
    <row r="460" spans="1:10" s="61" customFormat="1" ht="11.25" x14ac:dyDescent="0.2">
      <c r="A460" s="61" t="str">
        <f>IF('Individual Summary Report'!A460&lt;&gt;"",'Individual Summary Report'!A460,"")</f>
        <v/>
      </c>
      <c r="B460" s="61" t="str">
        <f>IF('Individual Summary Report'!B460&lt;&gt;"",'Individual Summary Report'!B460,"")</f>
        <v/>
      </c>
      <c r="C460" s="75"/>
      <c r="D460" s="71"/>
      <c r="E460" s="71"/>
      <c r="F460" s="72"/>
      <c r="G460" s="77"/>
      <c r="H460" s="71"/>
      <c r="I460" s="73"/>
      <c r="J460" s="72"/>
    </row>
    <row r="461" spans="1:10" s="61" customFormat="1" ht="11.25" x14ac:dyDescent="0.2">
      <c r="A461" s="61" t="str">
        <f>IF('Individual Summary Report'!A461&lt;&gt;"",'Individual Summary Report'!A461,"")</f>
        <v/>
      </c>
      <c r="B461" s="61" t="str">
        <f>IF('Individual Summary Report'!B461&lt;&gt;"",'Individual Summary Report'!B461,"")</f>
        <v/>
      </c>
      <c r="C461" s="75"/>
      <c r="D461" s="71"/>
      <c r="E461" s="71"/>
      <c r="F461" s="72"/>
      <c r="G461" s="77"/>
      <c r="H461" s="71"/>
      <c r="I461" s="73"/>
      <c r="J461" s="72"/>
    </row>
    <row r="462" spans="1:10" s="61" customFormat="1" ht="11.25" x14ac:dyDescent="0.2">
      <c r="A462" s="61" t="str">
        <f>IF('Individual Summary Report'!A462&lt;&gt;"",'Individual Summary Report'!A462,"")</f>
        <v/>
      </c>
      <c r="B462" s="61" t="str">
        <f>IF('Individual Summary Report'!B462&lt;&gt;"",'Individual Summary Report'!B462,"")</f>
        <v/>
      </c>
      <c r="C462" s="75"/>
      <c r="D462" s="71"/>
      <c r="E462" s="71"/>
      <c r="F462" s="72"/>
      <c r="G462" s="77"/>
      <c r="H462" s="71"/>
      <c r="I462" s="73"/>
      <c r="J462" s="72"/>
    </row>
    <row r="463" spans="1:10" s="61" customFormat="1" ht="11.25" x14ac:dyDescent="0.2">
      <c r="A463" s="61" t="str">
        <f>IF('Individual Summary Report'!A463&lt;&gt;"",'Individual Summary Report'!A463,"")</f>
        <v/>
      </c>
      <c r="B463" s="61" t="str">
        <f>IF('Individual Summary Report'!B463&lt;&gt;"",'Individual Summary Report'!B463,"")</f>
        <v/>
      </c>
      <c r="C463" s="75"/>
      <c r="D463" s="71"/>
      <c r="E463" s="71"/>
      <c r="F463" s="72"/>
      <c r="G463" s="77"/>
      <c r="H463" s="71"/>
      <c r="I463" s="73"/>
      <c r="J463" s="72"/>
    </row>
    <row r="464" spans="1:10" s="61" customFormat="1" ht="11.25" x14ac:dyDescent="0.2">
      <c r="A464" s="61" t="str">
        <f>IF('Individual Summary Report'!A464&lt;&gt;"",'Individual Summary Report'!A464,"")</f>
        <v/>
      </c>
      <c r="B464" s="61" t="str">
        <f>IF('Individual Summary Report'!B464&lt;&gt;"",'Individual Summary Report'!B464,"")</f>
        <v/>
      </c>
      <c r="C464" s="75"/>
      <c r="D464" s="71"/>
      <c r="E464" s="71"/>
      <c r="F464" s="72"/>
      <c r="G464" s="77"/>
      <c r="H464" s="71"/>
      <c r="I464" s="73"/>
      <c r="J464" s="72"/>
    </row>
    <row r="465" spans="1:10" s="61" customFormat="1" ht="11.25" x14ac:dyDescent="0.2">
      <c r="A465" s="61" t="str">
        <f>IF('Individual Summary Report'!A465&lt;&gt;"",'Individual Summary Report'!A465,"")</f>
        <v/>
      </c>
      <c r="B465" s="61" t="str">
        <f>IF('Individual Summary Report'!B465&lt;&gt;"",'Individual Summary Report'!B465,"")</f>
        <v/>
      </c>
      <c r="C465" s="75"/>
      <c r="D465" s="71"/>
      <c r="E465" s="71"/>
      <c r="F465" s="72"/>
      <c r="G465" s="77"/>
      <c r="H465" s="71"/>
      <c r="I465" s="73"/>
      <c r="J465" s="72"/>
    </row>
    <row r="466" spans="1:10" s="61" customFormat="1" ht="11.25" x14ac:dyDescent="0.2">
      <c r="A466" s="61" t="str">
        <f>IF('Individual Summary Report'!A466&lt;&gt;"",'Individual Summary Report'!A466,"")</f>
        <v/>
      </c>
      <c r="B466" s="61" t="str">
        <f>IF('Individual Summary Report'!B466&lt;&gt;"",'Individual Summary Report'!B466,"")</f>
        <v/>
      </c>
      <c r="C466" s="75"/>
      <c r="D466" s="71"/>
      <c r="E466" s="71"/>
      <c r="F466" s="72"/>
      <c r="G466" s="77"/>
      <c r="H466" s="71"/>
      <c r="I466" s="73"/>
      <c r="J466" s="72"/>
    </row>
    <row r="467" spans="1:10" s="61" customFormat="1" ht="11.25" x14ac:dyDescent="0.2">
      <c r="A467" s="61" t="str">
        <f>IF('Individual Summary Report'!A467&lt;&gt;"",'Individual Summary Report'!A467,"")</f>
        <v/>
      </c>
      <c r="B467" s="61" t="str">
        <f>IF('Individual Summary Report'!B467&lt;&gt;"",'Individual Summary Report'!B467,"")</f>
        <v/>
      </c>
      <c r="C467" s="75"/>
      <c r="D467" s="71"/>
      <c r="E467" s="71"/>
      <c r="F467" s="72"/>
      <c r="G467" s="77"/>
      <c r="H467" s="71"/>
      <c r="I467" s="73"/>
      <c r="J467" s="72"/>
    </row>
    <row r="468" spans="1:10" s="61" customFormat="1" ht="11.25" x14ac:dyDescent="0.2">
      <c r="A468" s="61" t="str">
        <f>IF('Individual Summary Report'!A468&lt;&gt;"",'Individual Summary Report'!A468,"")</f>
        <v/>
      </c>
      <c r="B468" s="61" t="str">
        <f>IF('Individual Summary Report'!B468&lt;&gt;"",'Individual Summary Report'!B468,"")</f>
        <v/>
      </c>
      <c r="C468" s="75"/>
      <c r="D468" s="71"/>
      <c r="E468" s="71"/>
      <c r="F468" s="72"/>
      <c r="G468" s="77"/>
      <c r="H468" s="71"/>
      <c r="I468" s="73"/>
      <c r="J468" s="72"/>
    </row>
    <row r="469" spans="1:10" s="61" customFormat="1" ht="11.25" x14ac:dyDescent="0.2">
      <c r="A469" s="61" t="str">
        <f>IF('Individual Summary Report'!A469&lt;&gt;"",'Individual Summary Report'!A469,"")</f>
        <v/>
      </c>
      <c r="B469" s="61" t="str">
        <f>IF('Individual Summary Report'!B469&lt;&gt;"",'Individual Summary Report'!B469,"")</f>
        <v/>
      </c>
      <c r="C469" s="75"/>
      <c r="D469" s="71"/>
      <c r="E469" s="71"/>
      <c r="F469" s="72"/>
      <c r="G469" s="77"/>
      <c r="H469" s="71"/>
      <c r="I469" s="73"/>
      <c r="J469" s="72"/>
    </row>
    <row r="470" spans="1:10" s="61" customFormat="1" ht="11.25" x14ac:dyDescent="0.2">
      <c r="A470" s="61" t="str">
        <f>IF('Individual Summary Report'!A470&lt;&gt;"",'Individual Summary Report'!A470,"")</f>
        <v/>
      </c>
      <c r="B470" s="61" t="str">
        <f>IF('Individual Summary Report'!B470&lt;&gt;"",'Individual Summary Report'!B470,"")</f>
        <v/>
      </c>
      <c r="C470" s="75"/>
      <c r="D470" s="71"/>
      <c r="E470" s="71"/>
      <c r="F470" s="72"/>
      <c r="G470" s="77"/>
      <c r="H470" s="71"/>
      <c r="I470" s="73"/>
      <c r="J470" s="72"/>
    </row>
    <row r="471" spans="1:10" s="61" customFormat="1" ht="11.25" x14ac:dyDescent="0.2">
      <c r="A471" s="61" t="str">
        <f>IF('Individual Summary Report'!A471&lt;&gt;"",'Individual Summary Report'!A471,"")</f>
        <v/>
      </c>
      <c r="B471" s="61" t="str">
        <f>IF('Individual Summary Report'!B471&lt;&gt;"",'Individual Summary Report'!B471,"")</f>
        <v/>
      </c>
      <c r="C471" s="75"/>
      <c r="D471" s="71"/>
      <c r="E471" s="71"/>
      <c r="F471" s="72"/>
      <c r="G471" s="77"/>
      <c r="H471" s="71"/>
      <c r="I471" s="73"/>
      <c r="J471" s="72"/>
    </row>
    <row r="472" spans="1:10" s="61" customFormat="1" ht="11.25" x14ac:dyDescent="0.2">
      <c r="A472" s="61" t="str">
        <f>IF('Individual Summary Report'!A472&lt;&gt;"",'Individual Summary Report'!A472,"")</f>
        <v/>
      </c>
      <c r="B472" s="61" t="str">
        <f>IF('Individual Summary Report'!B472&lt;&gt;"",'Individual Summary Report'!B472,"")</f>
        <v/>
      </c>
      <c r="C472" s="75"/>
      <c r="D472" s="71"/>
      <c r="E472" s="71"/>
      <c r="F472" s="72"/>
      <c r="G472" s="77"/>
      <c r="H472" s="71"/>
      <c r="I472" s="73"/>
      <c r="J472" s="72"/>
    </row>
    <row r="473" spans="1:10" s="61" customFormat="1" ht="11.25" x14ac:dyDescent="0.2">
      <c r="A473" s="61" t="str">
        <f>IF('Individual Summary Report'!A473&lt;&gt;"",'Individual Summary Report'!A473,"")</f>
        <v/>
      </c>
      <c r="B473" s="61" t="str">
        <f>IF('Individual Summary Report'!B473&lt;&gt;"",'Individual Summary Report'!B473,"")</f>
        <v/>
      </c>
      <c r="C473" s="75"/>
      <c r="D473" s="71"/>
      <c r="E473" s="71"/>
      <c r="F473" s="72"/>
      <c r="G473" s="77"/>
      <c r="H473" s="71"/>
      <c r="I473" s="73"/>
      <c r="J473" s="72"/>
    </row>
    <row r="474" spans="1:10" s="61" customFormat="1" ht="11.25" x14ac:dyDescent="0.2">
      <c r="A474" s="61" t="str">
        <f>IF('Individual Summary Report'!A474&lt;&gt;"",'Individual Summary Report'!A474,"")</f>
        <v/>
      </c>
      <c r="B474" s="61" t="str">
        <f>IF('Individual Summary Report'!B474&lt;&gt;"",'Individual Summary Report'!B474,"")</f>
        <v/>
      </c>
      <c r="C474" s="75"/>
      <c r="D474" s="71"/>
      <c r="E474" s="71"/>
      <c r="F474" s="72"/>
      <c r="G474" s="77"/>
      <c r="H474" s="71"/>
      <c r="I474" s="73"/>
      <c r="J474" s="72"/>
    </row>
    <row r="475" spans="1:10" s="61" customFormat="1" ht="11.25" x14ac:dyDescent="0.2">
      <c r="A475" s="61" t="str">
        <f>IF('Individual Summary Report'!A475&lt;&gt;"",'Individual Summary Report'!A475,"")</f>
        <v/>
      </c>
      <c r="B475" s="61" t="str">
        <f>IF('Individual Summary Report'!B475&lt;&gt;"",'Individual Summary Report'!B475,"")</f>
        <v/>
      </c>
      <c r="C475" s="75"/>
      <c r="D475" s="71"/>
      <c r="E475" s="71"/>
      <c r="F475" s="72"/>
      <c r="G475" s="77"/>
      <c r="H475" s="71"/>
      <c r="I475" s="73"/>
      <c r="J475" s="72"/>
    </row>
    <row r="476" spans="1:10" s="61" customFormat="1" ht="11.25" x14ac:dyDescent="0.2">
      <c r="A476" s="61" t="str">
        <f>IF('Individual Summary Report'!A476&lt;&gt;"",'Individual Summary Report'!A476,"")</f>
        <v/>
      </c>
      <c r="B476" s="61" t="str">
        <f>IF('Individual Summary Report'!B476&lt;&gt;"",'Individual Summary Report'!B476,"")</f>
        <v/>
      </c>
      <c r="C476" s="75"/>
      <c r="D476" s="71"/>
      <c r="E476" s="71"/>
      <c r="F476" s="72"/>
      <c r="G476" s="77"/>
      <c r="H476" s="71"/>
      <c r="I476" s="73"/>
      <c r="J476" s="72"/>
    </row>
    <row r="477" spans="1:10" s="61" customFormat="1" ht="11.25" x14ac:dyDescent="0.2">
      <c r="A477" s="61" t="str">
        <f>IF('Individual Summary Report'!A477&lt;&gt;"",'Individual Summary Report'!A477,"")</f>
        <v/>
      </c>
      <c r="B477" s="61" t="str">
        <f>IF('Individual Summary Report'!B477&lt;&gt;"",'Individual Summary Report'!B477,"")</f>
        <v/>
      </c>
      <c r="C477" s="75"/>
      <c r="D477" s="71"/>
      <c r="E477" s="71"/>
      <c r="F477" s="72"/>
      <c r="G477" s="77"/>
      <c r="H477" s="71"/>
      <c r="I477" s="73"/>
      <c r="J477" s="72"/>
    </row>
    <row r="478" spans="1:10" s="61" customFormat="1" ht="11.25" x14ac:dyDescent="0.2">
      <c r="A478" s="61" t="str">
        <f>IF('Individual Summary Report'!A478&lt;&gt;"",'Individual Summary Report'!A478,"")</f>
        <v/>
      </c>
      <c r="B478" s="61" t="str">
        <f>IF('Individual Summary Report'!B478&lt;&gt;"",'Individual Summary Report'!B478,"")</f>
        <v/>
      </c>
      <c r="C478" s="75"/>
      <c r="D478" s="71"/>
      <c r="E478" s="71"/>
      <c r="F478" s="72"/>
      <c r="G478" s="77"/>
      <c r="H478" s="71"/>
      <c r="I478" s="73"/>
      <c r="J478" s="72"/>
    </row>
    <row r="479" spans="1:10" s="61" customFormat="1" ht="11.25" x14ac:dyDescent="0.2">
      <c r="A479" s="61" t="str">
        <f>IF('Individual Summary Report'!A479&lt;&gt;"",'Individual Summary Report'!A479,"")</f>
        <v/>
      </c>
      <c r="B479" s="61" t="str">
        <f>IF('Individual Summary Report'!B479&lt;&gt;"",'Individual Summary Report'!B479,"")</f>
        <v/>
      </c>
      <c r="C479" s="75"/>
      <c r="D479" s="71"/>
      <c r="E479" s="71"/>
      <c r="F479" s="72"/>
      <c r="G479" s="77"/>
      <c r="H479" s="71"/>
      <c r="I479" s="73"/>
      <c r="J479" s="72"/>
    </row>
    <row r="480" spans="1:10" s="61" customFormat="1" ht="11.25" x14ac:dyDescent="0.2">
      <c r="A480" s="61" t="str">
        <f>IF('Individual Summary Report'!A480&lt;&gt;"",'Individual Summary Report'!A480,"")</f>
        <v/>
      </c>
      <c r="B480" s="61" t="str">
        <f>IF('Individual Summary Report'!B480&lt;&gt;"",'Individual Summary Report'!B480,"")</f>
        <v/>
      </c>
      <c r="C480" s="75"/>
      <c r="D480" s="71"/>
      <c r="E480" s="71"/>
      <c r="F480" s="72"/>
      <c r="G480" s="77"/>
      <c r="H480" s="71"/>
      <c r="I480" s="73"/>
      <c r="J480" s="72"/>
    </row>
    <row r="481" spans="1:10" s="61" customFormat="1" ht="11.25" x14ac:dyDescent="0.2">
      <c r="A481" s="61" t="str">
        <f>IF('Individual Summary Report'!A481&lt;&gt;"",'Individual Summary Report'!A481,"")</f>
        <v/>
      </c>
      <c r="B481" s="61" t="str">
        <f>IF('Individual Summary Report'!B481&lt;&gt;"",'Individual Summary Report'!B481,"")</f>
        <v/>
      </c>
      <c r="C481" s="75"/>
      <c r="D481" s="71"/>
      <c r="E481" s="71"/>
      <c r="F481" s="72"/>
      <c r="G481" s="77"/>
      <c r="H481" s="71"/>
      <c r="I481" s="73"/>
      <c r="J481" s="72"/>
    </row>
    <row r="482" spans="1:10" s="61" customFormat="1" ht="11.25" x14ac:dyDescent="0.2">
      <c r="A482" s="61" t="str">
        <f>IF('Individual Summary Report'!A482&lt;&gt;"",'Individual Summary Report'!A482,"")</f>
        <v/>
      </c>
      <c r="B482" s="61" t="str">
        <f>IF('Individual Summary Report'!B482&lt;&gt;"",'Individual Summary Report'!B482,"")</f>
        <v/>
      </c>
      <c r="C482" s="75"/>
      <c r="D482" s="71"/>
      <c r="E482" s="71"/>
      <c r="F482" s="72"/>
      <c r="G482" s="77"/>
      <c r="H482" s="71"/>
      <c r="I482" s="73"/>
      <c r="J482" s="72"/>
    </row>
    <row r="483" spans="1:10" s="61" customFormat="1" ht="11.25" x14ac:dyDescent="0.2">
      <c r="A483" s="61" t="str">
        <f>IF('Individual Summary Report'!A483&lt;&gt;"",'Individual Summary Report'!A483,"")</f>
        <v/>
      </c>
      <c r="B483" s="61" t="str">
        <f>IF('Individual Summary Report'!B483&lt;&gt;"",'Individual Summary Report'!B483,"")</f>
        <v/>
      </c>
      <c r="C483" s="75"/>
      <c r="D483" s="71"/>
      <c r="E483" s="71"/>
      <c r="F483" s="72"/>
      <c r="G483" s="77"/>
      <c r="H483" s="71"/>
      <c r="I483" s="73"/>
      <c r="J483" s="72"/>
    </row>
    <row r="484" spans="1:10" s="61" customFormat="1" ht="11.25" x14ac:dyDescent="0.2">
      <c r="A484" s="61" t="str">
        <f>IF('Individual Summary Report'!A484&lt;&gt;"",'Individual Summary Report'!A484,"")</f>
        <v/>
      </c>
      <c r="B484" s="61" t="str">
        <f>IF('Individual Summary Report'!B484&lt;&gt;"",'Individual Summary Report'!B484,"")</f>
        <v/>
      </c>
      <c r="C484" s="75"/>
      <c r="D484" s="71"/>
      <c r="E484" s="71"/>
      <c r="F484" s="72"/>
      <c r="G484" s="77"/>
      <c r="H484" s="71"/>
      <c r="I484" s="73"/>
      <c r="J484" s="72"/>
    </row>
    <row r="485" spans="1:10" s="61" customFormat="1" ht="11.25" x14ac:dyDescent="0.2">
      <c r="A485" s="61" t="str">
        <f>IF('Individual Summary Report'!A485&lt;&gt;"",'Individual Summary Report'!A485,"")</f>
        <v/>
      </c>
      <c r="B485" s="61" t="str">
        <f>IF('Individual Summary Report'!B485&lt;&gt;"",'Individual Summary Report'!B485,"")</f>
        <v/>
      </c>
      <c r="C485" s="75"/>
      <c r="D485" s="71"/>
      <c r="E485" s="71"/>
      <c r="F485" s="72"/>
      <c r="G485" s="77"/>
      <c r="H485" s="71"/>
      <c r="I485" s="73"/>
      <c r="J485" s="72"/>
    </row>
    <row r="486" spans="1:10" s="61" customFormat="1" ht="11.25" x14ac:dyDescent="0.2">
      <c r="A486" s="61" t="str">
        <f>IF('Individual Summary Report'!A486&lt;&gt;"",'Individual Summary Report'!A486,"")</f>
        <v/>
      </c>
      <c r="B486" s="61" t="str">
        <f>IF('Individual Summary Report'!B486&lt;&gt;"",'Individual Summary Report'!B486,"")</f>
        <v/>
      </c>
      <c r="C486" s="75"/>
      <c r="D486" s="71"/>
      <c r="E486" s="71"/>
      <c r="F486" s="72"/>
      <c r="G486" s="77"/>
      <c r="H486" s="71"/>
      <c r="I486" s="73"/>
      <c r="J486" s="72"/>
    </row>
    <row r="487" spans="1:10" s="61" customFormat="1" ht="11.25" x14ac:dyDescent="0.2">
      <c r="A487" s="61" t="str">
        <f>IF('Individual Summary Report'!A487&lt;&gt;"",'Individual Summary Report'!A487,"")</f>
        <v/>
      </c>
      <c r="B487" s="61" t="str">
        <f>IF('Individual Summary Report'!B487&lt;&gt;"",'Individual Summary Report'!B487,"")</f>
        <v/>
      </c>
      <c r="C487" s="75"/>
      <c r="D487" s="71"/>
      <c r="E487" s="71"/>
      <c r="F487" s="72"/>
      <c r="G487" s="77"/>
      <c r="H487" s="71"/>
      <c r="I487" s="73"/>
      <c r="J487" s="72"/>
    </row>
    <row r="488" spans="1:10" s="61" customFormat="1" ht="11.25" x14ac:dyDescent="0.2">
      <c r="A488" s="61" t="str">
        <f>IF('Individual Summary Report'!A488&lt;&gt;"",'Individual Summary Report'!A488,"")</f>
        <v/>
      </c>
      <c r="B488" s="61" t="str">
        <f>IF('Individual Summary Report'!B488&lt;&gt;"",'Individual Summary Report'!B488,"")</f>
        <v/>
      </c>
      <c r="C488" s="75"/>
      <c r="D488" s="71"/>
      <c r="E488" s="71"/>
      <c r="F488" s="72"/>
      <c r="G488" s="77"/>
      <c r="H488" s="71"/>
      <c r="I488" s="73"/>
      <c r="J488" s="72"/>
    </row>
    <row r="489" spans="1:10" s="61" customFormat="1" ht="11.25" x14ac:dyDescent="0.2">
      <c r="A489" s="61" t="str">
        <f>IF('Individual Summary Report'!A489&lt;&gt;"",'Individual Summary Report'!A489,"")</f>
        <v/>
      </c>
      <c r="B489" s="61" t="str">
        <f>IF('Individual Summary Report'!B489&lt;&gt;"",'Individual Summary Report'!B489,"")</f>
        <v/>
      </c>
      <c r="C489" s="75"/>
      <c r="D489" s="71"/>
      <c r="E489" s="71"/>
      <c r="F489" s="72"/>
      <c r="G489" s="77"/>
      <c r="H489" s="71"/>
      <c r="I489" s="73"/>
      <c r="J489" s="72"/>
    </row>
    <row r="490" spans="1:10" s="61" customFormat="1" ht="11.25" x14ac:dyDescent="0.2">
      <c r="A490" s="61" t="str">
        <f>IF('Individual Summary Report'!A490&lt;&gt;"",'Individual Summary Report'!A490,"")</f>
        <v/>
      </c>
      <c r="B490" s="61" t="str">
        <f>IF('Individual Summary Report'!B490&lt;&gt;"",'Individual Summary Report'!B490,"")</f>
        <v/>
      </c>
      <c r="C490" s="75"/>
      <c r="D490" s="71"/>
      <c r="E490" s="71"/>
      <c r="F490" s="72"/>
      <c r="G490" s="77"/>
      <c r="H490" s="71"/>
      <c r="I490" s="73"/>
      <c r="J490" s="72"/>
    </row>
    <row r="491" spans="1:10" s="61" customFormat="1" ht="11.25" x14ac:dyDescent="0.2">
      <c r="A491" s="61" t="str">
        <f>IF('Individual Summary Report'!A491&lt;&gt;"",'Individual Summary Report'!A491,"")</f>
        <v/>
      </c>
      <c r="B491" s="61" t="str">
        <f>IF('Individual Summary Report'!B491&lt;&gt;"",'Individual Summary Report'!B491,"")</f>
        <v/>
      </c>
      <c r="C491" s="75"/>
      <c r="D491" s="71"/>
      <c r="E491" s="71"/>
      <c r="F491" s="72"/>
      <c r="G491" s="77"/>
      <c r="H491" s="71"/>
      <c r="I491" s="73"/>
      <c r="J491" s="72"/>
    </row>
    <row r="492" spans="1:10" s="61" customFormat="1" ht="11.25" x14ac:dyDescent="0.2">
      <c r="A492" s="61" t="str">
        <f>IF('Individual Summary Report'!A492&lt;&gt;"",'Individual Summary Report'!A492,"")</f>
        <v/>
      </c>
      <c r="B492" s="61" t="str">
        <f>IF('Individual Summary Report'!B492&lt;&gt;"",'Individual Summary Report'!B492,"")</f>
        <v/>
      </c>
      <c r="C492" s="75"/>
      <c r="D492" s="71"/>
      <c r="E492" s="71"/>
      <c r="F492" s="72"/>
      <c r="G492" s="77"/>
      <c r="H492" s="71"/>
      <c r="I492" s="73"/>
      <c r="J492" s="72"/>
    </row>
    <row r="493" spans="1:10" s="61" customFormat="1" ht="11.25" x14ac:dyDescent="0.2">
      <c r="A493" s="61" t="str">
        <f>IF('Individual Summary Report'!A493&lt;&gt;"",'Individual Summary Report'!A493,"")</f>
        <v/>
      </c>
      <c r="B493" s="61" t="str">
        <f>IF('Individual Summary Report'!B493&lt;&gt;"",'Individual Summary Report'!B493,"")</f>
        <v/>
      </c>
      <c r="C493" s="75"/>
      <c r="D493" s="71"/>
      <c r="E493" s="71"/>
      <c r="F493" s="72"/>
      <c r="G493" s="77"/>
      <c r="H493" s="71"/>
      <c r="I493" s="73"/>
      <c r="J493" s="72"/>
    </row>
    <row r="494" spans="1:10" s="61" customFormat="1" ht="11.25" x14ac:dyDescent="0.2">
      <c r="A494" s="61" t="str">
        <f>IF('Individual Summary Report'!A494&lt;&gt;"",'Individual Summary Report'!A494,"")</f>
        <v/>
      </c>
      <c r="B494" s="61" t="str">
        <f>IF('Individual Summary Report'!B494&lt;&gt;"",'Individual Summary Report'!B494,"")</f>
        <v/>
      </c>
      <c r="C494" s="75"/>
      <c r="D494" s="71"/>
      <c r="E494" s="71"/>
      <c r="F494" s="72"/>
      <c r="G494" s="77"/>
      <c r="H494" s="71"/>
      <c r="I494" s="73"/>
      <c r="J494" s="72"/>
    </row>
    <row r="495" spans="1:10" s="61" customFormat="1" ht="11.25" x14ac:dyDescent="0.2">
      <c r="A495" s="61" t="str">
        <f>IF('Individual Summary Report'!A495&lt;&gt;"",'Individual Summary Report'!A495,"")</f>
        <v/>
      </c>
      <c r="B495" s="61" t="str">
        <f>IF('Individual Summary Report'!B495&lt;&gt;"",'Individual Summary Report'!B495,"")</f>
        <v/>
      </c>
      <c r="C495" s="75"/>
      <c r="D495" s="71"/>
      <c r="E495" s="71"/>
      <c r="F495" s="72"/>
      <c r="G495" s="77"/>
      <c r="H495" s="71"/>
      <c r="I495" s="73"/>
      <c r="J495" s="72"/>
    </row>
    <row r="496" spans="1:10" s="61" customFormat="1" ht="11.25" x14ac:dyDescent="0.2">
      <c r="A496" s="61" t="str">
        <f>IF('Individual Summary Report'!A496&lt;&gt;"",'Individual Summary Report'!A496,"")</f>
        <v/>
      </c>
      <c r="B496" s="61" t="str">
        <f>IF('Individual Summary Report'!B496&lt;&gt;"",'Individual Summary Report'!B496,"")</f>
        <v/>
      </c>
      <c r="C496" s="75"/>
      <c r="D496" s="71"/>
      <c r="E496" s="71"/>
      <c r="F496" s="72"/>
      <c r="G496" s="77"/>
      <c r="H496" s="71"/>
      <c r="I496" s="73"/>
      <c r="J496" s="72"/>
    </row>
    <row r="497" spans="1:10" s="61" customFormat="1" ht="11.25" x14ac:dyDescent="0.2">
      <c r="A497" s="61" t="str">
        <f>IF('Individual Summary Report'!A497&lt;&gt;"",'Individual Summary Report'!A497,"")</f>
        <v/>
      </c>
      <c r="B497" s="61" t="str">
        <f>IF('Individual Summary Report'!B497&lt;&gt;"",'Individual Summary Report'!B497,"")</f>
        <v/>
      </c>
      <c r="C497" s="75"/>
      <c r="D497" s="71"/>
      <c r="E497" s="71"/>
      <c r="F497" s="72"/>
      <c r="G497" s="77"/>
      <c r="H497" s="71"/>
      <c r="I497" s="73"/>
      <c r="J497" s="72"/>
    </row>
    <row r="498" spans="1:10" s="61" customFormat="1" ht="11.25" x14ac:dyDescent="0.2">
      <c r="A498" s="61" t="str">
        <f>IF('Individual Summary Report'!A498&lt;&gt;"",'Individual Summary Report'!A498,"")</f>
        <v/>
      </c>
      <c r="B498" s="61" t="str">
        <f>IF('Individual Summary Report'!B498&lt;&gt;"",'Individual Summary Report'!B498,"")</f>
        <v/>
      </c>
      <c r="C498" s="75"/>
      <c r="D498" s="71"/>
      <c r="E498" s="71"/>
      <c r="F498" s="72"/>
      <c r="G498" s="77"/>
      <c r="H498" s="71"/>
      <c r="I498" s="73"/>
      <c r="J498" s="72"/>
    </row>
    <row r="499" spans="1:10" s="61" customFormat="1" ht="11.25" x14ac:dyDescent="0.2">
      <c r="A499" s="61" t="str">
        <f>IF('Individual Summary Report'!A499&lt;&gt;"",'Individual Summary Report'!A499,"")</f>
        <v/>
      </c>
      <c r="B499" s="61" t="str">
        <f>IF('Individual Summary Report'!B499&lt;&gt;"",'Individual Summary Report'!B499,"")</f>
        <v/>
      </c>
      <c r="C499" s="75"/>
      <c r="D499" s="71"/>
      <c r="E499" s="71"/>
      <c r="F499" s="72"/>
      <c r="G499" s="77"/>
      <c r="H499" s="71"/>
      <c r="I499" s="73"/>
      <c r="J499" s="72"/>
    </row>
    <row r="500" spans="1:10" s="61" customFormat="1" ht="11.25" x14ac:dyDescent="0.2">
      <c r="A500" s="61" t="str">
        <f>IF('Individual Summary Report'!A500&lt;&gt;"",'Individual Summary Report'!A500,"")</f>
        <v/>
      </c>
      <c r="B500" s="61" t="str">
        <f>IF('Individual Summary Report'!B500&lt;&gt;"",'Individual Summary Report'!B500,"")</f>
        <v/>
      </c>
      <c r="C500" s="75"/>
      <c r="D500" s="71"/>
      <c r="E500" s="71"/>
      <c r="F500" s="72"/>
      <c r="G500" s="77"/>
      <c r="H500" s="71"/>
      <c r="I500" s="73"/>
      <c r="J500" s="72"/>
    </row>
    <row r="501" spans="1:10" s="61" customFormat="1" ht="11.25" x14ac:dyDescent="0.2">
      <c r="A501" s="61" t="str">
        <f>IF('Individual Summary Report'!A501&lt;&gt;"",'Individual Summary Report'!A501,"")</f>
        <v/>
      </c>
      <c r="B501" s="61" t="str">
        <f>IF('Individual Summary Report'!B501&lt;&gt;"",'Individual Summary Report'!B501,"")</f>
        <v/>
      </c>
      <c r="C501" s="75"/>
      <c r="D501" s="71"/>
      <c r="E501" s="71"/>
      <c r="F501" s="72"/>
      <c r="G501" s="77"/>
      <c r="H501" s="71"/>
      <c r="I501" s="73"/>
      <c r="J501" s="72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AAE6-D3BD-4AB5-A014-E40D7A0F2888}">
  <sheetPr codeName="ShtCountryRep">
    <pageSetUpPr autoPageBreaks="0"/>
  </sheetPr>
  <dimension ref="A1:I101"/>
  <sheetViews>
    <sheetView showGridLines="0" showRowColHeaders="0" zoomScaleNormal="100" workbookViewId="0">
      <selection activeCell="A2" sqref="A2:B2"/>
    </sheetView>
  </sheetViews>
  <sheetFormatPr defaultColWidth="22.28515625" defaultRowHeight="12" x14ac:dyDescent="0.2"/>
  <cols>
    <col min="1" max="1" width="50.7109375" style="47" customWidth="1"/>
    <col min="2" max="2" width="10.7109375" style="44" customWidth="1"/>
    <col min="3" max="3" width="20.7109375" style="46" customWidth="1"/>
    <col min="4" max="4" width="10.7109375" style="45" customWidth="1"/>
    <col min="5" max="5" width="10.7109375" style="44" customWidth="1"/>
    <col min="6" max="9" width="10.7109375" style="36" customWidth="1"/>
    <col min="10" max="16384" width="22.28515625" style="36"/>
  </cols>
  <sheetData>
    <row r="1" spans="1:9" ht="47.25" customHeight="1" x14ac:dyDescent="0.2">
      <c r="A1" s="51" t="s">
        <v>320</v>
      </c>
      <c r="B1" s="36"/>
      <c r="C1" s="36"/>
      <c r="D1" s="37"/>
      <c r="E1" s="37"/>
      <c r="F1" s="40"/>
      <c r="G1" s="38"/>
      <c r="H1" s="41"/>
      <c r="I1" s="39"/>
    </row>
    <row r="2" spans="1:9" s="48" customFormat="1" ht="30" customHeight="1" x14ac:dyDescent="0.25">
      <c r="A2" s="49" t="s">
        <v>71</v>
      </c>
      <c r="B2" s="49" t="s">
        <v>50</v>
      </c>
    </row>
    <row r="3" spans="1:9" x14ac:dyDescent="0.2">
      <c r="A3" s="47" t="s">
        <v>26</v>
      </c>
      <c r="B3" s="44">
        <f t="shared" ref="B3:B34" si="0">IF(A3&lt;&gt;"",SUMIFS(Cost,To,A3),"")</f>
        <v>0</v>
      </c>
      <c r="F3" s="42"/>
      <c r="G3" s="44"/>
    </row>
    <row r="4" spans="1:9" x14ac:dyDescent="0.2">
      <c r="A4" s="47" t="s">
        <v>27</v>
      </c>
      <c r="B4" s="44">
        <f t="shared" si="0"/>
        <v>34.5</v>
      </c>
      <c r="F4" s="42"/>
      <c r="G4" s="44"/>
    </row>
    <row r="5" spans="1:9" x14ac:dyDescent="0.2">
      <c r="A5" s="47" t="s">
        <v>16</v>
      </c>
      <c r="B5" s="44">
        <f t="shared" si="0"/>
        <v>26.32</v>
      </c>
      <c r="F5" s="42"/>
      <c r="G5" s="44"/>
    </row>
    <row r="6" spans="1:9" x14ac:dyDescent="0.2">
      <c r="A6" s="36" t="s">
        <v>33</v>
      </c>
      <c r="B6" s="44">
        <f t="shared" si="0"/>
        <v>0</v>
      </c>
      <c r="F6" s="42"/>
      <c r="G6" s="44"/>
    </row>
    <row r="7" spans="1:9" x14ac:dyDescent="0.2">
      <c r="A7" s="36" t="s">
        <v>34</v>
      </c>
      <c r="B7" s="44">
        <f t="shared" si="0"/>
        <v>0.5</v>
      </c>
      <c r="F7" s="42"/>
      <c r="G7" s="44"/>
    </row>
    <row r="8" spans="1:9" x14ac:dyDescent="0.2">
      <c r="A8" s="36" t="s">
        <v>18</v>
      </c>
      <c r="B8" s="44">
        <f t="shared" si="0"/>
        <v>8.0790000000000006</v>
      </c>
      <c r="F8" s="42"/>
      <c r="G8" s="44"/>
    </row>
    <row r="9" spans="1:9" ht="12" customHeight="1" x14ac:dyDescent="0.25">
      <c r="A9" t="s">
        <v>19</v>
      </c>
      <c r="B9" s="44">
        <f t="shared" si="0"/>
        <v>4.5599999999999996</v>
      </c>
      <c r="F9" s="42"/>
      <c r="G9" s="44"/>
    </row>
    <row r="10" spans="1:9" ht="12" customHeight="1" x14ac:dyDescent="0.25">
      <c r="A10" t="s">
        <v>66</v>
      </c>
      <c r="B10" s="44">
        <f t="shared" si="0"/>
        <v>0</v>
      </c>
      <c r="F10" s="42"/>
      <c r="G10" s="44"/>
    </row>
    <row r="11" spans="1:9" ht="12" customHeight="1" x14ac:dyDescent="0.25">
      <c r="A11" t="s">
        <v>44</v>
      </c>
      <c r="B11" s="44">
        <f t="shared" si="0"/>
        <v>0</v>
      </c>
      <c r="F11" s="42"/>
      <c r="G11" s="44"/>
    </row>
    <row r="12" spans="1:9" ht="12" customHeight="1" x14ac:dyDescent="0.25">
      <c r="A12" t="s">
        <v>45</v>
      </c>
      <c r="B12" s="44">
        <f t="shared" si="0"/>
        <v>0</v>
      </c>
      <c r="F12" s="42"/>
      <c r="G12" s="44"/>
    </row>
    <row r="13" spans="1:9" ht="12" customHeight="1" x14ac:dyDescent="0.25">
      <c r="A13" t="s">
        <v>46</v>
      </c>
      <c r="B13" s="44">
        <f t="shared" si="0"/>
        <v>4</v>
      </c>
      <c r="F13" s="42"/>
      <c r="G13" s="44"/>
    </row>
    <row r="14" spans="1:9" ht="12" customHeight="1" x14ac:dyDescent="0.25">
      <c r="A14" t="s">
        <v>20</v>
      </c>
      <c r="B14" s="44">
        <f t="shared" si="0"/>
        <v>3.7639999999999998</v>
      </c>
      <c r="F14" s="42"/>
      <c r="G14" s="44"/>
    </row>
    <row r="15" spans="1:9" ht="12" customHeight="1" x14ac:dyDescent="0.25">
      <c r="A15" t="s">
        <v>21</v>
      </c>
      <c r="B15" s="44">
        <f t="shared" si="0"/>
        <v>0</v>
      </c>
      <c r="F15" s="42"/>
      <c r="G15" s="44"/>
    </row>
    <row r="16" spans="1:9" ht="12" customHeight="1" x14ac:dyDescent="0.25">
      <c r="A16" t="s">
        <v>23</v>
      </c>
      <c r="B16" s="44">
        <f t="shared" si="0"/>
        <v>1.4259999999999999</v>
      </c>
      <c r="F16" s="42"/>
      <c r="G16" s="44"/>
    </row>
    <row r="17" spans="1:7" ht="12" customHeight="1" x14ac:dyDescent="0.25">
      <c r="A17" t="s">
        <v>24</v>
      </c>
      <c r="B17" s="44">
        <f t="shared" si="0"/>
        <v>8</v>
      </c>
      <c r="F17" s="42"/>
      <c r="G17" s="44"/>
    </row>
    <row r="18" spans="1:7" ht="12" customHeight="1" x14ac:dyDescent="0.25">
      <c r="A18" t="s">
        <v>67</v>
      </c>
      <c r="B18" s="44">
        <f t="shared" si="0"/>
        <v>28.9</v>
      </c>
      <c r="F18" s="42"/>
      <c r="G18" s="44"/>
    </row>
    <row r="19" spans="1:7" ht="12" customHeight="1" x14ac:dyDescent="0.25">
      <c r="A19" t="s">
        <v>68</v>
      </c>
      <c r="B19" s="44">
        <f t="shared" si="0"/>
        <v>0</v>
      </c>
      <c r="F19" s="42"/>
      <c r="G19" s="44"/>
    </row>
    <row r="20" spans="1:7" ht="12" customHeight="1" x14ac:dyDescent="0.25">
      <c r="A20" t="s">
        <v>69</v>
      </c>
      <c r="B20" s="44">
        <f t="shared" si="0"/>
        <v>8</v>
      </c>
      <c r="F20" s="42"/>
      <c r="G20" s="44"/>
    </row>
    <row r="21" spans="1:7" ht="12" customHeight="1" x14ac:dyDescent="0.25">
      <c r="A21" t="s">
        <v>65</v>
      </c>
      <c r="B21" s="44">
        <f t="shared" si="0"/>
        <v>0</v>
      </c>
      <c r="F21" s="42"/>
      <c r="G21" s="44"/>
    </row>
    <row r="22" spans="1:7" ht="12" customHeight="1" x14ac:dyDescent="0.25">
      <c r="A22" t="s">
        <v>22</v>
      </c>
      <c r="B22" s="44">
        <f t="shared" si="0"/>
        <v>2.62</v>
      </c>
      <c r="F22" s="42"/>
      <c r="G22" s="44"/>
    </row>
    <row r="23" spans="1:7" ht="15" customHeight="1" x14ac:dyDescent="0.25">
      <c r="A23"/>
      <c r="B23" s="44" t="str">
        <f t="shared" si="0"/>
        <v/>
      </c>
      <c r="F23" s="42"/>
      <c r="G23" s="44"/>
    </row>
    <row r="24" spans="1:7" ht="15" customHeight="1" x14ac:dyDescent="0.25">
      <c r="A24"/>
      <c r="B24" s="44" t="str">
        <f t="shared" si="0"/>
        <v/>
      </c>
      <c r="F24" s="42"/>
      <c r="G24" s="44"/>
    </row>
    <row r="25" spans="1:7" ht="15" x14ac:dyDescent="0.25">
      <c r="A25"/>
      <c r="B25" s="44" t="str">
        <f t="shared" si="0"/>
        <v/>
      </c>
      <c r="F25" s="42"/>
      <c r="G25" s="44"/>
    </row>
    <row r="26" spans="1:7" ht="15" x14ac:dyDescent="0.25">
      <c r="A26"/>
      <c r="B26" s="44" t="str">
        <f t="shared" si="0"/>
        <v/>
      </c>
      <c r="F26" s="42"/>
      <c r="G26" s="44"/>
    </row>
    <row r="27" spans="1:7" ht="15" x14ac:dyDescent="0.25">
      <c r="A27"/>
      <c r="B27" s="44" t="str">
        <f t="shared" si="0"/>
        <v/>
      </c>
      <c r="F27" s="42"/>
      <c r="G27" s="44"/>
    </row>
    <row r="28" spans="1:7" ht="15" x14ac:dyDescent="0.25">
      <c r="A28"/>
      <c r="B28" s="44" t="str">
        <f t="shared" si="0"/>
        <v/>
      </c>
      <c r="F28" s="42"/>
      <c r="G28" s="44"/>
    </row>
    <row r="29" spans="1:7" ht="15" x14ac:dyDescent="0.25">
      <c r="A29"/>
      <c r="B29" s="44" t="str">
        <f t="shared" si="0"/>
        <v/>
      </c>
      <c r="F29" s="42"/>
      <c r="G29" s="44"/>
    </row>
    <row r="30" spans="1:7" x14ac:dyDescent="0.2">
      <c r="A30" s="36"/>
      <c r="B30" s="44" t="str">
        <f t="shared" si="0"/>
        <v/>
      </c>
      <c r="F30" s="42"/>
      <c r="G30" s="44"/>
    </row>
    <row r="31" spans="1:7" x14ac:dyDescent="0.2">
      <c r="A31" s="36"/>
      <c r="B31" s="44" t="str">
        <f t="shared" si="0"/>
        <v/>
      </c>
      <c r="F31" s="42"/>
      <c r="G31" s="44"/>
    </row>
    <row r="32" spans="1:7" x14ac:dyDescent="0.2">
      <c r="A32" s="36"/>
      <c r="B32" s="44" t="str">
        <f t="shared" si="0"/>
        <v/>
      </c>
      <c r="F32" s="42"/>
      <c r="G32" s="44"/>
    </row>
    <row r="33" spans="1:7" x14ac:dyDescent="0.2">
      <c r="A33" s="36"/>
      <c r="B33" s="44" t="str">
        <f t="shared" si="0"/>
        <v/>
      </c>
      <c r="F33" s="42"/>
      <c r="G33" s="44"/>
    </row>
    <row r="34" spans="1:7" x14ac:dyDescent="0.2">
      <c r="A34" s="36"/>
      <c r="B34" s="44" t="str">
        <f t="shared" si="0"/>
        <v/>
      </c>
      <c r="F34" s="42"/>
      <c r="G34" s="44"/>
    </row>
    <row r="35" spans="1:7" x14ac:dyDescent="0.2">
      <c r="A35" s="36"/>
      <c r="B35" s="44" t="str">
        <f t="shared" ref="B35:B66" si="1">IF(A35&lt;&gt;"",SUMIFS(Cost,To,A35),"")</f>
        <v/>
      </c>
      <c r="F35" s="42"/>
      <c r="G35" s="44"/>
    </row>
    <row r="36" spans="1:7" x14ac:dyDescent="0.2">
      <c r="A36" s="36"/>
      <c r="B36" s="44" t="str">
        <f t="shared" si="1"/>
        <v/>
      </c>
      <c r="F36" s="42"/>
      <c r="G36" s="44"/>
    </row>
    <row r="37" spans="1:7" x14ac:dyDescent="0.2">
      <c r="A37" s="36"/>
      <c r="B37" s="44" t="str">
        <f t="shared" si="1"/>
        <v/>
      </c>
      <c r="F37" s="42"/>
      <c r="G37" s="44"/>
    </row>
    <row r="38" spans="1:7" x14ac:dyDescent="0.2">
      <c r="A38" s="36"/>
      <c r="B38" s="44" t="str">
        <f t="shared" si="1"/>
        <v/>
      </c>
      <c r="F38" s="42"/>
      <c r="G38" s="44"/>
    </row>
    <row r="39" spans="1:7" x14ac:dyDescent="0.2">
      <c r="A39" s="36"/>
      <c r="B39" s="44" t="str">
        <f t="shared" si="1"/>
        <v/>
      </c>
      <c r="F39" s="42"/>
      <c r="G39" s="44"/>
    </row>
    <row r="40" spans="1:7" x14ac:dyDescent="0.2">
      <c r="A40" s="36"/>
      <c r="B40" s="44" t="str">
        <f t="shared" si="1"/>
        <v/>
      </c>
      <c r="F40" s="42"/>
      <c r="G40" s="44"/>
    </row>
    <row r="41" spans="1:7" x14ac:dyDescent="0.2">
      <c r="A41" s="36"/>
      <c r="B41" s="44" t="str">
        <f t="shared" si="1"/>
        <v/>
      </c>
      <c r="F41" s="42"/>
      <c r="G41" s="44"/>
    </row>
    <row r="42" spans="1:7" x14ac:dyDescent="0.2">
      <c r="A42" s="36"/>
      <c r="B42" s="44" t="str">
        <f t="shared" si="1"/>
        <v/>
      </c>
      <c r="F42" s="42"/>
      <c r="G42" s="44"/>
    </row>
    <row r="43" spans="1:7" x14ac:dyDescent="0.2">
      <c r="A43" s="36"/>
      <c r="B43" s="44" t="str">
        <f t="shared" si="1"/>
        <v/>
      </c>
      <c r="F43" s="42"/>
      <c r="G43" s="44"/>
    </row>
    <row r="44" spans="1:7" x14ac:dyDescent="0.2">
      <c r="A44" s="36"/>
      <c r="B44" s="44" t="str">
        <f t="shared" si="1"/>
        <v/>
      </c>
      <c r="F44" s="42"/>
      <c r="G44" s="44"/>
    </row>
    <row r="45" spans="1:7" x14ac:dyDescent="0.2">
      <c r="A45" s="36"/>
      <c r="B45" s="44" t="str">
        <f t="shared" si="1"/>
        <v/>
      </c>
      <c r="F45" s="42"/>
      <c r="G45" s="44"/>
    </row>
    <row r="46" spans="1:7" x14ac:dyDescent="0.2">
      <c r="A46" s="36"/>
      <c r="B46" s="44" t="str">
        <f t="shared" si="1"/>
        <v/>
      </c>
      <c r="F46" s="42"/>
      <c r="G46" s="44"/>
    </row>
    <row r="47" spans="1:7" x14ac:dyDescent="0.2">
      <c r="A47" s="36"/>
      <c r="B47" s="44" t="str">
        <f t="shared" si="1"/>
        <v/>
      </c>
      <c r="F47" s="42"/>
      <c r="G47" s="44"/>
    </row>
    <row r="48" spans="1:7" x14ac:dyDescent="0.2">
      <c r="A48" s="36"/>
      <c r="B48" s="44" t="str">
        <f t="shared" si="1"/>
        <v/>
      </c>
      <c r="F48" s="42"/>
      <c r="G48" s="44"/>
    </row>
    <row r="49" spans="1:7" x14ac:dyDescent="0.2">
      <c r="A49" s="36"/>
      <c r="B49" s="44" t="str">
        <f t="shared" si="1"/>
        <v/>
      </c>
      <c r="F49" s="42"/>
      <c r="G49" s="44"/>
    </row>
    <row r="50" spans="1:7" x14ac:dyDescent="0.2">
      <c r="A50" s="36"/>
      <c r="B50" s="44" t="str">
        <f t="shared" si="1"/>
        <v/>
      </c>
      <c r="F50" s="42"/>
      <c r="G50" s="44"/>
    </row>
    <row r="51" spans="1:7" x14ac:dyDescent="0.2">
      <c r="A51" s="36"/>
      <c r="B51" s="44" t="str">
        <f t="shared" si="1"/>
        <v/>
      </c>
      <c r="F51" s="42"/>
      <c r="G51" s="44"/>
    </row>
    <row r="52" spans="1:7" x14ac:dyDescent="0.2">
      <c r="A52" s="36"/>
      <c r="B52" s="44" t="str">
        <f t="shared" si="1"/>
        <v/>
      </c>
      <c r="F52" s="42"/>
      <c r="G52" s="44"/>
    </row>
    <row r="53" spans="1:7" x14ac:dyDescent="0.2">
      <c r="A53" s="36"/>
      <c r="B53" s="44" t="str">
        <f t="shared" si="1"/>
        <v/>
      </c>
      <c r="F53" s="42"/>
      <c r="G53" s="44"/>
    </row>
    <row r="54" spans="1:7" x14ac:dyDescent="0.2">
      <c r="A54" s="36"/>
      <c r="B54" s="44" t="str">
        <f t="shared" si="1"/>
        <v/>
      </c>
      <c r="F54" s="42"/>
      <c r="G54" s="44"/>
    </row>
    <row r="55" spans="1:7" x14ac:dyDescent="0.2">
      <c r="A55" s="36"/>
      <c r="B55" s="44" t="str">
        <f t="shared" si="1"/>
        <v/>
      </c>
      <c r="F55" s="42"/>
      <c r="G55" s="44"/>
    </row>
    <row r="56" spans="1:7" x14ac:dyDescent="0.2">
      <c r="A56" s="36"/>
      <c r="B56" s="44" t="str">
        <f t="shared" si="1"/>
        <v/>
      </c>
      <c r="F56" s="42"/>
      <c r="G56" s="44"/>
    </row>
    <row r="57" spans="1:7" x14ac:dyDescent="0.2">
      <c r="A57" s="36"/>
      <c r="B57" s="44" t="str">
        <f t="shared" si="1"/>
        <v/>
      </c>
      <c r="F57" s="42"/>
      <c r="G57" s="44"/>
    </row>
    <row r="58" spans="1:7" x14ac:dyDescent="0.2">
      <c r="A58" s="36"/>
      <c r="B58" s="44" t="str">
        <f t="shared" si="1"/>
        <v/>
      </c>
      <c r="F58" s="42"/>
      <c r="G58" s="44"/>
    </row>
    <row r="59" spans="1:7" x14ac:dyDescent="0.2">
      <c r="A59" s="36"/>
      <c r="B59" s="44" t="str">
        <f t="shared" si="1"/>
        <v/>
      </c>
      <c r="F59" s="42"/>
      <c r="G59" s="44"/>
    </row>
    <row r="60" spans="1:7" x14ac:dyDescent="0.2">
      <c r="A60" s="36"/>
      <c r="B60" s="44" t="str">
        <f t="shared" si="1"/>
        <v/>
      </c>
      <c r="F60" s="42"/>
      <c r="G60" s="44"/>
    </row>
    <row r="61" spans="1:7" x14ac:dyDescent="0.2">
      <c r="A61" s="36"/>
      <c r="B61" s="44" t="str">
        <f t="shared" si="1"/>
        <v/>
      </c>
      <c r="F61" s="42"/>
      <c r="G61" s="44"/>
    </row>
    <row r="62" spans="1:7" x14ac:dyDescent="0.2">
      <c r="A62" s="36"/>
      <c r="B62" s="44" t="str">
        <f t="shared" si="1"/>
        <v/>
      </c>
      <c r="F62" s="42"/>
      <c r="G62" s="44"/>
    </row>
    <row r="63" spans="1:7" x14ac:dyDescent="0.2">
      <c r="A63" s="36"/>
      <c r="B63" s="44" t="str">
        <f t="shared" si="1"/>
        <v/>
      </c>
      <c r="F63" s="42"/>
      <c r="G63" s="44"/>
    </row>
    <row r="64" spans="1:7" x14ac:dyDescent="0.2">
      <c r="A64" s="36"/>
      <c r="B64" s="44" t="str">
        <f t="shared" si="1"/>
        <v/>
      </c>
      <c r="F64" s="42"/>
      <c r="G64" s="44"/>
    </row>
    <row r="65" spans="1:7" x14ac:dyDescent="0.2">
      <c r="A65" s="36"/>
      <c r="B65" s="44" t="str">
        <f t="shared" si="1"/>
        <v/>
      </c>
      <c r="F65" s="42"/>
      <c r="G65" s="44"/>
    </row>
    <row r="66" spans="1:7" x14ac:dyDescent="0.2">
      <c r="A66" s="36"/>
      <c r="B66" s="44" t="str">
        <f t="shared" si="1"/>
        <v/>
      </c>
      <c r="F66" s="42"/>
      <c r="G66" s="44"/>
    </row>
    <row r="67" spans="1:7" x14ac:dyDescent="0.2">
      <c r="A67" s="36"/>
      <c r="B67" s="44" t="str">
        <f t="shared" ref="B67:B98" si="2">IF(A67&lt;&gt;"",SUMIFS(Cost,To,A67),"")</f>
        <v/>
      </c>
      <c r="F67" s="42"/>
      <c r="G67" s="44"/>
    </row>
    <row r="68" spans="1:7" x14ac:dyDescent="0.2">
      <c r="A68" s="36"/>
      <c r="B68" s="44" t="str">
        <f t="shared" si="2"/>
        <v/>
      </c>
      <c r="F68" s="42"/>
      <c r="G68" s="44"/>
    </row>
    <row r="69" spans="1:7" x14ac:dyDescent="0.2">
      <c r="A69" s="36"/>
      <c r="B69" s="44" t="str">
        <f t="shared" si="2"/>
        <v/>
      </c>
      <c r="F69" s="42"/>
      <c r="G69" s="44"/>
    </row>
    <row r="70" spans="1:7" x14ac:dyDescent="0.2">
      <c r="A70" s="36"/>
      <c r="B70" s="44" t="str">
        <f t="shared" si="2"/>
        <v/>
      </c>
      <c r="F70" s="42"/>
      <c r="G70" s="44"/>
    </row>
    <row r="71" spans="1:7" x14ac:dyDescent="0.2">
      <c r="A71" s="36"/>
      <c r="B71" s="44" t="str">
        <f t="shared" si="2"/>
        <v/>
      </c>
      <c r="F71" s="42"/>
      <c r="G71" s="44"/>
    </row>
    <row r="72" spans="1:7" x14ac:dyDescent="0.2">
      <c r="A72" s="36"/>
      <c r="B72" s="44" t="str">
        <f t="shared" si="2"/>
        <v/>
      </c>
      <c r="F72" s="42"/>
      <c r="G72" s="44"/>
    </row>
    <row r="73" spans="1:7" x14ac:dyDescent="0.2">
      <c r="A73" s="36"/>
      <c r="B73" s="44" t="str">
        <f t="shared" si="2"/>
        <v/>
      </c>
      <c r="F73" s="42"/>
      <c r="G73" s="44"/>
    </row>
    <row r="74" spans="1:7" x14ac:dyDescent="0.2">
      <c r="A74" s="36"/>
      <c r="B74" s="44" t="str">
        <f t="shared" si="2"/>
        <v/>
      </c>
      <c r="F74" s="42"/>
      <c r="G74" s="44"/>
    </row>
    <row r="75" spans="1:7" x14ac:dyDescent="0.2">
      <c r="A75" s="36"/>
      <c r="B75" s="44" t="str">
        <f t="shared" si="2"/>
        <v/>
      </c>
      <c r="F75" s="42"/>
      <c r="G75" s="44"/>
    </row>
    <row r="76" spans="1:7" x14ac:dyDescent="0.2">
      <c r="A76" s="36"/>
      <c r="B76" s="44" t="str">
        <f t="shared" si="2"/>
        <v/>
      </c>
      <c r="F76" s="42"/>
      <c r="G76" s="44"/>
    </row>
    <row r="77" spans="1:7" x14ac:dyDescent="0.2">
      <c r="A77" s="36"/>
      <c r="B77" s="44" t="str">
        <f t="shared" si="2"/>
        <v/>
      </c>
      <c r="F77" s="42"/>
      <c r="G77" s="44"/>
    </row>
    <row r="78" spans="1:7" x14ac:dyDescent="0.2">
      <c r="A78" s="36"/>
      <c r="B78" s="44" t="str">
        <f t="shared" si="2"/>
        <v/>
      </c>
      <c r="F78" s="42"/>
      <c r="G78" s="44"/>
    </row>
    <row r="79" spans="1:7" x14ac:dyDescent="0.2">
      <c r="A79" s="36"/>
      <c r="B79" s="44" t="str">
        <f t="shared" si="2"/>
        <v/>
      </c>
      <c r="F79" s="42"/>
      <c r="G79" s="44"/>
    </row>
    <row r="80" spans="1:7" x14ac:dyDescent="0.2">
      <c r="A80" s="36"/>
      <c r="B80" s="44" t="str">
        <f t="shared" si="2"/>
        <v/>
      </c>
      <c r="F80" s="42"/>
      <c r="G80" s="44"/>
    </row>
    <row r="81" spans="1:7" x14ac:dyDescent="0.2">
      <c r="A81" s="36"/>
      <c r="B81" s="44" t="str">
        <f t="shared" si="2"/>
        <v/>
      </c>
      <c r="F81" s="42"/>
      <c r="G81" s="44"/>
    </row>
    <row r="82" spans="1:7" x14ac:dyDescent="0.2">
      <c r="A82" s="36"/>
      <c r="B82" s="44" t="str">
        <f t="shared" si="2"/>
        <v/>
      </c>
      <c r="F82" s="42"/>
      <c r="G82" s="44"/>
    </row>
    <row r="83" spans="1:7" x14ac:dyDescent="0.2">
      <c r="A83" s="36"/>
      <c r="B83" s="44" t="str">
        <f t="shared" si="2"/>
        <v/>
      </c>
      <c r="F83" s="42"/>
      <c r="G83" s="44"/>
    </row>
    <row r="84" spans="1:7" x14ac:dyDescent="0.2">
      <c r="A84" s="36"/>
      <c r="B84" s="44" t="str">
        <f t="shared" si="2"/>
        <v/>
      </c>
      <c r="F84" s="42"/>
      <c r="G84" s="44"/>
    </row>
    <row r="85" spans="1:7" x14ac:dyDescent="0.2">
      <c r="A85" s="36"/>
      <c r="B85" s="44" t="str">
        <f t="shared" si="2"/>
        <v/>
      </c>
      <c r="F85" s="42"/>
      <c r="G85" s="44"/>
    </row>
    <row r="86" spans="1:7" x14ac:dyDescent="0.2">
      <c r="A86" s="36"/>
      <c r="B86" s="44" t="str">
        <f t="shared" si="2"/>
        <v/>
      </c>
      <c r="F86" s="42"/>
      <c r="G86" s="44"/>
    </row>
    <row r="87" spans="1:7" x14ac:dyDescent="0.2">
      <c r="A87" s="36"/>
      <c r="B87" s="44" t="str">
        <f t="shared" si="2"/>
        <v/>
      </c>
      <c r="F87" s="42"/>
      <c r="G87" s="44"/>
    </row>
    <row r="88" spans="1:7" x14ac:dyDescent="0.2">
      <c r="A88" s="36"/>
      <c r="B88" s="44" t="str">
        <f t="shared" si="2"/>
        <v/>
      </c>
      <c r="F88" s="42"/>
      <c r="G88" s="44"/>
    </row>
    <row r="89" spans="1:7" x14ac:dyDescent="0.2">
      <c r="A89" s="36"/>
      <c r="B89" s="44" t="str">
        <f t="shared" si="2"/>
        <v/>
      </c>
      <c r="F89" s="42"/>
      <c r="G89" s="44"/>
    </row>
    <row r="90" spans="1:7" x14ac:dyDescent="0.2">
      <c r="A90" s="36"/>
      <c r="B90" s="44" t="str">
        <f t="shared" si="2"/>
        <v/>
      </c>
      <c r="F90" s="42"/>
      <c r="G90" s="44"/>
    </row>
    <row r="91" spans="1:7" x14ac:dyDescent="0.2">
      <c r="A91" s="36"/>
      <c r="B91" s="44" t="str">
        <f t="shared" si="2"/>
        <v/>
      </c>
      <c r="F91" s="42"/>
      <c r="G91" s="44"/>
    </row>
    <row r="92" spans="1:7" x14ac:dyDescent="0.2">
      <c r="A92" s="36"/>
      <c r="B92" s="44" t="str">
        <f t="shared" si="2"/>
        <v/>
      </c>
      <c r="F92" s="42"/>
      <c r="G92" s="44"/>
    </row>
    <row r="93" spans="1:7" x14ac:dyDescent="0.2">
      <c r="A93" s="36"/>
      <c r="B93" s="44" t="str">
        <f t="shared" si="2"/>
        <v/>
      </c>
      <c r="F93" s="42"/>
      <c r="G93" s="44"/>
    </row>
    <row r="94" spans="1:7" x14ac:dyDescent="0.2">
      <c r="A94" s="36"/>
      <c r="B94" s="44" t="str">
        <f t="shared" si="2"/>
        <v/>
      </c>
      <c r="F94" s="42"/>
      <c r="G94" s="44"/>
    </row>
    <row r="95" spans="1:7" x14ac:dyDescent="0.2">
      <c r="A95" s="36"/>
      <c r="B95" s="44" t="str">
        <f t="shared" si="2"/>
        <v/>
      </c>
      <c r="F95" s="42"/>
      <c r="G95" s="44"/>
    </row>
    <row r="96" spans="1:7" x14ac:dyDescent="0.2">
      <c r="A96" s="36"/>
      <c r="B96" s="44" t="str">
        <f t="shared" si="2"/>
        <v/>
      </c>
      <c r="F96" s="42"/>
      <c r="G96" s="44"/>
    </row>
    <row r="97" spans="1:7" x14ac:dyDescent="0.2">
      <c r="A97" s="36"/>
      <c r="B97" s="44" t="str">
        <f t="shared" si="2"/>
        <v/>
      </c>
      <c r="F97" s="42"/>
      <c r="G97" s="44"/>
    </row>
    <row r="98" spans="1:7" x14ac:dyDescent="0.2">
      <c r="A98" s="36"/>
      <c r="B98" s="44" t="str">
        <f t="shared" si="2"/>
        <v/>
      </c>
      <c r="F98" s="42"/>
      <c r="G98" s="44"/>
    </row>
    <row r="99" spans="1:7" x14ac:dyDescent="0.2">
      <c r="A99" s="36"/>
      <c r="B99" s="44" t="str">
        <f t="shared" ref="B99:B101" si="3">IF(A99&lt;&gt;"",SUMIFS(Cost,To,A99),"")</f>
        <v/>
      </c>
      <c r="F99" s="42"/>
      <c r="G99" s="44"/>
    </row>
    <row r="100" spans="1:7" x14ac:dyDescent="0.2">
      <c r="A100" s="36"/>
      <c r="B100" s="44" t="str">
        <f t="shared" si="3"/>
        <v/>
      </c>
      <c r="F100" s="42"/>
      <c r="G100" s="44"/>
    </row>
    <row r="101" spans="1:7" x14ac:dyDescent="0.2">
      <c r="A101" s="36"/>
      <c r="B101" s="44" t="str">
        <f t="shared" si="3"/>
        <v/>
      </c>
      <c r="F101" s="42"/>
      <c r="G101" s="44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0D1F-C557-45D2-8516-8DC70BBA8C4D}">
  <sheetPr codeName="ShtRoamRep">
    <pageSetUpPr autoPageBreaks="0"/>
  </sheetPr>
  <dimension ref="A1:I312"/>
  <sheetViews>
    <sheetView showGridLines="0" showRowColHeaders="0" workbookViewId="0">
      <selection activeCell="B17" sqref="B17"/>
    </sheetView>
  </sheetViews>
  <sheetFormatPr defaultRowHeight="11.25" x14ac:dyDescent="0.2"/>
  <cols>
    <col min="1" max="1" width="17.7109375" style="61" customWidth="1"/>
    <col min="2" max="2" width="20.7109375" style="61" customWidth="1"/>
    <col min="3" max="4" width="10.7109375" style="80" customWidth="1"/>
    <col min="5" max="12" width="10.7109375" style="61" customWidth="1"/>
    <col min="13" max="16384" width="9.140625" style="61"/>
  </cols>
  <sheetData>
    <row r="1" spans="1:9" s="36" customFormat="1" ht="47.25" customHeight="1" x14ac:dyDescent="0.2">
      <c r="A1" s="51" t="s">
        <v>121</v>
      </c>
      <c r="C1" s="78"/>
      <c r="D1" s="79"/>
      <c r="E1" s="37"/>
      <c r="F1" s="40"/>
      <c r="G1" s="38"/>
      <c r="H1" s="41"/>
      <c r="I1" s="39"/>
    </row>
    <row r="2" spans="1:9" s="77" customFormat="1" ht="38.25" customHeight="1" x14ac:dyDescent="0.2">
      <c r="A2" s="55" t="s">
        <v>0</v>
      </c>
      <c r="B2" s="55" t="s">
        <v>70</v>
      </c>
      <c r="C2" s="55" t="s">
        <v>49</v>
      </c>
      <c r="D2" s="55" t="s">
        <v>72</v>
      </c>
      <c r="E2" s="56" t="s">
        <v>47</v>
      </c>
      <c r="F2" s="57" t="s">
        <v>10</v>
      </c>
    </row>
    <row r="3" spans="1:9" ht="44.25" hidden="1" customHeight="1" x14ac:dyDescent="0.25">
      <c r="A3" s="50" t="s">
        <v>73</v>
      </c>
      <c r="B3" t="s">
        <v>64</v>
      </c>
    </row>
    <row r="4" spans="1:9" ht="44.25" hidden="1" customHeight="1" x14ac:dyDescent="0.2"/>
    <row r="5" spans="1:9" ht="44.25" hidden="1" customHeight="1" x14ac:dyDescent="0.25">
      <c r="A5"/>
      <c r="B5"/>
      <c r="C5" t="s">
        <v>120</v>
      </c>
      <c r="D5" t="s">
        <v>51</v>
      </c>
      <c r="E5" t="s">
        <v>119</v>
      </c>
      <c r="F5" t="s">
        <v>50</v>
      </c>
    </row>
    <row r="6" spans="1:9" x14ac:dyDescent="0.2">
      <c r="A6" s="85" t="s">
        <v>92</v>
      </c>
      <c r="B6" s="85" t="s">
        <v>95</v>
      </c>
      <c r="C6" s="81">
        <v>0</v>
      </c>
      <c r="D6" s="82">
        <v>0</v>
      </c>
      <c r="E6" s="83">
        <v>0</v>
      </c>
      <c r="F6" s="84">
        <v>0</v>
      </c>
    </row>
    <row r="7" spans="1:9" x14ac:dyDescent="0.2">
      <c r="A7" s="85" t="s">
        <v>92</v>
      </c>
      <c r="B7" s="85" t="s">
        <v>94</v>
      </c>
      <c r="C7" s="81">
        <v>0</v>
      </c>
      <c r="D7" s="82">
        <v>0</v>
      </c>
      <c r="E7" s="83">
        <v>2.1833000000000002E-2</v>
      </c>
      <c r="F7" s="84">
        <v>0</v>
      </c>
    </row>
    <row r="8" spans="1:9" x14ac:dyDescent="0.2">
      <c r="A8" s="85" t="s">
        <v>92</v>
      </c>
      <c r="B8" s="85" t="s">
        <v>93</v>
      </c>
      <c r="C8" s="81">
        <v>0</v>
      </c>
      <c r="D8" s="82">
        <v>0</v>
      </c>
      <c r="E8" s="83">
        <v>5952.6769999999997</v>
      </c>
      <c r="F8" s="84">
        <v>0</v>
      </c>
    </row>
    <row r="9" spans="1:9" x14ac:dyDescent="0.2">
      <c r="A9" s="85" t="s">
        <v>92</v>
      </c>
      <c r="B9" s="85" t="s">
        <v>28</v>
      </c>
      <c r="C9" s="81">
        <v>3.1215277777777772E-2</v>
      </c>
      <c r="D9" s="82">
        <v>27</v>
      </c>
      <c r="E9" s="83">
        <v>0</v>
      </c>
      <c r="F9" s="84">
        <v>0</v>
      </c>
    </row>
    <row r="10" spans="1:9" x14ac:dyDescent="0.2">
      <c r="A10" s="85" t="s">
        <v>96</v>
      </c>
      <c r="B10" s="85" t="s">
        <v>97</v>
      </c>
      <c r="C10" s="81">
        <v>0</v>
      </c>
      <c r="D10" s="82">
        <v>4</v>
      </c>
      <c r="E10" s="83">
        <v>0</v>
      </c>
      <c r="F10" s="84">
        <v>0</v>
      </c>
    </row>
    <row r="11" spans="1:9" x14ac:dyDescent="0.2">
      <c r="A11" s="85" t="s">
        <v>96</v>
      </c>
      <c r="B11" s="85" t="s">
        <v>95</v>
      </c>
      <c r="C11" s="81">
        <v>0</v>
      </c>
      <c r="D11" s="82">
        <v>0</v>
      </c>
      <c r="E11" s="83">
        <v>0</v>
      </c>
      <c r="F11" s="84">
        <v>0</v>
      </c>
    </row>
    <row r="12" spans="1:9" x14ac:dyDescent="0.2">
      <c r="A12" s="85" t="s">
        <v>96</v>
      </c>
      <c r="B12" s="85" t="s">
        <v>93</v>
      </c>
      <c r="C12" s="81">
        <v>0</v>
      </c>
      <c r="D12" s="82">
        <v>0</v>
      </c>
      <c r="E12" s="83">
        <v>526.947</v>
      </c>
      <c r="F12" s="84">
        <v>0</v>
      </c>
    </row>
    <row r="13" spans="1:9" x14ac:dyDescent="0.2">
      <c r="A13" s="85" t="s">
        <v>98</v>
      </c>
      <c r="B13" s="85" t="s">
        <v>36</v>
      </c>
      <c r="C13" s="81">
        <v>0</v>
      </c>
      <c r="D13" s="82">
        <v>0</v>
      </c>
      <c r="E13" s="83">
        <v>3.107999</v>
      </c>
      <c r="F13" s="84">
        <v>0</v>
      </c>
    </row>
    <row r="14" spans="1:9" x14ac:dyDescent="0.2">
      <c r="A14" s="85" t="s">
        <v>98</v>
      </c>
      <c r="B14" s="85" t="s">
        <v>99</v>
      </c>
      <c r="C14" s="81">
        <v>3.4722222222222222E-5</v>
      </c>
      <c r="D14" s="82">
        <v>8</v>
      </c>
      <c r="E14" s="83">
        <v>0</v>
      </c>
      <c r="F14" s="84">
        <v>0</v>
      </c>
    </row>
    <row r="15" spans="1:9" x14ac:dyDescent="0.2">
      <c r="A15" s="85" t="s">
        <v>98</v>
      </c>
      <c r="B15" s="85" t="s">
        <v>94</v>
      </c>
      <c r="C15" s="81">
        <v>0</v>
      </c>
      <c r="D15" s="82">
        <v>0</v>
      </c>
      <c r="E15" s="83">
        <v>0</v>
      </c>
      <c r="F15" s="84">
        <v>0</v>
      </c>
    </row>
    <row r="16" spans="1:9" x14ac:dyDescent="0.2">
      <c r="A16" s="85" t="s">
        <v>98</v>
      </c>
      <c r="B16" s="85" t="s">
        <v>100</v>
      </c>
      <c r="C16" s="81">
        <v>0</v>
      </c>
      <c r="D16" s="82">
        <v>0</v>
      </c>
      <c r="E16" s="83">
        <v>1485.46</v>
      </c>
      <c r="F16" s="84">
        <v>0</v>
      </c>
    </row>
    <row r="17" spans="1:6" x14ac:dyDescent="0.2">
      <c r="A17" s="85" t="s">
        <v>98</v>
      </c>
      <c r="B17" s="85" t="s">
        <v>35</v>
      </c>
      <c r="C17" s="81">
        <v>0</v>
      </c>
      <c r="D17" s="82">
        <v>0</v>
      </c>
      <c r="E17" s="83">
        <v>31.239000000000001</v>
      </c>
      <c r="F17" s="84">
        <v>0</v>
      </c>
    </row>
    <row r="18" spans="1:6" x14ac:dyDescent="0.2">
      <c r="A18" s="85" t="s">
        <v>101</v>
      </c>
      <c r="B18" s="85" t="s">
        <v>37</v>
      </c>
      <c r="C18" s="81">
        <v>0</v>
      </c>
      <c r="D18" s="82">
        <v>7</v>
      </c>
      <c r="E18" s="83">
        <v>0</v>
      </c>
      <c r="F18" s="84">
        <v>0</v>
      </c>
    </row>
    <row r="19" spans="1:6" x14ac:dyDescent="0.2">
      <c r="A19" s="85" t="s">
        <v>101</v>
      </c>
      <c r="B19" s="85" t="s">
        <v>102</v>
      </c>
      <c r="C19" s="81">
        <v>2.0370370370370373E-3</v>
      </c>
      <c r="D19" s="82">
        <v>0</v>
      </c>
      <c r="E19" s="83">
        <v>584.92100000000005</v>
      </c>
      <c r="F19" s="84">
        <v>0</v>
      </c>
    </row>
    <row r="20" spans="1:6" x14ac:dyDescent="0.2">
      <c r="A20" s="85" t="s">
        <v>103</v>
      </c>
      <c r="B20" s="85" t="s">
        <v>104</v>
      </c>
      <c r="C20" s="81">
        <v>0</v>
      </c>
      <c r="D20" s="82">
        <v>0</v>
      </c>
      <c r="E20" s="83">
        <v>1224.678469</v>
      </c>
      <c r="F20" s="84">
        <v>20</v>
      </c>
    </row>
    <row r="21" spans="1:6" x14ac:dyDescent="0.2">
      <c r="A21" s="85" t="s">
        <v>103</v>
      </c>
      <c r="B21" s="85" t="s">
        <v>39</v>
      </c>
      <c r="C21" s="81">
        <v>1.4039351851851851E-2</v>
      </c>
      <c r="D21" s="82">
        <v>0</v>
      </c>
      <c r="E21" s="83">
        <v>0</v>
      </c>
      <c r="F21" s="84">
        <v>0</v>
      </c>
    </row>
    <row r="22" spans="1:6" x14ac:dyDescent="0.2">
      <c r="A22" s="85" t="s">
        <v>103</v>
      </c>
      <c r="B22" s="85" t="s">
        <v>95</v>
      </c>
      <c r="C22" s="81">
        <v>0</v>
      </c>
      <c r="D22" s="82">
        <v>0</v>
      </c>
      <c r="E22" s="83">
        <v>0</v>
      </c>
      <c r="F22" s="84">
        <v>0</v>
      </c>
    </row>
    <row r="23" spans="1:6" x14ac:dyDescent="0.2">
      <c r="A23" s="85" t="s">
        <v>103</v>
      </c>
      <c r="B23" s="85" t="s">
        <v>40</v>
      </c>
      <c r="C23" s="81">
        <v>0</v>
      </c>
      <c r="D23" s="82">
        <v>0</v>
      </c>
      <c r="E23" s="83">
        <v>9.433541</v>
      </c>
      <c r="F23" s="84">
        <v>5</v>
      </c>
    </row>
    <row r="24" spans="1:6" x14ac:dyDescent="0.2">
      <c r="A24" s="85" t="s">
        <v>105</v>
      </c>
      <c r="B24" s="85" t="s">
        <v>28</v>
      </c>
      <c r="C24" s="81">
        <v>0</v>
      </c>
      <c r="D24" s="82">
        <v>4</v>
      </c>
      <c r="E24" s="83">
        <v>5474.1900000000005</v>
      </c>
      <c r="F24" s="84">
        <v>0</v>
      </c>
    </row>
    <row r="25" spans="1:6" x14ac:dyDescent="0.2">
      <c r="A25" s="85" t="s">
        <v>106</v>
      </c>
      <c r="B25" s="85"/>
      <c r="C25" s="81">
        <v>0</v>
      </c>
      <c r="D25" s="82">
        <v>0</v>
      </c>
      <c r="E25" s="83">
        <v>3269.7870000000003</v>
      </c>
      <c r="F25" s="84">
        <v>0</v>
      </c>
    </row>
    <row r="26" spans="1:6" x14ac:dyDescent="0.2">
      <c r="A26" s="85" t="s">
        <v>106</v>
      </c>
      <c r="B26" s="85" t="s">
        <v>97</v>
      </c>
      <c r="C26" s="81">
        <v>1.4814814814814816E-3</v>
      </c>
      <c r="D26" s="82">
        <v>0</v>
      </c>
      <c r="E26" s="83">
        <v>0</v>
      </c>
      <c r="F26" s="84">
        <v>0</v>
      </c>
    </row>
    <row r="27" spans="1:6" x14ac:dyDescent="0.2">
      <c r="A27" s="85" t="s">
        <v>106</v>
      </c>
      <c r="B27" s="85" t="s">
        <v>93</v>
      </c>
      <c r="C27" s="81">
        <v>4.6550925925925898E-2</v>
      </c>
      <c r="D27" s="82">
        <v>1</v>
      </c>
      <c r="E27" s="83">
        <v>0</v>
      </c>
      <c r="F27" s="84">
        <v>0</v>
      </c>
    </row>
    <row r="28" spans="1:6" x14ac:dyDescent="0.2">
      <c r="A28" s="85" t="s">
        <v>107</v>
      </c>
      <c r="B28" s="85" t="s">
        <v>97</v>
      </c>
      <c r="C28" s="81">
        <v>2.0833333333333333E-3</v>
      </c>
      <c r="D28" s="82">
        <v>11</v>
      </c>
      <c r="E28" s="83">
        <v>0</v>
      </c>
      <c r="F28" s="84">
        <v>0</v>
      </c>
    </row>
    <row r="29" spans="1:6" x14ac:dyDescent="0.2">
      <c r="A29" s="85" t="s">
        <v>107</v>
      </c>
      <c r="B29" s="85" t="s">
        <v>95</v>
      </c>
      <c r="C29" s="81">
        <v>0</v>
      </c>
      <c r="D29" s="82">
        <v>0</v>
      </c>
      <c r="E29" s="83">
        <v>0</v>
      </c>
      <c r="F29" s="84">
        <v>0</v>
      </c>
    </row>
    <row r="30" spans="1:6" x14ac:dyDescent="0.2">
      <c r="A30" s="85" t="s">
        <v>107</v>
      </c>
      <c r="B30" s="85" t="s">
        <v>41</v>
      </c>
      <c r="C30" s="81">
        <v>0</v>
      </c>
      <c r="D30" s="82">
        <v>0</v>
      </c>
      <c r="E30" s="83">
        <v>5.1959999999999997</v>
      </c>
      <c r="F30" s="84">
        <v>2.5</v>
      </c>
    </row>
    <row r="31" spans="1:6" x14ac:dyDescent="0.2">
      <c r="A31" s="85" t="s">
        <v>107</v>
      </c>
      <c r="B31" s="85" t="s">
        <v>93</v>
      </c>
      <c r="C31" s="81">
        <v>1.3263888888888891E-2</v>
      </c>
      <c r="D31" s="82">
        <v>0</v>
      </c>
      <c r="E31" s="83">
        <v>17930.589</v>
      </c>
      <c r="F31" s="84">
        <v>0</v>
      </c>
    </row>
    <row r="32" spans="1:6" x14ac:dyDescent="0.2">
      <c r="A32" s="85" t="s">
        <v>107</v>
      </c>
      <c r="B32" s="85" t="s">
        <v>108</v>
      </c>
      <c r="C32" s="81">
        <v>0</v>
      </c>
      <c r="D32" s="82">
        <v>0</v>
      </c>
      <c r="E32" s="83">
        <v>119.12004899999999</v>
      </c>
      <c r="F32" s="84">
        <v>0</v>
      </c>
    </row>
    <row r="33" spans="1:6" x14ac:dyDescent="0.2">
      <c r="A33" s="85" t="s">
        <v>109</v>
      </c>
      <c r="B33" s="85" t="s">
        <v>28</v>
      </c>
      <c r="C33" s="81">
        <v>1.3773148148148147E-3</v>
      </c>
      <c r="D33" s="82">
        <v>4</v>
      </c>
      <c r="E33" s="83">
        <v>2873.3210000000004</v>
      </c>
      <c r="F33" s="84">
        <v>0</v>
      </c>
    </row>
    <row r="34" spans="1:6" x14ac:dyDescent="0.2">
      <c r="A34" s="85" t="s">
        <v>110</v>
      </c>
      <c r="B34" s="85" t="s">
        <v>99</v>
      </c>
      <c r="C34" s="81">
        <v>0</v>
      </c>
      <c r="D34" s="82">
        <v>7</v>
      </c>
      <c r="E34" s="83">
        <v>0</v>
      </c>
      <c r="F34" s="84">
        <v>0</v>
      </c>
    </row>
    <row r="35" spans="1:6" x14ac:dyDescent="0.2">
      <c r="A35" s="85" t="s">
        <v>110</v>
      </c>
      <c r="B35" s="85" t="s">
        <v>42</v>
      </c>
      <c r="C35" s="81">
        <v>0</v>
      </c>
      <c r="D35" s="82">
        <v>2</v>
      </c>
      <c r="E35" s="83">
        <v>0</v>
      </c>
      <c r="F35" s="84">
        <v>0</v>
      </c>
    </row>
    <row r="36" spans="1:6" x14ac:dyDescent="0.2">
      <c r="A36" s="85" t="s">
        <v>110</v>
      </c>
      <c r="B36" s="85" t="s">
        <v>28</v>
      </c>
      <c r="C36" s="81">
        <v>3.7037037037037035E-4</v>
      </c>
      <c r="D36" s="82">
        <v>15</v>
      </c>
      <c r="E36" s="83">
        <v>7206.2639999999992</v>
      </c>
      <c r="F36" s="84">
        <v>0</v>
      </c>
    </row>
    <row r="37" spans="1:6" x14ac:dyDescent="0.2">
      <c r="A37" s="85" t="s">
        <v>110</v>
      </c>
      <c r="B37" s="85" t="s">
        <v>100</v>
      </c>
      <c r="C37" s="81">
        <v>0</v>
      </c>
      <c r="D37" s="82">
        <v>0</v>
      </c>
      <c r="E37" s="83">
        <v>135.51499999999999</v>
      </c>
      <c r="F37" s="84">
        <v>0</v>
      </c>
    </row>
    <row r="38" spans="1:6" x14ac:dyDescent="0.2">
      <c r="A38" s="85" t="s">
        <v>110</v>
      </c>
      <c r="B38" s="85" t="s">
        <v>35</v>
      </c>
      <c r="C38" s="81">
        <v>0</v>
      </c>
      <c r="D38" s="82">
        <v>0</v>
      </c>
      <c r="E38" s="83">
        <v>577.01599999999996</v>
      </c>
      <c r="F38" s="84">
        <v>0</v>
      </c>
    </row>
    <row r="39" spans="1:6" x14ac:dyDescent="0.2">
      <c r="A39" s="85" t="s">
        <v>111</v>
      </c>
      <c r="B39" s="85" t="s">
        <v>95</v>
      </c>
      <c r="C39" s="81">
        <v>0</v>
      </c>
      <c r="D39" s="82">
        <v>0</v>
      </c>
      <c r="E39" s="83">
        <v>0</v>
      </c>
      <c r="F39" s="84">
        <v>0</v>
      </c>
    </row>
    <row r="40" spans="1:6" x14ac:dyDescent="0.2">
      <c r="A40" s="85" t="s">
        <v>111</v>
      </c>
      <c r="B40" s="85" t="s">
        <v>28</v>
      </c>
      <c r="C40" s="81">
        <v>0</v>
      </c>
      <c r="D40" s="82">
        <v>6</v>
      </c>
      <c r="E40" s="83">
        <v>1254.3820000000001</v>
      </c>
      <c r="F40" s="84">
        <v>0</v>
      </c>
    </row>
    <row r="41" spans="1:6" x14ac:dyDescent="0.2">
      <c r="A41" s="85" t="s">
        <v>112</v>
      </c>
      <c r="B41" s="85" t="s">
        <v>95</v>
      </c>
      <c r="C41" s="81">
        <v>0</v>
      </c>
      <c r="D41" s="82">
        <v>0</v>
      </c>
      <c r="E41" s="83">
        <v>0</v>
      </c>
      <c r="F41" s="84">
        <v>0</v>
      </c>
    </row>
    <row r="42" spans="1:6" x14ac:dyDescent="0.2">
      <c r="A42" s="85" t="s">
        <v>112</v>
      </c>
      <c r="B42" s="85" t="s">
        <v>93</v>
      </c>
      <c r="C42" s="81">
        <v>0</v>
      </c>
      <c r="D42" s="82">
        <v>0</v>
      </c>
      <c r="E42" s="83">
        <v>457.39600000000002</v>
      </c>
      <c r="F42" s="84">
        <v>0</v>
      </c>
    </row>
    <row r="43" spans="1:6" x14ac:dyDescent="0.2">
      <c r="A43" s="85" t="s">
        <v>113</v>
      </c>
      <c r="B43" s="85" t="s">
        <v>97</v>
      </c>
      <c r="C43" s="81">
        <v>4.6296296296296293E-4</v>
      </c>
      <c r="D43" s="82">
        <v>14</v>
      </c>
      <c r="E43" s="83">
        <v>0</v>
      </c>
      <c r="F43" s="84">
        <v>0</v>
      </c>
    </row>
    <row r="44" spans="1:6" x14ac:dyDescent="0.2">
      <c r="A44" s="85" t="s">
        <v>113</v>
      </c>
      <c r="B44" s="85" t="s">
        <v>93</v>
      </c>
      <c r="C44" s="81">
        <v>0</v>
      </c>
      <c r="D44" s="82">
        <v>0</v>
      </c>
      <c r="E44" s="83">
        <v>0</v>
      </c>
      <c r="F44" s="84">
        <v>0</v>
      </c>
    </row>
    <row r="45" spans="1:6" x14ac:dyDescent="0.2">
      <c r="A45" s="85" t="s">
        <v>113</v>
      </c>
      <c r="B45" s="85" t="s">
        <v>114</v>
      </c>
      <c r="C45" s="81">
        <v>0</v>
      </c>
      <c r="D45" s="82">
        <v>0</v>
      </c>
      <c r="E45" s="83">
        <v>2897.0319999999997</v>
      </c>
      <c r="F45" s="84">
        <v>0</v>
      </c>
    </row>
    <row r="46" spans="1:6" x14ac:dyDescent="0.2">
      <c r="A46" s="85" t="s">
        <v>113</v>
      </c>
      <c r="B46" s="85" t="s">
        <v>43</v>
      </c>
      <c r="C46" s="81">
        <v>0</v>
      </c>
      <c r="D46" s="82">
        <v>0</v>
      </c>
      <c r="E46" s="83">
        <v>3.5249999999999999</v>
      </c>
      <c r="F46" s="84">
        <v>0</v>
      </c>
    </row>
    <row r="47" spans="1:6" x14ac:dyDescent="0.2">
      <c r="A47" s="85" t="s">
        <v>115</v>
      </c>
      <c r="B47" s="85" t="s">
        <v>25</v>
      </c>
      <c r="C47" s="81">
        <v>0</v>
      </c>
      <c r="D47" s="82">
        <v>8</v>
      </c>
      <c r="E47" s="83">
        <v>0</v>
      </c>
      <c r="F47" s="84">
        <v>3</v>
      </c>
    </row>
    <row r="48" spans="1:6" x14ac:dyDescent="0.2">
      <c r="A48" s="85" t="s">
        <v>115</v>
      </c>
      <c r="B48" s="85" t="s">
        <v>95</v>
      </c>
      <c r="C48" s="81">
        <v>0</v>
      </c>
      <c r="D48" s="82">
        <v>0</v>
      </c>
      <c r="E48" s="83">
        <v>0</v>
      </c>
      <c r="F48" s="84">
        <v>0</v>
      </c>
    </row>
    <row r="49" spans="1:6" x14ac:dyDescent="0.2">
      <c r="A49" s="85" t="s">
        <v>115</v>
      </c>
      <c r="B49" s="85" t="s">
        <v>61</v>
      </c>
      <c r="C49" s="81">
        <v>0</v>
      </c>
      <c r="D49" s="82">
        <v>0</v>
      </c>
      <c r="E49" s="83">
        <v>25.3</v>
      </c>
      <c r="F49" s="84">
        <v>8</v>
      </c>
    </row>
    <row r="50" spans="1:6" x14ac:dyDescent="0.2">
      <c r="A50" s="85" t="s">
        <v>115</v>
      </c>
      <c r="B50" s="85" t="s">
        <v>116</v>
      </c>
      <c r="C50" s="81">
        <v>5.5555555555555549E-3</v>
      </c>
      <c r="D50" s="82">
        <v>2</v>
      </c>
      <c r="E50" s="83">
        <v>0</v>
      </c>
      <c r="F50" s="84">
        <v>25.9</v>
      </c>
    </row>
    <row r="51" spans="1:6" x14ac:dyDescent="0.2">
      <c r="A51" s="85" t="s">
        <v>115</v>
      </c>
      <c r="B51" s="85" t="s">
        <v>60</v>
      </c>
      <c r="C51" s="81">
        <v>0</v>
      </c>
      <c r="D51" s="82">
        <v>0</v>
      </c>
      <c r="E51" s="83">
        <v>0</v>
      </c>
      <c r="F51" s="84">
        <v>0</v>
      </c>
    </row>
    <row r="52" spans="1:6" x14ac:dyDescent="0.2">
      <c r="A52" s="85" t="s">
        <v>115</v>
      </c>
      <c r="B52" s="85" t="s">
        <v>59</v>
      </c>
      <c r="C52" s="81">
        <v>0</v>
      </c>
      <c r="D52" s="82">
        <v>0</v>
      </c>
      <c r="E52" s="83">
        <v>872.76267500000006</v>
      </c>
      <c r="F52" s="84">
        <v>0</v>
      </c>
    </row>
    <row r="53" spans="1:6" x14ac:dyDescent="0.2">
      <c r="A53" s="85" t="s">
        <v>117</v>
      </c>
      <c r="B53" s="85" t="s">
        <v>97</v>
      </c>
      <c r="C53" s="81">
        <v>0</v>
      </c>
      <c r="D53" s="82">
        <v>0</v>
      </c>
      <c r="E53" s="83">
        <v>0</v>
      </c>
      <c r="F53" s="84">
        <v>0</v>
      </c>
    </row>
    <row r="54" spans="1:6" x14ac:dyDescent="0.2">
      <c r="A54" s="85" t="s">
        <v>117</v>
      </c>
      <c r="B54" s="85" t="s">
        <v>95</v>
      </c>
      <c r="C54" s="81">
        <v>0</v>
      </c>
      <c r="D54" s="82">
        <v>0</v>
      </c>
      <c r="E54" s="83">
        <v>0</v>
      </c>
      <c r="F54" s="84">
        <v>0</v>
      </c>
    </row>
    <row r="55" spans="1:6" x14ac:dyDescent="0.2">
      <c r="A55" s="85" t="s">
        <v>117</v>
      </c>
      <c r="B55" s="85" t="s">
        <v>93</v>
      </c>
      <c r="C55" s="81">
        <v>7.5231481481481482E-4</v>
      </c>
      <c r="D55" s="82">
        <v>0</v>
      </c>
      <c r="E55" s="83">
        <v>9987.1450000000004</v>
      </c>
      <c r="F55" s="84">
        <v>0</v>
      </c>
    </row>
    <row r="56" spans="1:6" x14ac:dyDescent="0.2">
      <c r="A56" s="85" t="s">
        <v>117</v>
      </c>
      <c r="B56" s="85" t="s">
        <v>28</v>
      </c>
      <c r="C56" s="81">
        <v>0</v>
      </c>
      <c r="D56" s="82">
        <v>5</v>
      </c>
      <c r="E56" s="83">
        <v>181.494</v>
      </c>
      <c r="F56" s="84">
        <v>0</v>
      </c>
    </row>
    <row r="57" spans="1:6" ht="15" x14ac:dyDescent="0.25">
      <c r="A57"/>
      <c r="B57"/>
      <c r="C57"/>
      <c r="D57"/>
      <c r="E57"/>
      <c r="F57"/>
    </row>
    <row r="58" spans="1:6" ht="15" x14ac:dyDescent="0.25">
      <c r="A58"/>
      <c r="B58"/>
      <c r="C58"/>
      <c r="D58"/>
      <c r="E58"/>
      <c r="F58"/>
    </row>
    <row r="59" spans="1:6" ht="15" x14ac:dyDescent="0.25">
      <c r="A59"/>
      <c r="B59"/>
      <c r="C59"/>
      <c r="D59"/>
      <c r="E59"/>
      <c r="F59"/>
    </row>
    <row r="60" spans="1:6" ht="15" x14ac:dyDescent="0.25">
      <c r="A60"/>
      <c r="B60"/>
      <c r="C60"/>
      <c r="D60"/>
      <c r="E60"/>
      <c r="F60"/>
    </row>
    <row r="61" spans="1:6" ht="15" x14ac:dyDescent="0.25">
      <c r="A61"/>
      <c r="B61"/>
      <c r="C61"/>
      <c r="D61"/>
      <c r="E61"/>
      <c r="F61"/>
    </row>
    <row r="62" spans="1:6" ht="15" x14ac:dyDescent="0.25">
      <c r="A62"/>
      <c r="B62"/>
      <c r="C62"/>
      <c r="D62"/>
      <c r="E62"/>
      <c r="F62"/>
    </row>
    <row r="63" spans="1:6" ht="15" x14ac:dyDescent="0.25">
      <c r="A63"/>
      <c r="B63"/>
      <c r="C63"/>
      <c r="D63"/>
      <c r="E63"/>
      <c r="F63"/>
    </row>
    <row r="64" spans="1:6" ht="15" x14ac:dyDescent="0.25">
      <c r="A64"/>
      <c r="B64"/>
      <c r="C64"/>
      <c r="D64"/>
      <c r="E64"/>
      <c r="F64"/>
    </row>
    <row r="65" spans="1:6" ht="15" x14ac:dyDescent="0.25">
      <c r="A65"/>
      <c r="B65"/>
      <c r="C65"/>
      <c r="D65"/>
      <c r="E65"/>
      <c r="F65"/>
    </row>
    <row r="66" spans="1:6" ht="15" x14ac:dyDescent="0.25">
      <c r="A66"/>
      <c r="B66"/>
      <c r="C66"/>
      <c r="D66"/>
      <c r="E66"/>
      <c r="F66"/>
    </row>
    <row r="67" spans="1:6" ht="15" x14ac:dyDescent="0.25">
      <c r="A67"/>
      <c r="B67"/>
      <c r="C67"/>
      <c r="D67"/>
      <c r="E67"/>
      <c r="F67"/>
    </row>
    <row r="68" spans="1:6" ht="15" x14ac:dyDescent="0.25">
      <c r="A68"/>
      <c r="B68"/>
      <c r="C68"/>
      <c r="D68"/>
      <c r="E68"/>
      <c r="F68"/>
    </row>
    <row r="69" spans="1:6" ht="15" x14ac:dyDescent="0.25">
      <c r="A69"/>
      <c r="B69"/>
      <c r="C69"/>
      <c r="D69"/>
      <c r="E69"/>
      <c r="F69"/>
    </row>
    <row r="70" spans="1:6" ht="15" x14ac:dyDescent="0.25">
      <c r="A70"/>
      <c r="B70"/>
      <c r="C70"/>
      <c r="D70"/>
      <c r="E70"/>
      <c r="F70"/>
    </row>
    <row r="71" spans="1:6" ht="15" x14ac:dyDescent="0.25">
      <c r="A71"/>
      <c r="B71"/>
      <c r="C71"/>
      <c r="D71"/>
      <c r="E71"/>
      <c r="F71"/>
    </row>
    <row r="72" spans="1:6" ht="15" x14ac:dyDescent="0.25">
      <c r="A72"/>
      <c r="B72"/>
      <c r="C72"/>
      <c r="D72"/>
      <c r="E72"/>
      <c r="F72"/>
    </row>
    <row r="73" spans="1:6" ht="15" x14ac:dyDescent="0.25">
      <c r="A73"/>
      <c r="B73"/>
      <c r="C73"/>
      <c r="D73"/>
      <c r="E73"/>
      <c r="F73"/>
    </row>
    <row r="74" spans="1:6" ht="15" x14ac:dyDescent="0.25">
      <c r="A74"/>
      <c r="B74"/>
      <c r="C74"/>
      <c r="D74"/>
      <c r="E74"/>
      <c r="F74"/>
    </row>
    <row r="75" spans="1:6" ht="15" x14ac:dyDescent="0.25">
      <c r="A75"/>
      <c r="B75"/>
      <c r="C75"/>
      <c r="D75"/>
      <c r="E75"/>
      <c r="F75"/>
    </row>
    <row r="76" spans="1:6" ht="15" x14ac:dyDescent="0.25">
      <c r="A76"/>
      <c r="B76"/>
      <c r="C76"/>
      <c r="D76"/>
      <c r="E76"/>
      <c r="F76"/>
    </row>
    <row r="77" spans="1:6" ht="15" x14ac:dyDescent="0.25">
      <c r="A77"/>
      <c r="B77"/>
      <c r="C77"/>
      <c r="D77"/>
      <c r="E77"/>
      <c r="F77"/>
    </row>
    <row r="78" spans="1:6" ht="15" x14ac:dyDescent="0.25">
      <c r="A78"/>
      <c r="B78"/>
      <c r="C78"/>
      <c r="D78"/>
      <c r="E78"/>
      <c r="F78"/>
    </row>
    <row r="79" spans="1:6" ht="15" x14ac:dyDescent="0.25">
      <c r="A79"/>
      <c r="B79"/>
      <c r="C79"/>
      <c r="D79"/>
      <c r="E79"/>
      <c r="F79"/>
    </row>
    <row r="80" spans="1:6" ht="15" x14ac:dyDescent="0.25">
      <c r="A80"/>
      <c r="B80"/>
      <c r="C80"/>
      <c r="D80"/>
      <c r="E80"/>
      <c r="F80"/>
    </row>
    <row r="81" spans="1:6" ht="15" x14ac:dyDescent="0.25">
      <c r="A81"/>
      <c r="B81"/>
      <c r="C81"/>
      <c r="D81"/>
      <c r="E81"/>
      <c r="F81"/>
    </row>
    <row r="82" spans="1:6" ht="15" x14ac:dyDescent="0.25">
      <c r="A82"/>
      <c r="B82"/>
      <c r="C82"/>
      <c r="D82"/>
      <c r="E82"/>
      <c r="F82"/>
    </row>
    <row r="83" spans="1:6" ht="15" x14ac:dyDescent="0.25">
      <c r="A83"/>
      <c r="B83"/>
      <c r="C83"/>
      <c r="D83"/>
      <c r="E83"/>
      <c r="F83"/>
    </row>
    <row r="84" spans="1:6" ht="15" x14ac:dyDescent="0.25">
      <c r="A84"/>
      <c r="B84"/>
      <c r="C84"/>
      <c r="D84"/>
      <c r="E84"/>
      <c r="F84"/>
    </row>
    <row r="85" spans="1:6" ht="15" x14ac:dyDescent="0.25">
      <c r="A85"/>
      <c r="B85"/>
      <c r="C85"/>
      <c r="D85"/>
      <c r="E85"/>
      <c r="F85"/>
    </row>
    <row r="86" spans="1:6" ht="15" x14ac:dyDescent="0.25">
      <c r="A86"/>
      <c r="B86"/>
      <c r="C86"/>
      <c r="D86"/>
      <c r="E86"/>
      <c r="F86"/>
    </row>
    <row r="87" spans="1:6" ht="15" x14ac:dyDescent="0.25">
      <c r="A87"/>
      <c r="B87"/>
      <c r="C87"/>
      <c r="D87"/>
      <c r="E87"/>
      <c r="F87"/>
    </row>
    <row r="88" spans="1:6" ht="15" x14ac:dyDescent="0.25">
      <c r="A88"/>
      <c r="B88"/>
      <c r="C88"/>
      <c r="D88"/>
      <c r="E88"/>
      <c r="F88"/>
    </row>
    <row r="89" spans="1:6" ht="15" x14ac:dyDescent="0.25">
      <c r="A89"/>
      <c r="B89"/>
      <c r="C89"/>
      <c r="D89"/>
      <c r="E89"/>
      <c r="F89"/>
    </row>
    <row r="90" spans="1:6" ht="15" x14ac:dyDescent="0.25">
      <c r="A90"/>
      <c r="B90"/>
      <c r="C90"/>
      <c r="D90"/>
      <c r="E90"/>
      <c r="F90"/>
    </row>
    <row r="91" spans="1:6" ht="15" x14ac:dyDescent="0.25">
      <c r="A91"/>
      <c r="B91"/>
      <c r="C91"/>
      <c r="D91"/>
      <c r="E91"/>
      <c r="F91"/>
    </row>
    <row r="92" spans="1:6" ht="15" x14ac:dyDescent="0.25">
      <c r="A92"/>
      <c r="B92"/>
      <c r="C92"/>
      <c r="D92"/>
      <c r="E92"/>
      <c r="F92"/>
    </row>
    <row r="93" spans="1:6" ht="15" x14ac:dyDescent="0.25">
      <c r="A93"/>
      <c r="B93"/>
      <c r="C93"/>
      <c r="D93"/>
      <c r="E93"/>
      <c r="F93"/>
    </row>
    <row r="94" spans="1:6" ht="15" x14ac:dyDescent="0.25">
      <c r="A94"/>
      <c r="B94"/>
      <c r="C94"/>
      <c r="D94"/>
      <c r="E94"/>
      <c r="F94"/>
    </row>
    <row r="95" spans="1:6" ht="15" x14ac:dyDescent="0.25">
      <c r="A95"/>
      <c r="B95"/>
      <c r="C95"/>
      <c r="D95"/>
      <c r="E95"/>
      <c r="F95"/>
    </row>
    <row r="96" spans="1:6" ht="15" x14ac:dyDescent="0.25">
      <c r="A96"/>
      <c r="B96"/>
      <c r="C96"/>
      <c r="D96"/>
      <c r="E96"/>
      <c r="F96"/>
    </row>
    <row r="97" spans="1:6" ht="15" x14ac:dyDescent="0.25">
      <c r="A97"/>
      <c r="B97"/>
      <c r="C97"/>
      <c r="D97"/>
      <c r="E97"/>
      <c r="F97"/>
    </row>
    <row r="98" spans="1:6" ht="15" x14ac:dyDescent="0.25">
      <c r="A98"/>
      <c r="B98"/>
      <c r="C98"/>
      <c r="D98"/>
      <c r="E98"/>
      <c r="F98"/>
    </row>
    <row r="99" spans="1:6" ht="15" x14ac:dyDescent="0.25">
      <c r="A99"/>
      <c r="B99"/>
      <c r="C99"/>
      <c r="D99"/>
      <c r="E99"/>
      <c r="F99"/>
    </row>
    <row r="100" spans="1:6" ht="15" x14ac:dyDescent="0.25">
      <c r="A100"/>
      <c r="B100"/>
      <c r="C100"/>
      <c r="D100"/>
      <c r="E100"/>
      <c r="F100"/>
    </row>
    <row r="101" spans="1:6" ht="15" x14ac:dyDescent="0.25">
      <c r="A101"/>
      <c r="B101"/>
      <c r="C101"/>
      <c r="D101"/>
      <c r="E101"/>
      <c r="F101"/>
    </row>
    <row r="102" spans="1:6" ht="15" x14ac:dyDescent="0.25">
      <c r="A102"/>
      <c r="B102"/>
      <c r="C102"/>
      <c r="D102"/>
      <c r="E102"/>
      <c r="F102"/>
    </row>
    <row r="103" spans="1:6" ht="15" x14ac:dyDescent="0.25">
      <c r="A103"/>
      <c r="B103"/>
      <c r="C103"/>
      <c r="D103"/>
      <c r="E103"/>
      <c r="F103"/>
    </row>
    <row r="104" spans="1:6" ht="15" x14ac:dyDescent="0.25">
      <c r="A104"/>
      <c r="B104"/>
      <c r="C104"/>
      <c r="D104"/>
      <c r="E104"/>
      <c r="F104"/>
    </row>
    <row r="105" spans="1:6" ht="15" x14ac:dyDescent="0.25">
      <c r="A105"/>
      <c r="B105"/>
      <c r="C105"/>
      <c r="D105"/>
      <c r="E105"/>
      <c r="F105"/>
    </row>
    <row r="106" spans="1:6" ht="15" x14ac:dyDescent="0.25">
      <c r="A106"/>
      <c r="B106"/>
      <c r="C106"/>
      <c r="D106"/>
      <c r="E106"/>
      <c r="F106"/>
    </row>
    <row r="107" spans="1:6" ht="15" x14ac:dyDescent="0.25">
      <c r="A107"/>
      <c r="B107"/>
      <c r="C107"/>
      <c r="D107"/>
      <c r="E107"/>
      <c r="F107"/>
    </row>
    <row r="108" spans="1:6" ht="15" x14ac:dyDescent="0.25">
      <c r="A108"/>
      <c r="B108"/>
      <c r="C108"/>
      <c r="D108"/>
      <c r="E108"/>
      <c r="F108"/>
    </row>
    <row r="109" spans="1:6" ht="15" x14ac:dyDescent="0.25">
      <c r="A109"/>
      <c r="B109"/>
      <c r="C109"/>
      <c r="D109"/>
      <c r="E109"/>
      <c r="F109"/>
    </row>
    <row r="110" spans="1:6" ht="15" x14ac:dyDescent="0.25">
      <c r="A110"/>
      <c r="B110"/>
      <c r="C110"/>
      <c r="D110"/>
      <c r="E110"/>
      <c r="F110"/>
    </row>
    <row r="111" spans="1:6" ht="15" x14ac:dyDescent="0.25">
      <c r="A111"/>
      <c r="B111"/>
      <c r="C111"/>
      <c r="D111"/>
      <c r="E111"/>
      <c r="F111"/>
    </row>
    <row r="112" spans="1:6" ht="15" x14ac:dyDescent="0.25">
      <c r="A112"/>
      <c r="B112"/>
      <c r="C112"/>
      <c r="D112"/>
      <c r="E112"/>
      <c r="F112"/>
    </row>
    <row r="113" spans="1:6" ht="15" x14ac:dyDescent="0.25">
      <c r="A113"/>
      <c r="B113"/>
      <c r="C113"/>
      <c r="D113"/>
      <c r="E113"/>
      <c r="F113"/>
    </row>
    <row r="114" spans="1:6" ht="15" x14ac:dyDescent="0.25">
      <c r="A114"/>
      <c r="B114"/>
      <c r="C114"/>
      <c r="D114"/>
      <c r="E114"/>
      <c r="F114"/>
    </row>
    <row r="115" spans="1:6" ht="15" x14ac:dyDescent="0.25">
      <c r="A115"/>
      <c r="B115"/>
      <c r="C115"/>
      <c r="D115"/>
      <c r="E115"/>
      <c r="F115"/>
    </row>
    <row r="116" spans="1:6" ht="15" x14ac:dyDescent="0.25">
      <c r="A116"/>
      <c r="B116"/>
      <c r="C116"/>
      <c r="D116"/>
      <c r="E116"/>
      <c r="F116"/>
    </row>
    <row r="117" spans="1:6" ht="15" x14ac:dyDescent="0.25">
      <c r="A117"/>
      <c r="B117"/>
      <c r="C117"/>
      <c r="D117"/>
      <c r="E117"/>
      <c r="F117"/>
    </row>
    <row r="118" spans="1:6" ht="15" x14ac:dyDescent="0.25">
      <c r="A118"/>
      <c r="B118"/>
      <c r="C118"/>
      <c r="D118"/>
      <c r="E118"/>
      <c r="F118"/>
    </row>
    <row r="119" spans="1:6" ht="15" x14ac:dyDescent="0.25">
      <c r="A119"/>
      <c r="B119"/>
      <c r="C119"/>
      <c r="D119"/>
      <c r="E119"/>
      <c r="F119"/>
    </row>
    <row r="120" spans="1:6" ht="15" x14ac:dyDescent="0.25">
      <c r="A120"/>
      <c r="B120"/>
      <c r="C120"/>
      <c r="D120"/>
      <c r="E120"/>
      <c r="F120"/>
    </row>
    <row r="121" spans="1:6" ht="15" x14ac:dyDescent="0.25">
      <c r="A121"/>
      <c r="B121"/>
      <c r="C121"/>
      <c r="D121"/>
      <c r="E121"/>
      <c r="F121"/>
    </row>
    <row r="122" spans="1:6" ht="15" x14ac:dyDescent="0.25">
      <c r="A122"/>
      <c r="B122"/>
      <c r="C122"/>
      <c r="D122"/>
      <c r="E122"/>
      <c r="F122"/>
    </row>
    <row r="123" spans="1:6" ht="15" x14ac:dyDescent="0.25">
      <c r="A123"/>
      <c r="B123"/>
      <c r="C123"/>
      <c r="D123"/>
      <c r="E123"/>
      <c r="F123"/>
    </row>
    <row r="124" spans="1:6" ht="15" x14ac:dyDescent="0.25">
      <c r="A124"/>
      <c r="B124"/>
      <c r="C124"/>
      <c r="D124"/>
      <c r="E124"/>
      <c r="F124"/>
    </row>
    <row r="125" spans="1:6" ht="15" x14ac:dyDescent="0.25">
      <c r="A125"/>
      <c r="B125"/>
      <c r="C125"/>
      <c r="D125"/>
      <c r="E125"/>
      <c r="F125"/>
    </row>
    <row r="126" spans="1:6" ht="15" x14ac:dyDescent="0.25">
      <c r="A126"/>
      <c r="B126"/>
      <c r="C126"/>
      <c r="D126"/>
      <c r="E126"/>
      <c r="F126"/>
    </row>
    <row r="127" spans="1:6" ht="15" x14ac:dyDescent="0.25">
      <c r="A127"/>
      <c r="B127"/>
      <c r="C127"/>
      <c r="D127"/>
      <c r="E127"/>
      <c r="F127"/>
    </row>
    <row r="128" spans="1:6" ht="15" x14ac:dyDescent="0.25">
      <c r="A128"/>
      <c r="B128"/>
      <c r="C128"/>
      <c r="D128"/>
      <c r="E128"/>
      <c r="F128"/>
    </row>
    <row r="129" spans="1:6" ht="15" x14ac:dyDescent="0.25">
      <c r="A129"/>
      <c r="B129"/>
      <c r="C129"/>
      <c r="D129"/>
      <c r="E129"/>
      <c r="F129"/>
    </row>
    <row r="130" spans="1:6" ht="15" x14ac:dyDescent="0.25">
      <c r="A130"/>
      <c r="B130"/>
      <c r="C130"/>
      <c r="D130"/>
      <c r="E130"/>
      <c r="F130"/>
    </row>
    <row r="131" spans="1:6" ht="15" x14ac:dyDescent="0.25">
      <c r="A131"/>
      <c r="B131"/>
      <c r="C131"/>
      <c r="D131"/>
      <c r="E131"/>
      <c r="F131"/>
    </row>
    <row r="132" spans="1:6" ht="15" x14ac:dyDescent="0.25">
      <c r="A132"/>
      <c r="B132"/>
      <c r="C132"/>
      <c r="D132"/>
      <c r="E132"/>
      <c r="F132"/>
    </row>
    <row r="133" spans="1:6" ht="15" x14ac:dyDescent="0.25">
      <c r="A133"/>
      <c r="B133"/>
      <c r="C133"/>
      <c r="D133"/>
      <c r="E133"/>
      <c r="F133"/>
    </row>
    <row r="134" spans="1:6" ht="15" x14ac:dyDescent="0.25">
      <c r="A134"/>
      <c r="B134"/>
      <c r="C134"/>
      <c r="D134"/>
      <c r="E134"/>
      <c r="F134"/>
    </row>
    <row r="135" spans="1:6" ht="15" x14ac:dyDescent="0.25">
      <c r="A135"/>
      <c r="B135"/>
      <c r="C135"/>
      <c r="D135"/>
      <c r="E135"/>
      <c r="F135"/>
    </row>
    <row r="136" spans="1:6" ht="15" x14ac:dyDescent="0.25">
      <c r="A136"/>
      <c r="B136"/>
      <c r="C136"/>
      <c r="D136"/>
      <c r="E136"/>
      <c r="F136"/>
    </row>
    <row r="137" spans="1:6" ht="15" x14ac:dyDescent="0.25">
      <c r="A137"/>
      <c r="B137"/>
      <c r="C137"/>
      <c r="D137"/>
      <c r="E137"/>
      <c r="F137"/>
    </row>
    <row r="138" spans="1:6" ht="15" x14ac:dyDescent="0.25">
      <c r="A138"/>
      <c r="B138"/>
      <c r="C138"/>
      <c r="D138"/>
      <c r="E138"/>
      <c r="F138"/>
    </row>
    <row r="139" spans="1:6" ht="15" x14ac:dyDescent="0.25">
      <c r="A139"/>
      <c r="B139"/>
      <c r="C139"/>
      <c r="D139"/>
      <c r="E139"/>
      <c r="F139"/>
    </row>
    <row r="140" spans="1:6" ht="15" x14ac:dyDescent="0.25">
      <c r="A140"/>
      <c r="B140"/>
      <c r="C140"/>
      <c r="D140"/>
      <c r="E140"/>
      <c r="F140"/>
    </row>
    <row r="141" spans="1:6" ht="15" x14ac:dyDescent="0.25">
      <c r="A141"/>
      <c r="B141"/>
      <c r="C141"/>
      <c r="D141"/>
      <c r="E141"/>
      <c r="F141"/>
    </row>
    <row r="142" spans="1:6" ht="15" x14ac:dyDescent="0.25">
      <c r="A142"/>
      <c r="B142"/>
      <c r="C142"/>
      <c r="D142"/>
      <c r="E142"/>
      <c r="F142"/>
    </row>
    <row r="143" spans="1:6" ht="15" x14ac:dyDescent="0.25">
      <c r="A143"/>
      <c r="B143"/>
      <c r="C143"/>
      <c r="D143"/>
      <c r="E143"/>
      <c r="F143"/>
    </row>
    <row r="144" spans="1:6" ht="15" x14ac:dyDescent="0.25">
      <c r="A144"/>
      <c r="B144"/>
      <c r="C144"/>
      <c r="D144"/>
      <c r="E144"/>
      <c r="F144"/>
    </row>
    <row r="145" spans="1:6" ht="15" x14ac:dyDescent="0.25">
      <c r="A145"/>
      <c r="B145"/>
      <c r="C145"/>
      <c r="D145"/>
      <c r="E145"/>
      <c r="F145"/>
    </row>
    <row r="146" spans="1:6" ht="15" x14ac:dyDescent="0.25">
      <c r="A146"/>
      <c r="B146"/>
      <c r="C146"/>
      <c r="D146"/>
      <c r="E146"/>
      <c r="F146"/>
    </row>
    <row r="147" spans="1:6" ht="15" x14ac:dyDescent="0.25">
      <c r="A147"/>
      <c r="B147"/>
      <c r="C147"/>
      <c r="D147"/>
      <c r="E147"/>
      <c r="F147"/>
    </row>
    <row r="148" spans="1:6" ht="15" x14ac:dyDescent="0.25">
      <c r="A148"/>
      <c r="B148"/>
      <c r="C148"/>
      <c r="D148"/>
      <c r="E148"/>
      <c r="F148"/>
    </row>
    <row r="149" spans="1:6" ht="15" x14ac:dyDescent="0.25">
      <c r="A149"/>
      <c r="B149"/>
      <c r="C149"/>
      <c r="D149"/>
      <c r="E149"/>
      <c r="F149"/>
    </row>
    <row r="150" spans="1:6" ht="15" x14ac:dyDescent="0.25">
      <c r="A150"/>
      <c r="B150"/>
      <c r="C150"/>
      <c r="D150"/>
      <c r="E150"/>
      <c r="F150"/>
    </row>
    <row r="151" spans="1:6" ht="15" x14ac:dyDescent="0.25">
      <c r="A151"/>
      <c r="B151"/>
      <c r="C151"/>
      <c r="D151"/>
      <c r="E151"/>
      <c r="F151"/>
    </row>
    <row r="152" spans="1:6" ht="15" x14ac:dyDescent="0.25">
      <c r="A152"/>
      <c r="B152"/>
      <c r="C152"/>
      <c r="D152"/>
      <c r="E152"/>
      <c r="F152"/>
    </row>
    <row r="153" spans="1:6" ht="15" x14ac:dyDescent="0.25">
      <c r="A153"/>
      <c r="B153"/>
      <c r="C153"/>
      <c r="D153"/>
      <c r="E153"/>
      <c r="F153"/>
    </row>
    <row r="154" spans="1:6" ht="15" x14ac:dyDescent="0.25">
      <c r="A154"/>
      <c r="B154"/>
      <c r="C154"/>
      <c r="D154"/>
      <c r="E154"/>
      <c r="F154"/>
    </row>
    <row r="155" spans="1:6" ht="15" x14ac:dyDescent="0.25">
      <c r="A155"/>
      <c r="B155"/>
      <c r="C155"/>
      <c r="D155"/>
      <c r="E155"/>
      <c r="F155"/>
    </row>
    <row r="156" spans="1:6" ht="15" x14ac:dyDescent="0.25">
      <c r="A156"/>
      <c r="B156"/>
      <c r="C156"/>
      <c r="D156"/>
      <c r="E156"/>
      <c r="F156"/>
    </row>
    <row r="157" spans="1:6" ht="15" x14ac:dyDescent="0.25">
      <c r="A157"/>
      <c r="B157"/>
      <c r="C157"/>
      <c r="D157"/>
      <c r="E157"/>
      <c r="F157"/>
    </row>
    <row r="158" spans="1:6" ht="15" x14ac:dyDescent="0.25">
      <c r="A158"/>
      <c r="B158"/>
      <c r="C158"/>
      <c r="D158"/>
      <c r="E158"/>
      <c r="F158"/>
    </row>
    <row r="159" spans="1:6" ht="15" x14ac:dyDescent="0.25">
      <c r="A159"/>
      <c r="B159"/>
      <c r="C159"/>
      <c r="D159"/>
      <c r="E159"/>
      <c r="F159"/>
    </row>
    <row r="160" spans="1:6" ht="15" x14ac:dyDescent="0.25">
      <c r="A160"/>
      <c r="B160"/>
      <c r="C160"/>
      <c r="D160"/>
      <c r="E160"/>
      <c r="F160"/>
    </row>
    <row r="161" spans="1:6" ht="15" x14ac:dyDescent="0.25">
      <c r="A161"/>
      <c r="B161"/>
      <c r="C161"/>
      <c r="D161"/>
      <c r="E161"/>
      <c r="F161"/>
    </row>
    <row r="162" spans="1:6" ht="15" x14ac:dyDescent="0.25">
      <c r="A162"/>
      <c r="B162"/>
      <c r="C162"/>
      <c r="D162"/>
      <c r="E162"/>
      <c r="F162"/>
    </row>
    <row r="163" spans="1:6" ht="15" x14ac:dyDescent="0.25">
      <c r="A163"/>
      <c r="B163"/>
      <c r="C163"/>
      <c r="D163"/>
      <c r="E163"/>
      <c r="F163"/>
    </row>
    <row r="164" spans="1:6" ht="15" x14ac:dyDescent="0.25">
      <c r="A164"/>
      <c r="B164"/>
      <c r="C164"/>
      <c r="D164"/>
      <c r="E164"/>
      <c r="F164"/>
    </row>
    <row r="165" spans="1:6" ht="15" x14ac:dyDescent="0.25">
      <c r="A165"/>
      <c r="B165"/>
      <c r="C165"/>
      <c r="D165"/>
      <c r="E165"/>
      <c r="F165"/>
    </row>
    <row r="166" spans="1:6" ht="15" x14ac:dyDescent="0.25">
      <c r="A166"/>
      <c r="B166"/>
      <c r="C166"/>
      <c r="D166"/>
      <c r="E166"/>
      <c r="F166"/>
    </row>
    <row r="167" spans="1:6" ht="15" x14ac:dyDescent="0.25">
      <c r="A167"/>
      <c r="B167"/>
      <c r="C167"/>
      <c r="D167"/>
      <c r="E167"/>
      <c r="F167"/>
    </row>
    <row r="168" spans="1:6" ht="15" x14ac:dyDescent="0.25">
      <c r="A168"/>
      <c r="B168"/>
      <c r="C168"/>
      <c r="D168"/>
      <c r="E168"/>
      <c r="F168"/>
    </row>
    <row r="169" spans="1:6" ht="15" x14ac:dyDescent="0.25">
      <c r="A169"/>
      <c r="B169"/>
      <c r="C169"/>
      <c r="D169"/>
      <c r="E169"/>
      <c r="F169"/>
    </row>
    <row r="170" spans="1:6" ht="15" x14ac:dyDescent="0.25">
      <c r="A170"/>
      <c r="B170"/>
      <c r="C170"/>
      <c r="D170"/>
      <c r="E170"/>
      <c r="F170"/>
    </row>
    <row r="171" spans="1:6" ht="15" x14ac:dyDescent="0.25">
      <c r="A171"/>
      <c r="B171"/>
      <c r="C171"/>
      <c r="D171"/>
      <c r="E171"/>
      <c r="F171"/>
    </row>
    <row r="172" spans="1:6" ht="15" x14ac:dyDescent="0.25">
      <c r="A172"/>
      <c r="B172"/>
      <c r="C172"/>
      <c r="D172"/>
      <c r="E172"/>
      <c r="F172"/>
    </row>
    <row r="173" spans="1:6" ht="15" x14ac:dyDescent="0.25">
      <c r="A173"/>
      <c r="B173"/>
      <c r="C173"/>
      <c r="D173"/>
      <c r="E173"/>
      <c r="F173"/>
    </row>
    <row r="174" spans="1:6" ht="15" x14ac:dyDescent="0.25">
      <c r="A174"/>
      <c r="B174"/>
      <c r="C174"/>
      <c r="D174"/>
      <c r="E174"/>
      <c r="F174"/>
    </row>
    <row r="175" spans="1:6" ht="15" x14ac:dyDescent="0.25">
      <c r="A175"/>
      <c r="B175"/>
      <c r="C175"/>
      <c r="D175"/>
      <c r="E175"/>
      <c r="F175"/>
    </row>
    <row r="176" spans="1:6" ht="15" x14ac:dyDescent="0.25">
      <c r="A176"/>
      <c r="B176"/>
      <c r="C176"/>
      <c r="D176"/>
      <c r="E176"/>
      <c r="F176"/>
    </row>
    <row r="177" spans="1:6" ht="15" x14ac:dyDescent="0.25">
      <c r="A177"/>
      <c r="B177"/>
      <c r="C177"/>
      <c r="D177"/>
      <c r="E177"/>
      <c r="F177"/>
    </row>
    <row r="178" spans="1:6" ht="15" x14ac:dyDescent="0.25">
      <c r="A178"/>
      <c r="B178"/>
      <c r="C178"/>
      <c r="D178"/>
      <c r="E178"/>
      <c r="F178"/>
    </row>
    <row r="179" spans="1:6" ht="15" x14ac:dyDescent="0.25">
      <c r="A179"/>
      <c r="B179"/>
      <c r="C179"/>
      <c r="D179"/>
      <c r="E179"/>
      <c r="F179"/>
    </row>
    <row r="180" spans="1:6" ht="15" x14ac:dyDescent="0.25">
      <c r="A180"/>
      <c r="B180"/>
      <c r="C180"/>
      <c r="D180"/>
      <c r="E180"/>
      <c r="F180"/>
    </row>
    <row r="181" spans="1:6" ht="15" x14ac:dyDescent="0.25">
      <c r="A181"/>
      <c r="B181"/>
      <c r="C181"/>
      <c r="D181"/>
      <c r="E181"/>
      <c r="F181"/>
    </row>
    <row r="182" spans="1:6" ht="15" x14ac:dyDescent="0.25">
      <c r="A182"/>
      <c r="B182"/>
      <c r="C182"/>
      <c r="D182"/>
      <c r="E182"/>
      <c r="F182"/>
    </row>
    <row r="183" spans="1:6" ht="15" x14ac:dyDescent="0.25">
      <c r="A183"/>
      <c r="B183"/>
      <c r="C183"/>
      <c r="D183"/>
      <c r="E183"/>
      <c r="F183"/>
    </row>
    <row r="184" spans="1:6" ht="15" x14ac:dyDescent="0.25">
      <c r="A184"/>
      <c r="B184"/>
      <c r="C184"/>
      <c r="D184"/>
      <c r="E184"/>
      <c r="F184"/>
    </row>
    <row r="185" spans="1:6" ht="15" x14ac:dyDescent="0.25">
      <c r="A185"/>
      <c r="B185"/>
      <c r="C185"/>
      <c r="D185"/>
      <c r="E185"/>
      <c r="F185"/>
    </row>
    <row r="186" spans="1:6" ht="15" x14ac:dyDescent="0.25">
      <c r="A186"/>
      <c r="B186"/>
      <c r="C186"/>
      <c r="D186"/>
      <c r="E186"/>
      <c r="F186"/>
    </row>
    <row r="187" spans="1:6" ht="15" x14ac:dyDescent="0.25">
      <c r="A187"/>
      <c r="B187"/>
      <c r="C187"/>
      <c r="D187"/>
      <c r="E187"/>
      <c r="F187"/>
    </row>
    <row r="188" spans="1:6" ht="15" x14ac:dyDescent="0.25">
      <c r="A188"/>
      <c r="B188"/>
      <c r="C188"/>
      <c r="D188"/>
      <c r="E188"/>
      <c r="F188"/>
    </row>
    <row r="189" spans="1:6" ht="15" x14ac:dyDescent="0.25">
      <c r="A189"/>
      <c r="B189"/>
      <c r="C189"/>
      <c r="D189"/>
      <c r="E189"/>
      <c r="F189"/>
    </row>
    <row r="190" spans="1:6" ht="15" x14ac:dyDescent="0.25">
      <c r="A190"/>
      <c r="B190"/>
      <c r="C190"/>
      <c r="D190"/>
      <c r="E190"/>
      <c r="F190"/>
    </row>
    <row r="191" spans="1:6" ht="15" x14ac:dyDescent="0.25">
      <c r="A191"/>
      <c r="B191"/>
      <c r="C191"/>
      <c r="D191"/>
      <c r="E191"/>
      <c r="F191"/>
    </row>
    <row r="192" spans="1:6" ht="15" x14ac:dyDescent="0.25">
      <c r="A192"/>
      <c r="B192"/>
      <c r="C192"/>
      <c r="D192"/>
      <c r="E192"/>
      <c r="F192"/>
    </row>
    <row r="193" spans="1:6" ht="15" x14ac:dyDescent="0.25">
      <c r="A193"/>
      <c r="B193"/>
      <c r="C193"/>
      <c r="D193"/>
      <c r="E193"/>
      <c r="F193"/>
    </row>
    <row r="194" spans="1:6" ht="15" x14ac:dyDescent="0.25">
      <c r="A194"/>
      <c r="B194"/>
      <c r="C194"/>
      <c r="D194"/>
      <c r="E194"/>
      <c r="F194"/>
    </row>
    <row r="195" spans="1:6" ht="15" x14ac:dyDescent="0.25">
      <c r="A195"/>
      <c r="B195"/>
      <c r="C195"/>
      <c r="D195"/>
      <c r="E195"/>
      <c r="F195"/>
    </row>
    <row r="196" spans="1:6" ht="15" x14ac:dyDescent="0.25">
      <c r="A196"/>
      <c r="B196"/>
      <c r="C196"/>
      <c r="D196"/>
      <c r="E196"/>
      <c r="F196"/>
    </row>
    <row r="197" spans="1:6" ht="15" x14ac:dyDescent="0.25">
      <c r="A197"/>
      <c r="B197"/>
      <c r="C197"/>
      <c r="D197"/>
      <c r="E197"/>
      <c r="F197"/>
    </row>
    <row r="198" spans="1:6" ht="15" x14ac:dyDescent="0.25">
      <c r="A198"/>
      <c r="B198"/>
      <c r="C198"/>
      <c r="D198"/>
      <c r="E198"/>
      <c r="F198"/>
    </row>
    <row r="199" spans="1:6" ht="15" x14ac:dyDescent="0.25">
      <c r="A199"/>
      <c r="B199"/>
      <c r="C199"/>
      <c r="D199"/>
      <c r="E199"/>
      <c r="F199"/>
    </row>
    <row r="200" spans="1:6" ht="15" x14ac:dyDescent="0.25">
      <c r="A200"/>
      <c r="B200"/>
      <c r="C200"/>
      <c r="D200"/>
      <c r="E200"/>
      <c r="F200"/>
    </row>
    <row r="201" spans="1:6" ht="15" x14ac:dyDescent="0.25">
      <c r="A201"/>
      <c r="B201"/>
      <c r="C201"/>
      <c r="D201"/>
      <c r="E201"/>
      <c r="F201"/>
    </row>
    <row r="202" spans="1:6" ht="15" x14ac:dyDescent="0.25">
      <c r="A202"/>
      <c r="B202"/>
      <c r="C202"/>
      <c r="D202"/>
      <c r="E202"/>
      <c r="F202"/>
    </row>
    <row r="203" spans="1:6" ht="15" x14ac:dyDescent="0.25">
      <c r="A203"/>
      <c r="B203"/>
      <c r="C203"/>
      <c r="D203"/>
      <c r="E203"/>
      <c r="F203"/>
    </row>
    <row r="204" spans="1:6" ht="15" x14ac:dyDescent="0.25">
      <c r="A204"/>
      <c r="B204"/>
      <c r="C204"/>
      <c r="D204"/>
      <c r="E204"/>
      <c r="F204"/>
    </row>
    <row r="205" spans="1:6" ht="15" x14ac:dyDescent="0.25">
      <c r="A205"/>
      <c r="B205"/>
      <c r="C205"/>
      <c r="D205"/>
      <c r="E205"/>
      <c r="F205"/>
    </row>
    <row r="206" spans="1:6" ht="15" x14ac:dyDescent="0.25">
      <c r="A206"/>
      <c r="B206"/>
      <c r="C206"/>
      <c r="D206"/>
      <c r="E206"/>
      <c r="F206"/>
    </row>
    <row r="207" spans="1:6" ht="15" x14ac:dyDescent="0.25">
      <c r="A207"/>
      <c r="B207"/>
      <c r="C207"/>
      <c r="D207"/>
      <c r="E207"/>
      <c r="F207"/>
    </row>
    <row r="208" spans="1:6" ht="15" x14ac:dyDescent="0.25">
      <c r="A208"/>
      <c r="B208"/>
      <c r="C208"/>
      <c r="D208"/>
      <c r="E208"/>
      <c r="F208"/>
    </row>
    <row r="209" spans="1:6" ht="15" x14ac:dyDescent="0.25">
      <c r="A209"/>
      <c r="B209"/>
      <c r="C209"/>
      <c r="D209"/>
      <c r="E209"/>
      <c r="F209"/>
    </row>
    <row r="210" spans="1:6" ht="15" x14ac:dyDescent="0.25">
      <c r="A210"/>
      <c r="B210"/>
      <c r="C210"/>
      <c r="D210"/>
      <c r="E210"/>
      <c r="F210"/>
    </row>
    <row r="211" spans="1:6" ht="15" x14ac:dyDescent="0.25">
      <c r="A211"/>
      <c r="B211"/>
      <c r="C211"/>
      <c r="D211"/>
      <c r="E211"/>
      <c r="F211"/>
    </row>
    <row r="212" spans="1:6" ht="15" x14ac:dyDescent="0.25">
      <c r="A212"/>
      <c r="B212"/>
      <c r="C212"/>
      <c r="D212"/>
      <c r="E212"/>
      <c r="F212"/>
    </row>
    <row r="213" spans="1:6" ht="15" x14ac:dyDescent="0.25">
      <c r="A213"/>
      <c r="B213"/>
      <c r="C213"/>
      <c r="D213"/>
      <c r="E213"/>
      <c r="F213"/>
    </row>
    <row r="214" spans="1:6" ht="15" x14ac:dyDescent="0.25">
      <c r="A214"/>
      <c r="B214"/>
      <c r="C214"/>
      <c r="D214"/>
      <c r="E214"/>
      <c r="F214"/>
    </row>
    <row r="215" spans="1:6" ht="15" x14ac:dyDescent="0.25">
      <c r="A215"/>
      <c r="B215"/>
      <c r="C215"/>
      <c r="D215"/>
      <c r="E215"/>
      <c r="F215"/>
    </row>
    <row r="216" spans="1:6" ht="15" x14ac:dyDescent="0.25">
      <c r="A216"/>
      <c r="B216"/>
      <c r="C216"/>
      <c r="D216"/>
      <c r="E216"/>
      <c r="F216"/>
    </row>
    <row r="217" spans="1:6" ht="15" x14ac:dyDescent="0.25">
      <c r="A217"/>
      <c r="B217"/>
      <c r="C217"/>
      <c r="D217"/>
      <c r="E217"/>
      <c r="F217"/>
    </row>
    <row r="218" spans="1:6" ht="15" x14ac:dyDescent="0.25">
      <c r="A218"/>
      <c r="B218"/>
      <c r="C218"/>
      <c r="D218"/>
      <c r="E218"/>
      <c r="F218"/>
    </row>
    <row r="219" spans="1:6" ht="15" x14ac:dyDescent="0.25">
      <c r="A219"/>
      <c r="B219"/>
      <c r="C219"/>
      <c r="D219"/>
      <c r="E219"/>
      <c r="F219"/>
    </row>
    <row r="220" spans="1:6" ht="15" x14ac:dyDescent="0.25">
      <c r="A220"/>
      <c r="B220"/>
      <c r="C220"/>
      <c r="D220"/>
      <c r="E220"/>
      <c r="F220"/>
    </row>
    <row r="221" spans="1:6" ht="15" x14ac:dyDescent="0.25">
      <c r="A221"/>
      <c r="B221"/>
      <c r="C221"/>
      <c r="D221"/>
      <c r="E221"/>
      <c r="F221"/>
    </row>
    <row r="222" spans="1:6" ht="15" x14ac:dyDescent="0.25">
      <c r="A222"/>
      <c r="B222"/>
      <c r="C222"/>
      <c r="D222"/>
      <c r="E222"/>
      <c r="F222"/>
    </row>
    <row r="223" spans="1:6" ht="15" x14ac:dyDescent="0.25">
      <c r="A223"/>
      <c r="B223"/>
      <c r="C223"/>
      <c r="D223"/>
      <c r="E223"/>
      <c r="F223"/>
    </row>
    <row r="224" spans="1:6" ht="15" x14ac:dyDescent="0.25">
      <c r="A224"/>
      <c r="B224"/>
      <c r="C224"/>
      <c r="D224"/>
      <c r="E224"/>
      <c r="F224"/>
    </row>
    <row r="225" spans="1:6" ht="15" x14ac:dyDescent="0.25">
      <c r="A225"/>
      <c r="B225"/>
      <c r="C225"/>
      <c r="D225"/>
      <c r="E225"/>
      <c r="F225"/>
    </row>
    <row r="226" spans="1:6" ht="15" x14ac:dyDescent="0.25">
      <c r="A226"/>
      <c r="B226"/>
      <c r="C226"/>
      <c r="D226"/>
      <c r="E226"/>
      <c r="F226"/>
    </row>
    <row r="227" spans="1:6" ht="15" x14ac:dyDescent="0.25">
      <c r="A227"/>
      <c r="B227"/>
      <c r="C227"/>
      <c r="D227"/>
      <c r="E227"/>
      <c r="F227"/>
    </row>
    <row r="228" spans="1:6" ht="15" x14ac:dyDescent="0.25">
      <c r="A228"/>
      <c r="B228"/>
      <c r="C228"/>
      <c r="D228"/>
      <c r="E228"/>
      <c r="F228"/>
    </row>
    <row r="229" spans="1:6" ht="15" x14ac:dyDescent="0.25">
      <c r="A229"/>
      <c r="B229"/>
      <c r="C229"/>
      <c r="D229"/>
      <c r="E229"/>
      <c r="F229"/>
    </row>
    <row r="230" spans="1:6" ht="15" x14ac:dyDescent="0.25">
      <c r="A230"/>
      <c r="B230"/>
      <c r="C230"/>
      <c r="D230"/>
      <c r="E230"/>
      <c r="F230"/>
    </row>
    <row r="231" spans="1:6" ht="15" x14ac:dyDescent="0.25">
      <c r="A231"/>
      <c r="B231"/>
      <c r="C231"/>
      <c r="D231"/>
      <c r="E231"/>
      <c r="F231"/>
    </row>
    <row r="232" spans="1:6" ht="15" x14ac:dyDescent="0.25">
      <c r="A232"/>
      <c r="B232"/>
      <c r="C232"/>
      <c r="D232"/>
      <c r="E232"/>
      <c r="F232"/>
    </row>
    <row r="233" spans="1:6" ht="15" x14ac:dyDescent="0.25">
      <c r="A233"/>
      <c r="B233"/>
      <c r="C233"/>
      <c r="D233"/>
      <c r="E233"/>
      <c r="F233"/>
    </row>
    <row r="234" spans="1:6" ht="15" x14ac:dyDescent="0.25">
      <c r="A234"/>
      <c r="B234"/>
      <c r="C234"/>
      <c r="D234"/>
      <c r="E234"/>
      <c r="F234"/>
    </row>
    <row r="235" spans="1:6" ht="15" x14ac:dyDescent="0.25">
      <c r="A235"/>
      <c r="B235"/>
      <c r="C235"/>
      <c r="D235"/>
      <c r="E235"/>
      <c r="F235"/>
    </row>
    <row r="236" spans="1:6" ht="15" x14ac:dyDescent="0.25">
      <c r="A236"/>
      <c r="B236"/>
      <c r="C236"/>
      <c r="D236"/>
      <c r="E236"/>
      <c r="F236"/>
    </row>
    <row r="237" spans="1:6" ht="15" x14ac:dyDescent="0.25">
      <c r="A237"/>
      <c r="B237"/>
      <c r="C237"/>
      <c r="D237"/>
      <c r="E237"/>
      <c r="F237"/>
    </row>
    <row r="238" spans="1:6" ht="15" x14ac:dyDescent="0.25">
      <c r="A238"/>
      <c r="B238"/>
      <c r="C238"/>
      <c r="D238"/>
      <c r="E238"/>
      <c r="F238"/>
    </row>
    <row r="239" spans="1:6" ht="15" x14ac:dyDescent="0.25">
      <c r="A239"/>
      <c r="B239"/>
      <c r="C239"/>
      <c r="D239"/>
      <c r="E239"/>
      <c r="F239"/>
    </row>
    <row r="240" spans="1:6" ht="15" x14ac:dyDescent="0.25">
      <c r="A240"/>
      <c r="B240"/>
      <c r="C240"/>
      <c r="D240"/>
      <c r="E240"/>
      <c r="F240"/>
    </row>
    <row r="241" spans="1:6" ht="15" x14ac:dyDescent="0.25">
      <c r="A241"/>
      <c r="B241"/>
      <c r="C241"/>
      <c r="D241"/>
      <c r="E241"/>
      <c r="F241"/>
    </row>
    <row r="242" spans="1:6" ht="15" x14ac:dyDescent="0.25">
      <c r="A242"/>
      <c r="B242"/>
      <c r="C242"/>
      <c r="D242"/>
      <c r="E242"/>
      <c r="F242"/>
    </row>
    <row r="243" spans="1:6" ht="15" x14ac:dyDescent="0.25">
      <c r="A243"/>
      <c r="B243"/>
      <c r="C243"/>
      <c r="D243"/>
      <c r="E243"/>
      <c r="F243"/>
    </row>
    <row r="244" spans="1:6" ht="15" x14ac:dyDescent="0.25">
      <c r="A244"/>
      <c r="B244"/>
      <c r="C244"/>
      <c r="D244"/>
      <c r="E244"/>
      <c r="F244"/>
    </row>
    <row r="245" spans="1:6" ht="15" x14ac:dyDescent="0.25">
      <c r="A245"/>
      <c r="B245"/>
      <c r="C245"/>
      <c r="D245"/>
      <c r="E245"/>
      <c r="F245"/>
    </row>
    <row r="246" spans="1:6" ht="15" x14ac:dyDescent="0.25">
      <c r="A246"/>
      <c r="B246"/>
      <c r="C246"/>
      <c r="D246"/>
      <c r="E246"/>
      <c r="F246"/>
    </row>
    <row r="247" spans="1:6" ht="15" x14ac:dyDescent="0.25">
      <c r="A247"/>
      <c r="B247"/>
      <c r="C247"/>
      <c r="D247"/>
      <c r="E247"/>
      <c r="F247"/>
    </row>
    <row r="248" spans="1:6" ht="15" x14ac:dyDescent="0.25">
      <c r="A248"/>
      <c r="B248"/>
      <c r="C248"/>
      <c r="D248"/>
      <c r="E248"/>
      <c r="F248"/>
    </row>
    <row r="249" spans="1:6" ht="15" x14ac:dyDescent="0.25">
      <c r="A249"/>
      <c r="B249"/>
      <c r="C249"/>
      <c r="D249"/>
      <c r="E249"/>
      <c r="F249"/>
    </row>
    <row r="250" spans="1:6" ht="15" x14ac:dyDescent="0.25">
      <c r="A250"/>
      <c r="B250"/>
      <c r="C250"/>
      <c r="D250"/>
      <c r="E250"/>
      <c r="F250"/>
    </row>
    <row r="251" spans="1:6" ht="15" x14ac:dyDescent="0.25">
      <c r="A251"/>
      <c r="B251"/>
      <c r="C251"/>
      <c r="D251"/>
      <c r="E251"/>
      <c r="F251"/>
    </row>
    <row r="252" spans="1:6" ht="15" x14ac:dyDescent="0.25">
      <c r="A252"/>
      <c r="B252"/>
      <c r="C252"/>
      <c r="D252"/>
      <c r="E252"/>
      <c r="F252"/>
    </row>
    <row r="253" spans="1:6" ht="15" x14ac:dyDescent="0.25">
      <c r="A253"/>
      <c r="B253"/>
      <c r="C253"/>
      <c r="D253"/>
      <c r="E253"/>
      <c r="F253"/>
    </row>
    <row r="254" spans="1:6" ht="15" x14ac:dyDescent="0.25">
      <c r="A254"/>
      <c r="B254"/>
      <c r="C254"/>
      <c r="D254"/>
      <c r="E254"/>
      <c r="F254"/>
    </row>
    <row r="255" spans="1:6" ht="15" x14ac:dyDescent="0.25">
      <c r="A255"/>
      <c r="B255"/>
      <c r="C255"/>
      <c r="D255"/>
      <c r="E255"/>
      <c r="F255"/>
    </row>
    <row r="256" spans="1:6" ht="15" x14ac:dyDescent="0.25">
      <c r="A256"/>
      <c r="B256"/>
      <c r="C256"/>
      <c r="D256"/>
      <c r="E256"/>
      <c r="F256"/>
    </row>
    <row r="257" spans="1:6" ht="15" x14ac:dyDescent="0.25">
      <c r="A257"/>
      <c r="B257"/>
      <c r="C257"/>
      <c r="D257"/>
      <c r="E257"/>
      <c r="F257"/>
    </row>
    <row r="258" spans="1:6" ht="15" x14ac:dyDescent="0.25">
      <c r="A258"/>
      <c r="B258"/>
      <c r="C258"/>
      <c r="D258"/>
      <c r="E258"/>
      <c r="F258"/>
    </row>
    <row r="259" spans="1:6" ht="15" x14ac:dyDescent="0.25">
      <c r="A259"/>
      <c r="B259"/>
      <c r="C259"/>
      <c r="D259"/>
      <c r="E259"/>
      <c r="F259"/>
    </row>
    <row r="260" spans="1:6" ht="15" x14ac:dyDescent="0.25">
      <c r="A260"/>
      <c r="B260"/>
      <c r="C260"/>
      <c r="D260"/>
      <c r="E260"/>
      <c r="F260"/>
    </row>
    <row r="261" spans="1:6" ht="15" x14ac:dyDescent="0.25">
      <c r="A261"/>
      <c r="B261"/>
      <c r="C261"/>
      <c r="D261"/>
      <c r="E261"/>
      <c r="F261"/>
    </row>
    <row r="262" spans="1:6" ht="15" x14ac:dyDescent="0.25">
      <c r="A262"/>
      <c r="B262"/>
      <c r="C262"/>
      <c r="D262"/>
      <c r="E262"/>
      <c r="F262"/>
    </row>
    <row r="263" spans="1:6" ht="15" x14ac:dyDescent="0.25">
      <c r="A263"/>
      <c r="B263"/>
      <c r="C263"/>
      <c r="D263"/>
      <c r="E263"/>
      <c r="F263"/>
    </row>
    <row r="264" spans="1:6" ht="15" x14ac:dyDescent="0.25">
      <c r="A264"/>
      <c r="B264"/>
      <c r="C264"/>
      <c r="D264"/>
      <c r="E264"/>
      <c r="F264"/>
    </row>
    <row r="265" spans="1:6" ht="15" x14ac:dyDescent="0.25">
      <c r="A265"/>
      <c r="B265"/>
      <c r="C265"/>
      <c r="D265"/>
      <c r="E265"/>
      <c r="F265"/>
    </row>
    <row r="266" spans="1:6" ht="15" x14ac:dyDescent="0.25">
      <c r="A266"/>
      <c r="B266"/>
      <c r="C266"/>
      <c r="D266"/>
      <c r="E266"/>
      <c r="F266"/>
    </row>
    <row r="267" spans="1:6" ht="15" x14ac:dyDescent="0.25">
      <c r="A267"/>
      <c r="B267"/>
      <c r="C267"/>
      <c r="D267"/>
      <c r="E267"/>
      <c r="F267"/>
    </row>
    <row r="268" spans="1:6" ht="15" x14ac:dyDescent="0.25">
      <c r="A268"/>
      <c r="B268"/>
      <c r="C268"/>
      <c r="D268"/>
      <c r="E268"/>
      <c r="F268"/>
    </row>
    <row r="269" spans="1:6" ht="15" x14ac:dyDescent="0.25">
      <c r="A269"/>
      <c r="B269"/>
      <c r="C269"/>
      <c r="D269"/>
      <c r="E269"/>
      <c r="F269"/>
    </row>
    <row r="270" spans="1:6" ht="15" x14ac:dyDescent="0.25">
      <c r="A270"/>
      <c r="B270"/>
      <c r="C270"/>
      <c r="D270"/>
      <c r="E270"/>
      <c r="F270"/>
    </row>
    <row r="271" spans="1:6" ht="15" x14ac:dyDescent="0.25">
      <c r="A271"/>
      <c r="B271"/>
      <c r="C271"/>
      <c r="D271"/>
      <c r="E271"/>
      <c r="F271"/>
    </row>
    <row r="272" spans="1:6" ht="15" x14ac:dyDescent="0.25">
      <c r="A272"/>
      <c r="B272"/>
      <c r="C272"/>
      <c r="D272"/>
      <c r="E272"/>
      <c r="F272"/>
    </row>
    <row r="273" spans="1:6" ht="15" x14ac:dyDescent="0.25">
      <c r="A273"/>
      <c r="B273"/>
      <c r="C273"/>
      <c r="D273"/>
      <c r="E273"/>
      <c r="F273"/>
    </row>
    <row r="274" spans="1:6" ht="15" x14ac:dyDescent="0.25">
      <c r="A274"/>
      <c r="B274"/>
      <c r="C274"/>
      <c r="D274"/>
      <c r="E274"/>
      <c r="F274"/>
    </row>
    <row r="275" spans="1:6" ht="15" x14ac:dyDescent="0.25">
      <c r="A275"/>
      <c r="B275"/>
      <c r="C275"/>
      <c r="D275"/>
      <c r="E275"/>
      <c r="F275"/>
    </row>
    <row r="276" spans="1:6" ht="15" x14ac:dyDescent="0.25">
      <c r="A276"/>
      <c r="B276"/>
      <c r="C276"/>
      <c r="D276"/>
      <c r="E276"/>
      <c r="F276"/>
    </row>
    <row r="277" spans="1:6" ht="15" x14ac:dyDescent="0.25">
      <c r="A277"/>
      <c r="B277"/>
      <c r="C277"/>
      <c r="D277"/>
      <c r="E277"/>
      <c r="F277"/>
    </row>
    <row r="278" spans="1:6" ht="15" x14ac:dyDescent="0.25">
      <c r="A278"/>
      <c r="B278"/>
      <c r="C278"/>
      <c r="D278"/>
      <c r="E278"/>
      <c r="F278"/>
    </row>
    <row r="279" spans="1:6" ht="15" x14ac:dyDescent="0.25">
      <c r="A279"/>
      <c r="B279"/>
      <c r="C279"/>
      <c r="D279"/>
      <c r="E279"/>
      <c r="F279"/>
    </row>
    <row r="280" spans="1:6" ht="15" x14ac:dyDescent="0.25">
      <c r="A280"/>
      <c r="B280"/>
      <c r="C280"/>
      <c r="D280"/>
      <c r="E280"/>
      <c r="F280"/>
    </row>
    <row r="281" spans="1:6" ht="15" x14ac:dyDescent="0.25">
      <c r="A281"/>
      <c r="B281"/>
      <c r="C281"/>
      <c r="D281"/>
      <c r="E281"/>
      <c r="F281"/>
    </row>
    <row r="282" spans="1:6" ht="15" x14ac:dyDescent="0.25">
      <c r="A282"/>
      <c r="B282"/>
      <c r="C282"/>
      <c r="D282"/>
      <c r="E282"/>
      <c r="F282"/>
    </row>
    <row r="283" spans="1:6" ht="15" x14ac:dyDescent="0.25">
      <c r="A283"/>
      <c r="B283"/>
      <c r="C283"/>
      <c r="D283"/>
      <c r="E283"/>
      <c r="F283"/>
    </row>
    <row r="284" spans="1:6" ht="15" x14ac:dyDescent="0.25">
      <c r="A284"/>
      <c r="B284"/>
      <c r="C284"/>
      <c r="D284"/>
      <c r="E284"/>
      <c r="F284"/>
    </row>
    <row r="285" spans="1:6" ht="15" x14ac:dyDescent="0.25">
      <c r="A285"/>
      <c r="B285"/>
      <c r="C285"/>
      <c r="D285"/>
      <c r="E285"/>
      <c r="F285"/>
    </row>
    <row r="286" spans="1:6" ht="15" x14ac:dyDescent="0.25">
      <c r="A286"/>
      <c r="B286"/>
      <c r="C286"/>
      <c r="D286"/>
      <c r="E286"/>
      <c r="F286"/>
    </row>
    <row r="287" spans="1:6" ht="15" x14ac:dyDescent="0.25">
      <c r="A287"/>
      <c r="B287"/>
      <c r="C287"/>
      <c r="D287"/>
      <c r="E287"/>
      <c r="F287"/>
    </row>
    <row r="288" spans="1:6" ht="15" x14ac:dyDescent="0.25">
      <c r="A288"/>
      <c r="B288"/>
      <c r="C288"/>
      <c r="D288"/>
      <c r="E288"/>
      <c r="F288"/>
    </row>
    <row r="289" spans="1:6" ht="15" x14ac:dyDescent="0.25">
      <c r="A289"/>
      <c r="B289"/>
      <c r="C289"/>
      <c r="D289"/>
      <c r="E289"/>
      <c r="F289"/>
    </row>
    <row r="290" spans="1:6" ht="15" x14ac:dyDescent="0.25">
      <c r="A290"/>
      <c r="B290"/>
      <c r="C290"/>
      <c r="D290"/>
      <c r="E290"/>
      <c r="F290"/>
    </row>
    <row r="291" spans="1:6" ht="15" x14ac:dyDescent="0.25">
      <c r="A291"/>
      <c r="B291"/>
      <c r="C291"/>
      <c r="D291"/>
      <c r="E291"/>
      <c r="F291"/>
    </row>
    <row r="292" spans="1:6" ht="15" x14ac:dyDescent="0.25">
      <c r="A292"/>
      <c r="B292"/>
      <c r="C292"/>
      <c r="D292"/>
      <c r="E292"/>
      <c r="F292"/>
    </row>
    <row r="293" spans="1:6" ht="15" x14ac:dyDescent="0.25">
      <c r="A293"/>
      <c r="B293"/>
      <c r="C293"/>
      <c r="D293"/>
      <c r="E293"/>
      <c r="F293"/>
    </row>
    <row r="294" spans="1:6" ht="15" x14ac:dyDescent="0.25">
      <c r="A294"/>
      <c r="B294"/>
      <c r="C294"/>
      <c r="D294"/>
      <c r="E294"/>
      <c r="F294"/>
    </row>
    <row r="295" spans="1:6" ht="15" x14ac:dyDescent="0.25">
      <c r="A295"/>
      <c r="B295"/>
      <c r="C295"/>
      <c r="D295"/>
      <c r="E295"/>
      <c r="F295"/>
    </row>
    <row r="296" spans="1:6" ht="15" x14ac:dyDescent="0.25">
      <c r="A296"/>
      <c r="B296"/>
      <c r="C296"/>
      <c r="D296"/>
      <c r="E296"/>
      <c r="F296"/>
    </row>
    <row r="297" spans="1:6" ht="15" x14ac:dyDescent="0.25">
      <c r="A297"/>
      <c r="B297"/>
      <c r="C297"/>
      <c r="D297"/>
      <c r="E297"/>
      <c r="F297"/>
    </row>
    <row r="298" spans="1:6" ht="15" x14ac:dyDescent="0.25">
      <c r="A298"/>
      <c r="B298"/>
      <c r="C298"/>
      <c r="D298"/>
      <c r="E298"/>
      <c r="F298"/>
    </row>
    <row r="299" spans="1:6" ht="15" x14ac:dyDescent="0.25">
      <c r="A299"/>
      <c r="B299"/>
      <c r="C299"/>
      <c r="D299"/>
      <c r="E299"/>
      <c r="F299"/>
    </row>
    <row r="300" spans="1:6" ht="15" x14ac:dyDescent="0.25">
      <c r="A300"/>
      <c r="B300"/>
      <c r="C300"/>
      <c r="D300"/>
      <c r="E300"/>
      <c r="F300"/>
    </row>
    <row r="301" spans="1:6" ht="15" x14ac:dyDescent="0.25">
      <c r="A301"/>
      <c r="B301"/>
      <c r="C301"/>
      <c r="D301"/>
      <c r="E301"/>
      <c r="F301"/>
    </row>
    <row r="302" spans="1:6" ht="15" x14ac:dyDescent="0.25">
      <c r="A302"/>
      <c r="B302"/>
      <c r="C302"/>
      <c r="D302"/>
      <c r="E302"/>
      <c r="F302"/>
    </row>
    <row r="303" spans="1:6" ht="15" x14ac:dyDescent="0.25">
      <c r="A303"/>
      <c r="B303"/>
      <c r="C303"/>
      <c r="D303"/>
      <c r="E303"/>
      <c r="F303"/>
    </row>
    <row r="304" spans="1:6" ht="15" x14ac:dyDescent="0.25">
      <c r="A304"/>
      <c r="B304"/>
      <c r="C304"/>
      <c r="D304"/>
      <c r="E304"/>
      <c r="F304"/>
    </row>
    <row r="305" spans="1:6" ht="15" x14ac:dyDescent="0.25">
      <c r="A305"/>
      <c r="B305"/>
      <c r="C305"/>
      <c r="D305"/>
      <c r="E305"/>
      <c r="F305"/>
    </row>
    <row r="306" spans="1:6" ht="15" x14ac:dyDescent="0.25">
      <c r="A306"/>
      <c r="B306"/>
      <c r="C306"/>
      <c r="D306"/>
      <c r="E306"/>
      <c r="F306"/>
    </row>
    <row r="307" spans="1:6" ht="15" x14ac:dyDescent="0.25">
      <c r="A307"/>
      <c r="B307"/>
      <c r="C307"/>
      <c r="D307"/>
      <c r="E307"/>
      <c r="F307"/>
    </row>
    <row r="308" spans="1:6" ht="15" x14ac:dyDescent="0.25">
      <c r="A308"/>
      <c r="B308"/>
      <c r="C308"/>
      <c r="D308"/>
      <c r="E308"/>
      <c r="F308"/>
    </row>
    <row r="309" spans="1:6" ht="15" x14ac:dyDescent="0.25">
      <c r="A309"/>
      <c r="B309"/>
      <c r="C309"/>
      <c r="D309"/>
      <c r="E309"/>
      <c r="F309"/>
    </row>
    <row r="310" spans="1:6" ht="15" x14ac:dyDescent="0.25">
      <c r="A310"/>
      <c r="B310"/>
      <c r="C310"/>
      <c r="D310"/>
      <c r="E310"/>
      <c r="F310"/>
    </row>
    <row r="311" spans="1:6" ht="15" x14ac:dyDescent="0.25">
      <c r="A311"/>
      <c r="B311"/>
      <c r="C311"/>
      <c r="D311"/>
      <c r="E311"/>
      <c r="F311"/>
    </row>
    <row r="312" spans="1:6" ht="15" x14ac:dyDescent="0.25">
      <c r="A312"/>
      <c r="B312"/>
      <c r="C312"/>
      <c r="D312"/>
      <c r="E312"/>
      <c r="F312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showGridLines="0" showRowColHeaders="0" zoomScaleNormal="100" workbookViewId="0">
      <selection activeCell="H1159" sqref="H1159"/>
    </sheetView>
  </sheetViews>
  <sheetFormatPr defaultRowHeight="15" x14ac:dyDescent="0.25"/>
  <cols>
    <col min="1" max="1" width="6" style="5" bestFit="1" customWidth="1"/>
    <col min="2" max="2" width="7.28515625" bestFit="1" customWidth="1"/>
    <col min="3" max="3" width="14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8.7109375" style="9" bestFit="1" customWidth="1"/>
    <col min="8" max="8" width="7.7109375" style="11" bestFit="1" customWidth="1"/>
    <col min="9" max="9" width="4.8554687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12</v>
      </c>
      <c r="B1" s="3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73</v>
      </c>
      <c r="L1" s="1" t="s">
        <v>74</v>
      </c>
    </row>
    <row r="2" spans="1:12" x14ac:dyDescent="0.25">
      <c r="A2" s="5">
        <v>3</v>
      </c>
      <c r="B2" s="2">
        <v>0.73125000000000007</v>
      </c>
      <c r="C2" s="2" t="s">
        <v>122</v>
      </c>
      <c r="D2" t="s">
        <v>13</v>
      </c>
      <c r="E2" t="s">
        <v>177</v>
      </c>
      <c r="F2" s="7" t="s">
        <v>178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str">
        <f>IFERROR(IF(F2&lt;&gt;"",VLOOKUP("*"&amp;F2,LookUps!$F$2:$G$43,2,FALSE),"UK"),"UK")</f>
        <v>UK</v>
      </c>
    </row>
    <row r="3" spans="1:12" x14ac:dyDescent="0.25">
      <c r="A3" s="5">
        <v>4</v>
      </c>
      <c r="B3" s="2">
        <v>0.7680555555555556</v>
      </c>
      <c r="C3" s="2" t="s">
        <v>122</v>
      </c>
      <c r="D3" t="s">
        <v>13</v>
      </c>
      <c r="E3" t="s">
        <v>177</v>
      </c>
      <c r="F3" s="7" t="s">
        <v>178</v>
      </c>
      <c r="G3" s="9">
        <v>0</v>
      </c>
      <c r="J3" s="13">
        <v>0</v>
      </c>
      <c r="K3" t="str">
        <f>IF(A3&lt;&gt;"",VLOOKUP(D3,LookUps!$A$2:$B$34,2,FALSE),"")</f>
        <v>UK</v>
      </c>
      <c r="L3" t="str">
        <f>IFERROR(IF(F3&lt;&gt;"",VLOOKUP("*"&amp;F3,LookUps!$F$2:$G$43,2,FALSE),"UK"),"UK")</f>
        <v>UK</v>
      </c>
    </row>
    <row r="4" spans="1:12" x14ac:dyDescent="0.25">
      <c r="A4" s="5">
        <v>6</v>
      </c>
      <c r="B4" s="2">
        <v>0.72986111111111107</v>
      </c>
      <c r="C4" s="2" t="s">
        <v>122</v>
      </c>
      <c r="D4" t="s">
        <v>13</v>
      </c>
      <c r="E4" t="s">
        <v>179</v>
      </c>
      <c r="F4" s="7" t="s">
        <v>178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str">
        <f>IFERROR(IF(F4&lt;&gt;"",VLOOKUP("*"&amp;F4,LookUps!$F$2:$G$43,2,FALSE),"UK"),"UK")</f>
        <v>UK</v>
      </c>
    </row>
    <row r="5" spans="1:12" x14ac:dyDescent="0.25">
      <c r="A5" s="5">
        <v>7</v>
      </c>
      <c r="B5" s="2">
        <v>0.73333333333333339</v>
      </c>
      <c r="C5" s="2" t="s">
        <v>122</v>
      </c>
      <c r="D5" t="s">
        <v>13</v>
      </c>
      <c r="E5" t="s">
        <v>179</v>
      </c>
      <c r="F5" s="7" t="s">
        <v>178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str">
        <f>IFERROR(IF(F5&lt;&gt;"",VLOOKUP("*"&amp;F5,LookUps!$F$2:$G$43,2,FALSE),"UK"),"UK")</f>
        <v>UK</v>
      </c>
    </row>
    <row r="6" spans="1:12" x14ac:dyDescent="0.25">
      <c r="A6" s="5">
        <v>8</v>
      </c>
      <c r="B6" s="2">
        <v>0.7368055555555556</v>
      </c>
      <c r="C6" s="2" t="s">
        <v>122</v>
      </c>
      <c r="D6" t="s">
        <v>13</v>
      </c>
      <c r="E6" t="s">
        <v>179</v>
      </c>
      <c r="F6" s="7" t="s">
        <v>178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str">
        <f>IFERROR(IF(F6&lt;&gt;"",VLOOKUP("*"&amp;F6,LookUps!$F$2:$G$43,2,FALSE),"UK"),"UK")</f>
        <v>UK</v>
      </c>
    </row>
    <row r="7" spans="1:12" x14ac:dyDescent="0.25">
      <c r="A7" s="5">
        <v>9</v>
      </c>
      <c r="B7" s="2">
        <v>0.74236111111111114</v>
      </c>
      <c r="C7" s="2" t="s">
        <v>122</v>
      </c>
      <c r="D7" t="s">
        <v>13</v>
      </c>
      <c r="E7" t="s">
        <v>179</v>
      </c>
      <c r="F7" s="7" t="s">
        <v>178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str">
        <f>IFERROR(IF(F7&lt;&gt;"",VLOOKUP("*"&amp;F7,LookUps!$F$2:$G$43,2,FALSE),"UK"),"UK")</f>
        <v>UK</v>
      </c>
    </row>
    <row r="8" spans="1:12" x14ac:dyDescent="0.25">
      <c r="A8" s="5">
        <v>10</v>
      </c>
      <c r="B8" s="2">
        <v>0.95000000000000007</v>
      </c>
      <c r="C8" s="2" t="s">
        <v>122</v>
      </c>
      <c r="D8" t="s">
        <v>13</v>
      </c>
      <c r="E8" t="s">
        <v>179</v>
      </c>
      <c r="F8" s="7" t="s">
        <v>178</v>
      </c>
      <c r="G8" s="9">
        <v>0</v>
      </c>
      <c r="J8" s="13">
        <v>0</v>
      </c>
      <c r="K8" t="str">
        <f>IF(A8&lt;&gt;"",VLOOKUP(D8,LookUps!$A$2:$B$34,2,FALSE),"")</f>
        <v>UK</v>
      </c>
      <c r="L8" t="str">
        <f>IFERROR(IF(F8&lt;&gt;"",VLOOKUP("*"&amp;F8,LookUps!$F$2:$G$43,2,FALSE),"UK"),"UK")</f>
        <v>UK</v>
      </c>
    </row>
    <row r="9" spans="1:12" x14ac:dyDescent="0.25">
      <c r="A9" s="5">
        <v>12</v>
      </c>
      <c r="B9" s="2">
        <v>5.5555555555555552E-2</v>
      </c>
      <c r="C9" s="2" t="s">
        <v>122</v>
      </c>
      <c r="D9" t="s">
        <v>13</v>
      </c>
      <c r="E9" t="s">
        <v>180</v>
      </c>
      <c r="F9" s="7" t="s">
        <v>178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str">
        <f>IFERROR(IF(F9&lt;&gt;"",VLOOKUP("*"&amp;F9,LookUps!$F$2:$G$43,2,FALSE),"UK"),"UK")</f>
        <v>UK</v>
      </c>
    </row>
    <row r="10" spans="1:12" x14ac:dyDescent="0.25">
      <c r="A10" s="5">
        <v>13</v>
      </c>
      <c r="B10" s="2">
        <v>6.6666666666666666E-2</v>
      </c>
      <c r="C10" s="2" t="s">
        <v>122</v>
      </c>
      <c r="D10" t="s">
        <v>13</v>
      </c>
      <c r="E10" t="s">
        <v>180</v>
      </c>
      <c r="F10" s="7" t="s">
        <v>178</v>
      </c>
      <c r="G10" s="9">
        <v>0</v>
      </c>
      <c r="J10" s="13">
        <v>0</v>
      </c>
      <c r="K10" t="str">
        <f>IF(A10&lt;&gt;"",VLOOKUP(D10,LookUps!$A$2:$B$34,2,FALSE),"")</f>
        <v>UK</v>
      </c>
      <c r="L10" t="str">
        <f>IFERROR(IF(F10&lt;&gt;"",VLOOKUP("*"&amp;F10,LookUps!$F$2:$G$43,2,FALSE),"UK"),"UK")</f>
        <v>UK</v>
      </c>
    </row>
    <row r="11" spans="1:12" x14ac:dyDescent="0.25">
      <c r="A11" s="5">
        <v>15</v>
      </c>
      <c r="B11" s="2">
        <v>0.7729166666666667</v>
      </c>
      <c r="C11" s="2" t="s">
        <v>122</v>
      </c>
      <c r="D11" t="s">
        <v>13</v>
      </c>
      <c r="E11" t="s">
        <v>181</v>
      </c>
      <c r="F11" s="7" t="s">
        <v>182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IFERROR(IF(F11&lt;&gt;"",VLOOKUP("*"&amp;F11,LookUps!$F$2:$G$43,2,FALSE),"UK"),"UK")</f>
        <v>UK</v>
      </c>
    </row>
    <row r="12" spans="1:12" x14ac:dyDescent="0.25">
      <c r="A12" s="5">
        <v>17</v>
      </c>
      <c r="B12" s="2">
        <v>0.38819444444444445</v>
      </c>
      <c r="C12" s="2" t="s">
        <v>122</v>
      </c>
      <c r="D12" t="s">
        <v>13</v>
      </c>
      <c r="E12" t="s">
        <v>183</v>
      </c>
      <c r="F12" s="7" t="s">
        <v>178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str">
        <f>IFERROR(IF(F12&lt;&gt;"",VLOOKUP("*"&amp;F12,LookUps!$F$2:$G$43,2,FALSE),"UK"),"UK")</f>
        <v>UK</v>
      </c>
    </row>
    <row r="13" spans="1:12" x14ac:dyDescent="0.25">
      <c r="A13" s="5">
        <v>18</v>
      </c>
      <c r="B13" s="2">
        <v>0.3888888888888889</v>
      </c>
      <c r="C13" s="2" t="s">
        <v>122</v>
      </c>
      <c r="D13" t="s">
        <v>13</v>
      </c>
      <c r="E13" t="s">
        <v>183</v>
      </c>
      <c r="F13" s="7" t="s">
        <v>178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str">
        <f>IFERROR(IF(F13&lt;&gt;"",VLOOKUP("*"&amp;F13,LookUps!$F$2:$G$43,2,FALSE),"UK"),"UK")</f>
        <v>UK</v>
      </c>
    </row>
    <row r="14" spans="1:12" x14ac:dyDescent="0.25">
      <c r="A14" s="5">
        <v>19</v>
      </c>
      <c r="B14" s="2">
        <v>0.39305555555555555</v>
      </c>
      <c r="C14" s="2" t="s">
        <v>122</v>
      </c>
      <c r="D14" t="s">
        <v>13</v>
      </c>
      <c r="E14" t="s">
        <v>183</v>
      </c>
      <c r="F14" s="7" t="s">
        <v>178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str">
        <f>IFERROR(IF(F14&lt;&gt;"",VLOOKUP("*"&amp;F14,LookUps!$F$2:$G$43,2,FALSE),"UK"),"UK")</f>
        <v>UK</v>
      </c>
    </row>
    <row r="15" spans="1:12" x14ac:dyDescent="0.25">
      <c r="A15" s="5">
        <v>20</v>
      </c>
      <c r="B15" s="2">
        <v>0.41180555555555554</v>
      </c>
      <c r="C15" s="2" t="s">
        <v>122</v>
      </c>
      <c r="D15" t="s">
        <v>13</v>
      </c>
      <c r="E15" t="s">
        <v>183</v>
      </c>
      <c r="F15" s="7" t="s">
        <v>178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str">
        <f>IFERROR(IF(F15&lt;&gt;"",VLOOKUP("*"&amp;F15,LookUps!$F$2:$G$43,2,FALSE),"UK"),"UK")</f>
        <v>UK</v>
      </c>
    </row>
    <row r="16" spans="1:12" x14ac:dyDescent="0.25">
      <c r="A16" s="5">
        <v>21</v>
      </c>
      <c r="B16" s="2">
        <v>0.60763888888888895</v>
      </c>
      <c r="C16" s="2" t="s">
        <v>122</v>
      </c>
      <c r="D16" t="s">
        <v>13</v>
      </c>
      <c r="E16" t="s">
        <v>183</v>
      </c>
      <c r="F16" s="7" t="s">
        <v>178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str">
        <f>IFERROR(IF(F16&lt;&gt;"",VLOOKUP("*"&amp;F16,LookUps!$F$2:$G$43,2,FALSE),"UK"),"UK")</f>
        <v>UK</v>
      </c>
    </row>
    <row r="17" spans="1:12" x14ac:dyDescent="0.25">
      <c r="A17" s="5">
        <v>22</v>
      </c>
      <c r="B17" s="2">
        <v>0.61597222222222225</v>
      </c>
      <c r="C17" s="2" t="s">
        <v>122</v>
      </c>
      <c r="D17" t="s">
        <v>13</v>
      </c>
      <c r="E17" t="s">
        <v>183</v>
      </c>
      <c r="F17" s="7" t="s">
        <v>178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str">
        <f>IFERROR(IF(F17&lt;&gt;"",VLOOKUP("*"&amp;F17,LookUps!$F$2:$G$43,2,FALSE),"UK"),"UK")</f>
        <v>UK</v>
      </c>
    </row>
    <row r="18" spans="1:12" x14ac:dyDescent="0.25">
      <c r="A18" s="5">
        <v>23</v>
      </c>
      <c r="B18" s="2">
        <v>0.62777777777777777</v>
      </c>
      <c r="C18" s="2" t="s">
        <v>122</v>
      </c>
      <c r="D18" t="s">
        <v>13</v>
      </c>
      <c r="E18" t="s">
        <v>183</v>
      </c>
      <c r="F18" s="7" t="s">
        <v>178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str">
        <f>IFERROR(IF(F18&lt;&gt;"",VLOOKUP("*"&amp;F18,LookUps!$F$2:$G$43,2,FALSE),"UK"),"UK")</f>
        <v>UK</v>
      </c>
    </row>
    <row r="19" spans="1:12" x14ac:dyDescent="0.25">
      <c r="A19" s="5">
        <v>24</v>
      </c>
      <c r="B19" s="2">
        <v>0.63194444444444442</v>
      </c>
      <c r="C19" s="2" t="s">
        <v>122</v>
      </c>
      <c r="D19" t="s">
        <v>13</v>
      </c>
      <c r="E19" t="s">
        <v>183</v>
      </c>
      <c r="F19" s="7" t="s">
        <v>178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str">
        <f>IFERROR(IF(F19&lt;&gt;"",VLOOKUP("*"&amp;F19,LookUps!$F$2:$G$43,2,FALSE),"UK"),"UK")</f>
        <v>UK</v>
      </c>
    </row>
    <row r="20" spans="1:12" x14ac:dyDescent="0.25">
      <c r="A20" s="5">
        <v>25</v>
      </c>
      <c r="B20" s="2">
        <v>0.91180555555555554</v>
      </c>
      <c r="C20" s="2" t="s">
        <v>122</v>
      </c>
      <c r="D20" t="s">
        <v>13</v>
      </c>
      <c r="E20" t="s">
        <v>183</v>
      </c>
      <c r="F20" s="7" t="s">
        <v>178</v>
      </c>
      <c r="G20" s="9">
        <v>0</v>
      </c>
      <c r="J20" s="13">
        <v>0</v>
      </c>
      <c r="K20" t="str">
        <f>IF(A20&lt;&gt;"",VLOOKUP(D20,LookUps!$A$2:$B$34,2,FALSE),"")</f>
        <v>UK</v>
      </c>
      <c r="L20" t="str">
        <f>IFERROR(IF(F20&lt;&gt;"",VLOOKUP("*"&amp;F20,LookUps!$F$2:$G$43,2,FALSE),"UK"),"UK")</f>
        <v>UK</v>
      </c>
    </row>
    <row r="21" spans="1:12" x14ac:dyDescent="0.25">
      <c r="A21" s="5">
        <v>27</v>
      </c>
      <c r="B21" s="2">
        <v>0.4861111111111111</v>
      </c>
      <c r="C21" s="2" t="s">
        <v>122</v>
      </c>
      <c r="D21" t="s">
        <v>13</v>
      </c>
      <c r="E21" t="s">
        <v>184</v>
      </c>
      <c r="F21" s="7" t="s">
        <v>178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str">
        <f>IFERROR(IF(F21&lt;&gt;"",VLOOKUP("*"&amp;F21,LookUps!$F$2:$G$43,2,FALSE),"UK"),"UK")</f>
        <v>UK</v>
      </c>
    </row>
    <row r="22" spans="1:12" x14ac:dyDescent="0.25">
      <c r="A22" s="5">
        <v>28</v>
      </c>
      <c r="B22" s="2">
        <v>0.87291666666666667</v>
      </c>
      <c r="C22" s="2" t="s">
        <v>122</v>
      </c>
      <c r="D22" t="s">
        <v>13</v>
      </c>
      <c r="E22" t="s">
        <v>184</v>
      </c>
      <c r="F22" s="7" t="s">
        <v>185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str">
        <f>IFERROR(IF(F22&lt;&gt;"",VLOOKUP("*"&amp;F22,LookUps!$F$2:$G$43,2,FALSE),"UK"),"UK")</f>
        <v>UK</v>
      </c>
    </row>
    <row r="23" spans="1:12" x14ac:dyDescent="0.25">
      <c r="A23" s="5">
        <v>29</v>
      </c>
      <c r="B23" s="2">
        <v>0.87361111111111101</v>
      </c>
      <c r="C23" s="2" t="s">
        <v>122</v>
      </c>
      <c r="D23" t="s">
        <v>13</v>
      </c>
      <c r="E23" t="s">
        <v>184</v>
      </c>
      <c r="F23" s="7" t="s">
        <v>185</v>
      </c>
      <c r="G23" s="9">
        <v>0</v>
      </c>
      <c r="J23" s="13">
        <v>0</v>
      </c>
      <c r="K23" t="str">
        <f>IF(A23&lt;&gt;"",VLOOKUP(D23,LookUps!$A$2:$B$34,2,FALSE),"")</f>
        <v>UK</v>
      </c>
      <c r="L23" t="str">
        <f>IFERROR(IF(F23&lt;&gt;"",VLOOKUP("*"&amp;F23,LookUps!$F$2:$G$43,2,FALSE),"UK"),"UK")</f>
        <v>UK</v>
      </c>
    </row>
    <row r="24" spans="1:12" x14ac:dyDescent="0.25">
      <c r="A24" s="5">
        <v>31</v>
      </c>
      <c r="B24" s="2">
        <v>0.67222222222222217</v>
      </c>
      <c r="C24" s="2" t="s">
        <v>122</v>
      </c>
      <c r="D24" t="s">
        <v>13</v>
      </c>
      <c r="E24" t="s">
        <v>186</v>
      </c>
      <c r="F24" s="7" t="s">
        <v>178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str">
        <f>IFERROR(IF(F24&lt;&gt;"",VLOOKUP("*"&amp;F24,LookUps!$F$2:$G$43,2,FALSE),"UK"),"UK")</f>
        <v>UK</v>
      </c>
    </row>
    <row r="25" spans="1:12" x14ac:dyDescent="0.25">
      <c r="A25" s="5">
        <v>32</v>
      </c>
      <c r="B25" s="2">
        <v>0.73611111111111116</v>
      </c>
      <c r="C25" s="2" t="s">
        <v>122</v>
      </c>
      <c r="D25" t="s">
        <v>13</v>
      </c>
      <c r="E25" t="s">
        <v>186</v>
      </c>
      <c r="F25" s="7" t="s">
        <v>178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str">
        <f>IFERROR(IF(F25&lt;&gt;"",VLOOKUP("*"&amp;F25,LookUps!$F$2:$G$43,2,FALSE),"UK"),"UK")</f>
        <v>UK</v>
      </c>
    </row>
    <row r="26" spans="1:12" x14ac:dyDescent="0.25">
      <c r="A26" s="5">
        <v>33</v>
      </c>
      <c r="B26" s="2">
        <v>0.82291666666666663</v>
      </c>
      <c r="C26" s="2" t="s">
        <v>122</v>
      </c>
      <c r="D26" t="s">
        <v>13</v>
      </c>
      <c r="E26" t="s">
        <v>186</v>
      </c>
      <c r="F26" s="7" t="s">
        <v>178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str">
        <f>IFERROR(IF(F26&lt;&gt;"",VLOOKUP("*"&amp;F26,LookUps!$F$2:$G$43,2,FALSE),"UK"),"UK")</f>
        <v>UK</v>
      </c>
    </row>
    <row r="27" spans="1:12" x14ac:dyDescent="0.25">
      <c r="A27" s="5">
        <v>34</v>
      </c>
      <c r="B27" s="2">
        <v>0.82638888888888884</v>
      </c>
      <c r="C27" s="2" t="s">
        <v>122</v>
      </c>
      <c r="D27" t="s">
        <v>13</v>
      </c>
      <c r="E27" t="s">
        <v>186</v>
      </c>
      <c r="F27" s="7" t="s">
        <v>178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str">
        <f>IFERROR(IF(F27&lt;&gt;"",VLOOKUP("*"&amp;F27,LookUps!$F$2:$G$43,2,FALSE),"UK"),"UK")</f>
        <v>UK</v>
      </c>
    </row>
    <row r="28" spans="1:12" x14ac:dyDescent="0.25">
      <c r="A28" s="5">
        <v>35</v>
      </c>
      <c r="B28" s="2">
        <v>0.84097222222222223</v>
      </c>
      <c r="C28" s="2" t="s">
        <v>122</v>
      </c>
      <c r="D28" t="s">
        <v>13</v>
      </c>
      <c r="E28" t="s">
        <v>186</v>
      </c>
      <c r="F28" s="7" t="s">
        <v>178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str">
        <f>IFERROR(IF(F28&lt;&gt;"",VLOOKUP("*"&amp;F28,LookUps!$F$2:$G$43,2,FALSE),"UK"),"UK")</f>
        <v>UK</v>
      </c>
    </row>
    <row r="29" spans="1:12" x14ac:dyDescent="0.25">
      <c r="A29" s="5">
        <v>36</v>
      </c>
      <c r="B29" s="2">
        <v>0.86041666666666661</v>
      </c>
      <c r="C29" s="2" t="s">
        <v>122</v>
      </c>
      <c r="D29" t="s">
        <v>13</v>
      </c>
      <c r="E29" t="s">
        <v>186</v>
      </c>
      <c r="F29" s="7" t="s">
        <v>178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str">
        <f>IFERROR(IF(F29&lt;&gt;"",VLOOKUP("*"&amp;F29,LookUps!$F$2:$G$43,2,FALSE),"UK"),"UK")</f>
        <v>UK</v>
      </c>
    </row>
    <row r="30" spans="1:12" x14ac:dyDescent="0.25">
      <c r="A30" s="5">
        <v>37</v>
      </c>
      <c r="B30" s="2">
        <v>0.86319444444444438</v>
      </c>
      <c r="C30" s="2" t="s">
        <v>122</v>
      </c>
      <c r="D30" t="s">
        <v>13</v>
      </c>
      <c r="E30" t="s">
        <v>186</v>
      </c>
      <c r="F30" s="7" t="s">
        <v>178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str">
        <f>IFERROR(IF(F30&lt;&gt;"",VLOOKUP("*"&amp;F30,LookUps!$F$2:$G$43,2,FALSE),"UK"),"UK")</f>
        <v>UK</v>
      </c>
    </row>
    <row r="31" spans="1:12" x14ac:dyDescent="0.25">
      <c r="A31" s="5">
        <v>38</v>
      </c>
      <c r="B31" s="2">
        <v>0.86944444444444446</v>
      </c>
      <c r="C31" s="2" t="s">
        <v>122</v>
      </c>
      <c r="D31" t="s">
        <v>13</v>
      </c>
      <c r="E31" t="s">
        <v>186</v>
      </c>
      <c r="F31" s="7" t="s">
        <v>178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str">
        <f>IFERROR(IF(F31&lt;&gt;"",VLOOKUP("*"&amp;F31,LookUps!$F$2:$G$43,2,FALSE),"UK"),"UK")</f>
        <v>UK</v>
      </c>
    </row>
    <row r="32" spans="1:12" x14ac:dyDescent="0.25">
      <c r="A32" s="5">
        <v>39</v>
      </c>
      <c r="B32" s="2">
        <v>0.87638888888888899</v>
      </c>
      <c r="C32" s="2" t="s">
        <v>122</v>
      </c>
      <c r="D32" t="s">
        <v>13</v>
      </c>
      <c r="E32" t="s">
        <v>186</v>
      </c>
      <c r="F32" s="7" t="s">
        <v>178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str">
        <f>IFERROR(IF(F32&lt;&gt;"",VLOOKUP("*"&amp;F32,LookUps!$F$2:$G$43,2,FALSE),"UK"),"UK")</f>
        <v>UK</v>
      </c>
    </row>
    <row r="33" spans="1:12" x14ac:dyDescent="0.25">
      <c r="A33" s="5">
        <v>40</v>
      </c>
      <c r="B33" s="2">
        <v>0.8833333333333333</v>
      </c>
      <c r="C33" s="2" t="s">
        <v>122</v>
      </c>
      <c r="D33" t="s">
        <v>13</v>
      </c>
      <c r="E33" t="s">
        <v>186</v>
      </c>
      <c r="F33" s="7" t="s">
        <v>178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str">
        <f>IFERROR(IF(F33&lt;&gt;"",VLOOKUP("*"&amp;F33,LookUps!$F$2:$G$43,2,FALSE),"UK"),"UK")</f>
        <v>UK</v>
      </c>
    </row>
    <row r="34" spans="1:12" x14ac:dyDescent="0.25">
      <c r="A34" s="5">
        <v>41</v>
      </c>
      <c r="B34" s="2">
        <v>0.88402777777777775</v>
      </c>
      <c r="C34" s="2" t="s">
        <v>122</v>
      </c>
      <c r="D34" t="s">
        <v>13</v>
      </c>
      <c r="E34" t="s">
        <v>186</v>
      </c>
      <c r="F34" s="7" t="s">
        <v>178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str">
        <f>IFERROR(IF(F34&lt;&gt;"",VLOOKUP("*"&amp;F34,LookUps!$F$2:$G$43,2,FALSE),"UK"),"UK")</f>
        <v>UK</v>
      </c>
    </row>
    <row r="35" spans="1:12" x14ac:dyDescent="0.25">
      <c r="A35" s="5">
        <v>42</v>
      </c>
      <c r="B35" s="2">
        <v>0.88611111111111107</v>
      </c>
      <c r="C35" s="2" t="s">
        <v>122</v>
      </c>
      <c r="D35" t="s">
        <v>13</v>
      </c>
      <c r="E35" t="s">
        <v>186</v>
      </c>
      <c r="F35" s="7" t="s">
        <v>178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str">
        <f>IFERROR(IF(F35&lt;&gt;"",VLOOKUP("*"&amp;F35,LookUps!$F$2:$G$43,2,FALSE),"UK"),"UK")</f>
        <v>UK</v>
      </c>
    </row>
    <row r="36" spans="1:12" x14ac:dyDescent="0.25">
      <c r="A36" s="5">
        <v>43</v>
      </c>
      <c r="B36" s="2">
        <v>0.88680555555555562</v>
      </c>
      <c r="C36" s="2" t="s">
        <v>122</v>
      </c>
      <c r="D36" t="s">
        <v>13</v>
      </c>
      <c r="E36" t="s">
        <v>186</v>
      </c>
      <c r="F36" s="7" t="s">
        <v>178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str">
        <f>IFERROR(IF(F36&lt;&gt;"",VLOOKUP("*"&amp;F36,LookUps!$F$2:$G$43,2,FALSE),"UK"),"UK")</f>
        <v>UK</v>
      </c>
    </row>
    <row r="37" spans="1:12" x14ac:dyDescent="0.25">
      <c r="A37" s="5">
        <v>44</v>
      </c>
      <c r="B37" s="2">
        <v>0.88750000000000007</v>
      </c>
      <c r="C37" s="2" t="s">
        <v>122</v>
      </c>
      <c r="D37" t="s">
        <v>13</v>
      </c>
      <c r="E37" t="s">
        <v>186</v>
      </c>
      <c r="F37" s="7" t="s">
        <v>178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str">
        <f>IFERROR(IF(F37&lt;&gt;"",VLOOKUP("*"&amp;F37,LookUps!$F$2:$G$43,2,FALSE),"UK"),"UK")</f>
        <v>UK</v>
      </c>
    </row>
    <row r="38" spans="1:12" x14ac:dyDescent="0.25">
      <c r="A38" s="5">
        <v>45</v>
      </c>
      <c r="B38" s="2">
        <v>0.89027777777777783</v>
      </c>
      <c r="C38" s="2" t="s">
        <v>122</v>
      </c>
      <c r="D38" t="s">
        <v>13</v>
      </c>
      <c r="E38" t="s">
        <v>186</v>
      </c>
      <c r="F38" s="7" t="s">
        <v>178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str">
        <f>IFERROR(IF(F38&lt;&gt;"",VLOOKUP("*"&amp;F38,LookUps!$F$2:$G$43,2,FALSE),"UK"),"UK")</f>
        <v>UK</v>
      </c>
    </row>
    <row r="39" spans="1:12" x14ac:dyDescent="0.25">
      <c r="A39" s="5">
        <v>46</v>
      </c>
      <c r="B39" s="2">
        <v>0.89166666666666661</v>
      </c>
      <c r="C39" s="2" t="s">
        <v>122</v>
      </c>
      <c r="D39" t="s">
        <v>13</v>
      </c>
      <c r="E39" t="s">
        <v>186</v>
      </c>
      <c r="F39" s="7" t="s">
        <v>178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str">
        <f>IFERROR(IF(F39&lt;&gt;"",VLOOKUP("*"&amp;F39,LookUps!$F$2:$G$43,2,FALSE),"UK"),"UK")</f>
        <v>UK</v>
      </c>
    </row>
    <row r="40" spans="1:12" x14ac:dyDescent="0.25">
      <c r="A40" s="5">
        <v>47</v>
      </c>
      <c r="B40" s="2">
        <v>0.90208333333333324</v>
      </c>
      <c r="C40" s="2" t="s">
        <v>122</v>
      </c>
      <c r="D40" t="s">
        <v>13</v>
      </c>
      <c r="E40" t="s">
        <v>186</v>
      </c>
      <c r="F40" s="7" t="s">
        <v>178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str">
        <f>IFERROR(IF(F40&lt;&gt;"",VLOOKUP("*"&amp;F40,LookUps!$F$2:$G$43,2,FALSE),"UK"),"UK")</f>
        <v>UK</v>
      </c>
    </row>
    <row r="41" spans="1:12" x14ac:dyDescent="0.25">
      <c r="A41" s="5">
        <v>48</v>
      </c>
      <c r="B41" s="2">
        <v>0.90208333333333324</v>
      </c>
      <c r="C41" s="2" t="s">
        <v>122</v>
      </c>
      <c r="D41" t="s">
        <v>13</v>
      </c>
      <c r="E41" t="s">
        <v>186</v>
      </c>
      <c r="F41" s="7" t="s">
        <v>178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str">
        <f>IFERROR(IF(F41&lt;&gt;"",VLOOKUP("*"&amp;F41,LookUps!$F$2:$G$43,2,FALSE),"UK"),"UK")</f>
        <v>UK</v>
      </c>
    </row>
    <row r="42" spans="1:12" x14ac:dyDescent="0.25">
      <c r="A42" s="5">
        <v>49</v>
      </c>
      <c r="B42" s="2">
        <v>0.90486111111111101</v>
      </c>
      <c r="C42" s="2" t="s">
        <v>122</v>
      </c>
      <c r="D42" t="s">
        <v>13</v>
      </c>
      <c r="E42" t="s">
        <v>186</v>
      </c>
      <c r="F42" s="7" t="s">
        <v>178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str">
        <f>IFERROR(IF(F42&lt;&gt;"",VLOOKUP("*"&amp;F42,LookUps!$F$2:$G$43,2,FALSE),"UK"),"UK")</f>
        <v>UK</v>
      </c>
    </row>
    <row r="43" spans="1:12" x14ac:dyDescent="0.25">
      <c r="A43" s="5">
        <v>50</v>
      </c>
      <c r="B43" s="2">
        <v>0.90486111111111101</v>
      </c>
      <c r="C43" s="2" t="s">
        <v>122</v>
      </c>
      <c r="D43" t="s">
        <v>13</v>
      </c>
      <c r="E43" t="s">
        <v>186</v>
      </c>
      <c r="F43" s="7" t="s">
        <v>178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str">
        <f>IFERROR(IF(F43&lt;&gt;"",VLOOKUP("*"&amp;F43,LookUps!$F$2:$G$43,2,FALSE),"UK"),"UK")</f>
        <v>UK</v>
      </c>
    </row>
    <row r="44" spans="1:12" x14ac:dyDescent="0.25">
      <c r="A44" s="5">
        <v>51</v>
      </c>
      <c r="B44" s="2">
        <v>0.90763888888888899</v>
      </c>
      <c r="C44" s="2" t="s">
        <v>122</v>
      </c>
      <c r="D44" t="s">
        <v>13</v>
      </c>
      <c r="E44" t="s">
        <v>186</v>
      </c>
      <c r="F44" s="7" t="s">
        <v>178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str">
        <f>IFERROR(IF(F44&lt;&gt;"",VLOOKUP("*"&amp;F44,LookUps!$F$2:$G$43,2,FALSE),"UK"),"UK")</f>
        <v>UK</v>
      </c>
    </row>
    <row r="45" spans="1:12" x14ac:dyDescent="0.25">
      <c r="A45" s="5">
        <v>52</v>
      </c>
      <c r="B45" s="2">
        <v>0.91111111111111109</v>
      </c>
      <c r="C45" s="2" t="s">
        <v>122</v>
      </c>
      <c r="D45" t="s">
        <v>13</v>
      </c>
      <c r="E45" t="s">
        <v>186</v>
      </c>
      <c r="F45" s="7" t="s">
        <v>178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str">
        <f>IFERROR(IF(F45&lt;&gt;"",VLOOKUP("*"&amp;F45,LookUps!$F$2:$G$43,2,FALSE),"UK"),"UK")</f>
        <v>UK</v>
      </c>
    </row>
    <row r="46" spans="1:12" x14ac:dyDescent="0.25">
      <c r="A46" s="5">
        <v>53</v>
      </c>
      <c r="B46" s="2">
        <v>0.91180555555555554</v>
      </c>
      <c r="C46" s="2" t="s">
        <v>122</v>
      </c>
      <c r="D46" t="s">
        <v>13</v>
      </c>
      <c r="E46" t="s">
        <v>186</v>
      </c>
      <c r="F46" s="7" t="s">
        <v>178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str">
        <f>IFERROR(IF(F46&lt;&gt;"",VLOOKUP("*"&amp;F46,LookUps!$F$2:$G$43,2,FALSE),"UK"),"UK")</f>
        <v>UK</v>
      </c>
    </row>
    <row r="47" spans="1:12" x14ac:dyDescent="0.25">
      <c r="A47" s="5">
        <v>54</v>
      </c>
      <c r="B47" s="2">
        <v>0.9145833333333333</v>
      </c>
      <c r="C47" s="2" t="s">
        <v>122</v>
      </c>
      <c r="D47" t="s">
        <v>13</v>
      </c>
      <c r="E47" t="s">
        <v>186</v>
      </c>
      <c r="F47" s="7" t="s">
        <v>178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str">
        <f>IFERROR(IF(F47&lt;&gt;"",VLOOKUP("*"&amp;F47,LookUps!$F$2:$G$43,2,FALSE),"UK"),"UK")</f>
        <v>UK</v>
      </c>
    </row>
    <row r="48" spans="1:12" x14ac:dyDescent="0.25">
      <c r="A48" s="5">
        <v>55</v>
      </c>
      <c r="B48" s="2">
        <v>0.93194444444444446</v>
      </c>
      <c r="C48" s="2" t="s">
        <v>122</v>
      </c>
      <c r="D48" t="s">
        <v>13</v>
      </c>
      <c r="E48" t="s">
        <v>186</v>
      </c>
      <c r="F48" s="7" t="s">
        <v>178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str">
        <f>IFERROR(IF(F48&lt;&gt;"",VLOOKUP("*"&amp;F48,LookUps!$F$2:$G$43,2,FALSE),"UK"),"UK")</f>
        <v>UK</v>
      </c>
    </row>
    <row r="49" spans="1:12" x14ac:dyDescent="0.25">
      <c r="A49" s="5">
        <v>56</v>
      </c>
      <c r="B49" s="2">
        <v>0.93541666666666667</v>
      </c>
      <c r="C49" s="2" t="s">
        <v>122</v>
      </c>
      <c r="D49" t="s">
        <v>13</v>
      </c>
      <c r="E49" t="s">
        <v>186</v>
      </c>
      <c r="F49" s="7" t="s">
        <v>178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str">
        <f>IFERROR(IF(F49&lt;&gt;"",VLOOKUP("*"&amp;F49,LookUps!$F$2:$G$43,2,FALSE),"UK"),"UK")</f>
        <v>UK</v>
      </c>
    </row>
    <row r="50" spans="1:12" x14ac:dyDescent="0.25">
      <c r="A50" s="5">
        <v>57</v>
      </c>
      <c r="B50" s="2">
        <v>0.94166666666666676</v>
      </c>
      <c r="C50" s="2" t="s">
        <v>122</v>
      </c>
      <c r="D50" t="s">
        <v>13</v>
      </c>
      <c r="E50" t="s">
        <v>186</v>
      </c>
      <c r="F50" s="7" t="s">
        <v>178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str">
        <f>IFERROR(IF(F50&lt;&gt;"",VLOOKUP("*"&amp;F50,LookUps!$F$2:$G$43,2,FALSE),"UK"),"UK")</f>
        <v>UK</v>
      </c>
    </row>
    <row r="51" spans="1:12" x14ac:dyDescent="0.25">
      <c r="A51" s="5">
        <v>58</v>
      </c>
      <c r="B51" s="2">
        <v>0.95486111111111116</v>
      </c>
      <c r="C51" s="2" t="s">
        <v>122</v>
      </c>
      <c r="D51" t="s">
        <v>13</v>
      </c>
      <c r="E51" t="s">
        <v>186</v>
      </c>
      <c r="F51" s="7" t="s">
        <v>178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str">
        <f>IFERROR(IF(F51&lt;&gt;"",VLOOKUP("*"&amp;F51,LookUps!$F$2:$G$43,2,FALSE),"UK"),"UK")</f>
        <v>UK</v>
      </c>
    </row>
    <row r="52" spans="1:12" x14ac:dyDescent="0.25">
      <c r="A52" s="5">
        <v>59</v>
      </c>
      <c r="B52" s="2">
        <v>0.95486111111111116</v>
      </c>
      <c r="C52" s="2" t="s">
        <v>122</v>
      </c>
      <c r="D52" t="s">
        <v>13</v>
      </c>
      <c r="E52" t="s">
        <v>186</v>
      </c>
      <c r="F52" s="7" t="s">
        <v>178</v>
      </c>
      <c r="G52" s="9">
        <v>0</v>
      </c>
      <c r="J52" s="13">
        <v>0</v>
      </c>
      <c r="K52" t="str">
        <f>IF(A52&lt;&gt;"",VLOOKUP(D52,LookUps!$A$2:$B$34,2,FALSE),"")</f>
        <v>UK</v>
      </c>
      <c r="L52" t="str">
        <f>IFERROR(IF(F52&lt;&gt;"",VLOOKUP("*"&amp;F52,LookUps!$F$2:$G$43,2,FALSE),"UK"),"UK")</f>
        <v>UK</v>
      </c>
    </row>
    <row r="53" spans="1:12" x14ac:dyDescent="0.25">
      <c r="A53" s="5">
        <v>62</v>
      </c>
      <c r="B53" s="2">
        <v>0.96597222222222223</v>
      </c>
      <c r="C53" s="2" t="s">
        <v>122</v>
      </c>
      <c r="D53" t="s">
        <v>13</v>
      </c>
      <c r="E53" t="s">
        <v>186</v>
      </c>
      <c r="F53" s="7" t="s">
        <v>178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str">
        <f>IFERROR(IF(F53&lt;&gt;"",VLOOKUP("*"&amp;F53,LookUps!$F$2:$G$43,2,FALSE),"UK"),"UK")</f>
        <v>UK</v>
      </c>
    </row>
    <row r="54" spans="1:12" x14ac:dyDescent="0.25">
      <c r="A54" s="5">
        <v>63</v>
      </c>
      <c r="B54" s="2">
        <v>0.97499999999999998</v>
      </c>
      <c r="C54" s="2" t="s">
        <v>122</v>
      </c>
      <c r="D54" t="s">
        <v>13</v>
      </c>
      <c r="E54" t="s">
        <v>186</v>
      </c>
      <c r="F54" s="7" t="s">
        <v>178</v>
      </c>
      <c r="G54" s="9">
        <v>0</v>
      </c>
      <c r="J54" s="13">
        <v>0</v>
      </c>
      <c r="K54" t="str">
        <f>IF(A54&lt;&gt;"",VLOOKUP(D54,LookUps!$A$2:$B$34,2,FALSE),"")</f>
        <v>UK</v>
      </c>
      <c r="L54" t="str">
        <f>IFERROR(IF(F54&lt;&gt;"",VLOOKUP("*"&amp;F54,LookUps!$F$2:$G$43,2,FALSE),"UK"),"UK")</f>
        <v>UK</v>
      </c>
    </row>
    <row r="55" spans="1:12" x14ac:dyDescent="0.25">
      <c r="A55" s="5">
        <v>65</v>
      </c>
      <c r="B55" s="2">
        <v>0.31944444444444448</v>
      </c>
      <c r="C55" s="2" t="s">
        <v>122</v>
      </c>
      <c r="D55" t="s">
        <v>13</v>
      </c>
      <c r="E55" t="s">
        <v>187</v>
      </c>
      <c r="F55" s="7" t="s">
        <v>185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str">
        <f>IFERROR(IF(F55&lt;&gt;"",VLOOKUP("*"&amp;F55,LookUps!$F$2:$G$43,2,FALSE),"UK"),"UK")</f>
        <v>UK</v>
      </c>
    </row>
    <row r="56" spans="1:12" x14ac:dyDescent="0.25">
      <c r="A56" s="5">
        <v>66</v>
      </c>
      <c r="B56" s="2">
        <v>0.37777777777777777</v>
      </c>
      <c r="C56" s="2" t="s">
        <v>122</v>
      </c>
      <c r="D56" t="s">
        <v>13</v>
      </c>
      <c r="E56" t="s">
        <v>187</v>
      </c>
      <c r="F56" s="7" t="s">
        <v>182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IFERROR(IF(F56&lt;&gt;"",VLOOKUP("*"&amp;F56,LookUps!$F$2:$G$43,2,FALSE),"UK"),"UK")</f>
        <v>UK</v>
      </c>
    </row>
    <row r="57" spans="1:12" x14ac:dyDescent="0.25">
      <c r="A57" s="5">
        <v>67</v>
      </c>
      <c r="B57" s="2">
        <v>0.38472222222222219</v>
      </c>
      <c r="C57" s="2" t="s">
        <v>122</v>
      </c>
      <c r="D57" t="s">
        <v>13</v>
      </c>
      <c r="E57" t="s">
        <v>187</v>
      </c>
      <c r="F57" s="7" t="s">
        <v>182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IFERROR(IF(F57&lt;&gt;"",VLOOKUP("*"&amp;F57,LookUps!$F$2:$G$43,2,FALSE),"UK"),"UK")</f>
        <v>UK</v>
      </c>
    </row>
    <row r="58" spans="1:12" x14ac:dyDescent="0.25">
      <c r="A58" s="5">
        <v>68</v>
      </c>
      <c r="B58" s="2">
        <v>0.39097222222222222</v>
      </c>
      <c r="C58" s="2" t="s">
        <v>122</v>
      </c>
      <c r="D58" t="s">
        <v>13</v>
      </c>
      <c r="E58" t="s">
        <v>187</v>
      </c>
      <c r="F58" s="7" t="s">
        <v>182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IFERROR(IF(F58&lt;&gt;"",VLOOKUP("*"&amp;F58,LookUps!$F$2:$G$43,2,FALSE),"UK"),"UK")</f>
        <v>UK</v>
      </c>
    </row>
    <row r="59" spans="1:12" x14ac:dyDescent="0.25">
      <c r="A59" s="5">
        <v>69</v>
      </c>
      <c r="B59" s="2">
        <v>0.42986111111111108</v>
      </c>
      <c r="C59" s="2" t="s">
        <v>122</v>
      </c>
      <c r="D59" t="s">
        <v>13</v>
      </c>
      <c r="E59" t="s">
        <v>187</v>
      </c>
      <c r="F59" s="7" t="s">
        <v>182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IFERROR(IF(F59&lt;&gt;"",VLOOKUP("*"&amp;F59,LookUps!$F$2:$G$43,2,FALSE),"UK"),"UK")</f>
        <v>UK</v>
      </c>
    </row>
    <row r="60" spans="1:12" x14ac:dyDescent="0.25">
      <c r="A60" s="5">
        <v>71</v>
      </c>
      <c r="B60" s="2">
        <v>0.43055555555555558</v>
      </c>
      <c r="C60" s="2" t="s">
        <v>122</v>
      </c>
      <c r="D60" t="s">
        <v>13</v>
      </c>
      <c r="E60" t="s">
        <v>188</v>
      </c>
      <c r="F60" s="7" t="s">
        <v>182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IFERROR(IF(F60&lt;&gt;"",VLOOKUP("*"&amp;F60,LookUps!$F$2:$G$43,2,FALSE),"UK"),"UK")</f>
        <v>UK</v>
      </c>
    </row>
    <row r="61" spans="1:12" x14ac:dyDescent="0.25">
      <c r="A61" s="5">
        <v>72</v>
      </c>
      <c r="B61" s="2">
        <v>0.43402777777777773</v>
      </c>
      <c r="C61" s="2" t="s">
        <v>122</v>
      </c>
      <c r="D61" t="s">
        <v>13</v>
      </c>
      <c r="E61" t="s">
        <v>188</v>
      </c>
      <c r="F61" s="7" t="s">
        <v>182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IFERROR(IF(F61&lt;&gt;"",VLOOKUP("*"&amp;F61,LookUps!$F$2:$G$43,2,FALSE),"UK"),"UK")</f>
        <v>UK</v>
      </c>
    </row>
    <row r="62" spans="1:12" x14ac:dyDescent="0.25">
      <c r="A62" s="5">
        <v>73</v>
      </c>
      <c r="B62" s="2">
        <v>0.44375000000000003</v>
      </c>
      <c r="C62" s="2" t="s">
        <v>122</v>
      </c>
      <c r="D62" t="s">
        <v>13</v>
      </c>
      <c r="E62" t="s">
        <v>188</v>
      </c>
      <c r="F62" s="7" t="s">
        <v>182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IFERROR(IF(F62&lt;&gt;"",VLOOKUP("*"&amp;F62,LookUps!$F$2:$G$43,2,FALSE),"UK"),"UK")</f>
        <v>UK</v>
      </c>
    </row>
    <row r="63" spans="1:12" x14ac:dyDescent="0.25">
      <c r="A63" s="5">
        <v>74</v>
      </c>
      <c r="B63" s="2">
        <v>0.59930555555555554</v>
      </c>
      <c r="C63" s="2" t="s">
        <v>122</v>
      </c>
      <c r="D63" t="s">
        <v>13</v>
      </c>
      <c r="E63" t="s">
        <v>188</v>
      </c>
      <c r="F63" s="7" t="s">
        <v>178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str">
        <f>IFERROR(IF(F63&lt;&gt;"",VLOOKUP("*"&amp;F63,LookUps!$F$2:$G$43,2,FALSE),"UK"),"UK")</f>
        <v>UK</v>
      </c>
    </row>
    <row r="64" spans="1:12" x14ac:dyDescent="0.25">
      <c r="A64" s="5">
        <v>75</v>
      </c>
      <c r="B64" s="2">
        <v>0.68055555555555547</v>
      </c>
      <c r="C64" s="2" t="s">
        <v>122</v>
      </c>
      <c r="D64" t="s">
        <v>13</v>
      </c>
      <c r="E64" t="s">
        <v>188</v>
      </c>
      <c r="F64" s="7" t="s">
        <v>182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IFERROR(IF(F64&lt;&gt;"",VLOOKUP("*"&amp;F64,LookUps!$F$2:$G$43,2,FALSE),"UK"),"UK")</f>
        <v>UK</v>
      </c>
    </row>
    <row r="65" spans="1:12" x14ac:dyDescent="0.25">
      <c r="A65" s="5">
        <v>76</v>
      </c>
      <c r="B65" s="2">
        <v>0.69236111111111109</v>
      </c>
      <c r="C65" s="2" t="s">
        <v>122</v>
      </c>
      <c r="D65" t="s">
        <v>13</v>
      </c>
      <c r="E65" t="s">
        <v>188</v>
      </c>
      <c r="F65" s="7" t="s">
        <v>182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IFERROR(IF(F65&lt;&gt;"",VLOOKUP("*"&amp;F65,LookUps!$F$2:$G$43,2,FALSE),"UK"),"UK")</f>
        <v>UK</v>
      </c>
    </row>
    <row r="66" spans="1:12" x14ac:dyDescent="0.25">
      <c r="A66" s="5">
        <v>77</v>
      </c>
      <c r="B66" s="2">
        <v>0.70000000000000007</v>
      </c>
      <c r="C66" s="2" t="s">
        <v>122</v>
      </c>
      <c r="D66" t="s">
        <v>13</v>
      </c>
      <c r="E66" t="s">
        <v>188</v>
      </c>
      <c r="F66" s="7" t="s">
        <v>182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IFERROR(IF(F66&lt;&gt;"",VLOOKUP("*"&amp;F66,LookUps!$F$2:$G$43,2,FALSE),"UK"),"UK")</f>
        <v>UK</v>
      </c>
    </row>
    <row r="67" spans="1:12" x14ac:dyDescent="0.25">
      <c r="A67" s="5">
        <v>78</v>
      </c>
      <c r="B67" s="2">
        <v>0.88124999999999998</v>
      </c>
      <c r="C67" s="2" t="s">
        <v>122</v>
      </c>
      <c r="D67" t="s">
        <v>13</v>
      </c>
      <c r="E67" t="s">
        <v>188</v>
      </c>
      <c r="F67" s="7" t="s">
        <v>182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IFERROR(IF(F67&lt;&gt;"",VLOOKUP("*"&amp;F67,LookUps!$F$2:$G$43,2,FALSE),"UK"),"UK")</f>
        <v>UK</v>
      </c>
    </row>
    <row r="68" spans="1:12" x14ac:dyDescent="0.25">
      <c r="A68" s="5">
        <v>79</v>
      </c>
      <c r="B68" s="2">
        <v>0.88194444444444453</v>
      </c>
      <c r="C68" s="2" t="s">
        <v>122</v>
      </c>
      <c r="D68" t="s">
        <v>13</v>
      </c>
      <c r="E68" t="s">
        <v>188</v>
      </c>
      <c r="F68" s="7" t="s">
        <v>178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str">
        <f>IFERROR(IF(F68&lt;&gt;"",VLOOKUP("*"&amp;F68,LookUps!$F$2:$G$43,2,FALSE),"UK"),"UK")</f>
        <v>UK</v>
      </c>
    </row>
    <row r="69" spans="1:12" x14ac:dyDescent="0.25">
      <c r="A69" s="5">
        <v>80</v>
      </c>
      <c r="B69" s="2">
        <v>0.90763888888888899</v>
      </c>
      <c r="C69" s="2" t="s">
        <v>122</v>
      </c>
      <c r="D69" t="s">
        <v>13</v>
      </c>
      <c r="E69" t="s">
        <v>188</v>
      </c>
      <c r="F69" s="7" t="s">
        <v>182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IFERROR(IF(F69&lt;&gt;"",VLOOKUP("*"&amp;F69,LookUps!$F$2:$G$43,2,FALSE),"UK"),"UK")</f>
        <v>UK</v>
      </c>
    </row>
    <row r="70" spans="1:12" x14ac:dyDescent="0.25">
      <c r="A70" s="5">
        <v>81</v>
      </c>
      <c r="B70" s="2">
        <v>0.94097222222222221</v>
      </c>
      <c r="C70" s="2" t="s">
        <v>122</v>
      </c>
      <c r="D70" t="s">
        <v>13</v>
      </c>
      <c r="E70" t="s">
        <v>188</v>
      </c>
      <c r="F70" s="7" t="s">
        <v>178</v>
      </c>
      <c r="G70" s="9">
        <v>0</v>
      </c>
      <c r="J70" s="13">
        <v>0</v>
      </c>
      <c r="K70" t="str">
        <f>IF(A70&lt;&gt;"",VLOOKUP(D70,LookUps!$A$2:$B$34,2,FALSE),"")</f>
        <v>UK</v>
      </c>
      <c r="L70" t="str">
        <f>IFERROR(IF(F70&lt;&gt;"",VLOOKUP("*"&amp;F70,LookUps!$F$2:$G$43,2,FALSE),"UK"),"UK")</f>
        <v>UK</v>
      </c>
    </row>
    <row r="71" spans="1:12" x14ac:dyDescent="0.25">
      <c r="A71" s="5">
        <v>83</v>
      </c>
      <c r="B71" s="2">
        <v>0.74930555555555556</v>
      </c>
      <c r="C71" s="2" t="s">
        <v>122</v>
      </c>
      <c r="D71" t="s">
        <v>13</v>
      </c>
      <c r="E71" t="s">
        <v>189</v>
      </c>
      <c r="F71" s="7" t="s">
        <v>178</v>
      </c>
      <c r="G71" s="9">
        <v>0</v>
      </c>
      <c r="J71" s="13">
        <v>0</v>
      </c>
      <c r="K71" t="str">
        <f>IF(A71&lt;&gt;"",VLOOKUP(D71,LookUps!$A$2:$B$34,2,FALSE),"")</f>
        <v>UK</v>
      </c>
      <c r="L71" t="str">
        <f>IFERROR(IF(F71&lt;&gt;"",VLOOKUP("*"&amp;F71,LookUps!$F$2:$G$43,2,FALSE),"UK"),"UK")</f>
        <v>UK</v>
      </c>
    </row>
    <row r="72" spans="1:12" x14ac:dyDescent="0.25">
      <c r="A72" s="5">
        <v>85</v>
      </c>
      <c r="B72" s="2">
        <v>0.4284722222222222</v>
      </c>
      <c r="C72" s="2" t="s">
        <v>122</v>
      </c>
      <c r="D72" t="s">
        <v>13</v>
      </c>
      <c r="E72" t="s">
        <v>190</v>
      </c>
      <c r="F72" s="7" t="s">
        <v>191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str">
        <f>IFERROR(IF(F72&lt;&gt;"",VLOOKUP("*"&amp;F72,LookUps!$F$2:$G$43,2,FALSE),"UK"),"UK")</f>
        <v>UK</v>
      </c>
    </row>
    <row r="73" spans="1:12" x14ac:dyDescent="0.25">
      <c r="A73" s="5">
        <v>86</v>
      </c>
      <c r="B73" s="2">
        <v>0.7402777777777777</v>
      </c>
      <c r="C73" s="2" t="s">
        <v>122</v>
      </c>
      <c r="D73" t="s">
        <v>13</v>
      </c>
      <c r="E73" t="s">
        <v>190</v>
      </c>
      <c r="F73" s="7" t="s">
        <v>178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str">
        <f>IFERROR(IF(F73&lt;&gt;"",VLOOKUP("*"&amp;F73,LookUps!$F$2:$G$43,2,FALSE),"UK"),"UK")</f>
        <v>UK</v>
      </c>
    </row>
    <row r="74" spans="1:12" x14ac:dyDescent="0.25">
      <c r="A74" s="5">
        <v>87</v>
      </c>
      <c r="B74" s="2">
        <v>0.85972222222222217</v>
      </c>
      <c r="C74" s="2" t="s">
        <v>122</v>
      </c>
      <c r="D74" t="s">
        <v>13</v>
      </c>
      <c r="E74" t="s">
        <v>190</v>
      </c>
      <c r="F74" s="7" t="s">
        <v>178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str">
        <f>IFERROR(IF(F74&lt;&gt;"",VLOOKUP("*"&amp;F74,LookUps!$F$2:$G$43,2,FALSE),"UK"),"UK")</f>
        <v>UK</v>
      </c>
    </row>
    <row r="75" spans="1:12" x14ac:dyDescent="0.25">
      <c r="A75" s="5">
        <v>88</v>
      </c>
      <c r="B75" s="2">
        <v>0.85972222222222217</v>
      </c>
      <c r="C75" s="2" t="s">
        <v>122</v>
      </c>
      <c r="D75" t="s">
        <v>13</v>
      </c>
      <c r="E75" t="s">
        <v>190</v>
      </c>
      <c r="F75" s="7" t="s">
        <v>178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str">
        <f>IFERROR(IF(F75&lt;&gt;"",VLOOKUP("*"&amp;F75,LookUps!$F$2:$G$43,2,FALSE),"UK"),"UK")</f>
        <v>UK</v>
      </c>
    </row>
    <row r="76" spans="1:12" x14ac:dyDescent="0.25">
      <c r="A76" s="5">
        <v>89</v>
      </c>
      <c r="B76" s="2">
        <v>0.86388888888888893</v>
      </c>
      <c r="C76" s="2" t="s">
        <v>122</v>
      </c>
      <c r="D76" t="s">
        <v>13</v>
      </c>
      <c r="E76" t="s">
        <v>190</v>
      </c>
      <c r="F76" s="7" t="s">
        <v>178</v>
      </c>
      <c r="G76" s="9">
        <v>0</v>
      </c>
      <c r="J76" s="13">
        <v>0</v>
      </c>
      <c r="K76" t="str">
        <f>IF(A76&lt;&gt;"",VLOOKUP(D76,LookUps!$A$2:$B$34,2,FALSE),"")</f>
        <v>UK</v>
      </c>
      <c r="L76" t="str">
        <f>IFERROR(IF(F76&lt;&gt;"",VLOOKUP("*"&amp;F76,LookUps!$F$2:$G$43,2,FALSE),"UK"),"UK")</f>
        <v>UK</v>
      </c>
    </row>
    <row r="77" spans="1:12" x14ac:dyDescent="0.25">
      <c r="A77" s="5">
        <v>91</v>
      </c>
      <c r="B77" s="2">
        <v>0.66597222222222219</v>
      </c>
      <c r="C77" s="2" t="s">
        <v>122</v>
      </c>
      <c r="D77" t="s">
        <v>13</v>
      </c>
      <c r="E77" t="s">
        <v>192</v>
      </c>
      <c r="F77" s="7" t="s">
        <v>178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str">
        <f>IFERROR(IF(F77&lt;&gt;"",VLOOKUP("*"&amp;F77,LookUps!$F$2:$G$43,2,FALSE),"UK"),"UK")</f>
        <v>UK</v>
      </c>
    </row>
    <row r="78" spans="1:12" x14ac:dyDescent="0.25">
      <c r="A78" s="5">
        <v>92</v>
      </c>
      <c r="B78" s="2">
        <v>0.95208333333333339</v>
      </c>
      <c r="C78" s="2" t="s">
        <v>122</v>
      </c>
      <c r="D78" t="s">
        <v>13</v>
      </c>
      <c r="E78" t="s">
        <v>192</v>
      </c>
      <c r="F78" s="7" t="s">
        <v>182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IFERROR(IF(F78&lt;&gt;"",VLOOKUP("*"&amp;F78,LookUps!$F$2:$G$43,2,FALSE),"UK"),"UK")</f>
        <v>UK</v>
      </c>
    </row>
    <row r="79" spans="1:12" x14ac:dyDescent="0.25">
      <c r="A79" s="5">
        <v>94</v>
      </c>
      <c r="B79" s="2">
        <v>0.48819444444444443</v>
      </c>
      <c r="C79" s="2" t="s">
        <v>122</v>
      </c>
      <c r="D79" t="s">
        <v>13</v>
      </c>
      <c r="E79" t="s">
        <v>193</v>
      </c>
      <c r="F79" s="7" t="s">
        <v>191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str">
        <f>IFERROR(IF(F79&lt;&gt;"",VLOOKUP("*"&amp;F79,LookUps!$F$2:$G$43,2,FALSE),"UK"),"UK")</f>
        <v>UK</v>
      </c>
    </row>
    <row r="80" spans="1:12" x14ac:dyDescent="0.25">
      <c r="A80" s="5">
        <v>95</v>
      </c>
      <c r="B80" s="2">
        <v>0.55625000000000002</v>
      </c>
      <c r="C80" s="2" t="s">
        <v>122</v>
      </c>
      <c r="D80" t="s">
        <v>13</v>
      </c>
      <c r="E80" t="s">
        <v>193</v>
      </c>
      <c r="F80" s="7" t="s">
        <v>191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str">
        <f>IFERROR(IF(F80&lt;&gt;"",VLOOKUP("*"&amp;F80,LookUps!$F$2:$G$43,2,FALSE),"UK"),"UK")</f>
        <v>UK</v>
      </c>
    </row>
    <row r="81" spans="1:12" x14ac:dyDescent="0.25">
      <c r="A81" s="5">
        <v>96</v>
      </c>
      <c r="B81" s="2">
        <v>0.61388888888888882</v>
      </c>
      <c r="C81" s="2" t="s">
        <v>122</v>
      </c>
      <c r="D81" t="s">
        <v>13</v>
      </c>
      <c r="E81" t="s">
        <v>193</v>
      </c>
      <c r="F81" s="7" t="s">
        <v>191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str">
        <f>IFERROR(IF(F81&lt;&gt;"",VLOOKUP("*"&amp;F81,LookUps!$F$2:$G$43,2,FALSE),"UK"),"UK")</f>
        <v>UK</v>
      </c>
    </row>
    <row r="82" spans="1:12" x14ac:dyDescent="0.25">
      <c r="A82" s="5">
        <v>97</v>
      </c>
      <c r="B82" s="2">
        <v>0.81041666666666667</v>
      </c>
      <c r="C82" s="2" t="s">
        <v>122</v>
      </c>
      <c r="D82" t="s">
        <v>13</v>
      </c>
      <c r="E82" t="s">
        <v>193</v>
      </c>
      <c r="F82" s="7" t="s">
        <v>178</v>
      </c>
      <c r="G82" s="9">
        <v>0</v>
      </c>
      <c r="J82" s="13">
        <v>0</v>
      </c>
      <c r="K82" t="str">
        <f>IF(A82&lt;&gt;"",VLOOKUP(D82,LookUps!$A$2:$B$34,2,FALSE),"")</f>
        <v>UK</v>
      </c>
      <c r="L82" t="str">
        <f>IFERROR(IF(F82&lt;&gt;"",VLOOKUP("*"&amp;F82,LookUps!$F$2:$G$43,2,FALSE),"UK"),"UK")</f>
        <v>UK</v>
      </c>
    </row>
    <row r="83" spans="1:12" x14ac:dyDescent="0.25">
      <c r="A83" s="5">
        <v>99</v>
      </c>
      <c r="B83" s="2">
        <v>0.68541666666666667</v>
      </c>
      <c r="C83" s="2" t="s">
        <v>122</v>
      </c>
      <c r="D83" t="s">
        <v>13</v>
      </c>
      <c r="E83" t="s">
        <v>194</v>
      </c>
      <c r="F83" s="7" t="s">
        <v>178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str">
        <f>IFERROR(IF(F83&lt;&gt;"",VLOOKUP("*"&amp;F83,LookUps!$F$2:$G$43,2,FALSE),"UK"),"UK")</f>
        <v>UK</v>
      </c>
    </row>
    <row r="84" spans="1:12" x14ac:dyDescent="0.25">
      <c r="A84" s="5">
        <v>100</v>
      </c>
      <c r="B84" s="2">
        <v>0.75486111111111109</v>
      </c>
      <c r="C84" s="2" t="s">
        <v>122</v>
      </c>
      <c r="D84" t="s">
        <v>13</v>
      </c>
      <c r="E84" t="s">
        <v>194</v>
      </c>
      <c r="F84" s="7" t="s">
        <v>182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IFERROR(IF(F84&lt;&gt;"",VLOOKUP("*"&amp;F84,LookUps!$F$2:$G$43,2,FALSE),"UK"),"UK")</f>
        <v>UK</v>
      </c>
    </row>
    <row r="85" spans="1:12" x14ac:dyDescent="0.25">
      <c r="A85" s="5">
        <v>102</v>
      </c>
      <c r="B85" s="2">
        <v>7.3611111111111113E-2</v>
      </c>
      <c r="C85" s="2" t="s">
        <v>122</v>
      </c>
      <c r="D85" t="s">
        <v>13</v>
      </c>
      <c r="E85" t="s">
        <v>195</v>
      </c>
      <c r="F85" s="7" t="s">
        <v>178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str">
        <f>IFERROR(IF(F85&lt;&gt;"",VLOOKUP("*"&amp;F85,LookUps!$F$2:$G$43,2,FALSE),"UK"),"UK")</f>
        <v>UK</v>
      </c>
    </row>
    <row r="86" spans="1:12" x14ac:dyDescent="0.25">
      <c r="A86" s="5">
        <v>103</v>
      </c>
      <c r="B86" s="2">
        <v>7.7083333333333337E-2</v>
      </c>
      <c r="C86" s="2" t="s">
        <v>122</v>
      </c>
      <c r="D86" t="s">
        <v>13</v>
      </c>
      <c r="E86" t="s">
        <v>195</v>
      </c>
      <c r="F86" s="7" t="s">
        <v>178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str">
        <f>IFERROR(IF(F86&lt;&gt;"",VLOOKUP("*"&amp;F86,LookUps!$F$2:$G$43,2,FALSE),"UK"),"UK")</f>
        <v>UK</v>
      </c>
    </row>
    <row r="87" spans="1:12" x14ac:dyDescent="0.25">
      <c r="A87" s="5">
        <v>104</v>
      </c>
      <c r="B87" s="2">
        <v>9.375E-2</v>
      </c>
      <c r="C87" s="2" t="s">
        <v>122</v>
      </c>
      <c r="D87" t="s">
        <v>13</v>
      </c>
      <c r="E87" t="s">
        <v>195</v>
      </c>
      <c r="F87" s="7" t="s">
        <v>178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str">
        <f>IFERROR(IF(F87&lt;&gt;"",VLOOKUP("*"&amp;F87,LookUps!$F$2:$G$43,2,FALSE),"UK"),"UK")</f>
        <v>UK</v>
      </c>
    </row>
    <row r="88" spans="1:12" x14ac:dyDescent="0.25">
      <c r="A88" s="5">
        <v>105</v>
      </c>
      <c r="B88" s="2">
        <v>0.66666666666666663</v>
      </c>
      <c r="C88" s="2" t="s">
        <v>122</v>
      </c>
      <c r="D88" t="s">
        <v>13</v>
      </c>
      <c r="E88" t="s">
        <v>195</v>
      </c>
      <c r="F88" s="7" t="s">
        <v>178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str">
        <f>IFERROR(IF(F88&lt;&gt;"",VLOOKUP("*"&amp;F88,LookUps!$F$2:$G$43,2,FALSE),"UK"),"UK")</f>
        <v>UK</v>
      </c>
    </row>
    <row r="89" spans="1:12" x14ac:dyDescent="0.25">
      <c r="A89" s="5">
        <v>106</v>
      </c>
      <c r="B89" s="2">
        <v>0.68611111111111101</v>
      </c>
      <c r="C89" s="2" t="s">
        <v>122</v>
      </c>
      <c r="D89" t="s">
        <v>13</v>
      </c>
      <c r="E89" t="s">
        <v>195</v>
      </c>
      <c r="F89" s="7" t="s">
        <v>182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IFERROR(IF(F89&lt;&gt;"",VLOOKUP("*"&amp;F89,LookUps!$F$2:$G$43,2,FALSE),"UK"),"UK")</f>
        <v>UK</v>
      </c>
    </row>
    <row r="90" spans="1:12" x14ac:dyDescent="0.25">
      <c r="A90" s="5">
        <v>107</v>
      </c>
      <c r="B90" s="2">
        <v>0.68819444444444444</v>
      </c>
      <c r="C90" s="2" t="s">
        <v>122</v>
      </c>
      <c r="D90" t="s">
        <v>13</v>
      </c>
      <c r="E90" t="s">
        <v>195</v>
      </c>
      <c r="F90" s="7" t="s">
        <v>182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IFERROR(IF(F90&lt;&gt;"",VLOOKUP("*"&amp;F90,LookUps!$F$2:$G$43,2,FALSE),"UK"),"UK")</f>
        <v>UK</v>
      </c>
    </row>
    <row r="91" spans="1:12" x14ac:dyDescent="0.25">
      <c r="A91" s="5">
        <v>108</v>
      </c>
      <c r="B91" s="2">
        <v>0.68958333333333333</v>
      </c>
      <c r="C91" s="2" t="s">
        <v>122</v>
      </c>
      <c r="D91" t="s">
        <v>13</v>
      </c>
      <c r="E91" t="s">
        <v>195</v>
      </c>
      <c r="F91" s="7" t="s">
        <v>182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IFERROR(IF(F91&lt;&gt;"",VLOOKUP("*"&amp;F91,LookUps!$F$2:$G$43,2,FALSE),"UK"),"UK")</f>
        <v>UK</v>
      </c>
    </row>
    <row r="92" spans="1:12" x14ac:dyDescent="0.25">
      <c r="A92" s="5">
        <v>109</v>
      </c>
      <c r="B92" s="2">
        <v>0.69444444444444453</v>
      </c>
      <c r="C92" s="2" t="s">
        <v>122</v>
      </c>
      <c r="D92" t="s">
        <v>13</v>
      </c>
      <c r="E92" t="s">
        <v>195</v>
      </c>
      <c r="F92" s="7" t="s">
        <v>182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IFERROR(IF(F92&lt;&gt;"",VLOOKUP("*"&amp;F92,LookUps!$F$2:$G$43,2,FALSE),"UK"),"UK")</f>
        <v>UK</v>
      </c>
    </row>
    <row r="93" spans="1:12" x14ac:dyDescent="0.25">
      <c r="A93" s="5">
        <v>110</v>
      </c>
      <c r="B93" s="2">
        <v>0.69513888888888886</v>
      </c>
      <c r="C93" s="2" t="s">
        <v>122</v>
      </c>
      <c r="D93" t="s">
        <v>13</v>
      </c>
      <c r="E93" t="s">
        <v>195</v>
      </c>
      <c r="F93" s="7" t="s">
        <v>182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IFERROR(IF(F93&lt;&gt;"",VLOOKUP("*"&amp;F93,LookUps!$F$2:$G$43,2,FALSE),"UK"),"UK")</f>
        <v>UK</v>
      </c>
    </row>
    <row r="94" spans="1:12" x14ac:dyDescent="0.25">
      <c r="A94" s="5">
        <v>111</v>
      </c>
      <c r="B94" s="2">
        <v>0.69930555555555562</v>
      </c>
      <c r="C94" s="2" t="s">
        <v>122</v>
      </c>
      <c r="D94" t="s">
        <v>13</v>
      </c>
      <c r="E94" t="s">
        <v>195</v>
      </c>
      <c r="F94" s="7" t="s">
        <v>182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IFERROR(IF(F94&lt;&gt;"",VLOOKUP("*"&amp;F94,LookUps!$F$2:$G$43,2,FALSE),"UK"),"UK")</f>
        <v>UK</v>
      </c>
    </row>
    <row r="95" spans="1:12" x14ac:dyDescent="0.25">
      <c r="A95" s="5">
        <v>112</v>
      </c>
      <c r="B95" s="2">
        <v>0.70347222222222217</v>
      </c>
      <c r="C95" s="2" t="s">
        <v>122</v>
      </c>
      <c r="D95" t="s">
        <v>13</v>
      </c>
      <c r="E95" t="s">
        <v>195</v>
      </c>
      <c r="F95" s="7" t="s">
        <v>182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IFERROR(IF(F95&lt;&gt;"",VLOOKUP("*"&amp;F95,LookUps!$F$2:$G$43,2,FALSE),"UK"),"UK")</f>
        <v>UK</v>
      </c>
    </row>
    <row r="96" spans="1:12" x14ac:dyDescent="0.25">
      <c r="A96" s="5">
        <v>114</v>
      </c>
      <c r="B96" s="2">
        <v>0.49027777777777781</v>
      </c>
      <c r="C96" s="2" t="s">
        <v>122</v>
      </c>
      <c r="D96" t="s">
        <v>13</v>
      </c>
      <c r="E96" t="s">
        <v>196</v>
      </c>
      <c r="F96" s="7" t="s">
        <v>182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IFERROR(IF(F96&lt;&gt;"",VLOOKUP("*"&amp;F96,LookUps!$F$2:$G$43,2,FALSE),"UK"),"UK")</f>
        <v>UK</v>
      </c>
    </row>
    <row r="97" spans="1:12" x14ac:dyDescent="0.25">
      <c r="A97" s="5">
        <v>115</v>
      </c>
      <c r="B97" s="2">
        <v>0.4909722222222222</v>
      </c>
      <c r="C97" s="2" t="s">
        <v>122</v>
      </c>
      <c r="D97" t="s">
        <v>13</v>
      </c>
      <c r="E97" t="s">
        <v>196</v>
      </c>
      <c r="F97" s="7" t="s">
        <v>182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IFERROR(IF(F97&lt;&gt;"",VLOOKUP("*"&amp;F97,LookUps!$F$2:$G$43,2,FALSE),"UK"),"UK")</f>
        <v>UK</v>
      </c>
    </row>
    <row r="98" spans="1:12" x14ac:dyDescent="0.25">
      <c r="A98" s="5">
        <v>116</v>
      </c>
      <c r="B98" s="2">
        <v>0.4916666666666667</v>
      </c>
      <c r="C98" s="2" t="s">
        <v>122</v>
      </c>
      <c r="D98" t="s">
        <v>13</v>
      </c>
      <c r="E98" t="s">
        <v>196</v>
      </c>
      <c r="F98" s="7" t="s">
        <v>182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IFERROR(IF(F98&lt;&gt;"",VLOOKUP("*"&amp;F98,LookUps!$F$2:$G$43,2,FALSE),"UK"),"UK")</f>
        <v>UK</v>
      </c>
    </row>
    <row r="99" spans="1:12" x14ac:dyDescent="0.25">
      <c r="A99" s="5">
        <v>117</v>
      </c>
      <c r="B99" s="2">
        <v>0.49583333333333335</v>
      </c>
      <c r="C99" s="2" t="s">
        <v>122</v>
      </c>
      <c r="D99" t="s">
        <v>13</v>
      </c>
      <c r="E99" t="s">
        <v>196</v>
      </c>
      <c r="F99" s="7" t="s">
        <v>182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IFERROR(IF(F99&lt;&gt;"",VLOOKUP("*"&amp;F99,LookUps!$F$2:$G$43,2,FALSE),"UK"),"UK")</f>
        <v>UK</v>
      </c>
    </row>
    <row r="100" spans="1:12" x14ac:dyDescent="0.25">
      <c r="A100" s="5">
        <v>118</v>
      </c>
      <c r="B100" s="2">
        <v>0.49722222222222223</v>
      </c>
      <c r="C100" s="2" t="s">
        <v>122</v>
      </c>
      <c r="D100" t="s">
        <v>13</v>
      </c>
      <c r="E100" t="s">
        <v>196</v>
      </c>
      <c r="F100" s="7" t="s">
        <v>182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IFERROR(IF(F100&lt;&gt;"",VLOOKUP("*"&amp;F100,LookUps!$F$2:$G$43,2,FALSE),"UK"),"UK")</f>
        <v>UK</v>
      </c>
    </row>
    <row r="101" spans="1:12" x14ac:dyDescent="0.25">
      <c r="A101" s="5">
        <v>119</v>
      </c>
      <c r="B101" s="2">
        <v>0.62013888888888891</v>
      </c>
      <c r="C101" s="2" t="s">
        <v>122</v>
      </c>
      <c r="D101" t="s">
        <v>13</v>
      </c>
      <c r="E101" t="s">
        <v>196</v>
      </c>
      <c r="F101" s="7" t="s">
        <v>182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IFERROR(IF(F101&lt;&gt;"",VLOOKUP("*"&amp;F101,LookUps!$F$2:$G$43,2,FALSE),"UK"),"UK")</f>
        <v>UK</v>
      </c>
    </row>
    <row r="102" spans="1:12" x14ac:dyDescent="0.25">
      <c r="A102" s="5">
        <v>122</v>
      </c>
      <c r="B102" s="2">
        <v>0.65694444444444444</v>
      </c>
      <c r="C102" s="2" t="s">
        <v>122</v>
      </c>
      <c r="D102" t="s">
        <v>13</v>
      </c>
      <c r="E102" t="s">
        <v>196</v>
      </c>
      <c r="F102" s="7" t="s">
        <v>178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str">
        <f>IFERROR(IF(F102&lt;&gt;"",VLOOKUP("*"&amp;F102,LookUps!$F$2:$G$43,2,FALSE),"UK"),"UK")</f>
        <v>UK</v>
      </c>
    </row>
    <row r="103" spans="1:12" x14ac:dyDescent="0.25">
      <c r="A103" s="5">
        <v>123</v>
      </c>
      <c r="B103" s="2">
        <v>0.77708333333333324</v>
      </c>
      <c r="C103" s="2" t="s">
        <v>122</v>
      </c>
      <c r="D103" t="s">
        <v>13</v>
      </c>
      <c r="E103" t="s">
        <v>196</v>
      </c>
      <c r="F103" s="7" t="s">
        <v>178</v>
      </c>
      <c r="G103" s="9">
        <v>0</v>
      </c>
      <c r="J103" s="13">
        <v>0</v>
      </c>
      <c r="K103" t="str">
        <f>IF(A103&lt;&gt;"",VLOOKUP(D103,LookUps!$A$2:$B$34,2,FALSE),"")</f>
        <v>UK</v>
      </c>
      <c r="L103" t="str">
        <f>IFERROR(IF(F103&lt;&gt;"",VLOOKUP("*"&amp;F103,LookUps!$F$2:$G$43,2,FALSE),"UK"),"UK")</f>
        <v>UK</v>
      </c>
    </row>
    <row r="104" spans="1:12" x14ac:dyDescent="0.25">
      <c r="A104" s="5">
        <v>125</v>
      </c>
      <c r="B104" s="2">
        <v>0.46319444444444446</v>
      </c>
      <c r="C104" s="2" t="s">
        <v>122</v>
      </c>
      <c r="D104" t="s">
        <v>13</v>
      </c>
      <c r="E104" t="s">
        <v>197</v>
      </c>
      <c r="F104" s="7" t="s">
        <v>178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str">
        <f>IFERROR(IF(F104&lt;&gt;"",VLOOKUP("*"&amp;F104,LookUps!$F$2:$G$43,2,FALSE),"UK"),"UK")</f>
        <v>UK</v>
      </c>
    </row>
    <row r="105" spans="1:12" x14ac:dyDescent="0.25">
      <c r="A105" s="5">
        <v>126</v>
      </c>
      <c r="B105" s="2">
        <v>0.6020833333333333</v>
      </c>
      <c r="C105" s="2" t="s">
        <v>122</v>
      </c>
      <c r="D105" t="s">
        <v>13</v>
      </c>
      <c r="E105" t="s">
        <v>197</v>
      </c>
      <c r="F105" s="7" t="s">
        <v>182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IFERROR(IF(F105&lt;&gt;"",VLOOKUP("*"&amp;F105,LookUps!$F$2:$G$43,2,FALSE),"UK"),"UK")</f>
        <v>UK</v>
      </c>
    </row>
    <row r="106" spans="1:12" x14ac:dyDescent="0.25">
      <c r="A106" s="5">
        <v>127</v>
      </c>
      <c r="B106" s="2">
        <v>0.91388888888888886</v>
      </c>
      <c r="C106" s="2" t="s">
        <v>122</v>
      </c>
      <c r="D106" t="s">
        <v>13</v>
      </c>
      <c r="E106" t="s">
        <v>197</v>
      </c>
      <c r="F106" s="7" t="s">
        <v>178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str">
        <f>IFERROR(IF(F106&lt;&gt;"",VLOOKUP("*"&amp;F106,LookUps!$F$2:$G$43,2,FALSE),"UK"),"UK")</f>
        <v>UK</v>
      </c>
    </row>
    <row r="107" spans="1:12" x14ac:dyDescent="0.25">
      <c r="A107" s="5">
        <v>128</v>
      </c>
      <c r="B107" s="2">
        <v>0.91388888888888886</v>
      </c>
      <c r="C107" s="2" t="s">
        <v>122</v>
      </c>
      <c r="D107" t="s">
        <v>13</v>
      </c>
      <c r="E107" t="s">
        <v>197</v>
      </c>
      <c r="F107" s="7" t="s">
        <v>178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str">
        <f>IFERROR(IF(F107&lt;&gt;"",VLOOKUP("*"&amp;F107,LookUps!$F$2:$G$43,2,FALSE),"UK"),"UK")</f>
        <v>UK</v>
      </c>
    </row>
    <row r="108" spans="1:12" x14ac:dyDescent="0.25">
      <c r="A108" s="5">
        <v>129</v>
      </c>
      <c r="B108" s="2">
        <v>0.9145833333333333</v>
      </c>
      <c r="C108" s="2" t="s">
        <v>122</v>
      </c>
      <c r="D108" t="s">
        <v>13</v>
      </c>
      <c r="E108" t="s">
        <v>197</v>
      </c>
      <c r="F108" s="7" t="s">
        <v>178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str">
        <f>IFERROR(IF(F108&lt;&gt;"",VLOOKUP("*"&amp;F108,LookUps!$F$2:$G$43,2,FALSE),"UK"),"UK")</f>
        <v>UK</v>
      </c>
    </row>
    <row r="109" spans="1:12" x14ac:dyDescent="0.25">
      <c r="A109" s="5">
        <v>130</v>
      </c>
      <c r="B109" s="2">
        <v>0.91527777777777775</v>
      </c>
      <c r="C109" s="2" t="s">
        <v>122</v>
      </c>
      <c r="D109" t="s">
        <v>13</v>
      </c>
      <c r="E109" t="s">
        <v>197</v>
      </c>
      <c r="F109" s="7" t="s">
        <v>178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str">
        <f>IFERROR(IF(F109&lt;&gt;"",VLOOKUP("*"&amp;F109,LookUps!$F$2:$G$43,2,FALSE),"UK"),"UK")</f>
        <v>UK</v>
      </c>
    </row>
    <row r="110" spans="1:12" x14ac:dyDescent="0.25">
      <c r="A110" s="5">
        <v>131</v>
      </c>
      <c r="B110" s="2">
        <v>0.91527777777777775</v>
      </c>
      <c r="C110" s="2" t="s">
        <v>122</v>
      </c>
      <c r="D110" t="s">
        <v>13</v>
      </c>
      <c r="E110" t="s">
        <v>197</v>
      </c>
      <c r="F110" s="7" t="s">
        <v>178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str">
        <f>IFERROR(IF(F110&lt;&gt;"",VLOOKUP("*"&amp;F110,LookUps!$F$2:$G$43,2,FALSE),"UK"),"UK")</f>
        <v>UK</v>
      </c>
    </row>
    <row r="111" spans="1:12" x14ac:dyDescent="0.25">
      <c r="A111" s="5">
        <v>132</v>
      </c>
      <c r="B111" s="2">
        <v>0.92083333333333339</v>
      </c>
      <c r="C111" s="2" t="s">
        <v>122</v>
      </c>
      <c r="D111" t="s">
        <v>13</v>
      </c>
      <c r="E111" t="s">
        <v>197</v>
      </c>
      <c r="F111" s="7" t="s">
        <v>178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str">
        <f>IFERROR(IF(F111&lt;&gt;"",VLOOKUP("*"&amp;F111,LookUps!$F$2:$G$43,2,FALSE),"UK"),"UK")</f>
        <v>UK</v>
      </c>
    </row>
    <row r="112" spans="1:12" x14ac:dyDescent="0.25">
      <c r="A112" s="5">
        <v>133</v>
      </c>
      <c r="B112" s="2">
        <v>0.99791666666666667</v>
      </c>
      <c r="C112" s="2" t="s">
        <v>122</v>
      </c>
      <c r="D112" t="s">
        <v>13</v>
      </c>
      <c r="E112" t="s">
        <v>197</v>
      </c>
      <c r="F112" s="7" t="s">
        <v>178</v>
      </c>
      <c r="G112" s="9">
        <v>0</v>
      </c>
      <c r="J112" s="13">
        <v>0</v>
      </c>
      <c r="K112" t="str">
        <f>IF(A112&lt;&gt;"",VLOOKUP(D112,LookUps!$A$2:$B$34,2,FALSE),"")</f>
        <v>UK</v>
      </c>
      <c r="L112" t="str">
        <f>IFERROR(IF(F112&lt;&gt;"",VLOOKUP("*"&amp;F112,LookUps!$F$2:$G$43,2,FALSE),"UK"),"UK")</f>
        <v>UK</v>
      </c>
    </row>
    <row r="113" spans="1:12" x14ac:dyDescent="0.25">
      <c r="A113" s="5">
        <v>135</v>
      </c>
      <c r="B113" s="2">
        <v>0.46388888888888885</v>
      </c>
      <c r="C113" s="2" t="s">
        <v>122</v>
      </c>
      <c r="D113" t="s">
        <v>13</v>
      </c>
      <c r="E113" t="s">
        <v>198</v>
      </c>
      <c r="F113" s="7" t="s">
        <v>178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str">
        <f>IFERROR(IF(F113&lt;&gt;"",VLOOKUP("*"&amp;F113,LookUps!$F$2:$G$43,2,FALSE),"UK"),"UK")</f>
        <v>UK</v>
      </c>
    </row>
    <row r="114" spans="1:12" x14ac:dyDescent="0.25">
      <c r="A114" s="5">
        <v>136</v>
      </c>
      <c r="B114" s="2">
        <v>0.47013888888888888</v>
      </c>
      <c r="C114" s="2" t="s">
        <v>122</v>
      </c>
      <c r="D114" t="s">
        <v>13</v>
      </c>
      <c r="E114" t="s">
        <v>198</v>
      </c>
      <c r="F114" s="7" t="s">
        <v>178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str">
        <f>IFERROR(IF(F114&lt;&gt;"",VLOOKUP("*"&amp;F114,LookUps!$F$2:$G$43,2,FALSE),"UK"),"UK")</f>
        <v>UK</v>
      </c>
    </row>
    <row r="115" spans="1:12" x14ac:dyDescent="0.25">
      <c r="A115" s="5">
        <v>137</v>
      </c>
      <c r="B115" s="2">
        <v>0.49791666666666662</v>
      </c>
      <c r="C115" s="2" t="s">
        <v>122</v>
      </c>
      <c r="D115" t="s">
        <v>13</v>
      </c>
      <c r="E115" t="s">
        <v>198</v>
      </c>
      <c r="F115" s="7" t="s">
        <v>178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str">
        <f>IFERROR(IF(F115&lt;&gt;"",VLOOKUP("*"&amp;F115,LookUps!$F$2:$G$43,2,FALSE),"UK"),"UK")</f>
        <v>UK</v>
      </c>
    </row>
    <row r="116" spans="1:12" x14ac:dyDescent="0.25">
      <c r="A116" s="5">
        <v>138</v>
      </c>
      <c r="B116" s="2">
        <v>0.66180555555555554</v>
      </c>
      <c r="C116" s="2" t="s">
        <v>122</v>
      </c>
      <c r="D116" t="s">
        <v>13</v>
      </c>
      <c r="E116" t="s">
        <v>198</v>
      </c>
      <c r="F116" s="7" t="s">
        <v>191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str">
        <f>IFERROR(IF(F116&lt;&gt;"",VLOOKUP("*"&amp;F116,LookUps!$F$2:$G$43,2,FALSE),"UK"),"UK")</f>
        <v>UK</v>
      </c>
    </row>
    <row r="117" spans="1:12" x14ac:dyDescent="0.25">
      <c r="A117" s="5">
        <v>139</v>
      </c>
      <c r="B117" s="2">
        <v>0.68472222222222223</v>
      </c>
      <c r="C117" s="2" t="s">
        <v>122</v>
      </c>
      <c r="D117" t="s">
        <v>13</v>
      </c>
      <c r="E117" t="s">
        <v>198</v>
      </c>
      <c r="F117" s="7" t="s">
        <v>182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IFERROR(IF(F117&lt;&gt;"",VLOOKUP("*"&amp;F117,LookUps!$F$2:$G$43,2,FALSE),"UK"),"UK")</f>
        <v>UK</v>
      </c>
    </row>
    <row r="118" spans="1:12" x14ac:dyDescent="0.25">
      <c r="A118" s="5">
        <v>140</v>
      </c>
      <c r="B118" s="2">
        <v>0.68680555555555556</v>
      </c>
      <c r="C118" s="2" t="s">
        <v>122</v>
      </c>
      <c r="D118" t="s">
        <v>13</v>
      </c>
      <c r="E118" t="s">
        <v>198</v>
      </c>
      <c r="F118" s="7" t="s">
        <v>178</v>
      </c>
      <c r="G118" s="9">
        <v>0</v>
      </c>
      <c r="J118" s="13">
        <v>0</v>
      </c>
      <c r="K118" t="str">
        <f>IF(A118&lt;&gt;"",VLOOKUP(D118,LookUps!$A$2:$B$34,2,FALSE),"")</f>
        <v>UK</v>
      </c>
      <c r="L118" t="str">
        <f>IFERROR(IF(F118&lt;&gt;"",VLOOKUP("*"&amp;F118,LookUps!$F$2:$G$43,2,FALSE),"UK"),"UK")</f>
        <v>UK</v>
      </c>
    </row>
    <row r="119" spans="1:12" x14ac:dyDescent="0.25">
      <c r="A119" s="5">
        <v>142</v>
      </c>
      <c r="B119" s="2">
        <v>0.54861111111111105</v>
      </c>
      <c r="C119" s="2" t="s">
        <v>122</v>
      </c>
      <c r="D119" t="s">
        <v>13</v>
      </c>
      <c r="E119" t="s">
        <v>199</v>
      </c>
      <c r="F119" s="7" t="s">
        <v>178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str">
        <f>IFERROR(IF(F119&lt;&gt;"",VLOOKUP("*"&amp;F119,LookUps!$F$2:$G$43,2,FALSE),"UK"),"UK")</f>
        <v>UK</v>
      </c>
    </row>
    <row r="120" spans="1:12" x14ac:dyDescent="0.25">
      <c r="A120" s="5">
        <v>143</v>
      </c>
      <c r="B120" s="2">
        <v>0.54861111111111105</v>
      </c>
      <c r="C120" s="2" t="s">
        <v>122</v>
      </c>
      <c r="D120" t="s">
        <v>13</v>
      </c>
      <c r="E120" t="s">
        <v>199</v>
      </c>
      <c r="F120" s="7" t="s">
        <v>178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str">
        <f>IFERROR(IF(F120&lt;&gt;"",VLOOKUP("*"&amp;F120,LookUps!$F$2:$G$43,2,FALSE),"UK"),"UK")</f>
        <v>UK</v>
      </c>
    </row>
    <row r="121" spans="1:12" x14ac:dyDescent="0.25">
      <c r="A121" s="5">
        <v>144</v>
      </c>
      <c r="B121" s="2">
        <v>0.54861111111111105</v>
      </c>
      <c r="C121" s="2" t="s">
        <v>122</v>
      </c>
      <c r="D121" t="s">
        <v>13</v>
      </c>
      <c r="E121" t="s">
        <v>199</v>
      </c>
      <c r="F121" s="7" t="s">
        <v>178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str">
        <f>IFERROR(IF(F121&lt;&gt;"",VLOOKUP("*"&amp;F121,LookUps!$F$2:$G$43,2,FALSE),"UK"),"UK")</f>
        <v>UK</v>
      </c>
    </row>
    <row r="122" spans="1:12" x14ac:dyDescent="0.25">
      <c r="A122" s="5">
        <v>145</v>
      </c>
      <c r="B122" s="2">
        <v>0.54999999999999993</v>
      </c>
      <c r="C122" s="2" t="s">
        <v>122</v>
      </c>
      <c r="D122" t="s">
        <v>13</v>
      </c>
      <c r="E122" t="s">
        <v>199</v>
      </c>
      <c r="F122" s="7" t="s">
        <v>178</v>
      </c>
      <c r="G122" s="9">
        <v>0</v>
      </c>
      <c r="J122" s="13">
        <v>0</v>
      </c>
      <c r="K122" t="str">
        <f>IF(A122&lt;&gt;"",VLOOKUP(D122,LookUps!$A$2:$B$34,2,FALSE),"")</f>
        <v>UK</v>
      </c>
      <c r="L122" t="str">
        <f>IFERROR(IF(F122&lt;&gt;"",VLOOKUP("*"&amp;F122,LookUps!$F$2:$G$43,2,FALSE),"UK"),"UK")</f>
        <v>UK</v>
      </c>
    </row>
    <row r="123" spans="1:12" x14ac:dyDescent="0.25">
      <c r="A123" s="5">
        <v>147</v>
      </c>
      <c r="B123" s="2">
        <v>0.73125000000000007</v>
      </c>
      <c r="C123" s="2" t="s">
        <v>122</v>
      </c>
      <c r="D123" t="s">
        <v>13</v>
      </c>
      <c r="E123" t="s">
        <v>200</v>
      </c>
      <c r="F123" s="7" t="s">
        <v>178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str">
        <f>IFERROR(IF(F123&lt;&gt;"",VLOOKUP("*"&amp;F123,LookUps!$F$2:$G$43,2,FALSE),"UK"),"UK")</f>
        <v>UK</v>
      </c>
    </row>
    <row r="124" spans="1:12" x14ac:dyDescent="0.25">
      <c r="A124" s="5">
        <v>148</v>
      </c>
      <c r="B124" s="2">
        <v>0.74236111111111114</v>
      </c>
      <c r="C124" s="2" t="s">
        <v>122</v>
      </c>
      <c r="D124" t="s">
        <v>13</v>
      </c>
      <c r="E124" t="s">
        <v>200</v>
      </c>
      <c r="F124" s="7" t="s">
        <v>178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str">
        <f>IFERROR(IF(F124&lt;&gt;"",VLOOKUP("*"&amp;F124,LookUps!$F$2:$G$43,2,FALSE),"UK"),"UK")</f>
        <v>UK</v>
      </c>
    </row>
    <row r="125" spans="1:12" x14ac:dyDescent="0.25">
      <c r="A125" s="5">
        <v>149</v>
      </c>
      <c r="B125" s="2">
        <v>0.77916666666666667</v>
      </c>
      <c r="C125" s="2" t="s">
        <v>122</v>
      </c>
      <c r="D125" t="s">
        <v>13</v>
      </c>
      <c r="E125" t="s">
        <v>200</v>
      </c>
      <c r="F125" s="7" t="s">
        <v>178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str">
        <f>IFERROR(IF(F125&lt;&gt;"",VLOOKUP("*"&amp;F125,LookUps!$F$2:$G$43,2,FALSE),"UK"),"UK")</f>
        <v>UK</v>
      </c>
    </row>
    <row r="126" spans="1:12" x14ac:dyDescent="0.25">
      <c r="A126" s="5">
        <v>150</v>
      </c>
      <c r="B126" s="2">
        <v>0.91875000000000007</v>
      </c>
      <c r="C126" s="2" t="s">
        <v>122</v>
      </c>
      <c r="D126" t="s">
        <v>13</v>
      </c>
      <c r="E126" t="s">
        <v>200</v>
      </c>
      <c r="F126" s="7" t="s">
        <v>178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str">
        <f>IFERROR(IF(F126&lt;&gt;"",VLOOKUP("*"&amp;F126,LookUps!$F$2:$G$43,2,FALSE),"UK"),"UK")</f>
        <v>UK</v>
      </c>
    </row>
    <row r="127" spans="1:12" x14ac:dyDescent="0.25">
      <c r="A127" s="5">
        <v>151</v>
      </c>
      <c r="B127" s="2">
        <v>0.9194444444444444</v>
      </c>
      <c r="C127" s="2" t="s">
        <v>122</v>
      </c>
      <c r="D127" t="s">
        <v>13</v>
      </c>
      <c r="E127" t="s">
        <v>200</v>
      </c>
      <c r="F127" s="7" t="s">
        <v>178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str">
        <f>IFERROR(IF(F127&lt;&gt;"",VLOOKUP("*"&amp;F127,LookUps!$F$2:$G$43,2,FALSE),"UK"),"UK")</f>
        <v>UK</v>
      </c>
    </row>
    <row r="128" spans="1:12" x14ac:dyDescent="0.25">
      <c r="A128" s="5">
        <v>152</v>
      </c>
      <c r="B128" s="2">
        <v>0.92013888888888884</v>
      </c>
      <c r="C128" s="2" t="s">
        <v>122</v>
      </c>
      <c r="D128" t="s">
        <v>13</v>
      </c>
      <c r="E128" t="s">
        <v>200</v>
      </c>
      <c r="F128" s="7" t="s">
        <v>178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str">
        <f>IFERROR(IF(F128&lt;&gt;"",VLOOKUP("*"&amp;F128,LookUps!$F$2:$G$43,2,FALSE),"UK"),"UK")</f>
        <v>UK</v>
      </c>
    </row>
    <row r="129" spans="1:12" x14ac:dyDescent="0.25">
      <c r="A129" s="5">
        <v>153</v>
      </c>
      <c r="B129" s="2">
        <v>0.92152777777777783</v>
      </c>
      <c r="C129" s="2" t="s">
        <v>122</v>
      </c>
      <c r="D129" t="s">
        <v>13</v>
      </c>
      <c r="E129" t="s">
        <v>200</v>
      </c>
      <c r="F129" s="7" t="s">
        <v>178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str">
        <f>IFERROR(IF(F129&lt;&gt;"",VLOOKUP("*"&amp;F129,LookUps!$F$2:$G$43,2,FALSE),"UK"),"UK")</f>
        <v>UK</v>
      </c>
    </row>
    <row r="130" spans="1:12" x14ac:dyDescent="0.25">
      <c r="A130" s="5">
        <v>154</v>
      </c>
      <c r="B130" s="2">
        <v>0.92152777777777783</v>
      </c>
      <c r="C130" s="2" t="s">
        <v>122</v>
      </c>
      <c r="D130" t="s">
        <v>13</v>
      </c>
      <c r="E130" t="s">
        <v>200</v>
      </c>
      <c r="F130" s="7" t="s">
        <v>178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str">
        <f>IFERROR(IF(F130&lt;&gt;"",VLOOKUP("*"&amp;F130,LookUps!$F$2:$G$43,2,FALSE),"UK"),"UK")</f>
        <v>UK</v>
      </c>
    </row>
    <row r="131" spans="1:12" x14ac:dyDescent="0.25">
      <c r="A131" s="5">
        <v>155</v>
      </c>
      <c r="B131" s="2">
        <v>0.92361111111111116</v>
      </c>
      <c r="C131" s="2" t="s">
        <v>122</v>
      </c>
      <c r="D131" t="s">
        <v>13</v>
      </c>
      <c r="E131" t="s">
        <v>200</v>
      </c>
      <c r="F131" s="7" t="s">
        <v>178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str">
        <f>IFERROR(IF(F131&lt;&gt;"",VLOOKUP("*"&amp;F131,LookUps!$F$2:$G$43,2,FALSE),"UK"),"UK")</f>
        <v>UK</v>
      </c>
    </row>
    <row r="132" spans="1:12" x14ac:dyDescent="0.25">
      <c r="A132" s="5">
        <v>156</v>
      </c>
      <c r="B132" s="2">
        <v>0.92361111111111116</v>
      </c>
      <c r="C132" s="2" t="s">
        <v>122</v>
      </c>
      <c r="D132" t="s">
        <v>13</v>
      </c>
      <c r="E132" t="s">
        <v>200</v>
      </c>
      <c r="F132" s="7" t="s">
        <v>178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str">
        <f>IFERROR(IF(F132&lt;&gt;"",VLOOKUP("*"&amp;F132,LookUps!$F$2:$G$43,2,FALSE),"UK"),"UK")</f>
        <v>UK</v>
      </c>
    </row>
    <row r="133" spans="1:12" x14ac:dyDescent="0.25">
      <c r="A133" s="5">
        <v>157</v>
      </c>
      <c r="B133" s="2">
        <v>0.94444444444444453</v>
      </c>
      <c r="C133" s="2" t="s">
        <v>122</v>
      </c>
      <c r="D133" t="s">
        <v>13</v>
      </c>
      <c r="E133" t="s">
        <v>200</v>
      </c>
      <c r="F133" s="7" t="s">
        <v>178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str">
        <f>IFERROR(IF(F133&lt;&gt;"",VLOOKUP("*"&amp;F133,LookUps!$F$2:$G$43,2,FALSE),"UK"),"UK")</f>
        <v>UK</v>
      </c>
    </row>
    <row r="134" spans="1:12" x14ac:dyDescent="0.25">
      <c r="A134" s="5">
        <v>158</v>
      </c>
      <c r="B134" s="2">
        <v>0.96388888888888891</v>
      </c>
      <c r="C134" s="2" t="s">
        <v>122</v>
      </c>
      <c r="D134" t="s">
        <v>13</v>
      </c>
      <c r="E134" t="s">
        <v>200</v>
      </c>
      <c r="F134" s="7" t="s">
        <v>178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str">
        <f>IFERROR(IF(F134&lt;&gt;"",VLOOKUP("*"&amp;F134,LookUps!$F$2:$G$43,2,FALSE),"UK"),"UK")</f>
        <v>UK</v>
      </c>
    </row>
    <row r="135" spans="1:12" x14ac:dyDescent="0.25">
      <c r="A135" s="5">
        <v>159</v>
      </c>
      <c r="B135" s="2">
        <v>0.96527777777777779</v>
      </c>
      <c r="C135" s="2" t="s">
        <v>122</v>
      </c>
      <c r="D135" t="s">
        <v>13</v>
      </c>
      <c r="E135" t="s">
        <v>200</v>
      </c>
      <c r="F135" s="7" t="s">
        <v>178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str">
        <f>IFERROR(IF(F135&lt;&gt;"",VLOOKUP("*"&amp;F135,LookUps!$F$2:$G$43,2,FALSE),"UK"),"UK")</f>
        <v>UK</v>
      </c>
    </row>
    <row r="136" spans="1:12" x14ac:dyDescent="0.25">
      <c r="A136" s="5">
        <v>160</v>
      </c>
      <c r="B136" s="2">
        <v>0.97013888888888899</v>
      </c>
      <c r="C136" s="2" t="s">
        <v>122</v>
      </c>
      <c r="D136" t="s">
        <v>13</v>
      </c>
      <c r="E136" t="s">
        <v>200</v>
      </c>
      <c r="F136" s="7" t="s">
        <v>178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str">
        <f>IFERROR(IF(F136&lt;&gt;"",VLOOKUP("*"&amp;F136,LookUps!$F$2:$G$43,2,FALSE),"UK"),"UK")</f>
        <v>UK</v>
      </c>
    </row>
    <row r="137" spans="1:12" x14ac:dyDescent="0.25">
      <c r="A137" s="5">
        <v>161</v>
      </c>
      <c r="B137" s="2">
        <v>0.97013888888888899</v>
      </c>
      <c r="C137" s="2" t="s">
        <v>122</v>
      </c>
      <c r="D137" t="s">
        <v>13</v>
      </c>
      <c r="E137" t="s">
        <v>200</v>
      </c>
      <c r="F137" s="7" t="s">
        <v>178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str">
        <f>IFERROR(IF(F137&lt;&gt;"",VLOOKUP("*"&amp;F137,LookUps!$F$2:$G$43,2,FALSE),"UK"),"UK")</f>
        <v>UK</v>
      </c>
    </row>
    <row r="138" spans="1:12" x14ac:dyDescent="0.25">
      <c r="A138" s="5">
        <v>162</v>
      </c>
      <c r="B138" s="2">
        <v>0.97152777777777777</v>
      </c>
      <c r="C138" s="2" t="s">
        <v>122</v>
      </c>
      <c r="D138" t="s">
        <v>13</v>
      </c>
      <c r="E138" t="s">
        <v>200</v>
      </c>
      <c r="F138" s="7" t="s">
        <v>178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str">
        <f>IFERROR(IF(F138&lt;&gt;"",VLOOKUP("*"&amp;F138,LookUps!$F$2:$G$43,2,FALSE),"UK"),"UK")</f>
        <v>UK</v>
      </c>
    </row>
    <row r="139" spans="1:12" x14ac:dyDescent="0.25">
      <c r="A139" s="5">
        <v>163</v>
      </c>
      <c r="B139" s="2">
        <v>0.97291666666666676</v>
      </c>
      <c r="C139" s="2" t="s">
        <v>122</v>
      </c>
      <c r="D139" t="s">
        <v>13</v>
      </c>
      <c r="E139" t="s">
        <v>200</v>
      </c>
      <c r="F139" s="7" t="s">
        <v>178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str">
        <f>IFERROR(IF(F139&lt;&gt;"",VLOOKUP("*"&amp;F139,LookUps!$F$2:$G$43,2,FALSE),"UK"),"UK")</f>
        <v>UK</v>
      </c>
    </row>
    <row r="140" spans="1:12" x14ac:dyDescent="0.25">
      <c r="A140" s="5">
        <v>164</v>
      </c>
      <c r="B140" s="2">
        <v>0.97361111111111109</v>
      </c>
      <c r="C140" s="2" t="s">
        <v>122</v>
      </c>
      <c r="D140" t="s">
        <v>13</v>
      </c>
      <c r="E140" t="s">
        <v>200</v>
      </c>
      <c r="F140" s="7" t="s">
        <v>178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str">
        <f>IFERROR(IF(F140&lt;&gt;"",VLOOKUP("*"&amp;F140,LookUps!$F$2:$G$43,2,FALSE),"UK"),"UK")</f>
        <v>UK</v>
      </c>
    </row>
    <row r="141" spans="1:12" x14ac:dyDescent="0.25">
      <c r="A141" s="5">
        <v>165</v>
      </c>
      <c r="B141" s="2">
        <v>0.97638888888888886</v>
      </c>
      <c r="C141" s="2" t="s">
        <v>122</v>
      </c>
      <c r="D141" t="s">
        <v>13</v>
      </c>
      <c r="E141" t="s">
        <v>200</v>
      </c>
      <c r="F141" s="7" t="s">
        <v>178</v>
      </c>
      <c r="G141" s="9">
        <v>0</v>
      </c>
      <c r="J141" s="13">
        <v>0</v>
      </c>
      <c r="K141" t="str">
        <f>IF(A141&lt;&gt;"",VLOOKUP(D141,LookUps!$A$2:$B$34,2,FALSE),"")</f>
        <v>UK</v>
      </c>
      <c r="L141" t="str">
        <f>IFERROR(IF(F141&lt;&gt;"",VLOOKUP("*"&amp;F141,LookUps!$F$2:$G$43,2,FALSE),"UK"),"UK")</f>
        <v>UK</v>
      </c>
    </row>
    <row r="142" spans="1:12" x14ac:dyDescent="0.25">
      <c r="A142" s="5">
        <v>167</v>
      </c>
      <c r="B142" s="2">
        <v>0.58263888888888882</v>
      </c>
      <c r="C142" s="2" t="s">
        <v>122</v>
      </c>
      <c r="D142" t="s">
        <v>13</v>
      </c>
      <c r="E142" t="s">
        <v>201</v>
      </c>
      <c r="F142" s="7" t="s">
        <v>182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IFERROR(IF(F142&lt;&gt;"",VLOOKUP("*"&amp;F142,LookUps!$F$2:$G$43,2,FALSE),"UK"),"UK")</f>
        <v>UK</v>
      </c>
    </row>
    <row r="143" spans="1:12" x14ac:dyDescent="0.25">
      <c r="A143" s="5">
        <v>168</v>
      </c>
      <c r="B143" s="2">
        <v>0.8041666666666667</v>
      </c>
      <c r="C143" s="2" t="s">
        <v>122</v>
      </c>
      <c r="D143" t="s">
        <v>13</v>
      </c>
      <c r="E143" t="s">
        <v>201</v>
      </c>
      <c r="F143" s="7" t="s">
        <v>182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IFERROR(IF(F143&lt;&gt;"",VLOOKUP("*"&amp;F143,LookUps!$F$2:$G$43,2,FALSE),"UK"),"UK")</f>
        <v>UK</v>
      </c>
    </row>
    <row r="144" spans="1:12" x14ac:dyDescent="0.25">
      <c r="A144" s="5">
        <v>169</v>
      </c>
      <c r="B144" s="2">
        <v>0.81388888888888899</v>
      </c>
      <c r="C144" s="2" t="s">
        <v>122</v>
      </c>
      <c r="D144" t="s">
        <v>13</v>
      </c>
      <c r="E144" t="s">
        <v>201</v>
      </c>
      <c r="F144" s="7" t="s">
        <v>182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IFERROR(IF(F144&lt;&gt;"",VLOOKUP("*"&amp;F144,LookUps!$F$2:$G$43,2,FALSE),"UK"),"UK")</f>
        <v>UK</v>
      </c>
    </row>
    <row r="145" spans="1:12" x14ac:dyDescent="0.25">
      <c r="A145" s="5">
        <v>171</v>
      </c>
      <c r="B145" s="2">
        <v>0.69097222222222221</v>
      </c>
      <c r="C145" s="2" t="s">
        <v>122</v>
      </c>
      <c r="D145" t="s">
        <v>13</v>
      </c>
      <c r="E145" t="s">
        <v>202</v>
      </c>
      <c r="F145" s="7" t="s">
        <v>178</v>
      </c>
      <c r="G145" s="9">
        <v>0</v>
      </c>
      <c r="J145" s="13">
        <v>0</v>
      </c>
      <c r="K145" t="str">
        <f>IF(A145&lt;&gt;"",VLOOKUP(D145,LookUps!$A$2:$B$34,2,FALSE),"")</f>
        <v>UK</v>
      </c>
      <c r="L145" t="str">
        <f>IFERROR(IF(F145&lt;&gt;"",VLOOKUP("*"&amp;F145,LookUps!$F$2:$G$43,2,FALSE),"UK"),"UK")</f>
        <v>UK</v>
      </c>
    </row>
    <row r="146" spans="1:12" x14ac:dyDescent="0.25">
      <c r="A146" s="5">
        <v>173</v>
      </c>
      <c r="B146" s="2">
        <v>0.53125</v>
      </c>
      <c r="C146" s="2" t="s">
        <v>122</v>
      </c>
      <c r="D146" t="s">
        <v>13</v>
      </c>
      <c r="E146" t="s">
        <v>203</v>
      </c>
      <c r="F146" s="7" t="s">
        <v>182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IFERROR(IF(F146&lt;&gt;"",VLOOKUP("*"&amp;F146,LookUps!$F$2:$G$43,2,FALSE),"UK"),"UK")</f>
        <v>UK</v>
      </c>
    </row>
    <row r="147" spans="1:12" x14ac:dyDescent="0.25">
      <c r="A147" s="5">
        <v>174</v>
      </c>
      <c r="B147" s="2">
        <v>0.70208333333333339</v>
      </c>
      <c r="C147" s="2" t="s">
        <v>122</v>
      </c>
      <c r="D147" t="s">
        <v>13</v>
      </c>
      <c r="E147" t="s">
        <v>203</v>
      </c>
      <c r="F147" s="7" t="s">
        <v>178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str">
        <f>IFERROR(IF(F147&lt;&gt;"",VLOOKUP("*"&amp;F147,LookUps!$F$2:$G$43,2,FALSE),"UK"),"UK")</f>
        <v>UK</v>
      </c>
    </row>
    <row r="148" spans="1:12" x14ac:dyDescent="0.25">
      <c r="A148" s="5">
        <v>175</v>
      </c>
      <c r="B148" s="2">
        <v>0.70347222222222217</v>
      </c>
      <c r="C148" s="2" t="s">
        <v>122</v>
      </c>
      <c r="D148" t="s">
        <v>13</v>
      </c>
      <c r="E148" t="s">
        <v>203</v>
      </c>
      <c r="F148" s="7" t="s">
        <v>182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IFERROR(IF(F148&lt;&gt;"",VLOOKUP("*"&amp;F148,LookUps!$F$2:$G$43,2,FALSE),"UK"),"UK")</f>
        <v>UK</v>
      </c>
    </row>
    <row r="149" spans="1:12" x14ac:dyDescent="0.25">
      <c r="A149" s="5">
        <v>176</v>
      </c>
      <c r="B149" s="2">
        <v>0.78055555555555556</v>
      </c>
      <c r="C149" s="2" t="s">
        <v>122</v>
      </c>
      <c r="D149" t="s">
        <v>13</v>
      </c>
      <c r="E149" t="s">
        <v>203</v>
      </c>
      <c r="F149" s="7" t="s">
        <v>178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str">
        <f>IFERROR(IF(F149&lt;&gt;"",VLOOKUP("*"&amp;F149,LookUps!$F$2:$G$43,2,FALSE),"UK"),"UK")</f>
        <v>UK</v>
      </c>
    </row>
    <row r="150" spans="1:12" x14ac:dyDescent="0.25">
      <c r="A150" s="5">
        <v>177</v>
      </c>
      <c r="B150" s="2">
        <v>0.78680555555555554</v>
      </c>
      <c r="C150" s="2" t="s">
        <v>122</v>
      </c>
      <c r="D150" t="s">
        <v>13</v>
      </c>
      <c r="E150" t="s">
        <v>203</v>
      </c>
      <c r="F150" s="7" t="s">
        <v>182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IFERROR(IF(F150&lt;&gt;"",VLOOKUP("*"&amp;F150,LookUps!$F$2:$G$43,2,FALSE),"UK"),"UK")</f>
        <v>UK</v>
      </c>
    </row>
    <row r="151" spans="1:12" x14ac:dyDescent="0.25">
      <c r="A151" s="5">
        <v>179</v>
      </c>
      <c r="B151" s="2">
        <v>0.48194444444444445</v>
      </c>
      <c r="C151" s="2" t="s">
        <v>122</v>
      </c>
      <c r="D151" t="s">
        <v>13</v>
      </c>
      <c r="E151" t="s">
        <v>204</v>
      </c>
      <c r="F151" s="7" t="s">
        <v>182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IFERROR(IF(F151&lt;&gt;"",VLOOKUP("*"&amp;F151,LookUps!$F$2:$G$43,2,FALSE),"UK"),"UK")</f>
        <v>UK</v>
      </c>
    </row>
    <row r="152" spans="1:12" x14ac:dyDescent="0.25">
      <c r="A152" s="5">
        <v>180</v>
      </c>
      <c r="B152" s="2">
        <v>0.4826388888888889</v>
      </c>
      <c r="C152" s="2" t="s">
        <v>122</v>
      </c>
      <c r="D152" t="s">
        <v>13</v>
      </c>
      <c r="E152" t="s">
        <v>204</v>
      </c>
      <c r="F152" s="7" t="s">
        <v>182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IFERROR(IF(F152&lt;&gt;"",VLOOKUP("*"&amp;F152,LookUps!$F$2:$G$43,2,FALSE),"UK"),"UK")</f>
        <v>UK</v>
      </c>
    </row>
    <row r="153" spans="1:12" x14ac:dyDescent="0.25">
      <c r="A153" s="5">
        <v>181</v>
      </c>
      <c r="B153" s="2">
        <v>0.56527777777777777</v>
      </c>
      <c r="C153" s="2" t="s">
        <v>122</v>
      </c>
      <c r="D153" t="s">
        <v>13</v>
      </c>
      <c r="E153" t="s">
        <v>204</v>
      </c>
      <c r="F153" s="7" t="s">
        <v>182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IFERROR(IF(F153&lt;&gt;"",VLOOKUP("*"&amp;F153,LookUps!$F$2:$G$43,2,FALSE),"UK"),"UK")</f>
        <v>UK</v>
      </c>
    </row>
    <row r="154" spans="1:12" x14ac:dyDescent="0.25">
      <c r="A154" s="5">
        <v>182</v>
      </c>
      <c r="B154" s="2">
        <v>0.56666666666666665</v>
      </c>
      <c r="C154" s="2" t="s">
        <v>122</v>
      </c>
      <c r="D154" t="s">
        <v>13</v>
      </c>
      <c r="E154" t="s">
        <v>204</v>
      </c>
      <c r="F154" s="7" t="s">
        <v>182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IFERROR(IF(F154&lt;&gt;"",VLOOKUP("*"&amp;F154,LookUps!$F$2:$G$43,2,FALSE),"UK"),"UK")</f>
        <v>UK</v>
      </c>
    </row>
    <row r="155" spans="1:12" x14ac:dyDescent="0.25">
      <c r="A155" s="5">
        <v>183</v>
      </c>
      <c r="B155" s="2">
        <v>0.56736111111111109</v>
      </c>
      <c r="C155" s="2" t="s">
        <v>122</v>
      </c>
      <c r="D155" t="s">
        <v>13</v>
      </c>
      <c r="E155" t="s">
        <v>204</v>
      </c>
      <c r="F155" s="7" t="s">
        <v>182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IFERROR(IF(F155&lt;&gt;"",VLOOKUP("*"&amp;F155,LookUps!$F$2:$G$43,2,FALSE),"UK"),"UK")</f>
        <v>UK</v>
      </c>
    </row>
    <row r="156" spans="1:12" x14ac:dyDescent="0.25">
      <c r="A156" s="5">
        <v>184</v>
      </c>
      <c r="B156" s="2">
        <v>0.99861111111111101</v>
      </c>
      <c r="C156" s="2" t="s">
        <v>122</v>
      </c>
      <c r="D156" t="s">
        <v>13</v>
      </c>
      <c r="E156" t="s">
        <v>204</v>
      </c>
      <c r="F156" s="7" t="s">
        <v>178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str">
        <f>IFERROR(IF(F156&lt;&gt;"",VLOOKUP("*"&amp;F156,LookUps!$F$2:$G$43,2,FALSE),"UK"),"UK")</f>
        <v>UK</v>
      </c>
    </row>
    <row r="157" spans="1:12" x14ac:dyDescent="0.25">
      <c r="A157" s="5">
        <v>185</v>
      </c>
      <c r="B157" s="2">
        <v>0.99930555555555556</v>
      </c>
      <c r="C157" s="2" t="s">
        <v>122</v>
      </c>
      <c r="D157" t="s">
        <v>13</v>
      </c>
      <c r="E157" t="s">
        <v>204</v>
      </c>
      <c r="F157" s="7" t="s">
        <v>178</v>
      </c>
      <c r="G157" s="9">
        <v>0</v>
      </c>
      <c r="J157" s="13">
        <v>0</v>
      </c>
      <c r="K157" t="str">
        <f>IF(A157&lt;&gt;"",VLOOKUP(D157,LookUps!$A$2:$B$34,2,FALSE),"")</f>
        <v>UK</v>
      </c>
      <c r="L157" t="str">
        <f>IFERROR(IF(F157&lt;&gt;"",VLOOKUP("*"&amp;F157,LookUps!$F$2:$G$43,2,FALSE),"UK"),"UK")</f>
        <v>UK</v>
      </c>
    </row>
    <row r="158" spans="1:12" x14ac:dyDescent="0.25">
      <c r="A158" s="5">
        <v>190</v>
      </c>
      <c r="B158" s="2" t="s">
        <v>205</v>
      </c>
      <c r="C158" s="2" t="s">
        <v>122</v>
      </c>
      <c r="D158" t="s">
        <v>14</v>
      </c>
      <c r="E158" t="s">
        <v>177</v>
      </c>
      <c r="F158" s="7" t="s">
        <v>206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str">
        <f>IFERROR(IF(F158&lt;&gt;"",VLOOKUP("*"&amp;F158,LookUps!$F$2:$G$43,2,FALSE),"UK"),"UK")</f>
        <v>UK</v>
      </c>
    </row>
    <row r="159" spans="1:12" x14ac:dyDescent="0.25">
      <c r="A159" s="5">
        <v>192</v>
      </c>
      <c r="B159" s="2" t="s">
        <v>205</v>
      </c>
      <c r="C159" s="2" t="s">
        <v>122</v>
      </c>
      <c r="D159" t="s">
        <v>14</v>
      </c>
      <c r="E159" t="s">
        <v>179</v>
      </c>
      <c r="F159" s="7" t="s">
        <v>206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str">
        <f>IFERROR(IF(F159&lt;&gt;"",VLOOKUP("*"&amp;F159,LookUps!$F$2:$G$43,2,FALSE),"UK"),"UK")</f>
        <v>UK</v>
      </c>
    </row>
    <row r="160" spans="1:12" x14ac:dyDescent="0.25">
      <c r="A160" s="5">
        <v>194</v>
      </c>
      <c r="B160" s="2" t="s">
        <v>205</v>
      </c>
      <c r="C160" s="2" t="s">
        <v>122</v>
      </c>
      <c r="D160" t="s">
        <v>14</v>
      </c>
      <c r="E160" t="s">
        <v>180</v>
      </c>
      <c r="F160" s="7" t="s">
        <v>206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str">
        <f>IFERROR(IF(F160&lt;&gt;"",VLOOKUP("*"&amp;F160,LookUps!$F$2:$G$43,2,FALSE),"UK"),"UK")</f>
        <v>UK</v>
      </c>
    </row>
    <row r="161" spans="1:12" x14ac:dyDescent="0.25">
      <c r="A161" s="5">
        <v>196</v>
      </c>
      <c r="B161" s="2" t="s">
        <v>205</v>
      </c>
      <c r="C161" s="2" t="s">
        <v>122</v>
      </c>
      <c r="D161" t="s">
        <v>14</v>
      </c>
      <c r="E161" t="s">
        <v>207</v>
      </c>
      <c r="F161" s="7" t="s">
        <v>206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str">
        <f>IFERROR(IF(F161&lt;&gt;"",VLOOKUP("*"&amp;F161,LookUps!$F$2:$G$43,2,FALSE),"UK"),"UK")</f>
        <v>UK</v>
      </c>
    </row>
    <row r="162" spans="1:12" x14ac:dyDescent="0.25">
      <c r="A162" s="5">
        <v>198</v>
      </c>
      <c r="B162" s="2" t="s">
        <v>205</v>
      </c>
      <c r="C162" s="2" t="s">
        <v>122</v>
      </c>
      <c r="D162" t="s">
        <v>14</v>
      </c>
      <c r="E162" t="s">
        <v>181</v>
      </c>
      <c r="F162" s="7" t="s">
        <v>206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str">
        <f>IFERROR(IF(F162&lt;&gt;"",VLOOKUP("*"&amp;F162,LookUps!$F$2:$G$43,2,FALSE),"UK"),"UK")</f>
        <v>UK</v>
      </c>
    </row>
    <row r="163" spans="1:12" x14ac:dyDescent="0.25">
      <c r="A163" s="5">
        <v>200</v>
      </c>
      <c r="B163" s="2" t="s">
        <v>205</v>
      </c>
      <c r="C163" s="2" t="s">
        <v>122</v>
      </c>
      <c r="D163" t="s">
        <v>14</v>
      </c>
      <c r="E163" t="s">
        <v>208</v>
      </c>
      <c r="F163" s="7" t="s">
        <v>206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str">
        <f>IFERROR(IF(F163&lt;&gt;"",VLOOKUP("*"&amp;F163,LookUps!$F$2:$G$43,2,FALSE),"UK"),"UK")</f>
        <v>UK</v>
      </c>
    </row>
    <row r="164" spans="1:12" x14ac:dyDescent="0.25">
      <c r="A164" s="5">
        <v>202</v>
      </c>
      <c r="B164" s="2" t="s">
        <v>205</v>
      </c>
      <c r="C164" s="2" t="s">
        <v>122</v>
      </c>
      <c r="D164" t="s">
        <v>14</v>
      </c>
      <c r="E164" t="s">
        <v>183</v>
      </c>
      <c r="F164" s="7" t="s">
        <v>206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str">
        <f>IFERROR(IF(F164&lt;&gt;"",VLOOKUP("*"&amp;F164,LookUps!$F$2:$G$43,2,FALSE),"UK"),"UK")</f>
        <v>UK</v>
      </c>
    </row>
    <row r="165" spans="1:12" x14ac:dyDescent="0.25">
      <c r="A165" s="5">
        <v>204</v>
      </c>
      <c r="B165" s="2" t="s">
        <v>205</v>
      </c>
      <c r="C165" s="2" t="s">
        <v>122</v>
      </c>
      <c r="D165" t="s">
        <v>14</v>
      </c>
      <c r="E165" t="s">
        <v>184</v>
      </c>
      <c r="F165" s="7" t="s">
        <v>206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str">
        <f>IFERROR(IF(F165&lt;&gt;"",VLOOKUP("*"&amp;F165,LookUps!$F$2:$G$43,2,FALSE),"UK"),"UK")</f>
        <v>UK</v>
      </c>
    </row>
    <row r="166" spans="1:12" x14ac:dyDescent="0.25">
      <c r="A166" s="5">
        <v>206</v>
      </c>
      <c r="B166" s="2" t="s">
        <v>205</v>
      </c>
      <c r="C166" s="2" t="s">
        <v>122</v>
      </c>
      <c r="D166" t="s">
        <v>14</v>
      </c>
      <c r="E166" t="s">
        <v>186</v>
      </c>
      <c r="F166" s="7" t="s">
        <v>206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str">
        <f>IFERROR(IF(F166&lt;&gt;"",VLOOKUP("*"&amp;F166,LookUps!$F$2:$G$43,2,FALSE),"UK"),"UK")</f>
        <v>UK</v>
      </c>
    </row>
    <row r="167" spans="1:12" x14ac:dyDescent="0.25">
      <c r="A167" s="5">
        <v>208</v>
      </c>
      <c r="B167" s="2" t="s">
        <v>205</v>
      </c>
      <c r="C167" s="2" t="s">
        <v>122</v>
      </c>
      <c r="D167" t="s">
        <v>14</v>
      </c>
      <c r="E167" t="s">
        <v>187</v>
      </c>
      <c r="F167" s="7" t="s">
        <v>206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str">
        <f>IFERROR(IF(F167&lt;&gt;"",VLOOKUP("*"&amp;F167,LookUps!$F$2:$G$43,2,FALSE),"UK"),"UK")</f>
        <v>UK</v>
      </c>
    </row>
    <row r="168" spans="1:12" x14ac:dyDescent="0.25">
      <c r="A168" s="5">
        <v>210</v>
      </c>
      <c r="B168" s="2" t="s">
        <v>205</v>
      </c>
      <c r="C168" s="2" t="s">
        <v>122</v>
      </c>
      <c r="D168" t="s">
        <v>14</v>
      </c>
      <c r="E168" t="s">
        <v>188</v>
      </c>
      <c r="F168" s="7" t="s">
        <v>206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str">
        <f>IFERROR(IF(F168&lt;&gt;"",VLOOKUP("*"&amp;F168,LookUps!$F$2:$G$43,2,FALSE),"UK"),"UK")</f>
        <v>UK</v>
      </c>
    </row>
    <row r="169" spans="1:12" x14ac:dyDescent="0.25">
      <c r="A169" s="5">
        <v>212</v>
      </c>
      <c r="B169" s="2" t="s">
        <v>205</v>
      </c>
      <c r="C169" s="2" t="s">
        <v>122</v>
      </c>
      <c r="D169" t="s">
        <v>14</v>
      </c>
      <c r="E169" t="s">
        <v>189</v>
      </c>
      <c r="F169" s="7" t="s">
        <v>206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str">
        <f>IFERROR(IF(F169&lt;&gt;"",VLOOKUP("*"&amp;F169,LookUps!$F$2:$G$43,2,FALSE),"UK"),"UK")</f>
        <v>UK</v>
      </c>
    </row>
    <row r="170" spans="1:12" x14ac:dyDescent="0.25">
      <c r="A170" s="5">
        <v>214</v>
      </c>
      <c r="B170" s="2" t="s">
        <v>205</v>
      </c>
      <c r="C170" s="2" t="s">
        <v>122</v>
      </c>
      <c r="D170" t="s">
        <v>14</v>
      </c>
      <c r="E170" t="s">
        <v>190</v>
      </c>
      <c r="F170" s="7" t="s">
        <v>206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str">
        <f>IFERROR(IF(F170&lt;&gt;"",VLOOKUP("*"&amp;F170,LookUps!$F$2:$G$43,2,FALSE),"UK"),"UK")</f>
        <v>UK</v>
      </c>
    </row>
    <row r="171" spans="1:12" x14ac:dyDescent="0.25">
      <c r="A171" s="5">
        <v>216</v>
      </c>
      <c r="B171" s="2" t="s">
        <v>205</v>
      </c>
      <c r="C171" s="2" t="s">
        <v>122</v>
      </c>
      <c r="D171" t="s">
        <v>14</v>
      </c>
      <c r="E171" t="s">
        <v>192</v>
      </c>
      <c r="F171" s="7" t="s">
        <v>206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str">
        <f>IFERROR(IF(F171&lt;&gt;"",VLOOKUP("*"&amp;F171,LookUps!$F$2:$G$43,2,FALSE),"UK"),"UK")</f>
        <v>UK</v>
      </c>
    </row>
    <row r="172" spans="1:12" x14ac:dyDescent="0.25">
      <c r="A172" s="5">
        <v>218</v>
      </c>
      <c r="B172" s="2" t="s">
        <v>205</v>
      </c>
      <c r="C172" s="2" t="s">
        <v>122</v>
      </c>
      <c r="D172" t="s">
        <v>14</v>
      </c>
      <c r="E172" t="s">
        <v>193</v>
      </c>
      <c r="F172" s="7" t="s">
        <v>206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str">
        <f>IFERROR(IF(F172&lt;&gt;"",VLOOKUP("*"&amp;F172,LookUps!$F$2:$G$43,2,FALSE),"UK"),"UK")</f>
        <v>UK</v>
      </c>
    </row>
    <row r="173" spans="1:12" x14ac:dyDescent="0.25">
      <c r="A173" s="5">
        <v>219</v>
      </c>
      <c r="B173" s="2" t="s">
        <v>205</v>
      </c>
      <c r="C173" s="2" t="s">
        <v>122</v>
      </c>
      <c r="D173" t="s">
        <v>14</v>
      </c>
      <c r="E173" t="s">
        <v>193</v>
      </c>
      <c r="F173" s="7" t="s">
        <v>209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str">
        <f>IFERROR(IF(F173&lt;&gt;"",VLOOKUP("*"&amp;F173,LookUps!$F$2:$G$43,2,FALSE),"UK"),"UK")</f>
        <v>UK</v>
      </c>
    </row>
    <row r="174" spans="1:12" x14ac:dyDescent="0.25">
      <c r="A174" s="5">
        <v>221</v>
      </c>
      <c r="B174" s="2" t="s">
        <v>205</v>
      </c>
      <c r="C174" s="2" t="s">
        <v>122</v>
      </c>
      <c r="D174" t="s">
        <v>14</v>
      </c>
      <c r="E174" t="s">
        <v>194</v>
      </c>
      <c r="F174" s="7" t="s">
        <v>206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str">
        <f>IFERROR(IF(F174&lt;&gt;"",VLOOKUP("*"&amp;F174,LookUps!$F$2:$G$43,2,FALSE),"UK"),"UK")</f>
        <v>UK</v>
      </c>
    </row>
    <row r="175" spans="1:12" x14ac:dyDescent="0.25">
      <c r="A175" s="5">
        <v>223</v>
      </c>
      <c r="B175" s="2" t="s">
        <v>205</v>
      </c>
      <c r="C175" s="2" t="s">
        <v>122</v>
      </c>
      <c r="D175" t="s">
        <v>14</v>
      </c>
      <c r="E175" t="s">
        <v>195</v>
      </c>
      <c r="F175" s="7" t="s">
        <v>206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str">
        <f>IFERROR(IF(F175&lt;&gt;"",VLOOKUP("*"&amp;F175,LookUps!$F$2:$G$43,2,FALSE),"UK"),"UK")</f>
        <v>UK</v>
      </c>
    </row>
    <row r="176" spans="1:12" x14ac:dyDescent="0.25">
      <c r="A176" s="5">
        <v>224</v>
      </c>
      <c r="B176" s="2" t="s">
        <v>205</v>
      </c>
      <c r="C176" s="2" t="s">
        <v>122</v>
      </c>
      <c r="D176" t="s">
        <v>14</v>
      </c>
      <c r="E176" t="s">
        <v>195</v>
      </c>
      <c r="F176" s="7" t="s">
        <v>210</v>
      </c>
      <c r="I176">
        <v>2</v>
      </c>
      <c r="J176" s="13">
        <v>0</v>
      </c>
      <c r="K176" t="str">
        <f>IF(A176&lt;&gt;"",VLOOKUP(D176,LookUps!$A$2:$B$34,2,FALSE),"")</f>
        <v>UK</v>
      </c>
      <c r="L176" t="str">
        <f>IFERROR(IF(F176&lt;&gt;"",VLOOKUP("*"&amp;F176,LookUps!$F$2:$G$43,2,FALSE),"UK"),"UK")</f>
        <v>UK</v>
      </c>
    </row>
    <row r="177" spans="1:12" x14ac:dyDescent="0.25">
      <c r="A177" s="5">
        <v>225</v>
      </c>
      <c r="B177" s="2">
        <v>0.69444444444444453</v>
      </c>
      <c r="C177" s="2" t="s">
        <v>122</v>
      </c>
      <c r="D177" t="s">
        <v>14</v>
      </c>
      <c r="E177" t="s">
        <v>195</v>
      </c>
      <c r="F177" s="7" t="s">
        <v>211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str">
        <f>IFERROR(IF(F177&lt;&gt;"",VLOOKUP("*"&amp;F177,LookUps!$F$2:$G$43,2,FALSE),"UK"),"UK")</f>
        <v>UK</v>
      </c>
    </row>
    <row r="178" spans="1:12" x14ac:dyDescent="0.25">
      <c r="A178" s="5">
        <v>227</v>
      </c>
      <c r="B178" s="2" t="s">
        <v>205</v>
      </c>
      <c r="C178" s="2" t="s">
        <v>122</v>
      </c>
      <c r="D178" t="s">
        <v>14</v>
      </c>
      <c r="E178" t="s">
        <v>212</v>
      </c>
      <c r="F178" s="7" t="s">
        <v>206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str">
        <f>IFERROR(IF(F178&lt;&gt;"",VLOOKUP("*"&amp;F178,LookUps!$F$2:$G$43,2,FALSE),"UK"),"UK")</f>
        <v>UK</v>
      </c>
    </row>
    <row r="179" spans="1:12" x14ac:dyDescent="0.25">
      <c r="A179" s="5">
        <v>229</v>
      </c>
      <c r="B179" s="2" t="s">
        <v>205</v>
      </c>
      <c r="C179" s="2" t="s">
        <v>122</v>
      </c>
      <c r="D179" t="s">
        <v>14</v>
      </c>
      <c r="E179" t="s">
        <v>196</v>
      </c>
      <c r="F179" s="7" t="s">
        <v>206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str">
        <f>IFERROR(IF(F179&lt;&gt;"",VLOOKUP("*"&amp;F179,LookUps!$F$2:$G$43,2,FALSE),"UK"),"UK")</f>
        <v>UK</v>
      </c>
    </row>
    <row r="180" spans="1:12" x14ac:dyDescent="0.25">
      <c r="A180" s="5">
        <v>230</v>
      </c>
      <c r="B180" s="2" t="s">
        <v>205</v>
      </c>
      <c r="C180" s="2" t="s">
        <v>122</v>
      </c>
      <c r="D180" t="s">
        <v>14</v>
      </c>
      <c r="E180" t="s">
        <v>196</v>
      </c>
      <c r="F180" s="7" t="s">
        <v>213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str">
        <f>IFERROR(IF(F180&lt;&gt;"",VLOOKUP("*"&amp;F180,LookUps!$F$2:$G$43,2,FALSE),"UK"),"UK")</f>
        <v>UK</v>
      </c>
    </row>
    <row r="181" spans="1:12" x14ac:dyDescent="0.25">
      <c r="A181" s="5">
        <v>232</v>
      </c>
      <c r="B181" s="2" t="s">
        <v>205</v>
      </c>
      <c r="C181" s="2" t="s">
        <v>122</v>
      </c>
      <c r="D181" t="s">
        <v>14</v>
      </c>
      <c r="E181" t="s">
        <v>214</v>
      </c>
      <c r="F181" s="7" t="s">
        <v>206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str">
        <f>IFERROR(IF(F181&lt;&gt;"",VLOOKUP("*"&amp;F181,LookUps!$F$2:$G$43,2,FALSE),"UK"),"UK")</f>
        <v>UK</v>
      </c>
    </row>
    <row r="182" spans="1:12" x14ac:dyDescent="0.25">
      <c r="A182" s="5">
        <v>234</v>
      </c>
      <c r="B182" s="2" t="s">
        <v>205</v>
      </c>
      <c r="C182" s="2" t="s">
        <v>122</v>
      </c>
      <c r="D182" t="s">
        <v>14</v>
      </c>
      <c r="E182" t="s">
        <v>197</v>
      </c>
      <c r="F182" s="7" t="s">
        <v>206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str">
        <f>IFERROR(IF(F182&lt;&gt;"",VLOOKUP("*"&amp;F182,LookUps!$F$2:$G$43,2,FALSE),"UK"),"UK")</f>
        <v>UK</v>
      </c>
    </row>
    <row r="183" spans="1:12" x14ac:dyDescent="0.25">
      <c r="A183" s="5">
        <v>235</v>
      </c>
      <c r="B183" s="2" t="s">
        <v>205</v>
      </c>
      <c r="C183" s="2" t="s">
        <v>122</v>
      </c>
      <c r="D183" t="s">
        <v>14</v>
      </c>
      <c r="E183" t="s">
        <v>197</v>
      </c>
      <c r="F183" s="7" t="s">
        <v>213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str">
        <f>IFERROR(IF(F183&lt;&gt;"",VLOOKUP("*"&amp;F183,LookUps!$F$2:$G$43,2,FALSE),"UK"),"UK")</f>
        <v>UK</v>
      </c>
    </row>
    <row r="184" spans="1:12" x14ac:dyDescent="0.25">
      <c r="A184" s="5">
        <v>237</v>
      </c>
      <c r="B184" s="2" t="s">
        <v>205</v>
      </c>
      <c r="C184" s="2" t="s">
        <v>122</v>
      </c>
      <c r="D184" t="s">
        <v>14</v>
      </c>
      <c r="E184" t="s">
        <v>198</v>
      </c>
      <c r="F184" s="7" t="s">
        <v>206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str">
        <f>IFERROR(IF(F184&lt;&gt;"",VLOOKUP("*"&amp;F184,LookUps!$F$2:$G$43,2,FALSE),"UK"),"UK")</f>
        <v>UK</v>
      </c>
    </row>
    <row r="185" spans="1:12" x14ac:dyDescent="0.25">
      <c r="A185" s="5">
        <v>238</v>
      </c>
      <c r="B185" s="2" t="s">
        <v>205</v>
      </c>
      <c r="C185" s="2" t="s">
        <v>122</v>
      </c>
      <c r="D185" t="s">
        <v>14</v>
      </c>
      <c r="E185" t="s">
        <v>198</v>
      </c>
      <c r="F185" s="7" t="s">
        <v>213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str">
        <f>IFERROR(IF(F185&lt;&gt;"",VLOOKUP("*"&amp;F185,LookUps!$F$2:$G$43,2,FALSE),"UK"),"UK")</f>
        <v>UK</v>
      </c>
    </row>
    <row r="186" spans="1:12" x14ac:dyDescent="0.25">
      <c r="A186" s="5">
        <v>240</v>
      </c>
      <c r="B186" s="2" t="s">
        <v>205</v>
      </c>
      <c r="C186" s="2" t="s">
        <v>122</v>
      </c>
      <c r="D186" t="s">
        <v>14</v>
      </c>
      <c r="E186" t="s">
        <v>215</v>
      </c>
      <c r="F186" s="7" t="s">
        <v>206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str">
        <f>IFERROR(IF(F186&lt;&gt;"",VLOOKUP("*"&amp;F186,LookUps!$F$2:$G$43,2,FALSE),"UK"),"UK")</f>
        <v>UK</v>
      </c>
    </row>
    <row r="187" spans="1:12" x14ac:dyDescent="0.25">
      <c r="A187" s="5">
        <v>242</v>
      </c>
      <c r="B187" s="2" t="s">
        <v>205</v>
      </c>
      <c r="C187" s="2" t="s">
        <v>122</v>
      </c>
      <c r="D187" t="s">
        <v>14</v>
      </c>
      <c r="E187" t="s">
        <v>199</v>
      </c>
      <c r="F187" s="7" t="s">
        <v>206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str">
        <f>IFERROR(IF(F187&lt;&gt;"",VLOOKUP("*"&amp;F187,LookUps!$F$2:$G$43,2,FALSE),"UK"),"UK")</f>
        <v>UK</v>
      </c>
    </row>
    <row r="188" spans="1:12" x14ac:dyDescent="0.25">
      <c r="A188" s="5">
        <v>243</v>
      </c>
      <c r="B188" s="2" t="s">
        <v>205</v>
      </c>
      <c r="C188" s="2" t="s">
        <v>122</v>
      </c>
      <c r="D188" t="s">
        <v>14</v>
      </c>
      <c r="E188" t="s">
        <v>199</v>
      </c>
      <c r="F188" s="7" t="s">
        <v>213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str">
        <f>IFERROR(IF(F188&lt;&gt;"",VLOOKUP("*"&amp;F188,LookUps!$F$2:$G$43,2,FALSE),"UK"),"UK")</f>
        <v>UK</v>
      </c>
    </row>
    <row r="189" spans="1:12" x14ac:dyDescent="0.25">
      <c r="A189" s="5">
        <v>245</v>
      </c>
      <c r="B189" s="2" t="s">
        <v>205</v>
      </c>
      <c r="C189" s="2" t="s">
        <v>122</v>
      </c>
      <c r="D189" t="s">
        <v>14</v>
      </c>
      <c r="E189" t="s">
        <v>200</v>
      </c>
      <c r="F189" s="7" t="s">
        <v>206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str">
        <f>IFERROR(IF(F189&lt;&gt;"",VLOOKUP("*"&amp;F189,LookUps!$F$2:$G$43,2,FALSE),"UK"),"UK")</f>
        <v>UK</v>
      </c>
    </row>
    <row r="190" spans="1:12" x14ac:dyDescent="0.25">
      <c r="A190" s="5">
        <v>246</v>
      </c>
      <c r="B190" s="2" t="s">
        <v>205</v>
      </c>
      <c r="C190" s="2" t="s">
        <v>122</v>
      </c>
      <c r="D190" t="s">
        <v>14</v>
      </c>
      <c r="E190" t="s">
        <v>200</v>
      </c>
      <c r="F190" s="7" t="s">
        <v>216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str">
        <f>IFERROR(IF(F190&lt;&gt;"",VLOOKUP("*"&amp;F190,LookUps!$F$2:$G$43,2,FALSE),"UK"),"UK")</f>
        <v>UK</v>
      </c>
    </row>
    <row r="191" spans="1:12" x14ac:dyDescent="0.25">
      <c r="A191" s="5">
        <v>248</v>
      </c>
      <c r="B191" s="2" t="s">
        <v>205</v>
      </c>
      <c r="C191" s="2" t="s">
        <v>122</v>
      </c>
      <c r="D191" t="s">
        <v>14</v>
      </c>
      <c r="E191" t="s">
        <v>217</v>
      </c>
      <c r="F191" s="7" t="s">
        <v>206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str">
        <f>IFERROR(IF(F191&lt;&gt;"",VLOOKUP("*"&amp;F191,LookUps!$F$2:$G$43,2,FALSE),"UK"),"UK")</f>
        <v>UK</v>
      </c>
    </row>
    <row r="192" spans="1:12" x14ac:dyDescent="0.25">
      <c r="A192" s="5">
        <v>250</v>
      </c>
      <c r="B192" s="2" t="s">
        <v>205</v>
      </c>
      <c r="C192" s="2" t="s">
        <v>122</v>
      </c>
      <c r="D192" t="s">
        <v>14</v>
      </c>
      <c r="E192" t="s">
        <v>218</v>
      </c>
      <c r="F192" s="7" t="s">
        <v>206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str">
        <f>IFERROR(IF(F192&lt;&gt;"",VLOOKUP("*"&amp;F192,LookUps!$F$2:$G$43,2,FALSE),"UK"),"UK")</f>
        <v>UK</v>
      </c>
    </row>
    <row r="193" spans="1:12" x14ac:dyDescent="0.25">
      <c r="A193" s="5">
        <v>252</v>
      </c>
      <c r="B193" s="2" t="s">
        <v>205</v>
      </c>
      <c r="C193" s="2" t="s">
        <v>122</v>
      </c>
      <c r="D193" t="s">
        <v>14</v>
      </c>
      <c r="E193" t="s">
        <v>201</v>
      </c>
      <c r="F193" s="7" t="s">
        <v>206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str">
        <f>IFERROR(IF(F193&lt;&gt;"",VLOOKUP("*"&amp;F193,LookUps!$F$2:$G$43,2,FALSE),"UK"),"UK")</f>
        <v>UK</v>
      </c>
    </row>
    <row r="194" spans="1:12" x14ac:dyDescent="0.25">
      <c r="A194" s="5">
        <v>254</v>
      </c>
      <c r="B194" s="2" t="s">
        <v>205</v>
      </c>
      <c r="C194" s="2" t="s">
        <v>122</v>
      </c>
      <c r="D194" t="s">
        <v>14</v>
      </c>
      <c r="E194" t="s">
        <v>202</v>
      </c>
      <c r="F194" s="7" t="s">
        <v>206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str">
        <f>IFERROR(IF(F194&lt;&gt;"",VLOOKUP("*"&amp;F194,LookUps!$F$2:$G$43,2,FALSE),"UK"),"UK")</f>
        <v>UK</v>
      </c>
    </row>
    <row r="195" spans="1:12" x14ac:dyDescent="0.25">
      <c r="A195" s="5">
        <v>259</v>
      </c>
      <c r="B195" s="2" t="s">
        <v>205</v>
      </c>
      <c r="C195" s="2" t="s">
        <v>122</v>
      </c>
      <c r="D195" t="s">
        <v>14</v>
      </c>
      <c r="E195" t="s">
        <v>203</v>
      </c>
      <c r="F195" s="7" t="s">
        <v>206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str">
        <f>IFERROR(IF(F195&lt;&gt;"",VLOOKUP("*"&amp;F195,LookUps!$F$2:$G$43,2,FALSE),"UK"),"UK")</f>
        <v>UK</v>
      </c>
    </row>
    <row r="196" spans="1:12" x14ac:dyDescent="0.25">
      <c r="A196" s="5">
        <v>261</v>
      </c>
      <c r="B196" s="2" t="s">
        <v>205</v>
      </c>
      <c r="C196" s="2" t="s">
        <v>122</v>
      </c>
      <c r="D196" t="s">
        <v>14</v>
      </c>
      <c r="E196" t="s">
        <v>204</v>
      </c>
      <c r="F196" s="7" t="s">
        <v>206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str">
        <f>IFERROR(IF(F196&lt;&gt;"",VLOOKUP("*"&amp;F196,LookUps!$F$2:$G$43,2,FALSE),"UK"),"UK")</f>
        <v>UK</v>
      </c>
    </row>
    <row r="197" spans="1:12" x14ac:dyDescent="0.25">
      <c r="A197" s="5">
        <v>4</v>
      </c>
      <c r="B197" s="2">
        <v>5.5555555555555558E-3</v>
      </c>
      <c r="C197" s="2" t="s">
        <v>92</v>
      </c>
      <c r="D197" t="s">
        <v>13</v>
      </c>
      <c r="E197" t="s">
        <v>177</v>
      </c>
      <c r="F197" s="7" t="s">
        <v>182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IFERROR(IF(F197&lt;&gt;"",VLOOKUP("*"&amp;F197,LookUps!$F$2:$G$43,2,FALSE),"UK"),"UK")</f>
        <v>UK</v>
      </c>
    </row>
    <row r="198" spans="1:12" x14ac:dyDescent="0.25">
      <c r="A198" s="5">
        <v>5</v>
      </c>
      <c r="B198" s="2">
        <v>5.5555555555555558E-3</v>
      </c>
      <c r="C198" s="2" t="s">
        <v>92</v>
      </c>
      <c r="D198" t="s">
        <v>13</v>
      </c>
      <c r="E198" t="s">
        <v>177</v>
      </c>
      <c r="F198" s="7" t="s">
        <v>182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IFERROR(IF(F198&lt;&gt;"",VLOOKUP("*"&amp;F198,LookUps!$F$2:$G$43,2,FALSE),"UK"),"UK")</f>
        <v>UK</v>
      </c>
    </row>
    <row r="199" spans="1:12" x14ac:dyDescent="0.25">
      <c r="A199" s="5">
        <v>6</v>
      </c>
      <c r="B199" s="2">
        <v>4.7916666666666663E-2</v>
      </c>
      <c r="C199" s="2" t="s">
        <v>92</v>
      </c>
      <c r="D199" t="s">
        <v>13</v>
      </c>
      <c r="E199" t="s">
        <v>177</v>
      </c>
      <c r="F199" s="7" t="s">
        <v>178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str">
        <f>IFERROR(IF(F199&lt;&gt;"",VLOOKUP("*"&amp;F199,LookUps!$F$2:$G$43,2,FALSE),"UK"),"UK")</f>
        <v>UK</v>
      </c>
    </row>
    <row r="200" spans="1:12" x14ac:dyDescent="0.25">
      <c r="A200" s="5">
        <v>7</v>
      </c>
      <c r="B200" s="2">
        <v>0.4680555555555555</v>
      </c>
      <c r="C200" s="2" t="s">
        <v>92</v>
      </c>
      <c r="D200" t="s">
        <v>13</v>
      </c>
      <c r="E200" t="s">
        <v>177</v>
      </c>
      <c r="F200" s="7" t="s">
        <v>182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IFERROR(IF(F200&lt;&gt;"",VLOOKUP("*"&amp;F200,LookUps!$F$2:$G$43,2,FALSE),"UK"),"UK")</f>
        <v>UK</v>
      </c>
    </row>
    <row r="201" spans="1:12" x14ac:dyDescent="0.25">
      <c r="A201" s="5">
        <v>9</v>
      </c>
      <c r="B201" s="2">
        <v>0.94861111111111107</v>
      </c>
      <c r="C201" s="2" t="s">
        <v>92</v>
      </c>
      <c r="D201" t="s">
        <v>13</v>
      </c>
      <c r="E201" t="s">
        <v>183</v>
      </c>
      <c r="F201" s="7" t="s">
        <v>178</v>
      </c>
      <c r="G201" s="9">
        <v>0</v>
      </c>
      <c r="J201" s="13">
        <v>0</v>
      </c>
      <c r="K201" t="str">
        <f>IF(A201&lt;&gt;"",VLOOKUP(D201,LookUps!$A$2:$B$34,2,FALSE),"")</f>
        <v>UK</v>
      </c>
      <c r="L201" t="str">
        <f>IFERROR(IF(F201&lt;&gt;"",VLOOKUP("*"&amp;F201,LookUps!$F$2:$G$43,2,FALSE),"UK"),"UK")</f>
        <v>UK</v>
      </c>
    </row>
    <row r="202" spans="1:12" x14ac:dyDescent="0.25">
      <c r="A202" s="5">
        <v>11</v>
      </c>
      <c r="B202" s="2">
        <v>0.65208333333333335</v>
      </c>
      <c r="C202" s="2" t="s">
        <v>92</v>
      </c>
      <c r="D202" t="s">
        <v>13</v>
      </c>
      <c r="E202" t="s">
        <v>184</v>
      </c>
      <c r="F202" s="7" t="s">
        <v>178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str">
        <f>IFERROR(IF(F202&lt;&gt;"",VLOOKUP("*"&amp;F202,LookUps!$F$2:$G$43,2,FALSE),"UK"),"UK")</f>
        <v>UK</v>
      </c>
    </row>
    <row r="203" spans="1:12" x14ac:dyDescent="0.25">
      <c r="A203" s="5">
        <v>12</v>
      </c>
      <c r="B203" s="2">
        <v>0.8652777777777777</v>
      </c>
      <c r="C203" s="2" t="s">
        <v>92</v>
      </c>
      <c r="D203" t="s">
        <v>13</v>
      </c>
      <c r="E203" t="s">
        <v>184</v>
      </c>
      <c r="F203" s="7" t="s">
        <v>191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str">
        <f>IFERROR(IF(F203&lt;&gt;"",VLOOKUP("*"&amp;F203,LookUps!$F$2:$G$43,2,FALSE),"UK"),"UK")</f>
        <v>UK</v>
      </c>
    </row>
    <row r="204" spans="1:12" x14ac:dyDescent="0.25">
      <c r="A204" s="5">
        <v>13</v>
      </c>
      <c r="B204" s="2">
        <v>0.86805555555555547</v>
      </c>
      <c r="C204" s="2" t="s">
        <v>92</v>
      </c>
      <c r="D204" t="s">
        <v>13</v>
      </c>
      <c r="E204" t="s">
        <v>184</v>
      </c>
      <c r="F204" s="7" t="s">
        <v>191</v>
      </c>
      <c r="G204" s="9">
        <v>0</v>
      </c>
      <c r="J204" s="13">
        <v>0</v>
      </c>
      <c r="K204" t="str">
        <f>IF(A204&lt;&gt;"",VLOOKUP(D204,LookUps!$A$2:$B$34,2,FALSE),"")</f>
        <v>UK</v>
      </c>
      <c r="L204" t="str">
        <f>IFERROR(IF(F204&lt;&gt;"",VLOOKUP("*"&amp;F204,LookUps!$F$2:$G$43,2,FALSE),"UK"),"UK")</f>
        <v>UK</v>
      </c>
    </row>
    <row r="205" spans="1:12" x14ac:dyDescent="0.25">
      <c r="A205" s="5">
        <v>15</v>
      </c>
      <c r="B205" s="2">
        <v>0.4291666666666667</v>
      </c>
      <c r="C205" s="2" t="s">
        <v>92</v>
      </c>
      <c r="D205" t="s">
        <v>13</v>
      </c>
      <c r="E205" t="s">
        <v>186</v>
      </c>
      <c r="F205" s="7" t="s">
        <v>178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str">
        <f>IFERROR(IF(F205&lt;&gt;"",VLOOKUP("*"&amp;F205,LookUps!$F$2:$G$43,2,FALSE),"UK"),"UK")</f>
        <v>UK</v>
      </c>
    </row>
    <row r="206" spans="1:12" x14ac:dyDescent="0.25">
      <c r="A206" s="5">
        <v>16</v>
      </c>
      <c r="B206" s="2">
        <v>0.85138888888888886</v>
      </c>
      <c r="C206" s="2" t="s">
        <v>92</v>
      </c>
      <c r="D206" t="s">
        <v>13</v>
      </c>
      <c r="E206" t="s">
        <v>186</v>
      </c>
      <c r="F206" s="7" t="s">
        <v>178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str">
        <f>IFERROR(IF(F206&lt;&gt;"",VLOOKUP("*"&amp;F206,LookUps!$F$2:$G$43,2,FALSE),"UK"),"UK")</f>
        <v>UK</v>
      </c>
    </row>
    <row r="207" spans="1:12" x14ac:dyDescent="0.25">
      <c r="A207" s="5">
        <v>17</v>
      </c>
      <c r="B207" s="2">
        <v>0.93472222222222223</v>
      </c>
      <c r="C207" s="2" t="s">
        <v>92</v>
      </c>
      <c r="D207" t="s">
        <v>13</v>
      </c>
      <c r="E207" t="s">
        <v>186</v>
      </c>
      <c r="F207" s="7" t="s">
        <v>182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IFERROR(IF(F207&lt;&gt;"",VLOOKUP("*"&amp;F207,LookUps!$F$2:$G$43,2,FALSE),"UK"),"UK")</f>
        <v>UK</v>
      </c>
    </row>
    <row r="208" spans="1:12" x14ac:dyDescent="0.25">
      <c r="A208" s="5">
        <v>18</v>
      </c>
      <c r="B208" s="2">
        <v>0.96527777777777779</v>
      </c>
      <c r="C208" s="2" t="s">
        <v>92</v>
      </c>
      <c r="D208" t="s">
        <v>13</v>
      </c>
      <c r="E208" t="s">
        <v>186</v>
      </c>
      <c r="F208" s="7" t="s">
        <v>182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IFERROR(IF(F208&lt;&gt;"",VLOOKUP("*"&amp;F208,LookUps!$F$2:$G$43,2,FALSE),"UK"),"UK")</f>
        <v>UK</v>
      </c>
    </row>
    <row r="209" spans="1:12" x14ac:dyDescent="0.25">
      <c r="A209" s="5">
        <v>19</v>
      </c>
      <c r="B209" s="2">
        <v>0.98611111111111116</v>
      </c>
      <c r="C209" s="2" t="s">
        <v>92</v>
      </c>
      <c r="D209" t="s">
        <v>13</v>
      </c>
      <c r="E209" t="s">
        <v>186</v>
      </c>
      <c r="F209" s="7" t="s">
        <v>182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IFERROR(IF(F209&lt;&gt;"",VLOOKUP("*"&amp;F209,LookUps!$F$2:$G$43,2,FALSE),"UK"),"UK")</f>
        <v>UK</v>
      </c>
    </row>
    <row r="210" spans="1:12" x14ac:dyDescent="0.25">
      <c r="A210" s="5">
        <v>21</v>
      </c>
      <c r="B210" s="2">
        <v>4.5138888888888888E-2</v>
      </c>
      <c r="C210" s="2" t="s">
        <v>92</v>
      </c>
      <c r="D210" t="s">
        <v>13</v>
      </c>
      <c r="E210" t="s">
        <v>187</v>
      </c>
      <c r="F210" s="7" t="s">
        <v>178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str">
        <f>IFERROR(IF(F210&lt;&gt;"",VLOOKUP("*"&amp;F210,LookUps!$F$2:$G$43,2,FALSE),"UK"),"UK")</f>
        <v>UK</v>
      </c>
    </row>
    <row r="211" spans="1:12" x14ac:dyDescent="0.25">
      <c r="A211" s="5">
        <v>22</v>
      </c>
      <c r="B211" s="2">
        <v>4.6527777777777779E-2</v>
      </c>
      <c r="C211" s="2" t="s">
        <v>92</v>
      </c>
      <c r="D211" t="s">
        <v>13</v>
      </c>
      <c r="E211" t="s">
        <v>187</v>
      </c>
      <c r="F211" s="7" t="s">
        <v>178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str">
        <f>IFERROR(IF(F211&lt;&gt;"",VLOOKUP("*"&amp;F211,LookUps!$F$2:$G$43,2,FALSE),"UK"),"UK")</f>
        <v>UK</v>
      </c>
    </row>
    <row r="212" spans="1:12" x14ac:dyDescent="0.25">
      <c r="A212" s="5">
        <v>23</v>
      </c>
      <c r="B212" s="2">
        <v>4.8611111111111112E-2</v>
      </c>
      <c r="C212" s="2" t="s">
        <v>92</v>
      </c>
      <c r="D212" t="s">
        <v>13</v>
      </c>
      <c r="E212" t="s">
        <v>187</v>
      </c>
      <c r="F212" s="7" t="s">
        <v>182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IFERROR(IF(F212&lt;&gt;"",VLOOKUP("*"&amp;F212,LookUps!$F$2:$G$43,2,FALSE),"UK"),"UK")</f>
        <v>UK</v>
      </c>
    </row>
    <row r="213" spans="1:12" x14ac:dyDescent="0.25">
      <c r="A213" s="5">
        <v>24</v>
      </c>
      <c r="B213" s="2">
        <v>7.7083333333333337E-2</v>
      </c>
      <c r="C213" s="2" t="s">
        <v>92</v>
      </c>
      <c r="D213" t="s">
        <v>13</v>
      </c>
      <c r="E213" t="s">
        <v>187</v>
      </c>
      <c r="F213" s="7" t="s">
        <v>182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IFERROR(IF(F213&lt;&gt;"",VLOOKUP("*"&amp;F213,LookUps!$F$2:$G$43,2,FALSE),"UK"),"UK")</f>
        <v>UK</v>
      </c>
    </row>
    <row r="214" spans="1:12" x14ac:dyDescent="0.25">
      <c r="A214" s="5">
        <v>25</v>
      </c>
      <c r="B214" s="2">
        <v>7.7777777777777779E-2</v>
      </c>
      <c r="C214" s="2" t="s">
        <v>92</v>
      </c>
      <c r="D214" t="s">
        <v>13</v>
      </c>
      <c r="E214" t="s">
        <v>187</v>
      </c>
      <c r="F214" s="7" t="s">
        <v>182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IFERROR(IF(F214&lt;&gt;"",VLOOKUP("*"&amp;F214,LookUps!$F$2:$G$43,2,FALSE),"UK"),"UK")</f>
        <v>UK</v>
      </c>
    </row>
    <row r="215" spans="1:12" x14ac:dyDescent="0.25">
      <c r="A215" s="5">
        <v>26</v>
      </c>
      <c r="B215" s="2">
        <v>9.0972222222222218E-2</v>
      </c>
      <c r="C215" s="2" t="s">
        <v>92</v>
      </c>
      <c r="D215" t="s">
        <v>13</v>
      </c>
      <c r="E215" t="s">
        <v>187</v>
      </c>
      <c r="F215" s="7" t="s">
        <v>182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IFERROR(IF(F215&lt;&gt;"",VLOOKUP("*"&amp;F215,LookUps!$F$2:$G$43,2,FALSE),"UK"),"UK")</f>
        <v>UK</v>
      </c>
    </row>
    <row r="216" spans="1:12" x14ac:dyDescent="0.25">
      <c r="A216" s="5">
        <v>27</v>
      </c>
      <c r="B216" s="2">
        <v>9.1666666666666674E-2</v>
      </c>
      <c r="C216" s="2" t="s">
        <v>92</v>
      </c>
      <c r="D216" t="s">
        <v>13</v>
      </c>
      <c r="E216" t="s">
        <v>187</v>
      </c>
      <c r="F216" s="7" t="s">
        <v>182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IFERROR(IF(F216&lt;&gt;"",VLOOKUP("*"&amp;F216,LookUps!$F$2:$G$43,2,FALSE),"UK"),"UK")</f>
        <v>UK</v>
      </c>
    </row>
    <row r="217" spans="1:12" x14ac:dyDescent="0.25">
      <c r="A217" s="5">
        <v>28</v>
      </c>
      <c r="B217" s="2">
        <v>0.17291666666666669</v>
      </c>
      <c r="C217" s="2" t="s">
        <v>92</v>
      </c>
      <c r="D217" t="s">
        <v>13</v>
      </c>
      <c r="E217" t="s">
        <v>187</v>
      </c>
      <c r="F217" s="7" t="s">
        <v>178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str">
        <f>IFERROR(IF(F217&lt;&gt;"",VLOOKUP("*"&amp;F217,LookUps!$F$2:$G$43,2,FALSE),"UK"),"UK")</f>
        <v>UK</v>
      </c>
    </row>
    <row r="218" spans="1:12" x14ac:dyDescent="0.25">
      <c r="A218" s="5">
        <v>29</v>
      </c>
      <c r="B218" s="2">
        <v>0.57986111111111105</v>
      </c>
      <c r="C218" s="2" t="s">
        <v>92</v>
      </c>
      <c r="D218" t="s">
        <v>13</v>
      </c>
      <c r="E218" t="s">
        <v>187</v>
      </c>
      <c r="F218" s="7" t="s">
        <v>182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IFERROR(IF(F218&lt;&gt;"",VLOOKUP("*"&amp;F218,LookUps!$F$2:$G$43,2,FALSE),"UK"),"UK")</f>
        <v>UK</v>
      </c>
    </row>
    <row r="219" spans="1:12" x14ac:dyDescent="0.25">
      <c r="A219" s="5">
        <v>31</v>
      </c>
      <c r="B219" s="2">
        <v>0.52152777777777781</v>
      </c>
      <c r="C219" s="2" t="s">
        <v>92</v>
      </c>
      <c r="D219" t="s">
        <v>13</v>
      </c>
      <c r="E219" t="s">
        <v>189</v>
      </c>
      <c r="F219" s="7" t="s">
        <v>178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str">
        <f>IFERROR(IF(F219&lt;&gt;"",VLOOKUP("*"&amp;F219,LookUps!$F$2:$G$43,2,FALSE),"UK"),"UK")</f>
        <v>UK</v>
      </c>
    </row>
    <row r="220" spans="1:12" x14ac:dyDescent="0.25">
      <c r="A220" s="5">
        <v>32</v>
      </c>
      <c r="B220" s="2">
        <v>0.62777777777777777</v>
      </c>
      <c r="C220" s="2" t="s">
        <v>92</v>
      </c>
      <c r="D220" t="s">
        <v>13</v>
      </c>
      <c r="E220" t="s">
        <v>189</v>
      </c>
      <c r="F220" s="7" t="s">
        <v>178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str">
        <f>IFERROR(IF(F220&lt;&gt;"",VLOOKUP("*"&amp;F220,LookUps!$F$2:$G$43,2,FALSE),"UK"),"UK")</f>
        <v>UK</v>
      </c>
    </row>
    <row r="221" spans="1:12" x14ac:dyDescent="0.25">
      <c r="A221" s="5">
        <v>33</v>
      </c>
      <c r="B221" s="2">
        <v>0.68958333333333333</v>
      </c>
      <c r="C221" s="2" t="s">
        <v>92</v>
      </c>
      <c r="D221" t="s">
        <v>13</v>
      </c>
      <c r="E221" t="s">
        <v>189</v>
      </c>
      <c r="F221" s="7" t="s">
        <v>178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str">
        <f>IFERROR(IF(F221&lt;&gt;"",VLOOKUP("*"&amp;F221,LookUps!$F$2:$G$43,2,FALSE),"UK"),"UK")</f>
        <v>UK</v>
      </c>
    </row>
    <row r="222" spans="1:12" x14ac:dyDescent="0.25">
      <c r="A222" s="5">
        <v>34</v>
      </c>
      <c r="B222" s="2">
        <v>0.73125000000000007</v>
      </c>
      <c r="C222" s="2" t="s">
        <v>92</v>
      </c>
      <c r="D222" t="s">
        <v>13</v>
      </c>
      <c r="E222" t="s">
        <v>189</v>
      </c>
      <c r="F222" s="7" t="s">
        <v>178</v>
      </c>
      <c r="G222" s="9">
        <v>0</v>
      </c>
      <c r="J222" s="13">
        <v>0</v>
      </c>
      <c r="K222" t="str">
        <f>IF(A222&lt;&gt;"",VLOOKUP(D222,LookUps!$A$2:$B$34,2,FALSE),"")</f>
        <v>UK</v>
      </c>
      <c r="L222" t="str">
        <f>IFERROR(IF(F222&lt;&gt;"",VLOOKUP("*"&amp;F222,LookUps!$F$2:$G$43,2,FALSE),"UK"),"UK")</f>
        <v>UK</v>
      </c>
    </row>
    <row r="223" spans="1:12" x14ac:dyDescent="0.25">
      <c r="A223" s="5">
        <v>36</v>
      </c>
      <c r="B223" s="2">
        <v>0.36944444444444446</v>
      </c>
      <c r="C223" s="2" t="s">
        <v>92</v>
      </c>
      <c r="D223" t="s">
        <v>13</v>
      </c>
      <c r="E223" t="s">
        <v>190</v>
      </c>
      <c r="F223" s="7" t="s">
        <v>178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str">
        <f>IFERROR(IF(F223&lt;&gt;"",VLOOKUP("*"&amp;F223,LookUps!$F$2:$G$43,2,FALSE),"UK"),"UK")</f>
        <v>UK</v>
      </c>
    </row>
    <row r="224" spans="1:12" x14ac:dyDescent="0.25">
      <c r="A224" s="5">
        <v>37</v>
      </c>
      <c r="B224" s="2">
        <v>0.43888888888888888</v>
      </c>
      <c r="C224" s="2" t="s">
        <v>92</v>
      </c>
      <c r="D224" t="s">
        <v>13</v>
      </c>
      <c r="E224" t="s">
        <v>190</v>
      </c>
      <c r="F224" s="7" t="s">
        <v>182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IFERROR(IF(F224&lt;&gt;"",VLOOKUP("*"&amp;F224,LookUps!$F$2:$G$43,2,FALSE),"UK"),"UK")</f>
        <v>UK</v>
      </c>
    </row>
    <row r="225" spans="1:12" x14ac:dyDescent="0.25">
      <c r="A225" s="5">
        <v>38</v>
      </c>
      <c r="B225" s="2">
        <v>0.4597222222222222</v>
      </c>
      <c r="C225" s="2" t="s">
        <v>92</v>
      </c>
      <c r="D225" t="s">
        <v>13</v>
      </c>
      <c r="E225" t="s">
        <v>190</v>
      </c>
      <c r="F225" s="7" t="s">
        <v>182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IFERROR(IF(F225&lt;&gt;"",VLOOKUP("*"&amp;F225,LookUps!$F$2:$G$43,2,FALSE),"UK"),"UK")</f>
        <v>UK</v>
      </c>
    </row>
    <row r="226" spans="1:12" x14ac:dyDescent="0.25">
      <c r="A226" s="5">
        <v>39</v>
      </c>
      <c r="B226" s="2">
        <v>0.46458333333333335</v>
      </c>
      <c r="C226" s="2" t="s">
        <v>92</v>
      </c>
      <c r="D226" t="s">
        <v>13</v>
      </c>
      <c r="E226" t="s">
        <v>190</v>
      </c>
      <c r="F226" s="7" t="s">
        <v>178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str">
        <f>IFERROR(IF(F226&lt;&gt;"",VLOOKUP("*"&amp;F226,LookUps!$F$2:$G$43,2,FALSE),"UK"),"UK")</f>
        <v>UK</v>
      </c>
    </row>
    <row r="227" spans="1:12" x14ac:dyDescent="0.25">
      <c r="A227" s="5">
        <v>40</v>
      </c>
      <c r="B227" s="2">
        <v>0.66805555555555562</v>
      </c>
      <c r="C227" s="2" t="s">
        <v>92</v>
      </c>
      <c r="D227" t="s">
        <v>13</v>
      </c>
      <c r="E227" t="s">
        <v>190</v>
      </c>
      <c r="F227" s="7" t="s">
        <v>178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str">
        <f>IFERROR(IF(F227&lt;&gt;"",VLOOKUP("*"&amp;F227,LookUps!$F$2:$G$43,2,FALSE),"UK"),"UK")</f>
        <v>UK</v>
      </c>
    </row>
    <row r="228" spans="1:12" x14ac:dyDescent="0.25">
      <c r="A228" s="5">
        <v>41</v>
      </c>
      <c r="B228" s="2">
        <v>0.68888888888888899</v>
      </c>
      <c r="C228" s="2" t="s">
        <v>92</v>
      </c>
      <c r="D228" t="s">
        <v>13</v>
      </c>
      <c r="E228" t="s">
        <v>190</v>
      </c>
      <c r="F228" s="7" t="s">
        <v>182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IFERROR(IF(F228&lt;&gt;"",VLOOKUP("*"&amp;F228,LookUps!$F$2:$G$43,2,FALSE),"UK"),"UK")</f>
        <v>UK</v>
      </c>
    </row>
    <row r="229" spans="1:12" x14ac:dyDescent="0.25">
      <c r="A229" s="5">
        <v>43</v>
      </c>
      <c r="B229" s="2">
        <v>0.4604166666666667</v>
      </c>
      <c r="C229" s="2" t="s">
        <v>92</v>
      </c>
      <c r="D229" t="s">
        <v>13</v>
      </c>
      <c r="E229" t="s">
        <v>192</v>
      </c>
      <c r="F229" s="7" t="s">
        <v>178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str">
        <f>IFERROR(IF(F229&lt;&gt;"",VLOOKUP("*"&amp;F229,LookUps!$F$2:$G$43,2,FALSE),"UK"),"UK")</f>
        <v>UK</v>
      </c>
    </row>
    <row r="230" spans="1:12" x14ac:dyDescent="0.25">
      <c r="A230" s="5">
        <v>44</v>
      </c>
      <c r="B230" s="2">
        <v>0.46180555555555558</v>
      </c>
      <c r="C230" s="2" t="s">
        <v>92</v>
      </c>
      <c r="D230" t="s">
        <v>13</v>
      </c>
      <c r="E230" t="s">
        <v>192</v>
      </c>
      <c r="F230" s="7" t="s">
        <v>178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str">
        <f>IFERROR(IF(F230&lt;&gt;"",VLOOKUP("*"&amp;F230,LookUps!$F$2:$G$43,2,FALSE),"UK"),"UK")</f>
        <v>UK</v>
      </c>
    </row>
    <row r="231" spans="1:12" x14ac:dyDescent="0.25">
      <c r="A231" s="5">
        <v>45</v>
      </c>
      <c r="B231" s="2">
        <v>0.48055555555555557</v>
      </c>
      <c r="C231" s="2" t="s">
        <v>92</v>
      </c>
      <c r="D231" t="s">
        <v>13</v>
      </c>
      <c r="E231" t="s">
        <v>192</v>
      </c>
      <c r="F231" s="7" t="s">
        <v>178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str">
        <f>IFERROR(IF(F231&lt;&gt;"",VLOOKUP("*"&amp;F231,LookUps!$F$2:$G$43,2,FALSE),"UK"),"UK")</f>
        <v>UK</v>
      </c>
    </row>
    <row r="232" spans="1:12" x14ac:dyDescent="0.25">
      <c r="A232" s="5">
        <v>46</v>
      </c>
      <c r="B232" s="2">
        <v>0.48194444444444445</v>
      </c>
      <c r="C232" s="2" t="s">
        <v>92</v>
      </c>
      <c r="D232" t="s">
        <v>13</v>
      </c>
      <c r="E232" t="s">
        <v>192</v>
      </c>
      <c r="F232" s="7" t="s">
        <v>178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str">
        <f>IFERROR(IF(F232&lt;&gt;"",VLOOKUP("*"&amp;F232,LookUps!$F$2:$G$43,2,FALSE),"UK"),"UK")</f>
        <v>UK</v>
      </c>
    </row>
    <row r="233" spans="1:12" x14ac:dyDescent="0.25">
      <c r="A233" s="5">
        <v>47</v>
      </c>
      <c r="B233" s="2">
        <v>0.48194444444444445</v>
      </c>
      <c r="C233" s="2" t="s">
        <v>92</v>
      </c>
      <c r="D233" t="s">
        <v>13</v>
      </c>
      <c r="E233" t="s">
        <v>192</v>
      </c>
      <c r="F233" s="7" t="s">
        <v>178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str">
        <f>IFERROR(IF(F233&lt;&gt;"",VLOOKUP("*"&amp;F233,LookUps!$F$2:$G$43,2,FALSE),"UK"),"UK")</f>
        <v>UK</v>
      </c>
    </row>
    <row r="234" spans="1:12" x14ac:dyDescent="0.25">
      <c r="A234" s="5">
        <v>48</v>
      </c>
      <c r="B234" s="2">
        <v>0.60486111111111118</v>
      </c>
      <c r="C234" s="2" t="s">
        <v>92</v>
      </c>
      <c r="D234" t="s">
        <v>13</v>
      </c>
      <c r="E234" t="s">
        <v>192</v>
      </c>
      <c r="F234" s="7" t="s">
        <v>178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str">
        <f>IFERROR(IF(F234&lt;&gt;"",VLOOKUP("*"&amp;F234,LookUps!$F$2:$G$43,2,FALSE),"UK"),"UK")</f>
        <v>UK</v>
      </c>
    </row>
    <row r="235" spans="1:12" x14ac:dyDescent="0.25">
      <c r="A235" s="5">
        <v>49</v>
      </c>
      <c r="B235" s="2">
        <v>0.64722222222222225</v>
      </c>
      <c r="C235" s="2" t="s">
        <v>92</v>
      </c>
      <c r="D235" t="s">
        <v>13</v>
      </c>
      <c r="E235" t="s">
        <v>192</v>
      </c>
      <c r="F235" s="7" t="s">
        <v>178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str">
        <f>IFERROR(IF(F235&lt;&gt;"",VLOOKUP("*"&amp;F235,LookUps!$F$2:$G$43,2,FALSE),"UK"),"UK")</f>
        <v>UK</v>
      </c>
    </row>
    <row r="236" spans="1:12" x14ac:dyDescent="0.25">
      <c r="A236" s="5">
        <v>50</v>
      </c>
      <c r="B236" s="2">
        <v>0.6777777777777777</v>
      </c>
      <c r="C236" s="2" t="s">
        <v>92</v>
      </c>
      <c r="D236" t="s">
        <v>13</v>
      </c>
      <c r="E236" t="s">
        <v>192</v>
      </c>
      <c r="F236" s="7" t="s">
        <v>182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IFERROR(IF(F236&lt;&gt;"",VLOOKUP("*"&amp;F236,LookUps!$F$2:$G$43,2,FALSE),"UK"),"UK")</f>
        <v>UK</v>
      </c>
    </row>
    <row r="237" spans="1:12" x14ac:dyDescent="0.25">
      <c r="A237" s="5">
        <v>51</v>
      </c>
      <c r="B237" s="2">
        <v>0.68888888888888899</v>
      </c>
      <c r="C237" s="2" t="s">
        <v>92</v>
      </c>
      <c r="D237" t="s">
        <v>13</v>
      </c>
      <c r="E237" t="s">
        <v>192</v>
      </c>
      <c r="F237" s="7" t="s">
        <v>178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str">
        <f>IFERROR(IF(F237&lt;&gt;"",VLOOKUP("*"&amp;F237,LookUps!$F$2:$G$43,2,FALSE),"UK"),"UK")</f>
        <v>UK</v>
      </c>
    </row>
    <row r="238" spans="1:12" x14ac:dyDescent="0.25">
      <c r="A238" s="5">
        <v>52</v>
      </c>
      <c r="B238" s="2">
        <v>0.87291666666666667</v>
      </c>
      <c r="C238" s="2" t="s">
        <v>92</v>
      </c>
      <c r="D238" t="s">
        <v>13</v>
      </c>
      <c r="E238" t="s">
        <v>192</v>
      </c>
      <c r="F238" s="7" t="s">
        <v>182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IFERROR(IF(F238&lt;&gt;"",VLOOKUP("*"&amp;F238,LookUps!$F$2:$G$43,2,FALSE),"UK"),"UK")</f>
        <v>UK</v>
      </c>
    </row>
    <row r="239" spans="1:12" x14ac:dyDescent="0.25">
      <c r="A239" s="5">
        <v>54</v>
      </c>
      <c r="B239" s="2">
        <v>0.34097222222222223</v>
      </c>
      <c r="C239" s="2" t="s">
        <v>92</v>
      </c>
      <c r="D239" t="s">
        <v>13</v>
      </c>
      <c r="E239" t="s">
        <v>193</v>
      </c>
      <c r="F239" s="7" t="s">
        <v>178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str">
        <f>IFERROR(IF(F239&lt;&gt;"",VLOOKUP("*"&amp;F239,LookUps!$F$2:$G$43,2,FALSE),"UK"),"UK")</f>
        <v>UK</v>
      </c>
    </row>
    <row r="240" spans="1:12" x14ac:dyDescent="0.25">
      <c r="A240" s="5">
        <v>55</v>
      </c>
      <c r="B240" s="2">
        <v>0.3520833333333333</v>
      </c>
      <c r="C240" s="2" t="s">
        <v>92</v>
      </c>
      <c r="D240" t="s">
        <v>13</v>
      </c>
      <c r="E240" t="s">
        <v>193</v>
      </c>
      <c r="F240" s="7" t="s">
        <v>178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str">
        <f>IFERROR(IF(F240&lt;&gt;"",VLOOKUP("*"&amp;F240,LookUps!$F$2:$G$43,2,FALSE),"UK"),"UK")</f>
        <v>UK</v>
      </c>
    </row>
    <row r="241" spans="1:12" x14ac:dyDescent="0.25">
      <c r="A241" s="5">
        <v>56</v>
      </c>
      <c r="B241" s="2">
        <v>0.375</v>
      </c>
      <c r="C241" s="2" t="s">
        <v>92</v>
      </c>
      <c r="D241" t="s">
        <v>13</v>
      </c>
      <c r="E241" t="s">
        <v>193</v>
      </c>
      <c r="F241" s="7" t="s">
        <v>178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str">
        <f>IFERROR(IF(F241&lt;&gt;"",VLOOKUP("*"&amp;F241,LookUps!$F$2:$G$43,2,FALSE),"UK"),"UK")</f>
        <v>UK</v>
      </c>
    </row>
    <row r="242" spans="1:12" x14ac:dyDescent="0.25">
      <c r="A242" s="5">
        <v>57</v>
      </c>
      <c r="B242" s="2">
        <v>0.39861111111111108</v>
      </c>
      <c r="C242" s="2" t="s">
        <v>92</v>
      </c>
      <c r="D242" t="s">
        <v>13</v>
      </c>
      <c r="E242" t="s">
        <v>193</v>
      </c>
      <c r="F242" s="7" t="s">
        <v>178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str">
        <f>IFERROR(IF(F242&lt;&gt;"",VLOOKUP("*"&amp;F242,LookUps!$F$2:$G$43,2,FALSE),"UK"),"UK")</f>
        <v>UK</v>
      </c>
    </row>
    <row r="243" spans="1:12" x14ac:dyDescent="0.25">
      <c r="A243" s="5">
        <v>58</v>
      </c>
      <c r="B243" s="2">
        <v>0.41944444444444445</v>
      </c>
      <c r="C243" s="2" t="s">
        <v>92</v>
      </c>
      <c r="D243" t="s">
        <v>13</v>
      </c>
      <c r="E243" t="s">
        <v>193</v>
      </c>
      <c r="F243" s="7" t="s">
        <v>178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str">
        <f>IFERROR(IF(F243&lt;&gt;"",VLOOKUP("*"&amp;F243,LookUps!$F$2:$G$43,2,FALSE),"UK"),"UK")</f>
        <v>UK</v>
      </c>
    </row>
    <row r="244" spans="1:12" x14ac:dyDescent="0.25">
      <c r="A244" s="5">
        <v>59</v>
      </c>
      <c r="B244" s="2">
        <v>0.44375000000000003</v>
      </c>
      <c r="C244" s="2" t="s">
        <v>92</v>
      </c>
      <c r="D244" t="s">
        <v>13</v>
      </c>
      <c r="E244" t="s">
        <v>193</v>
      </c>
      <c r="F244" s="7" t="s">
        <v>178</v>
      </c>
      <c r="G244" s="9">
        <v>0</v>
      </c>
      <c r="J244" s="13">
        <v>0</v>
      </c>
      <c r="K244" t="str">
        <f>IF(A244&lt;&gt;"",VLOOKUP(D244,LookUps!$A$2:$B$34,2,FALSE),"")</f>
        <v>UK</v>
      </c>
      <c r="L244" t="str">
        <f>IFERROR(IF(F244&lt;&gt;"",VLOOKUP("*"&amp;F244,LookUps!$F$2:$G$43,2,FALSE),"UK"),"UK")</f>
        <v>UK</v>
      </c>
    </row>
    <row r="245" spans="1:12" x14ac:dyDescent="0.25">
      <c r="A245" s="5">
        <v>62</v>
      </c>
      <c r="B245" s="2">
        <v>0.48055555555555557</v>
      </c>
      <c r="C245" s="2" t="s">
        <v>92</v>
      </c>
      <c r="D245" t="s">
        <v>13</v>
      </c>
      <c r="E245" t="s">
        <v>193</v>
      </c>
      <c r="F245" s="7" t="s">
        <v>182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IFERROR(IF(F245&lt;&gt;"",VLOOKUP("*"&amp;F245,LookUps!$F$2:$G$43,2,FALSE),"UK"),"UK")</f>
        <v>UK</v>
      </c>
    </row>
    <row r="246" spans="1:12" x14ac:dyDescent="0.25">
      <c r="A246" s="5">
        <v>63</v>
      </c>
      <c r="B246" s="2">
        <v>0.52361111111111114</v>
      </c>
      <c r="C246" s="2" t="s">
        <v>92</v>
      </c>
      <c r="D246" t="s">
        <v>13</v>
      </c>
      <c r="E246" t="s">
        <v>193</v>
      </c>
      <c r="F246" s="7" t="s">
        <v>178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str">
        <f>IFERROR(IF(F246&lt;&gt;"",VLOOKUP("*"&amp;F246,LookUps!$F$2:$G$43,2,FALSE),"UK"),"UK")</f>
        <v>UK</v>
      </c>
    </row>
    <row r="247" spans="1:12" x14ac:dyDescent="0.25">
      <c r="A247" s="5">
        <v>64</v>
      </c>
      <c r="B247" s="2">
        <v>0.56597222222222221</v>
      </c>
      <c r="C247" s="2" t="s">
        <v>92</v>
      </c>
      <c r="D247" t="s">
        <v>13</v>
      </c>
      <c r="E247" t="s">
        <v>193</v>
      </c>
      <c r="F247" s="7" t="s">
        <v>182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IFERROR(IF(F247&lt;&gt;"",VLOOKUP("*"&amp;F247,LookUps!$F$2:$G$43,2,FALSE),"UK"),"UK")</f>
        <v>UK</v>
      </c>
    </row>
    <row r="248" spans="1:12" x14ac:dyDescent="0.25">
      <c r="A248" s="5">
        <v>65</v>
      </c>
      <c r="B248" s="2">
        <v>0.58333333333333337</v>
      </c>
      <c r="C248" s="2" t="s">
        <v>92</v>
      </c>
      <c r="D248" t="s">
        <v>13</v>
      </c>
      <c r="E248" t="s">
        <v>193</v>
      </c>
      <c r="F248" s="7" t="s">
        <v>178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str">
        <f>IFERROR(IF(F248&lt;&gt;"",VLOOKUP("*"&amp;F248,LookUps!$F$2:$G$43,2,FALSE),"UK"),"UK")</f>
        <v>UK</v>
      </c>
    </row>
    <row r="249" spans="1:12" x14ac:dyDescent="0.25">
      <c r="A249" s="5">
        <v>66</v>
      </c>
      <c r="B249" s="2">
        <v>0.59722222222222221</v>
      </c>
      <c r="C249" s="2" t="s">
        <v>92</v>
      </c>
      <c r="D249" t="s">
        <v>13</v>
      </c>
      <c r="E249" t="s">
        <v>193</v>
      </c>
      <c r="F249" s="7" t="s">
        <v>219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str">
        <f>IFERROR(IF(F249&lt;&gt;"",VLOOKUP("*"&amp;F249,LookUps!$F$2:$G$43,2,FALSE),"UK"),"UK")</f>
        <v>UK</v>
      </c>
    </row>
    <row r="250" spans="1:12" x14ac:dyDescent="0.25">
      <c r="A250" s="5">
        <v>67</v>
      </c>
      <c r="B250" s="2">
        <v>0.77013888888888893</v>
      </c>
      <c r="C250" s="2" t="s">
        <v>92</v>
      </c>
      <c r="D250" t="s">
        <v>13</v>
      </c>
      <c r="E250" t="s">
        <v>193</v>
      </c>
      <c r="F250" s="7" t="s">
        <v>178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str">
        <f>IFERROR(IF(F250&lt;&gt;"",VLOOKUP("*"&amp;F250,LookUps!$F$2:$G$43,2,FALSE),"UK"),"UK")</f>
        <v>UK</v>
      </c>
    </row>
    <row r="251" spans="1:12" x14ac:dyDescent="0.25">
      <c r="A251" s="5">
        <v>68</v>
      </c>
      <c r="B251" s="2">
        <v>0.7715277777777777</v>
      </c>
      <c r="C251" s="2" t="s">
        <v>92</v>
      </c>
      <c r="D251" t="s">
        <v>13</v>
      </c>
      <c r="E251" t="s">
        <v>193</v>
      </c>
      <c r="F251" s="7" t="s">
        <v>178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str">
        <f>IFERROR(IF(F251&lt;&gt;"",VLOOKUP("*"&amp;F251,LookUps!$F$2:$G$43,2,FALSE),"UK"),"UK")</f>
        <v>UK</v>
      </c>
    </row>
    <row r="252" spans="1:12" x14ac:dyDescent="0.25">
      <c r="A252" s="5">
        <v>69</v>
      </c>
      <c r="B252" s="2">
        <v>0.98333333333333339</v>
      </c>
      <c r="C252" s="2" t="s">
        <v>92</v>
      </c>
      <c r="D252" t="s">
        <v>13</v>
      </c>
      <c r="E252" t="s">
        <v>193</v>
      </c>
      <c r="F252" s="7" t="s">
        <v>178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str">
        <f>IFERROR(IF(F252&lt;&gt;"",VLOOKUP("*"&amp;F252,LookUps!$F$2:$G$43,2,FALSE),"UK"),"UK")</f>
        <v>UK</v>
      </c>
    </row>
    <row r="253" spans="1:12" x14ac:dyDescent="0.25">
      <c r="A253" s="5">
        <v>70</v>
      </c>
      <c r="B253" s="2">
        <v>0.98333333333333339</v>
      </c>
      <c r="C253" s="2" t="s">
        <v>92</v>
      </c>
      <c r="D253" t="s">
        <v>13</v>
      </c>
      <c r="E253" t="s">
        <v>193</v>
      </c>
      <c r="F253" s="7" t="s">
        <v>178</v>
      </c>
      <c r="G253" s="9">
        <v>0</v>
      </c>
      <c r="J253" s="13">
        <v>0</v>
      </c>
      <c r="K253" t="str">
        <f>IF(A253&lt;&gt;"",VLOOKUP(D253,LookUps!$A$2:$B$34,2,FALSE),"")</f>
        <v>UK</v>
      </c>
      <c r="L253" t="str">
        <f>IFERROR(IF(F253&lt;&gt;"",VLOOKUP("*"&amp;F253,LookUps!$F$2:$G$43,2,FALSE),"UK"),"UK")</f>
        <v>UK</v>
      </c>
    </row>
    <row r="254" spans="1:12" x14ac:dyDescent="0.25">
      <c r="A254" s="5">
        <v>72</v>
      </c>
      <c r="B254" s="2">
        <v>6.458333333333334E-2</v>
      </c>
      <c r="C254" s="2" t="s">
        <v>92</v>
      </c>
      <c r="D254" t="s">
        <v>13</v>
      </c>
      <c r="E254" t="s">
        <v>194</v>
      </c>
      <c r="F254" s="7" t="s">
        <v>26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IFERROR(IF(F254&lt;&gt;"",VLOOKUP("*"&amp;F254,LookUps!$F$2:$G$43,2,FALSE),"UK"),"UK")</f>
        <v>Eire</v>
      </c>
    </row>
    <row r="255" spans="1:12" x14ac:dyDescent="0.25">
      <c r="A255" s="5">
        <v>73</v>
      </c>
      <c r="B255" s="2">
        <v>6.5277777777777782E-2</v>
      </c>
      <c r="C255" s="2" t="s">
        <v>92</v>
      </c>
      <c r="D255" t="s">
        <v>13</v>
      </c>
      <c r="E255" t="s">
        <v>194</v>
      </c>
      <c r="F255" s="7" t="s">
        <v>182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IFERROR(IF(F255&lt;&gt;"",VLOOKUP("*"&amp;F255,LookUps!$F$2:$G$43,2,FALSE),"UK"),"UK")</f>
        <v>UK</v>
      </c>
    </row>
    <row r="256" spans="1:12" x14ac:dyDescent="0.25">
      <c r="A256" s="5">
        <v>74</v>
      </c>
      <c r="B256" s="2">
        <v>6.8749999999999992E-2</v>
      </c>
      <c r="C256" s="2" t="s">
        <v>92</v>
      </c>
      <c r="D256" t="s">
        <v>13</v>
      </c>
      <c r="E256" t="s">
        <v>194</v>
      </c>
      <c r="F256" s="7" t="s">
        <v>182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IFERROR(IF(F256&lt;&gt;"",VLOOKUP("*"&amp;F256,LookUps!$F$2:$G$43,2,FALSE),"UK"),"UK")</f>
        <v>UK</v>
      </c>
    </row>
    <row r="257" spans="1:12" x14ac:dyDescent="0.25">
      <c r="A257" s="5">
        <v>75</v>
      </c>
      <c r="B257" s="2">
        <v>8.5416666666666655E-2</v>
      </c>
      <c r="C257" s="2" t="s">
        <v>92</v>
      </c>
      <c r="D257" t="s">
        <v>13</v>
      </c>
      <c r="E257" t="s">
        <v>194</v>
      </c>
      <c r="F257" s="7" t="s">
        <v>26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IFERROR(IF(F257&lt;&gt;"",VLOOKUP("*"&amp;F257,LookUps!$F$2:$G$43,2,FALSE),"UK"),"UK")</f>
        <v>Eire</v>
      </c>
    </row>
    <row r="258" spans="1:12" x14ac:dyDescent="0.25">
      <c r="A258" s="5">
        <v>76</v>
      </c>
      <c r="B258" s="2">
        <v>0.1013888888888889</v>
      </c>
      <c r="C258" s="2" t="s">
        <v>92</v>
      </c>
      <c r="D258" t="s">
        <v>13</v>
      </c>
      <c r="E258" t="s">
        <v>194</v>
      </c>
      <c r="F258" s="7" t="s">
        <v>26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IFERROR(IF(F258&lt;&gt;"",VLOOKUP("*"&amp;F258,LookUps!$F$2:$G$43,2,FALSE),"UK"),"UK")</f>
        <v>Eire</v>
      </c>
    </row>
    <row r="259" spans="1:12" x14ac:dyDescent="0.25">
      <c r="A259" s="5">
        <v>77</v>
      </c>
      <c r="B259" s="2">
        <v>0.12638888888888888</v>
      </c>
      <c r="C259" s="2" t="s">
        <v>92</v>
      </c>
      <c r="D259" t="s">
        <v>13</v>
      </c>
      <c r="E259" t="s">
        <v>194</v>
      </c>
      <c r="F259" s="7" t="s">
        <v>182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IFERROR(IF(F259&lt;&gt;"",VLOOKUP("*"&amp;F259,LookUps!$F$2:$G$43,2,FALSE),"UK"),"UK")</f>
        <v>UK</v>
      </c>
    </row>
    <row r="260" spans="1:12" x14ac:dyDescent="0.25">
      <c r="A260" s="5">
        <v>78</v>
      </c>
      <c r="B260" s="2">
        <v>0.12638888888888888</v>
      </c>
      <c r="C260" s="2" t="s">
        <v>92</v>
      </c>
      <c r="D260" t="s">
        <v>13</v>
      </c>
      <c r="E260" t="s">
        <v>194</v>
      </c>
      <c r="F260" s="7" t="s">
        <v>182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IFERROR(IF(F260&lt;&gt;"",VLOOKUP("*"&amp;F260,LookUps!$F$2:$G$43,2,FALSE),"UK"),"UK")</f>
        <v>UK</v>
      </c>
    </row>
    <row r="261" spans="1:12" x14ac:dyDescent="0.25">
      <c r="A261" s="5">
        <v>79</v>
      </c>
      <c r="B261" s="2">
        <v>0.13055555555555556</v>
      </c>
      <c r="C261" s="2" t="s">
        <v>92</v>
      </c>
      <c r="D261" t="s">
        <v>13</v>
      </c>
      <c r="E261" t="s">
        <v>194</v>
      </c>
      <c r="F261" s="7" t="s">
        <v>26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IFERROR(IF(F261&lt;&gt;"",VLOOKUP("*"&amp;F261,LookUps!$F$2:$G$43,2,FALSE),"UK"),"UK")</f>
        <v>Eire</v>
      </c>
    </row>
    <row r="262" spans="1:12" x14ac:dyDescent="0.25">
      <c r="A262" s="5">
        <v>80</v>
      </c>
      <c r="B262" s="2">
        <v>0.14097222222222222</v>
      </c>
      <c r="C262" s="2" t="s">
        <v>92</v>
      </c>
      <c r="D262" t="s">
        <v>13</v>
      </c>
      <c r="E262" t="s">
        <v>194</v>
      </c>
      <c r="F262" s="7" t="s">
        <v>26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IFERROR(IF(F262&lt;&gt;"",VLOOKUP("*"&amp;F262,LookUps!$F$2:$G$43,2,FALSE),"UK"),"UK")</f>
        <v>Eire</v>
      </c>
    </row>
    <row r="263" spans="1:12" x14ac:dyDescent="0.25">
      <c r="A263" s="5">
        <v>81</v>
      </c>
      <c r="B263" s="2">
        <v>0.54236111111111118</v>
      </c>
      <c r="C263" s="2" t="s">
        <v>92</v>
      </c>
      <c r="D263" t="s">
        <v>13</v>
      </c>
      <c r="E263" t="s">
        <v>194</v>
      </c>
      <c r="F263" s="7" t="s">
        <v>27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IFERROR(IF(F263&lt;&gt;"",VLOOKUP("*"&amp;F263,LookUps!$F$2:$G$43,2,FALSE),"UK"),"UK")</f>
        <v>United Arab Emirates</v>
      </c>
    </row>
    <row r="264" spans="1:12" x14ac:dyDescent="0.25">
      <c r="A264" s="5">
        <v>82</v>
      </c>
      <c r="B264" s="2">
        <v>0.62777777777777777</v>
      </c>
      <c r="C264" s="2" t="s">
        <v>92</v>
      </c>
      <c r="D264" t="s">
        <v>13</v>
      </c>
      <c r="E264" t="s">
        <v>194</v>
      </c>
      <c r="F264" s="7" t="s">
        <v>182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IFERROR(IF(F264&lt;&gt;"",VLOOKUP("*"&amp;F264,LookUps!$F$2:$G$43,2,FALSE),"UK"),"UK")</f>
        <v>UK</v>
      </c>
    </row>
    <row r="265" spans="1:12" x14ac:dyDescent="0.25">
      <c r="A265" s="5">
        <v>83</v>
      </c>
      <c r="B265" s="2">
        <v>0.71805555555555556</v>
      </c>
      <c r="C265" s="2" t="s">
        <v>92</v>
      </c>
      <c r="D265" t="s">
        <v>13</v>
      </c>
      <c r="E265" t="s">
        <v>194</v>
      </c>
      <c r="F265" s="7" t="s">
        <v>182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IFERROR(IF(F265&lt;&gt;"",VLOOKUP("*"&amp;F265,LookUps!$F$2:$G$43,2,FALSE),"UK"),"UK")</f>
        <v>UK</v>
      </c>
    </row>
    <row r="266" spans="1:12" x14ac:dyDescent="0.25">
      <c r="A266" s="5">
        <v>84</v>
      </c>
      <c r="B266" s="2">
        <v>0.76041666666666663</v>
      </c>
      <c r="C266" s="2" t="s">
        <v>92</v>
      </c>
      <c r="D266" t="s">
        <v>13</v>
      </c>
      <c r="E266" t="s">
        <v>194</v>
      </c>
      <c r="F266" s="7" t="s">
        <v>178</v>
      </c>
      <c r="G266" s="9">
        <v>0</v>
      </c>
      <c r="J266" s="13">
        <v>0</v>
      </c>
      <c r="K266" t="str">
        <f>IF(A266&lt;&gt;"",VLOOKUP(D266,LookUps!$A$2:$B$34,2,FALSE),"")</f>
        <v>UK</v>
      </c>
      <c r="L266" t="str">
        <f>IFERROR(IF(F266&lt;&gt;"",VLOOKUP("*"&amp;F266,LookUps!$F$2:$G$43,2,FALSE),"UK"),"UK")</f>
        <v>UK</v>
      </c>
    </row>
    <row r="267" spans="1:12" x14ac:dyDescent="0.25">
      <c r="A267" s="5">
        <v>86</v>
      </c>
      <c r="B267" s="2">
        <v>0.49861111111111112</v>
      </c>
      <c r="C267" s="2" t="s">
        <v>92</v>
      </c>
      <c r="D267" t="s">
        <v>13</v>
      </c>
      <c r="E267" t="s">
        <v>195</v>
      </c>
      <c r="F267" s="7" t="s">
        <v>182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IFERROR(IF(F267&lt;&gt;"",VLOOKUP("*"&amp;F267,LookUps!$F$2:$G$43,2,FALSE),"UK"),"UK")</f>
        <v>UK</v>
      </c>
    </row>
    <row r="268" spans="1:12" x14ac:dyDescent="0.25">
      <c r="A268" s="5">
        <v>87</v>
      </c>
      <c r="B268" s="2">
        <v>0.72916666666666663</v>
      </c>
      <c r="C268" s="2" t="s">
        <v>92</v>
      </c>
      <c r="D268" t="s">
        <v>13</v>
      </c>
      <c r="E268" t="s">
        <v>195</v>
      </c>
      <c r="F268" s="7" t="s">
        <v>182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IFERROR(IF(F268&lt;&gt;"",VLOOKUP("*"&amp;F268,LookUps!$F$2:$G$43,2,FALSE),"UK"),"UK")</f>
        <v>UK</v>
      </c>
    </row>
    <row r="269" spans="1:12" x14ac:dyDescent="0.25">
      <c r="A269" s="5">
        <v>88</v>
      </c>
      <c r="B269" s="2">
        <v>0.91388888888888886</v>
      </c>
      <c r="C269" s="2" t="s">
        <v>92</v>
      </c>
      <c r="D269" t="s">
        <v>13</v>
      </c>
      <c r="E269" t="s">
        <v>195</v>
      </c>
      <c r="F269" s="7" t="s">
        <v>182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IFERROR(IF(F269&lt;&gt;"",VLOOKUP("*"&amp;F269,LookUps!$F$2:$G$43,2,FALSE),"UK"),"UK")</f>
        <v>UK</v>
      </c>
    </row>
    <row r="270" spans="1:12" x14ac:dyDescent="0.25">
      <c r="A270" s="5">
        <v>90</v>
      </c>
      <c r="B270" s="2">
        <v>1.3888888888888889E-3</v>
      </c>
      <c r="C270" s="2" t="s">
        <v>92</v>
      </c>
      <c r="D270" t="s">
        <v>13</v>
      </c>
      <c r="E270" t="s">
        <v>212</v>
      </c>
      <c r="F270" s="7" t="s">
        <v>178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str">
        <f>IFERROR(IF(F270&lt;&gt;"",VLOOKUP("*"&amp;F270,LookUps!$F$2:$G$43,2,FALSE),"UK"),"UK")</f>
        <v>UK</v>
      </c>
    </row>
    <row r="271" spans="1:12" x14ac:dyDescent="0.25">
      <c r="A271" s="5">
        <v>91</v>
      </c>
      <c r="B271" s="2">
        <v>3.4722222222222224E-2</v>
      </c>
      <c r="C271" s="2" t="s">
        <v>92</v>
      </c>
      <c r="D271" t="s">
        <v>13</v>
      </c>
      <c r="E271" t="s">
        <v>212</v>
      </c>
      <c r="F271" s="7" t="s">
        <v>182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IFERROR(IF(F271&lt;&gt;"",VLOOKUP("*"&amp;F271,LookUps!$F$2:$G$43,2,FALSE),"UK"),"UK")</f>
        <v>UK</v>
      </c>
    </row>
    <row r="272" spans="1:12" x14ac:dyDescent="0.25">
      <c r="A272" s="5">
        <v>92</v>
      </c>
      <c r="B272" s="2">
        <v>0.53819444444444442</v>
      </c>
      <c r="C272" s="2" t="s">
        <v>92</v>
      </c>
      <c r="D272" t="s">
        <v>13</v>
      </c>
      <c r="E272" t="s">
        <v>212</v>
      </c>
      <c r="F272" s="7" t="s">
        <v>182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IFERROR(IF(F272&lt;&gt;"",VLOOKUP("*"&amp;F272,LookUps!$F$2:$G$43,2,FALSE),"UK"),"UK")</f>
        <v>UK</v>
      </c>
    </row>
    <row r="273" spans="1:12" x14ac:dyDescent="0.25">
      <c r="A273" s="5">
        <v>93</v>
      </c>
      <c r="B273" s="2">
        <v>0.53819444444444442</v>
      </c>
      <c r="C273" s="2" t="s">
        <v>92</v>
      </c>
      <c r="D273" t="s">
        <v>13</v>
      </c>
      <c r="E273" t="s">
        <v>212</v>
      </c>
      <c r="F273" s="7" t="s">
        <v>182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IFERROR(IF(F273&lt;&gt;"",VLOOKUP("*"&amp;F273,LookUps!$F$2:$G$43,2,FALSE),"UK"),"UK")</f>
        <v>UK</v>
      </c>
    </row>
    <row r="274" spans="1:12" x14ac:dyDescent="0.25">
      <c r="A274" s="5">
        <v>95</v>
      </c>
      <c r="B274" s="2">
        <v>0.50138888888888888</v>
      </c>
      <c r="C274" s="2" t="s">
        <v>92</v>
      </c>
      <c r="D274" t="s">
        <v>13</v>
      </c>
      <c r="E274" t="s">
        <v>196</v>
      </c>
      <c r="F274" s="7" t="s">
        <v>178</v>
      </c>
      <c r="G274" s="9">
        <v>0</v>
      </c>
      <c r="J274" s="13">
        <v>0</v>
      </c>
      <c r="K274" t="str">
        <f>IF(A274&lt;&gt;"",VLOOKUP(D274,LookUps!$A$2:$B$34,2,FALSE),"")</f>
        <v>UK</v>
      </c>
      <c r="L274" t="str">
        <f>IFERROR(IF(F274&lt;&gt;"",VLOOKUP("*"&amp;F274,LookUps!$F$2:$G$43,2,FALSE),"UK"),"UK")</f>
        <v>UK</v>
      </c>
    </row>
    <row r="275" spans="1:12" x14ac:dyDescent="0.25">
      <c r="A275" s="5">
        <v>97</v>
      </c>
      <c r="B275" s="2">
        <v>0.34097222222222223</v>
      </c>
      <c r="C275" s="2" t="s">
        <v>92</v>
      </c>
      <c r="D275" t="s">
        <v>13</v>
      </c>
      <c r="E275" t="s">
        <v>214</v>
      </c>
      <c r="F275" s="7" t="s">
        <v>178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str">
        <f>IFERROR(IF(F275&lt;&gt;"",VLOOKUP("*"&amp;F275,LookUps!$F$2:$G$43,2,FALSE),"UK"),"UK")</f>
        <v>UK</v>
      </c>
    </row>
    <row r="276" spans="1:12" x14ac:dyDescent="0.25">
      <c r="A276" s="5">
        <v>98</v>
      </c>
      <c r="B276" s="2">
        <v>0.97083333333333333</v>
      </c>
      <c r="C276" s="2" t="s">
        <v>92</v>
      </c>
      <c r="D276" t="s">
        <v>13</v>
      </c>
      <c r="E276" t="s">
        <v>214</v>
      </c>
      <c r="F276" s="7" t="s">
        <v>182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IFERROR(IF(F276&lt;&gt;"",VLOOKUP("*"&amp;F276,LookUps!$F$2:$G$43,2,FALSE),"UK"),"UK")</f>
        <v>UK</v>
      </c>
    </row>
    <row r="277" spans="1:12" x14ac:dyDescent="0.25">
      <c r="A277" s="5">
        <v>99</v>
      </c>
      <c r="B277" s="2">
        <v>0.97986111111111107</v>
      </c>
      <c r="C277" s="2" t="s">
        <v>92</v>
      </c>
      <c r="D277" t="s">
        <v>13</v>
      </c>
      <c r="E277" t="s">
        <v>214</v>
      </c>
      <c r="F277" s="7" t="s">
        <v>182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IFERROR(IF(F277&lt;&gt;"",VLOOKUP("*"&amp;F277,LookUps!$F$2:$G$43,2,FALSE),"UK"),"UK")</f>
        <v>UK</v>
      </c>
    </row>
    <row r="278" spans="1:12" x14ac:dyDescent="0.25">
      <c r="A278" s="5">
        <v>101</v>
      </c>
      <c r="B278" s="2">
        <v>0.5854166666666667</v>
      </c>
      <c r="C278" s="2" t="s">
        <v>92</v>
      </c>
      <c r="D278" t="s">
        <v>13</v>
      </c>
      <c r="E278" t="s">
        <v>197</v>
      </c>
      <c r="F278" s="7" t="s">
        <v>178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str">
        <f>IFERROR(IF(F278&lt;&gt;"",VLOOKUP("*"&amp;F278,LookUps!$F$2:$G$43,2,FALSE),"UK"),"UK")</f>
        <v>UK</v>
      </c>
    </row>
    <row r="279" spans="1:12" x14ac:dyDescent="0.25">
      <c r="A279" s="5">
        <v>102</v>
      </c>
      <c r="B279" s="2">
        <v>0.6166666666666667</v>
      </c>
      <c r="C279" s="2" t="s">
        <v>92</v>
      </c>
      <c r="D279" t="s">
        <v>13</v>
      </c>
      <c r="E279" t="s">
        <v>197</v>
      </c>
      <c r="F279" s="7" t="s">
        <v>182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IFERROR(IF(F279&lt;&gt;"",VLOOKUP("*"&amp;F279,LookUps!$F$2:$G$43,2,FALSE),"UK"),"UK")</f>
        <v>UK</v>
      </c>
    </row>
    <row r="280" spans="1:12" x14ac:dyDescent="0.25">
      <c r="A280" s="5">
        <v>103</v>
      </c>
      <c r="B280" s="2">
        <v>0.70972222222222225</v>
      </c>
      <c r="C280" s="2" t="s">
        <v>92</v>
      </c>
      <c r="D280" t="s">
        <v>13</v>
      </c>
      <c r="E280" t="s">
        <v>197</v>
      </c>
      <c r="F280" s="7" t="s">
        <v>178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str">
        <f>IFERROR(IF(F280&lt;&gt;"",VLOOKUP("*"&amp;F280,LookUps!$F$2:$G$43,2,FALSE),"UK"),"UK")</f>
        <v>UK</v>
      </c>
    </row>
    <row r="281" spans="1:12" x14ac:dyDescent="0.25">
      <c r="A281" s="5">
        <v>104</v>
      </c>
      <c r="B281" s="2">
        <v>0.75624999999999998</v>
      </c>
      <c r="C281" s="2" t="s">
        <v>92</v>
      </c>
      <c r="D281" t="s">
        <v>13</v>
      </c>
      <c r="E281" t="s">
        <v>197</v>
      </c>
      <c r="F281" s="7" t="s">
        <v>182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IFERROR(IF(F281&lt;&gt;"",VLOOKUP("*"&amp;F281,LookUps!$F$2:$G$43,2,FALSE),"UK"),"UK")</f>
        <v>UK</v>
      </c>
    </row>
    <row r="282" spans="1:12" x14ac:dyDescent="0.25">
      <c r="A282" s="5">
        <v>106</v>
      </c>
      <c r="B282" s="2">
        <v>0.41666666666666669</v>
      </c>
      <c r="C282" s="2" t="s">
        <v>92</v>
      </c>
      <c r="D282" t="s">
        <v>13</v>
      </c>
      <c r="E282" t="s">
        <v>198</v>
      </c>
      <c r="F282" s="7" t="s">
        <v>178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str">
        <f>IFERROR(IF(F282&lt;&gt;"",VLOOKUP("*"&amp;F282,LookUps!$F$2:$G$43,2,FALSE),"UK"),"UK")</f>
        <v>UK</v>
      </c>
    </row>
    <row r="283" spans="1:12" x14ac:dyDescent="0.25">
      <c r="A283" s="5">
        <v>107</v>
      </c>
      <c r="B283" s="2">
        <v>0.45833333333333331</v>
      </c>
      <c r="C283" s="2" t="s">
        <v>92</v>
      </c>
      <c r="D283" t="s">
        <v>13</v>
      </c>
      <c r="E283" t="s">
        <v>198</v>
      </c>
      <c r="F283" s="7" t="s">
        <v>178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str">
        <f>IFERROR(IF(F283&lt;&gt;"",VLOOKUP("*"&amp;F283,LookUps!$F$2:$G$43,2,FALSE),"UK"),"UK")</f>
        <v>UK</v>
      </c>
    </row>
    <row r="284" spans="1:12" x14ac:dyDescent="0.25">
      <c r="A284" s="5">
        <v>108</v>
      </c>
      <c r="B284" s="2">
        <v>0.47986111111111113</v>
      </c>
      <c r="C284" s="2" t="s">
        <v>92</v>
      </c>
      <c r="D284" t="s">
        <v>13</v>
      </c>
      <c r="E284" t="s">
        <v>198</v>
      </c>
      <c r="F284" s="7" t="s">
        <v>178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str">
        <f>IFERROR(IF(F284&lt;&gt;"",VLOOKUP("*"&amp;F284,LookUps!$F$2:$G$43,2,FALSE),"UK"),"UK")</f>
        <v>UK</v>
      </c>
    </row>
    <row r="285" spans="1:12" x14ac:dyDescent="0.25">
      <c r="A285" s="5">
        <v>109</v>
      </c>
      <c r="B285" s="2">
        <v>0.50208333333333333</v>
      </c>
      <c r="C285" s="2" t="s">
        <v>92</v>
      </c>
      <c r="D285" t="s">
        <v>13</v>
      </c>
      <c r="E285" t="s">
        <v>198</v>
      </c>
      <c r="F285" s="7" t="s">
        <v>182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IFERROR(IF(F285&lt;&gt;"",VLOOKUP("*"&amp;F285,LookUps!$F$2:$G$43,2,FALSE),"UK"),"UK")</f>
        <v>UK</v>
      </c>
    </row>
    <row r="286" spans="1:12" x14ac:dyDescent="0.25">
      <c r="A286" s="5">
        <v>110</v>
      </c>
      <c r="B286" s="2">
        <v>0.52500000000000002</v>
      </c>
      <c r="C286" s="2" t="s">
        <v>92</v>
      </c>
      <c r="D286" t="s">
        <v>13</v>
      </c>
      <c r="E286" t="s">
        <v>198</v>
      </c>
      <c r="F286" s="7" t="s">
        <v>178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str">
        <f>IFERROR(IF(F286&lt;&gt;"",VLOOKUP("*"&amp;F286,LookUps!$F$2:$G$43,2,FALSE),"UK"),"UK")</f>
        <v>UK</v>
      </c>
    </row>
    <row r="287" spans="1:12" x14ac:dyDescent="0.25">
      <c r="A287" s="5">
        <v>111</v>
      </c>
      <c r="B287" s="2">
        <v>0.60486111111111118</v>
      </c>
      <c r="C287" s="2" t="s">
        <v>92</v>
      </c>
      <c r="D287" t="s">
        <v>13</v>
      </c>
      <c r="E287" t="s">
        <v>198</v>
      </c>
      <c r="F287" s="7" t="s">
        <v>178</v>
      </c>
      <c r="G287" s="9">
        <v>0</v>
      </c>
      <c r="J287" s="13">
        <v>0</v>
      </c>
      <c r="K287" t="str">
        <f>IF(A287&lt;&gt;"",VLOOKUP(D287,LookUps!$A$2:$B$34,2,FALSE),"")</f>
        <v>UK</v>
      </c>
      <c r="L287" t="str">
        <f>IFERROR(IF(F287&lt;&gt;"",VLOOKUP("*"&amp;F287,LookUps!$F$2:$G$43,2,FALSE),"UK"),"UK")</f>
        <v>UK</v>
      </c>
    </row>
    <row r="288" spans="1:12" x14ac:dyDescent="0.25">
      <c r="A288" s="5">
        <v>113</v>
      </c>
      <c r="B288" s="2">
        <v>0.44930555555555557</v>
      </c>
      <c r="C288" s="2" t="s">
        <v>92</v>
      </c>
      <c r="D288" t="s">
        <v>13</v>
      </c>
      <c r="E288" t="s">
        <v>215</v>
      </c>
      <c r="F288" s="7" t="s">
        <v>178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str">
        <f>IFERROR(IF(F288&lt;&gt;"",VLOOKUP("*"&amp;F288,LookUps!$F$2:$G$43,2,FALSE),"UK"),"UK")</f>
        <v>UK</v>
      </c>
    </row>
    <row r="289" spans="1:12" x14ac:dyDescent="0.25">
      <c r="A289" s="5">
        <v>114</v>
      </c>
      <c r="B289" s="2">
        <v>0.47638888888888892</v>
      </c>
      <c r="C289" s="2" t="s">
        <v>92</v>
      </c>
      <c r="D289" t="s">
        <v>13</v>
      </c>
      <c r="E289" t="s">
        <v>215</v>
      </c>
      <c r="F289" s="7" t="s">
        <v>178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str">
        <f>IFERROR(IF(F289&lt;&gt;"",VLOOKUP("*"&amp;F289,LookUps!$F$2:$G$43,2,FALSE),"UK"),"UK")</f>
        <v>UK</v>
      </c>
    </row>
    <row r="290" spans="1:12" x14ac:dyDescent="0.25">
      <c r="A290" s="5">
        <v>115</v>
      </c>
      <c r="B290" s="2">
        <v>0.53472222222222221</v>
      </c>
      <c r="C290" s="2" t="s">
        <v>92</v>
      </c>
      <c r="D290" t="s">
        <v>13</v>
      </c>
      <c r="E290" t="s">
        <v>215</v>
      </c>
      <c r="F290" s="7" t="s">
        <v>182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IFERROR(IF(F290&lt;&gt;"",VLOOKUP("*"&amp;F290,LookUps!$F$2:$G$43,2,FALSE),"UK"),"UK")</f>
        <v>UK</v>
      </c>
    </row>
    <row r="291" spans="1:12" x14ac:dyDescent="0.25">
      <c r="A291" s="5">
        <v>116</v>
      </c>
      <c r="B291" s="2">
        <v>0.63611111111111118</v>
      </c>
      <c r="C291" s="2" t="s">
        <v>92</v>
      </c>
      <c r="D291" t="s">
        <v>13</v>
      </c>
      <c r="E291" t="s">
        <v>215</v>
      </c>
      <c r="F291" s="7" t="s">
        <v>182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IFERROR(IF(F291&lt;&gt;"",VLOOKUP("*"&amp;F291,LookUps!$F$2:$G$43,2,FALSE),"UK"),"UK")</f>
        <v>UK</v>
      </c>
    </row>
    <row r="292" spans="1:12" x14ac:dyDescent="0.25">
      <c r="A292" s="5">
        <v>117</v>
      </c>
      <c r="B292" s="2">
        <v>0.91111111111111109</v>
      </c>
      <c r="C292" s="2" t="s">
        <v>92</v>
      </c>
      <c r="D292" t="s">
        <v>13</v>
      </c>
      <c r="E292" t="s">
        <v>215</v>
      </c>
      <c r="F292" s="7" t="s">
        <v>182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IFERROR(IF(F292&lt;&gt;"",VLOOKUP("*"&amp;F292,LookUps!$F$2:$G$43,2,FALSE),"UK"),"UK")</f>
        <v>UK</v>
      </c>
    </row>
    <row r="293" spans="1:12" x14ac:dyDescent="0.25">
      <c r="A293" s="5">
        <v>121</v>
      </c>
      <c r="B293" s="2">
        <v>5.9722222222222225E-2</v>
      </c>
      <c r="C293" s="2" t="s">
        <v>92</v>
      </c>
      <c r="D293" t="s">
        <v>13</v>
      </c>
      <c r="E293" t="s">
        <v>199</v>
      </c>
      <c r="F293" s="7" t="s">
        <v>178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str">
        <f>IFERROR(IF(F293&lt;&gt;"",VLOOKUP("*"&amp;F293,LookUps!$F$2:$G$43,2,FALSE),"UK"),"UK")</f>
        <v>UK</v>
      </c>
    </row>
    <row r="294" spans="1:12" x14ac:dyDescent="0.25">
      <c r="A294" s="5">
        <v>122</v>
      </c>
      <c r="B294" s="2">
        <v>6.5277777777777782E-2</v>
      </c>
      <c r="C294" s="2" t="s">
        <v>92</v>
      </c>
      <c r="D294" t="s">
        <v>13</v>
      </c>
      <c r="E294" t="s">
        <v>199</v>
      </c>
      <c r="F294" s="7" t="s">
        <v>178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str">
        <f>IFERROR(IF(F294&lt;&gt;"",VLOOKUP("*"&amp;F294,LookUps!$F$2:$G$43,2,FALSE),"UK"),"UK")</f>
        <v>UK</v>
      </c>
    </row>
    <row r="295" spans="1:12" x14ac:dyDescent="0.25">
      <c r="A295" s="5">
        <v>123</v>
      </c>
      <c r="B295" s="2">
        <v>6.6666666666666666E-2</v>
      </c>
      <c r="C295" s="2" t="s">
        <v>92</v>
      </c>
      <c r="D295" t="s">
        <v>13</v>
      </c>
      <c r="E295" t="s">
        <v>199</v>
      </c>
      <c r="F295" s="7" t="s">
        <v>178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str">
        <f>IFERROR(IF(F295&lt;&gt;"",VLOOKUP("*"&amp;F295,LookUps!$F$2:$G$43,2,FALSE),"UK"),"UK")</f>
        <v>UK</v>
      </c>
    </row>
    <row r="296" spans="1:12" x14ac:dyDescent="0.25">
      <c r="A296" s="5">
        <v>124</v>
      </c>
      <c r="B296" s="2">
        <v>6.8749999999999992E-2</v>
      </c>
      <c r="C296" s="2" t="s">
        <v>92</v>
      </c>
      <c r="D296" t="s">
        <v>13</v>
      </c>
      <c r="E296" t="s">
        <v>199</v>
      </c>
      <c r="F296" s="7" t="s">
        <v>178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str">
        <f>IFERROR(IF(F296&lt;&gt;"",VLOOKUP("*"&amp;F296,LookUps!$F$2:$G$43,2,FALSE),"UK"),"UK")</f>
        <v>UK</v>
      </c>
    </row>
    <row r="297" spans="1:12" x14ac:dyDescent="0.25">
      <c r="A297" s="5">
        <v>125</v>
      </c>
      <c r="B297" s="2">
        <v>6.9444444444444434E-2</v>
      </c>
      <c r="C297" s="2" t="s">
        <v>92</v>
      </c>
      <c r="D297" t="s">
        <v>13</v>
      </c>
      <c r="E297" t="s">
        <v>199</v>
      </c>
      <c r="F297" s="7" t="s">
        <v>178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str">
        <f>IFERROR(IF(F297&lt;&gt;"",VLOOKUP("*"&amp;F297,LookUps!$F$2:$G$43,2,FALSE),"UK"),"UK")</f>
        <v>UK</v>
      </c>
    </row>
    <row r="298" spans="1:12" x14ac:dyDescent="0.25">
      <c r="A298" s="5">
        <v>126</v>
      </c>
      <c r="B298" s="2">
        <v>0.12708333333333333</v>
      </c>
      <c r="C298" s="2" t="s">
        <v>92</v>
      </c>
      <c r="D298" t="s">
        <v>13</v>
      </c>
      <c r="E298" t="s">
        <v>199</v>
      </c>
      <c r="F298" s="7" t="s">
        <v>178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str">
        <f>IFERROR(IF(F298&lt;&gt;"",VLOOKUP("*"&amp;F298,LookUps!$F$2:$G$43,2,FALSE),"UK"),"UK")</f>
        <v>UK</v>
      </c>
    </row>
    <row r="299" spans="1:12" x14ac:dyDescent="0.25">
      <c r="A299" s="5">
        <v>127</v>
      </c>
      <c r="B299" s="2">
        <v>0.58194444444444449</v>
      </c>
      <c r="C299" s="2" t="s">
        <v>92</v>
      </c>
      <c r="D299" t="s">
        <v>13</v>
      </c>
      <c r="E299" t="s">
        <v>199</v>
      </c>
      <c r="F299" s="7" t="s">
        <v>178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str">
        <f>IFERROR(IF(F299&lt;&gt;"",VLOOKUP("*"&amp;F299,LookUps!$F$2:$G$43,2,FALSE),"UK"),"UK")</f>
        <v>UK</v>
      </c>
    </row>
    <row r="300" spans="1:12" x14ac:dyDescent="0.25">
      <c r="A300" s="5">
        <v>128</v>
      </c>
      <c r="B300" s="2">
        <v>0.58680555555555558</v>
      </c>
      <c r="C300" s="2" t="s">
        <v>92</v>
      </c>
      <c r="D300" t="s">
        <v>13</v>
      </c>
      <c r="E300" t="s">
        <v>199</v>
      </c>
      <c r="F300" s="7" t="s">
        <v>182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IFERROR(IF(F300&lt;&gt;"",VLOOKUP("*"&amp;F300,LookUps!$F$2:$G$43,2,FALSE),"UK"),"UK")</f>
        <v>UK</v>
      </c>
    </row>
    <row r="301" spans="1:12" x14ac:dyDescent="0.25">
      <c r="A301" s="5">
        <v>129</v>
      </c>
      <c r="B301" s="2">
        <v>0.63055555555555554</v>
      </c>
      <c r="C301" s="2" t="s">
        <v>92</v>
      </c>
      <c r="D301" t="s">
        <v>13</v>
      </c>
      <c r="E301" t="s">
        <v>199</v>
      </c>
      <c r="F301" s="7" t="s">
        <v>182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IFERROR(IF(F301&lt;&gt;"",VLOOKUP("*"&amp;F301,LookUps!$F$2:$G$43,2,FALSE),"UK"),"UK")</f>
        <v>UK</v>
      </c>
    </row>
    <row r="302" spans="1:12" x14ac:dyDescent="0.25">
      <c r="A302" s="5">
        <v>131</v>
      </c>
      <c r="B302" s="2">
        <v>2.9166666666666664E-2</v>
      </c>
      <c r="C302" s="2" t="s">
        <v>92</v>
      </c>
      <c r="D302" t="s">
        <v>13</v>
      </c>
      <c r="E302" t="s">
        <v>200</v>
      </c>
      <c r="F302" s="7" t="s">
        <v>182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IFERROR(IF(F302&lt;&gt;"",VLOOKUP("*"&amp;F302,LookUps!$F$2:$G$43,2,FALSE),"UK"),"UK")</f>
        <v>UK</v>
      </c>
    </row>
    <row r="303" spans="1:12" x14ac:dyDescent="0.25">
      <c r="A303" s="5">
        <v>132</v>
      </c>
      <c r="B303" s="2">
        <v>2.9166666666666664E-2</v>
      </c>
      <c r="C303" s="2" t="s">
        <v>92</v>
      </c>
      <c r="D303" t="s">
        <v>13</v>
      </c>
      <c r="E303" t="s">
        <v>200</v>
      </c>
      <c r="F303" s="7" t="s">
        <v>182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IFERROR(IF(F303&lt;&gt;"",VLOOKUP("*"&amp;F303,LookUps!$F$2:$G$43,2,FALSE),"UK"),"UK")</f>
        <v>UK</v>
      </c>
    </row>
    <row r="304" spans="1:12" x14ac:dyDescent="0.25">
      <c r="A304" s="5">
        <v>133</v>
      </c>
      <c r="B304" s="2">
        <v>0.10416666666666667</v>
      </c>
      <c r="C304" s="2" t="s">
        <v>92</v>
      </c>
      <c r="D304" t="s">
        <v>13</v>
      </c>
      <c r="E304" t="s">
        <v>200</v>
      </c>
      <c r="F304" s="7" t="s">
        <v>182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IFERROR(IF(F304&lt;&gt;"",VLOOKUP("*"&amp;F304,LookUps!$F$2:$G$43,2,FALSE),"UK"),"UK")</f>
        <v>UK</v>
      </c>
    </row>
    <row r="305" spans="1:12" x14ac:dyDescent="0.25">
      <c r="A305" s="5">
        <v>134</v>
      </c>
      <c r="B305" s="2">
        <v>0.16041666666666668</v>
      </c>
      <c r="C305" s="2" t="s">
        <v>92</v>
      </c>
      <c r="D305" t="s">
        <v>13</v>
      </c>
      <c r="E305" t="s">
        <v>200</v>
      </c>
      <c r="F305" s="7" t="s">
        <v>182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IFERROR(IF(F305&lt;&gt;"",VLOOKUP("*"&amp;F305,LookUps!$F$2:$G$43,2,FALSE),"UK"),"UK")</f>
        <v>UK</v>
      </c>
    </row>
    <row r="306" spans="1:12" x14ac:dyDescent="0.25">
      <c r="A306" s="5">
        <v>135</v>
      </c>
      <c r="B306" s="2">
        <v>0.20208333333333331</v>
      </c>
      <c r="C306" s="2" t="s">
        <v>92</v>
      </c>
      <c r="D306" t="s">
        <v>13</v>
      </c>
      <c r="E306" t="s">
        <v>200</v>
      </c>
      <c r="F306" s="7" t="s">
        <v>182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IFERROR(IF(F306&lt;&gt;"",VLOOKUP("*"&amp;F306,LookUps!$F$2:$G$43,2,FALSE),"UK"),"UK")</f>
        <v>UK</v>
      </c>
    </row>
    <row r="307" spans="1:12" x14ac:dyDescent="0.25">
      <c r="A307" s="5">
        <v>137</v>
      </c>
      <c r="B307" s="2">
        <v>0.72986111111111107</v>
      </c>
      <c r="C307" s="2" t="s">
        <v>92</v>
      </c>
      <c r="D307" t="s">
        <v>13</v>
      </c>
      <c r="E307" t="s">
        <v>218</v>
      </c>
      <c r="F307" s="7" t="s">
        <v>178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str">
        <f>IFERROR(IF(F307&lt;&gt;"",VLOOKUP("*"&amp;F307,LookUps!$F$2:$G$43,2,FALSE),"UK"),"UK")</f>
        <v>UK</v>
      </c>
    </row>
    <row r="308" spans="1:12" x14ac:dyDescent="0.25">
      <c r="A308" s="5">
        <v>138</v>
      </c>
      <c r="B308" s="2">
        <v>0.75624999999999998</v>
      </c>
      <c r="C308" s="2" t="s">
        <v>92</v>
      </c>
      <c r="D308" t="s">
        <v>13</v>
      </c>
      <c r="E308" t="s">
        <v>218</v>
      </c>
      <c r="F308" s="7" t="s">
        <v>178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str">
        <f>IFERROR(IF(F308&lt;&gt;"",VLOOKUP("*"&amp;F308,LookUps!$F$2:$G$43,2,FALSE),"UK"),"UK")</f>
        <v>UK</v>
      </c>
    </row>
    <row r="309" spans="1:12" x14ac:dyDescent="0.25">
      <c r="A309" s="5">
        <v>139</v>
      </c>
      <c r="B309" s="2">
        <v>0.7680555555555556</v>
      </c>
      <c r="C309" s="2" t="s">
        <v>92</v>
      </c>
      <c r="D309" t="s">
        <v>13</v>
      </c>
      <c r="E309" t="s">
        <v>218</v>
      </c>
      <c r="F309" s="7" t="s">
        <v>182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IFERROR(IF(F309&lt;&gt;"",VLOOKUP("*"&amp;F309,LookUps!$F$2:$G$43,2,FALSE),"UK"),"UK")</f>
        <v>UK</v>
      </c>
    </row>
    <row r="310" spans="1:12" x14ac:dyDescent="0.25">
      <c r="A310" s="5">
        <v>140</v>
      </c>
      <c r="B310" s="2">
        <v>0.76944444444444438</v>
      </c>
      <c r="C310" s="2" t="s">
        <v>92</v>
      </c>
      <c r="D310" t="s">
        <v>13</v>
      </c>
      <c r="E310" t="s">
        <v>218</v>
      </c>
      <c r="F310" s="7" t="s">
        <v>182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IFERROR(IF(F310&lt;&gt;"",VLOOKUP("*"&amp;F310,LookUps!$F$2:$G$43,2,FALSE),"UK"),"UK")</f>
        <v>UK</v>
      </c>
    </row>
    <row r="311" spans="1:12" x14ac:dyDescent="0.25">
      <c r="A311" s="5">
        <v>141</v>
      </c>
      <c r="B311" s="2">
        <v>0.7715277777777777</v>
      </c>
      <c r="C311" s="2" t="s">
        <v>92</v>
      </c>
      <c r="D311" t="s">
        <v>13</v>
      </c>
      <c r="E311" t="s">
        <v>218</v>
      </c>
      <c r="F311" s="7" t="s">
        <v>182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IFERROR(IF(F311&lt;&gt;"",VLOOKUP("*"&amp;F311,LookUps!$F$2:$G$43,2,FALSE),"UK"),"UK")</f>
        <v>UK</v>
      </c>
    </row>
    <row r="312" spans="1:12" x14ac:dyDescent="0.25">
      <c r="A312" s="5">
        <v>142</v>
      </c>
      <c r="B312" s="2">
        <v>0.77777777777777779</v>
      </c>
      <c r="C312" s="2" t="s">
        <v>92</v>
      </c>
      <c r="D312" t="s">
        <v>13</v>
      </c>
      <c r="E312" t="s">
        <v>218</v>
      </c>
      <c r="F312" s="7" t="s">
        <v>182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IFERROR(IF(F312&lt;&gt;"",VLOOKUP("*"&amp;F312,LookUps!$F$2:$G$43,2,FALSE),"UK"),"UK")</f>
        <v>UK</v>
      </c>
    </row>
    <row r="313" spans="1:12" x14ac:dyDescent="0.25">
      <c r="A313" s="5">
        <v>143</v>
      </c>
      <c r="B313" s="2">
        <v>0.85902777777777783</v>
      </c>
      <c r="C313" s="2" t="s">
        <v>92</v>
      </c>
      <c r="D313" t="s">
        <v>13</v>
      </c>
      <c r="E313" t="s">
        <v>218</v>
      </c>
      <c r="F313" s="7" t="s">
        <v>178</v>
      </c>
      <c r="G313" s="9">
        <v>0</v>
      </c>
      <c r="J313" s="13">
        <v>0</v>
      </c>
      <c r="K313" t="str">
        <f>IF(A313&lt;&gt;"",VLOOKUP(D313,LookUps!$A$2:$B$34,2,FALSE),"")</f>
        <v>UK</v>
      </c>
      <c r="L313" t="str">
        <f>IFERROR(IF(F313&lt;&gt;"",VLOOKUP("*"&amp;F313,LookUps!$F$2:$G$43,2,FALSE),"UK"),"UK")</f>
        <v>UK</v>
      </c>
    </row>
    <row r="314" spans="1:12" x14ac:dyDescent="0.25">
      <c r="A314" s="5">
        <v>145</v>
      </c>
      <c r="B314" s="2">
        <v>0.36458333333333331</v>
      </c>
      <c r="C314" s="2" t="s">
        <v>92</v>
      </c>
      <c r="D314" t="s">
        <v>13</v>
      </c>
      <c r="E314" t="s">
        <v>201</v>
      </c>
      <c r="F314" s="7" t="s">
        <v>182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IFERROR(IF(F314&lt;&gt;"",VLOOKUP("*"&amp;F314,LookUps!$F$2:$G$43,2,FALSE),"UK"),"UK")</f>
        <v>UK</v>
      </c>
    </row>
    <row r="315" spans="1:12" x14ac:dyDescent="0.25">
      <c r="A315" s="5">
        <v>146</v>
      </c>
      <c r="B315" s="2">
        <v>0.45555555555555555</v>
      </c>
      <c r="C315" s="2" t="s">
        <v>92</v>
      </c>
      <c r="D315" t="s">
        <v>13</v>
      </c>
      <c r="E315" t="s">
        <v>201</v>
      </c>
      <c r="F315" s="7" t="s">
        <v>178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str">
        <f>IFERROR(IF(F315&lt;&gt;"",VLOOKUP("*"&amp;F315,LookUps!$F$2:$G$43,2,FALSE),"UK"),"UK")</f>
        <v>UK</v>
      </c>
    </row>
    <row r="316" spans="1:12" x14ac:dyDescent="0.25">
      <c r="A316" s="5">
        <v>147</v>
      </c>
      <c r="B316" s="2">
        <v>0.45624999999999999</v>
      </c>
      <c r="C316" s="2" t="s">
        <v>92</v>
      </c>
      <c r="D316" t="s">
        <v>13</v>
      </c>
      <c r="E316" t="s">
        <v>201</v>
      </c>
      <c r="F316" s="7" t="s">
        <v>178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str">
        <f>IFERROR(IF(F316&lt;&gt;"",VLOOKUP("*"&amp;F316,LookUps!$F$2:$G$43,2,FALSE),"UK"),"UK")</f>
        <v>UK</v>
      </c>
    </row>
    <row r="317" spans="1:12" x14ac:dyDescent="0.25">
      <c r="A317" s="5">
        <v>148</v>
      </c>
      <c r="B317" s="2">
        <v>0.4597222222222222</v>
      </c>
      <c r="C317" s="2" t="s">
        <v>92</v>
      </c>
      <c r="D317" t="s">
        <v>13</v>
      </c>
      <c r="E317" t="s">
        <v>201</v>
      </c>
      <c r="F317" s="7" t="s">
        <v>178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str">
        <f>IFERROR(IF(F317&lt;&gt;"",VLOOKUP("*"&amp;F317,LookUps!$F$2:$G$43,2,FALSE),"UK"),"UK")</f>
        <v>UK</v>
      </c>
    </row>
    <row r="318" spans="1:12" x14ac:dyDescent="0.25">
      <c r="A318" s="5">
        <v>149</v>
      </c>
      <c r="B318" s="2">
        <v>0.51250000000000007</v>
      </c>
      <c r="C318" s="2" t="s">
        <v>92</v>
      </c>
      <c r="D318" t="s">
        <v>13</v>
      </c>
      <c r="E318" t="s">
        <v>201</v>
      </c>
      <c r="F318" s="7" t="s">
        <v>182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IFERROR(IF(F318&lt;&gt;"",VLOOKUP("*"&amp;F318,LookUps!$F$2:$G$43,2,FALSE),"UK"),"UK")</f>
        <v>UK</v>
      </c>
    </row>
    <row r="319" spans="1:12" x14ac:dyDescent="0.25">
      <c r="A319" s="5">
        <v>150</v>
      </c>
      <c r="B319" s="2">
        <v>0.86388888888888893</v>
      </c>
      <c r="C319" s="2" t="s">
        <v>92</v>
      </c>
      <c r="D319" t="s">
        <v>13</v>
      </c>
      <c r="E319" t="s">
        <v>201</v>
      </c>
      <c r="F319" s="7" t="s">
        <v>178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str">
        <f>IFERROR(IF(F319&lt;&gt;"",VLOOKUP("*"&amp;F319,LookUps!$F$2:$G$43,2,FALSE),"UK"),"UK")</f>
        <v>UK</v>
      </c>
    </row>
    <row r="320" spans="1:12" x14ac:dyDescent="0.25">
      <c r="A320" s="5">
        <v>151</v>
      </c>
      <c r="B320" s="2">
        <v>0.9590277777777777</v>
      </c>
      <c r="C320" s="2" t="s">
        <v>92</v>
      </c>
      <c r="D320" t="s">
        <v>13</v>
      </c>
      <c r="E320" t="s">
        <v>201</v>
      </c>
      <c r="F320" s="7" t="s">
        <v>182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IFERROR(IF(F320&lt;&gt;"",VLOOKUP("*"&amp;F320,LookUps!$F$2:$G$43,2,FALSE),"UK"),"UK")</f>
        <v>UK</v>
      </c>
    </row>
    <row r="321" spans="1:12" x14ac:dyDescent="0.25">
      <c r="A321" s="5">
        <v>153</v>
      </c>
      <c r="B321" s="2">
        <v>0.3979166666666667</v>
      </c>
      <c r="C321" s="2" t="s">
        <v>92</v>
      </c>
      <c r="D321" t="s">
        <v>13</v>
      </c>
      <c r="E321" t="s">
        <v>202</v>
      </c>
      <c r="F321" s="7" t="s">
        <v>182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IFERROR(IF(F321&lt;&gt;"",VLOOKUP("*"&amp;F321,LookUps!$F$2:$G$43,2,FALSE),"UK"),"UK")</f>
        <v>UK</v>
      </c>
    </row>
    <row r="322" spans="1:12" x14ac:dyDescent="0.25">
      <c r="A322" s="5">
        <v>154</v>
      </c>
      <c r="B322" s="2">
        <v>0.71527777777777779</v>
      </c>
      <c r="C322" s="2" t="s">
        <v>92</v>
      </c>
      <c r="D322" t="s">
        <v>13</v>
      </c>
      <c r="E322" t="s">
        <v>202</v>
      </c>
      <c r="F322" s="7" t="s">
        <v>178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str">
        <f>IFERROR(IF(F322&lt;&gt;"",VLOOKUP("*"&amp;F322,LookUps!$F$2:$G$43,2,FALSE),"UK"),"UK")</f>
        <v>UK</v>
      </c>
    </row>
    <row r="323" spans="1:12" x14ac:dyDescent="0.25">
      <c r="A323" s="5">
        <v>155</v>
      </c>
      <c r="B323" s="2">
        <v>0.72430555555555554</v>
      </c>
      <c r="C323" s="2" t="s">
        <v>92</v>
      </c>
      <c r="D323" t="s">
        <v>13</v>
      </c>
      <c r="E323" t="s">
        <v>202</v>
      </c>
      <c r="F323" s="7" t="s">
        <v>178</v>
      </c>
      <c r="G323" s="9">
        <v>0</v>
      </c>
      <c r="J323" s="13">
        <v>0</v>
      </c>
      <c r="K323" t="str">
        <f>IF(A323&lt;&gt;"",VLOOKUP(D323,LookUps!$A$2:$B$34,2,FALSE),"")</f>
        <v>UK</v>
      </c>
      <c r="L323" t="str">
        <f>IFERROR(IF(F323&lt;&gt;"",VLOOKUP("*"&amp;F323,LookUps!$F$2:$G$43,2,FALSE),"UK"),"UK")</f>
        <v>UK</v>
      </c>
    </row>
    <row r="324" spans="1:12" x14ac:dyDescent="0.25">
      <c r="A324" s="5">
        <v>157</v>
      </c>
      <c r="B324" s="2">
        <v>0.4375</v>
      </c>
      <c r="C324" s="2" t="s">
        <v>92</v>
      </c>
      <c r="D324" t="s">
        <v>13</v>
      </c>
      <c r="E324" t="s">
        <v>203</v>
      </c>
      <c r="F324" s="7" t="s">
        <v>182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IFERROR(IF(F324&lt;&gt;"",VLOOKUP("*"&amp;F324,LookUps!$F$2:$G$43,2,FALSE),"UK"),"UK")</f>
        <v>UK</v>
      </c>
    </row>
    <row r="325" spans="1:12" x14ac:dyDescent="0.25">
      <c r="A325" s="5">
        <v>158</v>
      </c>
      <c r="B325" s="2">
        <v>0.44861111111111113</v>
      </c>
      <c r="C325" s="2" t="s">
        <v>92</v>
      </c>
      <c r="D325" t="s">
        <v>13</v>
      </c>
      <c r="E325" t="s">
        <v>203</v>
      </c>
      <c r="F325" s="7" t="s">
        <v>182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IFERROR(IF(F325&lt;&gt;"",VLOOKUP("*"&amp;F325,LookUps!$F$2:$G$43,2,FALSE),"UK"),"UK")</f>
        <v>UK</v>
      </c>
    </row>
    <row r="326" spans="1:12" x14ac:dyDescent="0.25">
      <c r="A326" s="5">
        <v>159</v>
      </c>
      <c r="B326" s="2">
        <v>0.45763888888888887</v>
      </c>
      <c r="C326" s="2" t="s">
        <v>92</v>
      </c>
      <c r="D326" t="s">
        <v>13</v>
      </c>
      <c r="E326" t="s">
        <v>203</v>
      </c>
      <c r="F326" s="7" t="s">
        <v>178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str">
        <f>IFERROR(IF(F326&lt;&gt;"",VLOOKUP("*"&amp;F326,LookUps!$F$2:$G$43,2,FALSE),"UK"),"UK")</f>
        <v>UK</v>
      </c>
    </row>
    <row r="327" spans="1:12" x14ac:dyDescent="0.25">
      <c r="A327" s="5">
        <v>160</v>
      </c>
      <c r="B327" s="2">
        <v>0.50416666666666665</v>
      </c>
      <c r="C327" s="2" t="s">
        <v>92</v>
      </c>
      <c r="D327" t="s">
        <v>13</v>
      </c>
      <c r="E327" t="s">
        <v>203</v>
      </c>
      <c r="F327" s="7" t="s">
        <v>191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str">
        <f>IFERROR(IF(F327&lt;&gt;"",VLOOKUP("*"&amp;F327,LookUps!$F$2:$G$43,2,FALSE),"UK"),"UK")</f>
        <v>UK</v>
      </c>
    </row>
    <row r="328" spans="1:12" x14ac:dyDescent="0.25">
      <c r="A328" s="5">
        <v>161</v>
      </c>
      <c r="B328" s="2">
        <v>0.52013888888888882</v>
      </c>
      <c r="C328" t="s">
        <v>92</v>
      </c>
      <c r="D328" t="s">
        <v>13</v>
      </c>
      <c r="E328" t="s">
        <v>203</v>
      </c>
      <c r="F328" s="7" t="s">
        <v>182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IFERROR(IF(F328&lt;&gt;"",VLOOKUP("*"&amp;F328,LookUps!$F$2:$G$43,2,FALSE),"UK"),"UK")</f>
        <v>UK</v>
      </c>
    </row>
    <row r="329" spans="1:12" x14ac:dyDescent="0.25">
      <c r="A329" s="5">
        <v>162</v>
      </c>
      <c r="B329" s="2">
        <v>0.61736111111111114</v>
      </c>
      <c r="C329" t="s">
        <v>92</v>
      </c>
      <c r="D329" t="s">
        <v>13</v>
      </c>
      <c r="E329" t="s">
        <v>203</v>
      </c>
      <c r="F329" s="7" t="s">
        <v>182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IFERROR(IF(F329&lt;&gt;"",VLOOKUP("*"&amp;F329,LookUps!$F$2:$G$43,2,FALSE),"UK"),"UK")</f>
        <v>UK</v>
      </c>
    </row>
    <row r="330" spans="1:12" x14ac:dyDescent="0.25">
      <c r="A330" s="5">
        <v>164</v>
      </c>
      <c r="B330" s="2">
        <v>0.12569444444444444</v>
      </c>
      <c r="C330" t="s">
        <v>92</v>
      </c>
      <c r="D330" t="s">
        <v>13</v>
      </c>
      <c r="E330" t="s">
        <v>204</v>
      </c>
      <c r="F330" s="7" t="s">
        <v>178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str">
        <f>IFERROR(IF(F330&lt;&gt;"",VLOOKUP("*"&amp;F330,LookUps!$F$2:$G$43,2,FALSE),"UK"),"UK")</f>
        <v>UK</v>
      </c>
    </row>
    <row r="331" spans="1:12" x14ac:dyDescent="0.25">
      <c r="A331" s="5">
        <v>165</v>
      </c>
      <c r="B331" s="2">
        <v>0.12638888888888888</v>
      </c>
      <c r="C331" t="s">
        <v>92</v>
      </c>
      <c r="D331" t="s">
        <v>13</v>
      </c>
      <c r="E331" t="s">
        <v>204</v>
      </c>
      <c r="F331" s="7" t="s">
        <v>178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str">
        <f>IFERROR(IF(F331&lt;&gt;"",VLOOKUP("*"&amp;F331,LookUps!$F$2:$G$43,2,FALSE),"UK"),"UK")</f>
        <v>UK</v>
      </c>
    </row>
    <row r="332" spans="1:12" x14ac:dyDescent="0.25">
      <c r="A332" s="5">
        <v>166</v>
      </c>
      <c r="B332" s="2">
        <v>0.12708333333333333</v>
      </c>
      <c r="C332" s="2" t="s">
        <v>92</v>
      </c>
      <c r="D332" t="s">
        <v>13</v>
      </c>
      <c r="E332" t="s">
        <v>204</v>
      </c>
      <c r="F332" s="7" t="s">
        <v>182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IFERROR(IF(F332&lt;&gt;"",VLOOKUP("*"&amp;F332,LookUps!$F$2:$G$43,2,FALSE),"UK"),"UK")</f>
        <v>UK</v>
      </c>
    </row>
    <row r="333" spans="1:12" x14ac:dyDescent="0.25">
      <c r="A333" s="5">
        <v>167</v>
      </c>
      <c r="B333" s="2">
        <v>0.12916666666666668</v>
      </c>
      <c r="C333" t="s">
        <v>92</v>
      </c>
      <c r="D333" t="s">
        <v>13</v>
      </c>
      <c r="E333" t="s">
        <v>204</v>
      </c>
      <c r="F333" s="7" t="s">
        <v>182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IFERROR(IF(F333&lt;&gt;"",VLOOKUP("*"&amp;F333,LookUps!$F$2:$G$43,2,FALSE),"UK"),"UK")</f>
        <v>UK</v>
      </c>
    </row>
    <row r="334" spans="1:12" x14ac:dyDescent="0.25">
      <c r="A334" s="5">
        <v>168</v>
      </c>
      <c r="B334" s="2">
        <v>0.14166666666666666</v>
      </c>
      <c r="C334" t="s">
        <v>92</v>
      </c>
      <c r="D334" t="s">
        <v>13</v>
      </c>
      <c r="E334" t="s">
        <v>204</v>
      </c>
      <c r="F334" s="7" t="s">
        <v>182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IFERROR(IF(F334&lt;&gt;"",VLOOKUP("*"&amp;F334,LookUps!$F$2:$G$43,2,FALSE),"UK"),"UK")</f>
        <v>UK</v>
      </c>
    </row>
    <row r="335" spans="1:12" x14ac:dyDescent="0.25">
      <c r="A335" s="5">
        <v>169</v>
      </c>
      <c r="B335" s="2">
        <v>0.14166666666666666</v>
      </c>
      <c r="C335" t="s">
        <v>92</v>
      </c>
      <c r="D335" t="s">
        <v>13</v>
      </c>
      <c r="E335" t="s">
        <v>204</v>
      </c>
      <c r="F335" s="7" t="s">
        <v>178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str">
        <f>IFERROR(IF(F335&lt;&gt;"",VLOOKUP("*"&amp;F335,LookUps!$F$2:$G$43,2,FALSE),"UK"),"UK")</f>
        <v>UK</v>
      </c>
    </row>
    <row r="336" spans="1:12" x14ac:dyDescent="0.25">
      <c r="A336" s="5">
        <v>170</v>
      </c>
      <c r="B336" s="2">
        <v>0.1423611111111111</v>
      </c>
      <c r="C336" t="s">
        <v>92</v>
      </c>
      <c r="D336" t="s">
        <v>13</v>
      </c>
      <c r="E336" t="s">
        <v>204</v>
      </c>
      <c r="F336" s="7" t="s">
        <v>178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str">
        <f>IFERROR(IF(F336&lt;&gt;"",VLOOKUP("*"&amp;F336,LookUps!$F$2:$G$43,2,FALSE),"UK"),"UK")</f>
        <v>UK</v>
      </c>
    </row>
    <row r="337" spans="1:12" x14ac:dyDescent="0.25">
      <c r="A337" s="5">
        <v>171</v>
      </c>
      <c r="B337" s="2">
        <v>0.14305555555555557</v>
      </c>
      <c r="C337" t="s">
        <v>92</v>
      </c>
      <c r="D337" t="s">
        <v>13</v>
      </c>
      <c r="E337" t="s">
        <v>204</v>
      </c>
      <c r="F337" s="7" t="s">
        <v>178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str">
        <f>IFERROR(IF(F337&lt;&gt;"",VLOOKUP("*"&amp;F337,LookUps!$F$2:$G$43,2,FALSE),"UK"),"UK")</f>
        <v>UK</v>
      </c>
    </row>
    <row r="338" spans="1:12" x14ac:dyDescent="0.25">
      <c r="A338" s="5">
        <v>172</v>
      </c>
      <c r="B338" s="2">
        <v>0.14305555555555557</v>
      </c>
      <c r="C338" t="s">
        <v>92</v>
      </c>
      <c r="D338" t="s">
        <v>13</v>
      </c>
      <c r="E338" t="s">
        <v>204</v>
      </c>
      <c r="F338" s="7" t="s">
        <v>178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str">
        <f>IFERROR(IF(F338&lt;&gt;"",VLOOKUP("*"&amp;F338,LookUps!$F$2:$G$43,2,FALSE),"UK"),"UK")</f>
        <v>UK</v>
      </c>
    </row>
    <row r="339" spans="1:12" x14ac:dyDescent="0.25">
      <c r="A339" s="5">
        <v>173</v>
      </c>
      <c r="B339" s="2">
        <v>0.14375000000000002</v>
      </c>
      <c r="C339" t="s">
        <v>92</v>
      </c>
      <c r="D339" t="s">
        <v>13</v>
      </c>
      <c r="E339" t="s">
        <v>204</v>
      </c>
      <c r="F339" s="7" t="s">
        <v>178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str">
        <f>IFERROR(IF(F339&lt;&gt;"",VLOOKUP("*"&amp;F339,LookUps!$F$2:$G$43,2,FALSE),"UK"),"UK")</f>
        <v>UK</v>
      </c>
    </row>
    <row r="340" spans="1:12" x14ac:dyDescent="0.25">
      <c r="A340" s="5">
        <v>174</v>
      </c>
      <c r="B340" s="2">
        <v>0.14444444444444446</v>
      </c>
      <c r="C340" t="s">
        <v>92</v>
      </c>
      <c r="D340" t="s">
        <v>13</v>
      </c>
      <c r="E340" t="s">
        <v>204</v>
      </c>
      <c r="F340" s="7" t="s">
        <v>182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IFERROR(IF(F340&lt;&gt;"",VLOOKUP("*"&amp;F340,LookUps!$F$2:$G$43,2,FALSE),"UK"),"UK")</f>
        <v>UK</v>
      </c>
    </row>
    <row r="341" spans="1:12" x14ac:dyDescent="0.25">
      <c r="A341" s="5">
        <v>175</v>
      </c>
      <c r="B341" s="2">
        <v>0.14444444444444446</v>
      </c>
      <c r="C341" t="s">
        <v>92</v>
      </c>
      <c r="D341" t="s">
        <v>13</v>
      </c>
      <c r="E341" t="s">
        <v>204</v>
      </c>
      <c r="F341" s="7" t="s">
        <v>178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str">
        <f>IFERROR(IF(F341&lt;&gt;"",VLOOKUP("*"&amp;F341,LookUps!$F$2:$G$43,2,FALSE),"UK"),"UK")</f>
        <v>UK</v>
      </c>
    </row>
    <row r="342" spans="1:12" x14ac:dyDescent="0.25">
      <c r="A342" s="5">
        <v>176</v>
      </c>
      <c r="B342" s="2">
        <v>0.14722222222222223</v>
      </c>
      <c r="C342" t="s">
        <v>92</v>
      </c>
      <c r="D342" t="s">
        <v>13</v>
      </c>
      <c r="E342" t="s">
        <v>204</v>
      </c>
      <c r="F342" s="7" t="s">
        <v>182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IFERROR(IF(F342&lt;&gt;"",VLOOKUP("*"&amp;F342,LookUps!$F$2:$G$43,2,FALSE),"UK"),"UK")</f>
        <v>UK</v>
      </c>
    </row>
    <row r="343" spans="1:12" x14ac:dyDescent="0.25">
      <c r="A343" s="5">
        <v>177</v>
      </c>
      <c r="B343" s="2">
        <v>0.14791666666666667</v>
      </c>
      <c r="C343" t="s">
        <v>92</v>
      </c>
      <c r="D343" t="s">
        <v>13</v>
      </c>
      <c r="E343" t="s">
        <v>204</v>
      </c>
      <c r="F343" s="7" t="s">
        <v>178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str">
        <f>IFERROR(IF(F343&lt;&gt;"",VLOOKUP("*"&amp;F343,LookUps!$F$2:$G$43,2,FALSE),"UK"),"UK")</f>
        <v>UK</v>
      </c>
    </row>
    <row r="344" spans="1:12" x14ac:dyDescent="0.25">
      <c r="A344" s="5">
        <v>178</v>
      </c>
      <c r="B344" s="2">
        <v>0.14930555555555555</v>
      </c>
      <c r="C344" t="s">
        <v>92</v>
      </c>
      <c r="D344" t="s">
        <v>13</v>
      </c>
      <c r="E344" t="s">
        <v>204</v>
      </c>
      <c r="F344" s="7" t="s">
        <v>178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str">
        <f>IFERROR(IF(F344&lt;&gt;"",VLOOKUP("*"&amp;F344,LookUps!$F$2:$G$43,2,FALSE),"UK"),"UK")</f>
        <v>UK</v>
      </c>
    </row>
    <row r="345" spans="1:12" x14ac:dyDescent="0.25">
      <c r="A345" s="5">
        <v>179</v>
      </c>
      <c r="B345" s="2">
        <v>0.15208333333333332</v>
      </c>
      <c r="C345" t="s">
        <v>92</v>
      </c>
      <c r="D345" t="s">
        <v>13</v>
      </c>
      <c r="E345" t="s">
        <v>204</v>
      </c>
      <c r="F345" s="7" t="s">
        <v>178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str">
        <f>IFERROR(IF(F345&lt;&gt;"",VLOOKUP("*"&amp;F345,LookUps!$F$2:$G$43,2,FALSE),"UK"),"UK")</f>
        <v>UK</v>
      </c>
    </row>
    <row r="346" spans="1:12" x14ac:dyDescent="0.25">
      <c r="A346" s="5">
        <v>180</v>
      </c>
      <c r="B346" s="2">
        <v>0.15347222222222223</v>
      </c>
      <c r="C346" t="s">
        <v>92</v>
      </c>
      <c r="D346" t="s">
        <v>13</v>
      </c>
      <c r="E346" t="s">
        <v>204</v>
      </c>
      <c r="F346" s="7" t="s">
        <v>182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IFERROR(IF(F346&lt;&gt;"",VLOOKUP("*"&amp;F346,LookUps!$F$2:$G$43,2,FALSE),"UK"),"UK")</f>
        <v>UK</v>
      </c>
    </row>
    <row r="347" spans="1:12" x14ac:dyDescent="0.25">
      <c r="A347" s="5">
        <v>181</v>
      </c>
      <c r="B347" s="2">
        <v>0.15347222222222223</v>
      </c>
      <c r="C347" t="s">
        <v>92</v>
      </c>
      <c r="D347" t="s">
        <v>13</v>
      </c>
      <c r="E347" t="s">
        <v>204</v>
      </c>
      <c r="F347" s="7" t="s">
        <v>178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str">
        <f>IFERROR(IF(F347&lt;&gt;"",VLOOKUP("*"&amp;F347,LookUps!$F$2:$G$43,2,FALSE),"UK"),"UK")</f>
        <v>UK</v>
      </c>
    </row>
    <row r="348" spans="1:12" x14ac:dyDescent="0.25">
      <c r="A348" s="5">
        <v>182</v>
      </c>
      <c r="B348" s="2">
        <v>0.15347222222222223</v>
      </c>
      <c r="C348" t="s">
        <v>92</v>
      </c>
      <c r="D348" t="s">
        <v>13</v>
      </c>
      <c r="E348" t="s">
        <v>204</v>
      </c>
      <c r="F348" s="7" t="s">
        <v>178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str">
        <f>IFERROR(IF(F348&lt;&gt;"",VLOOKUP("*"&amp;F348,LookUps!$F$2:$G$43,2,FALSE),"UK"),"UK")</f>
        <v>UK</v>
      </c>
    </row>
    <row r="349" spans="1:12" x14ac:dyDescent="0.25">
      <c r="A349" s="5">
        <v>183</v>
      </c>
      <c r="B349" s="2">
        <v>0.15625</v>
      </c>
      <c r="C349" t="s">
        <v>92</v>
      </c>
      <c r="D349" t="s">
        <v>13</v>
      </c>
      <c r="E349" t="s">
        <v>204</v>
      </c>
      <c r="F349" s="7" t="s">
        <v>178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str">
        <f>IFERROR(IF(F349&lt;&gt;"",VLOOKUP("*"&amp;F349,LookUps!$F$2:$G$43,2,FALSE),"UK"),"UK")</f>
        <v>UK</v>
      </c>
    </row>
    <row r="350" spans="1:12" x14ac:dyDescent="0.25">
      <c r="A350" s="5">
        <v>184</v>
      </c>
      <c r="B350" s="2">
        <v>0.15902777777777777</v>
      </c>
      <c r="C350" t="s">
        <v>92</v>
      </c>
      <c r="D350" t="s">
        <v>13</v>
      </c>
      <c r="E350" t="s">
        <v>204</v>
      </c>
      <c r="F350" s="7" t="s">
        <v>178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str">
        <f>IFERROR(IF(F350&lt;&gt;"",VLOOKUP("*"&amp;F350,LookUps!$F$2:$G$43,2,FALSE),"UK"),"UK")</f>
        <v>UK</v>
      </c>
    </row>
    <row r="351" spans="1:12" x14ac:dyDescent="0.25">
      <c r="A351" s="5">
        <v>185</v>
      </c>
      <c r="B351" s="2">
        <v>0.15972222222222224</v>
      </c>
      <c r="C351" t="s">
        <v>92</v>
      </c>
      <c r="D351" t="s">
        <v>13</v>
      </c>
      <c r="E351" t="s">
        <v>204</v>
      </c>
      <c r="F351" s="7" t="s">
        <v>178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str">
        <f>IFERROR(IF(F351&lt;&gt;"",VLOOKUP("*"&amp;F351,LookUps!$F$2:$G$43,2,FALSE),"UK"),"UK")</f>
        <v>UK</v>
      </c>
    </row>
    <row r="352" spans="1:12" x14ac:dyDescent="0.25">
      <c r="A352" s="5">
        <v>186</v>
      </c>
      <c r="B352" s="2">
        <v>0.16111111111111112</v>
      </c>
      <c r="C352" t="s">
        <v>92</v>
      </c>
      <c r="D352" t="s">
        <v>13</v>
      </c>
      <c r="E352" t="s">
        <v>204</v>
      </c>
      <c r="F352" s="7" t="s">
        <v>178</v>
      </c>
      <c r="G352" s="9">
        <v>0</v>
      </c>
      <c r="J352" s="13">
        <v>0</v>
      </c>
      <c r="K352" t="str">
        <f>IF(A352&lt;&gt;"",VLOOKUP(D352,LookUps!$A$2:$B$34,2,FALSE),"")</f>
        <v>UK</v>
      </c>
      <c r="L352" t="str">
        <f>IFERROR(IF(F352&lt;&gt;"",VLOOKUP("*"&amp;F352,LookUps!$F$2:$G$43,2,FALSE),"UK"),"UK")</f>
        <v>UK</v>
      </c>
    </row>
    <row r="353" spans="1:12" x14ac:dyDescent="0.25">
      <c r="A353" s="5">
        <v>189</v>
      </c>
      <c r="B353" s="2">
        <v>0.16250000000000001</v>
      </c>
      <c r="C353" t="s">
        <v>92</v>
      </c>
      <c r="D353" t="s">
        <v>13</v>
      </c>
      <c r="E353" t="s">
        <v>204</v>
      </c>
      <c r="F353" s="7" t="s">
        <v>178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str">
        <f>IFERROR(IF(F353&lt;&gt;"",VLOOKUP("*"&amp;F353,LookUps!$F$2:$G$43,2,FALSE),"UK"),"UK")</f>
        <v>UK</v>
      </c>
    </row>
    <row r="354" spans="1:12" x14ac:dyDescent="0.25">
      <c r="A354" s="5">
        <v>190</v>
      </c>
      <c r="B354" s="2">
        <v>0.16319444444444445</v>
      </c>
      <c r="C354" t="s">
        <v>92</v>
      </c>
      <c r="D354" t="s">
        <v>13</v>
      </c>
      <c r="E354" t="s">
        <v>204</v>
      </c>
      <c r="F354" s="7" t="s">
        <v>178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str">
        <f>IFERROR(IF(F354&lt;&gt;"",VLOOKUP("*"&amp;F354,LookUps!$F$2:$G$43,2,FALSE),"UK"),"UK")</f>
        <v>UK</v>
      </c>
    </row>
    <row r="355" spans="1:12" x14ac:dyDescent="0.25">
      <c r="A355" s="5">
        <v>191</v>
      </c>
      <c r="B355" s="2">
        <v>0.16388888888888889</v>
      </c>
      <c r="C355" t="s">
        <v>92</v>
      </c>
      <c r="D355" t="s">
        <v>13</v>
      </c>
      <c r="E355" t="s">
        <v>204</v>
      </c>
      <c r="F355" s="7" t="s">
        <v>178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str">
        <f>IFERROR(IF(F355&lt;&gt;"",VLOOKUP("*"&amp;F355,LookUps!$F$2:$G$43,2,FALSE),"UK"),"UK")</f>
        <v>UK</v>
      </c>
    </row>
    <row r="356" spans="1:12" x14ac:dyDescent="0.25">
      <c r="A356" s="5">
        <v>192</v>
      </c>
      <c r="B356" s="2">
        <v>0.17083333333333331</v>
      </c>
      <c r="C356" s="2" t="s">
        <v>92</v>
      </c>
      <c r="D356" t="s">
        <v>13</v>
      </c>
      <c r="E356" t="s">
        <v>204</v>
      </c>
      <c r="F356" s="7" t="s">
        <v>182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IFERROR(IF(F356&lt;&gt;"",VLOOKUP("*"&amp;F356,LookUps!$F$2:$G$43,2,FALSE),"UK"),"UK")</f>
        <v>UK</v>
      </c>
    </row>
    <row r="357" spans="1:12" x14ac:dyDescent="0.25">
      <c r="A357" s="5">
        <v>193</v>
      </c>
      <c r="B357" s="2">
        <v>0.17361111111111113</v>
      </c>
      <c r="C357" t="s">
        <v>92</v>
      </c>
      <c r="D357" t="s">
        <v>13</v>
      </c>
      <c r="E357" t="s">
        <v>204</v>
      </c>
      <c r="F357" s="7" t="s">
        <v>178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str">
        <f>IFERROR(IF(F357&lt;&gt;"",VLOOKUP("*"&amp;F357,LookUps!$F$2:$G$43,2,FALSE),"UK"),"UK")</f>
        <v>UK</v>
      </c>
    </row>
    <row r="358" spans="1:12" x14ac:dyDescent="0.25">
      <c r="A358" s="5">
        <v>194</v>
      </c>
      <c r="B358" s="2">
        <v>0.1763888888888889</v>
      </c>
      <c r="C358" t="s">
        <v>92</v>
      </c>
      <c r="D358" t="s">
        <v>13</v>
      </c>
      <c r="E358" t="s">
        <v>204</v>
      </c>
      <c r="F358" s="7" t="s">
        <v>178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str">
        <f>IFERROR(IF(F358&lt;&gt;"",VLOOKUP("*"&amp;F358,LookUps!$F$2:$G$43,2,FALSE),"UK"),"UK")</f>
        <v>UK</v>
      </c>
    </row>
    <row r="359" spans="1:12" x14ac:dyDescent="0.25">
      <c r="A359" s="5">
        <v>195</v>
      </c>
      <c r="B359" s="2">
        <v>0.17708333333333334</v>
      </c>
      <c r="C359" t="s">
        <v>92</v>
      </c>
      <c r="D359" t="s">
        <v>13</v>
      </c>
      <c r="E359" t="s">
        <v>204</v>
      </c>
      <c r="F359" s="7" t="s">
        <v>178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str">
        <f>IFERROR(IF(F359&lt;&gt;"",VLOOKUP("*"&amp;F359,LookUps!$F$2:$G$43,2,FALSE),"UK"),"UK")</f>
        <v>UK</v>
      </c>
    </row>
    <row r="360" spans="1:12" x14ac:dyDescent="0.25">
      <c r="A360" s="5">
        <v>196</v>
      </c>
      <c r="B360" s="2">
        <v>0.19791666666666666</v>
      </c>
      <c r="C360" t="s">
        <v>92</v>
      </c>
      <c r="D360" t="s">
        <v>13</v>
      </c>
      <c r="E360" t="s">
        <v>204</v>
      </c>
      <c r="F360" s="7" t="s">
        <v>182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IFERROR(IF(F360&lt;&gt;"",VLOOKUP("*"&amp;F360,LookUps!$F$2:$G$43,2,FALSE),"UK"),"UK")</f>
        <v>UK</v>
      </c>
    </row>
    <row r="361" spans="1:12" x14ac:dyDescent="0.25">
      <c r="A361" s="5">
        <v>197</v>
      </c>
      <c r="B361" s="2">
        <v>0.6875</v>
      </c>
      <c r="C361" t="s">
        <v>92</v>
      </c>
      <c r="D361" t="s">
        <v>13</v>
      </c>
      <c r="E361" t="s">
        <v>204</v>
      </c>
      <c r="F361" s="7" t="s">
        <v>182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IFERROR(IF(F361&lt;&gt;"",VLOOKUP("*"&amp;F361,LookUps!$F$2:$G$43,2,FALSE),"UK"),"UK")</f>
        <v>UK</v>
      </c>
    </row>
    <row r="362" spans="1:12" x14ac:dyDescent="0.25">
      <c r="A362" s="5">
        <v>203</v>
      </c>
      <c r="B362" s="2">
        <v>0.92986111111111114</v>
      </c>
      <c r="C362" t="s">
        <v>92</v>
      </c>
      <c r="D362" t="s">
        <v>31</v>
      </c>
      <c r="E362" t="s">
        <v>177</v>
      </c>
      <c r="F362" s="7" t="s">
        <v>28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str">
        <f>IFERROR(IF(F362&lt;&gt;"",VLOOKUP("*"&amp;F362,LookUps!$F$2:$G$43,2,FALSE),"UK"),"UK")</f>
        <v>Spain</v>
      </c>
    </row>
    <row r="363" spans="1:12" x14ac:dyDescent="0.25">
      <c r="A363" s="5">
        <v>204</v>
      </c>
      <c r="B363" s="2">
        <v>0.94027777777777777</v>
      </c>
      <c r="C363" t="s">
        <v>92</v>
      </c>
      <c r="D363" t="s">
        <v>31</v>
      </c>
      <c r="E363" t="s">
        <v>177</v>
      </c>
      <c r="F363" s="7" t="s">
        <v>28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str">
        <f>IFERROR(IF(F363&lt;&gt;"",VLOOKUP("*"&amp;F363,LookUps!$F$2:$G$43,2,FALSE),"UK"),"UK")</f>
        <v>Spain</v>
      </c>
    </row>
    <row r="364" spans="1:12" x14ac:dyDescent="0.25">
      <c r="A364" s="5">
        <v>205</v>
      </c>
      <c r="B364" s="2">
        <v>0.94236111111111109</v>
      </c>
      <c r="C364" t="s">
        <v>92</v>
      </c>
      <c r="D364" t="s">
        <v>31</v>
      </c>
      <c r="E364" t="s">
        <v>177</v>
      </c>
      <c r="F364" s="7" t="s">
        <v>28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str">
        <f>IFERROR(IF(F364&lt;&gt;"",VLOOKUP("*"&amp;F364,LookUps!$F$2:$G$43,2,FALSE),"UK"),"UK")</f>
        <v>Spain</v>
      </c>
    </row>
    <row r="365" spans="1:12" x14ac:dyDescent="0.25">
      <c r="A365" s="5">
        <v>207</v>
      </c>
      <c r="B365" s="2">
        <v>0.18819444444444444</v>
      </c>
      <c r="C365" t="s">
        <v>92</v>
      </c>
      <c r="D365" t="s">
        <v>31</v>
      </c>
      <c r="E365" t="s">
        <v>179</v>
      </c>
      <c r="F365" s="7" t="s">
        <v>28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str">
        <f>IFERROR(IF(F365&lt;&gt;"",VLOOKUP("*"&amp;F365,LookUps!$F$2:$G$43,2,FALSE),"UK"),"UK")</f>
        <v>Spain</v>
      </c>
    </row>
    <row r="366" spans="1:12" x14ac:dyDescent="0.25">
      <c r="A366" s="5">
        <v>208</v>
      </c>
      <c r="B366" s="2">
        <v>0.19722222222222222</v>
      </c>
      <c r="C366" t="s">
        <v>92</v>
      </c>
      <c r="D366" t="s">
        <v>31</v>
      </c>
      <c r="E366" t="s">
        <v>179</v>
      </c>
      <c r="F366" s="7" t="s">
        <v>28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str">
        <f>IFERROR(IF(F366&lt;&gt;"",VLOOKUP("*"&amp;F366,LookUps!$F$2:$G$43,2,FALSE),"UK"),"UK")</f>
        <v>Spain</v>
      </c>
    </row>
    <row r="367" spans="1:12" x14ac:dyDescent="0.25">
      <c r="A367" s="5">
        <v>209</v>
      </c>
      <c r="B367" s="2">
        <v>0.87777777777777777</v>
      </c>
      <c r="C367" t="s">
        <v>92</v>
      </c>
      <c r="D367" t="s">
        <v>31</v>
      </c>
      <c r="E367" t="s">
        <v>179</v>
      </c>
      <c r="F367" s="7" t="s">
        <v>28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str">
        <f>IFERROR(IF(F367&lt;&gt;"",VLOOKUP("*"&amp;F367,LookUps!$F$2:$G$43,2,FALSE),"UK"),"UK")</f>
        <v>Spain</v>
      </c>
    </row>
    <row r="368" spans="1:12" x14ac:dyDescent="0.25">
      <c r="A368" s="5">
        <v>211</v>
      </c>
      <c r="B368" s="2">
        <v>0.98055555555555562</v>
      </c>
      <c r="C368" t="s">
        <v>92</v>
      </c>
      <c r="D368" t="s">
        <v>31</v>
      </c>
      <c r="E368" t="s">
        <v>180</v>
      </c>
      <c r="F368" s="7" t="s">
        <v>28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str">
        <f>IFERROR(IF(F368&lt;&gt;"",VLOOKUP("*"&amp;F368,LookUps!$F$2:$G$43,2,FALSE),"UK"),"UK")</f>
        <v>Spain</v>
      </c>
    </row>
    <row r="369" spans="1:12" x14ac:dyDescent="0.25">
      <c r="A369" s="5">
        <v>213</v>
      </c>
      <c r="B369" s="2">
        <v>3.9583333333333331E-2</v>
      </c>
      <c r="C369" t="s">
        <v>92</v>
      </c>
      <c r="D369" t="s">
        <v>31</v>
      </c>
      <c r="E369" t="s">
        <v>207</v>
      </c>
      <c r="F369" s="7" t="s">
        <v>28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str">
        <f>IFERROR(IF(F369&lt;&gt;"",VLOOKUP("*"&amp;F369,LookUps!$F$2:$G$43,2,FALSE),"UK"),"UK")</f>
        <v>Spain</v>
      </c>
    </row>
    <row r="370" spans="1:12" x14ac:dyDescent="0.25">
      <c r="A370" s="5">
        <v>214</v>
      </c>
      <c r="B370" s="2">
        <v>0.2076388888888889</v>
      </c>
      <c r="C370" t="s">
        <v>92</v>
      </c>
      <c r="D370" t="s">
        <v>31</v>
      </c>
      <c r="E370" t="s">
        <v>207</v>
      </c>
      <c r="F370" s="7" t="s">
        <v>28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str">
        <f>IFERROR(IF(F370&lt;&gt;"",VLOOKUP("*"&amp;F370,LookUps!$F$2:$G$43,2,FALSE),"UK"),"UK")</f>
        <v>Spain</v>
      </c>
    </row>
    <row r="371" spans="1:12" x14ac:dyDescent="0.25">
      <c r="A371" s="5">
        <v>215</v>
      </c>
      <c r="B371" s="2">
        <v>0.23055555555555554</v>
      </c>
      <c r="C371" t="s">
        <v>92</v>
      </c>
      <c r="D371" t="s">
        <v>31</v>
      </c>
      <c r="E371" t="s">
        <v>207</v>
      </c>
      <c r="F371" s="7" t="s">
        <v>28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str">
        <f>IFERROR(IF(F371&lt;&gt;"",VLOOKUP("*"&amp;F371,LookUps!$F$2:$G$43,2,FALSE),"UK"),"UK")</f>
        <v>Spain</v>
      </c>
    </row>
    <row r="372" spans="1:12" x14ac:dyDescent="0.25">
      <c r="A372" s="5">
        <v>216</v>
      </c>
      <c r="B372" s="2">
        <v>0.86875000000000002</v>
      </c>
      <c r="C372" t="s">
        <v>92</v>
      </c>
      <c r="D372" t="s">
        <v>31</v>
      </c>
      <c r="E372" t="s">
        <v>207</v>
      </c>
      <c r="F372" s="7" t="s">
        <v>28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str">
        <f>IFERROR(IF(F372&lt;&gt;"",VLOOKUP("*"&amp;F372,LookUps!$F$2:$G$43,2,FALSE),"UK"),"UK")</f>
        <v>Spain</v>
      </c>
    </row>
    <row r="373" spans="1:12" x14ac:dyDescent="0.25">
      <c r="A373" s="5">
        <v>218</v>
      </c>
      <c r="B373" s="2">
        <v>0.18263888888888891</v>
      </c>
      <c r="C373" t="s">
        <v>92</v>
      </c>
      <c r="D373" t="s">
        <v>31</v>
      </c>
      <c r="E373" t="s">
        <v>181</v>
      </c>
      <c r="F373" s="7" t="s">
        <v>28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str">
        <f>IFERROR(IF(F373&lt;&gt;"",VLOOKUP("*"&amp;F373,LookUps!$F$2:$G$43,2,FALSE),"UK"),"UK")</f>
        <v>Spain</v>
      </c>
    </row>
    <row r="374" spans="1:12" x14ac:dyDescent="0.25">
      <c r="A374" s="5">
        <v>219</v>
      </c>
      <c r="B374" s="2">
        <v>0.18611111111111112</v>
      </c>
      <c r="C374" t="s">
        <v>92</v>
      </c>
      <c r="D374" t="s">
        <v>31</v>
      </c>
      <c r="E374" t="s">
        <v>181</v>
      </c>
      <c r="F374" s="7" t="s">
        <v>28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str">
        <f>IFERROR(IF(F374&lt;&gt;"",VLOOKUP("*"&amp;F374,LookUps!$F$2:$G$43,2,FALSE),"UK"),"UK")</f>
        <v>Spain</v>
      </c>
    </row>
    <row r="375" spans="1:12" x14ac:dyDescent="0.25">
      <c r="A375" s="5">
        <v>220</v>
      </c>
      <c r="B375" s="2">
        <v>0.1875</v>
      </c>
      <c r="C375" t="s">
        <v>92</v>
      </c>
      <c r="D375" t="s">
        <v>31</v>
      </c>
      <c r="E375" t="s">
        <v>181</v>
      </c>
      <c r="F375" s="7" t="s">
        <v>28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str">
        <f>IFERROR(IF(F375&lt;&gt;"",VLOOKUP("*"&amp;F375,LookUps!$F$2:$G$43,2,FALSE),"UK"),"UK")</f>
        <v>Spain</v>
      </c>
    </row>
    <row r="376" spans="1:12" x14ac:dyDescent="0.25">
      <c r="A376" s="5">
        <v>221</v>
      </c>
      <c r="B376" s="2">
        <v>0.18819444444444444</v>
      </c>
      <c r="C376" t="s">
        <v>92</v>
      </c>
      <c r="D376" t="s">
        <v>31</v>
      </c>
      <c r="E376" t="s">
        <v>181</v>
      </c>
      <c r="F376" s="7" t="s">
        <v>28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str">
        <f>IFERROR(IF(F376&lt;&gt;"",VLOOKUP("*"&amp;F376,LookUps!$F$2:$G$43,2,FALSE),"UK"),"UK")</f>
        <v>Spain</v>
      </c>
    </row>
    <row r="377" spans="1:12" x14ac:dyDescent="0.25">
      <c r="A377" s="5">
        <v>222</v>
      </c>
      <c r="B377" s="2">
        <v>0.18888888888888888</v>
      </c>
      <c r="C377" t="s">
        <v>92</v>
      </c>
      <c r="D377" t="s">
        <v>31</v>
      </c>
      <c r="E377" t="s">
        <v>181</v>
      </c>
      <c r="F377" s="7" t="s">
        <v>28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str">
        <f>IFERROR(IF(F377&lt;&gt;"",VLOOKUP("*"&amp;F377,LookUps!$F$2:$G$43,2,FALSE),"UK"),"UK")</f>
        <v>Spain</v>
      </c>
    </row>
    <row r="378" spans="1:12" x14ac:dyDescent="0.25">
      <c r="A378" s="5">
        <v>223</v>
      </c>
      <c r="B378" s="2">
        <v>0.46180555555555558</v>
      </c>
      <c r="C378" t="s">
        <v>92</v>
      </c>
      <c r="D378" t="s">
        <v>31</v>
      </c>
      <c r="E378" t="s">
        <v>181</v>
      </c>
      <c r="F378" s="7" t="s">
        <v>28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str">
        <f>IFERROR(IF(F378&lt;&gt;"",VLOOKUP("*"&amp;F378,LookUps!$F$2:$G$43,2,FALSE),"UK"),"UK")</f>
        <v>Spain</v>
      </c>
    </row>
    <row r="379" spans="1:12" x14ac:dyDescent="0.25">
      <c r="A379" s="5">
        <v>224</v>
      </c>
      <c r="B379" s="2">
        <v>0.46527777777777773</v>
      </c>
      <c r="C379" t="s">
        <v>92</v>
      </c>
      <c r="D379" t="s">
        <v>31</v>
      </c>
      <c r="E379" t="s">
        <v>181</v>
      </c>
      <c r="F379" s="7" t="s">
        <v>28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str">
        <f>IFERROR(IF(F379&lt;&gt;"",VLOOKUP("*"&amp;F379,LookUps!$F$2:$G$43,2,FALSE),"UK"),"UK")</f>
        <v>Spain</v>
      </c>
    </row>
    <row r="380" spans="1:12" x14ac:dyDescent="0.25">
      <c r="A380" s="5">
        <v>225</v>
      </c>
      <c r="B380" s="2">
        <v>0.62569444444444444</v>
      </c>
      <c r="C380" t="s">
        <v>92</v>
      </c>
      <c r="D380" t="s">
        <v>31</v>
      </c>
      <c r="E380" t="s">
        <v>181</v>
      </c>
      <c r="F380" s="7" t="s">
        <v>28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str">
        <f>IFERROR(IF(F380&lt;&gt;"",VLOOKUP("*"&amp;F380,LookUps!$F$2:$G$43,2,FALSE),"UK"),"UK")</f>
        <v>Spain</v>
      </c>
    </row>
    <row r="381" spans="1:12" x14ac:dyDescent="0.25">
      <c r="A381" s="5">
        <v>226</v>
      </c>
      <c r="B381" s="2">
        <v>0.81319444444444444</v>
      </c>
      <c r="C381" t="s">
        <v>92</v>
      </c>
      <c r="D381" t="s">
        <v>31</v>
      </c>
      <c r="E381" t="s">
        <v>181</v>
      </c>
      <c r="F381" s="7" t="s">
        <v>28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str">
        <f>IFERROR(IF(F381&lt;&gt;"",VLOOKUP("*"&amp;F381,LookUps!$F$2:$G$43,2,FALSE),"UK"),"UK")</f>
        <v>Spain</v>
      </c>
    </row>
    <row r="382" spans="1:12" x14ac:dyDescent="0.25">
      <c r="A382" s="5">
        <v>227</v>
      </c>
      <c r="B382" s="2">
        <v>0.82638888888888884</v>
      </c>
      <c r="C382" t="s">
        <v>92</v>
      </c>
      <c r="D382" t="s">
        <v>31</v>
      </c>
      <c r="E382" t="s">
        <v>181</v>
      </c>
      <c r="F382" s="7" t="s">
        <v>28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str">
        <f>IFERROR(IF(F382&lt;&gt;"",VLOOKUP("*"&amp;F382,LookUps!$F$2:$G$43,2,FALSE),"UK"),"UK")</f>
        <v>Spain</v>
      </c>
    </row>
    <row r="383" spans="1:12" x14ac:dyDescent="0.25">
      <c r="A383" s="5">
        <v>228</v>
      </c>
      <c r="B383" s="2">
        <v>0.87152777777777779</v>
      </c>
      <c r="C383" t="s">
        <v>92</v>
      </c>
      <c r="D383" t="s">
        <v>31</v>
      </c>
      <c r="E383" t="s">
        <v>181</v>
      </c>
      <c r="F383" s="7" t="s">
        <v>28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str">
        <f>IFERROR(IF(F383&lt;&gt;"",VLOOKUP("*"&amp;F383,LookUps!$F$2:$G$43,2,FALSE),"UK"),"UK")</f>
        <v>Spain</v>
      </c>
    </row>
    <row r="384" spans="1:12" x14ac:dyDescent="0.25">
      <c r="A384" s="5">
        <v>229</v>
      </c>
      <c r="B384" s="2">
        <v>0.91805555555555562</v>
      </c>
      <c r="C384" t="s">
        <v>92</v>
      </c>
      <c r="D384" t="s">
        <v>31</v>
      </c>
      <c r="E384" t="s">
        <v>181</v>
      </c>
      <c r="F384" s="7" t="s">
        <v>28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str">
        <f>IFERROR(IF(F384&lt;&gt;"",VLOOKUP("*"&amp;F384,LookUps!$F$2:$G$43,2,FALSE),"UK"),"UK")</f>
        <v>Spain</v>
      </c>
    </row>
    <row r="385" spans="1:12" x14ac:dyDescent="0.25">
      <c r="A385" s="5">
        <v>230</v>
      </c>
      <c r="B385" s="2">
        <v>0.93125000000000002</v>
      </c>
      <c r="C385" t="s">
        <v>92</v>
      </c>
      <c r="D385" t="s">
        <v>31</v>
      </c>
      <c r="E385" t="s">
        <v>181</v>
      </c>
      <c r="F385" s="7" t="s">
        <v>28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str">
        <f>IFERROR(IF(F385&lt;&gt;"",VLOOKUP("*"&amp;F385,LookUps!$F$2:$G$43,2,FALSE),"UK"),"UK")</f>
        <v>Spain</v>
      </c>
    </row>
    <row r="386" spans="1:12" x14ac:dyDescent="0.25">
      <c r="A386" s="5">
        <v>231</v>
      </c>
      <c r="B386" s="2">
        <v>0.93888888888888899</v>
      </c>
      <c r="C386" t="s">
        <v>92</v>
      </c>
      <c r="D386" t="s">
        <v>31</v>
      </c>
      <c r="E386" t="s">
        <v>181</v>
      </c>
      <c r="F386" s="7" t="s">
        <v>28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str">
        <f>IFERROR(IF(F386&lt;&gt;"",VLOOKUP("*"&amp;F386,LookUps!$F$2:$G$43,2,FALSE),"UK"),"UK")</f>
        <v>Spain</v>
      </c>
    </row>
    <row r="387" spans="1:12" x14ac:dyDescent="0.25">
      <c r="A387" s="5">
        <v>232</v>
      </c>
      <c r="B387" s="2">
        <v>0.98958333333333337</v>
      </c>
      <c r="C387" t="s">
        <v>92</v>
      </c>
      <c r="D387" t="s">
        <v>31</v>
      </c>
      <c r="E387" t="s">
        <v>181</v>
      </c>
      <c r="F387" s="7" t="s">
        <v>28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str">
        <f>IFERROR(IF(F387&lt;&gt;"",VLOOKUP("*"&amp;F387,LookUps!$F$2:$G$43,2,FALSE),"UK"),"UK")</f>
        <v>Spain</v>
      </c>
    </row>
    <row r="388" spans="1:12" x14ac:dyDescent="0.25">
      <c r="A388" s="5">
        <v>233</v>
      </c>
      <c r="B388" s="2">
        <v>0.99652777777777779</v>
      </c>
      <c r="C388" t="s">
        <v>92</v>
      </c>
      <c r="D388" t="s">
        <v>31</v>
      </c>
      <c r="E388" t="s">
        <v>181</v>
      </c>
      <c r="F388" s="7" t="s">
        <v>28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str">
        <f>IFERROR(IF(F388&lt;&gt;"",VLOOKUP("*"&amp;F388,LookUps!$F$2:$G$43,2,FALSE),"UK"),"UK")</f>
        <v>Spain</v>
      </c>
    </row>
    <row r="389" spans="1:12" x14ac:dyDescent="0.25">
      <c r="A389" s="5">
        <v>234</v>
      </c>
      <c r="B389" s="2">
        <v>0.99722222222222223</v>
      </c>
      <c r="C389" t="s">
        <v>92</v>
      </c>
      <c r="D389" t="s">
        <v>31</v>
      </c>
      <c r="E389" t="s">
        <v>181</v>
      </c>
      <c r="F389" s="7" t="s">
        <v>28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str">
        <f>IFERROR(IF(F389&lt;&gt;"",VLOOKUP("*"&amp;F389,LookUps!$F$2:$G$43,2,FALSE),"UK"),"UK")</f>
        <v>Spain</v>
      </c>
    </row>
    <row r="390" spans="1:12" x14ac:dyDescent="0.25">
      <c r="A390" s="5">
        <v>236</v>
      </c>
      <c r="B390" s="2">
        <v>2.1527777777777781E-2</v>
      </c>
      <c r="C390" t="s">
        <v>92</v>
      </c>
      <c r="D390" t="s">
        <v>31</v>
      </c>
      <c r="E390" t="s">
        <v>208</v>
      </c>
      <c r="F390" s="7" t="s">
        <v>28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str">
        <f>IFERROR(IF(F390&lt;&gt;"",VLOOKUP("*"&amp;F390,LookUps!$F$2:$G$43,2,FALSE),"UK"),"UK")</f>
        <v>Spain</v>
      </c>
    </row>
    <row r="391" spans="1:12" x14ac:dyDescent="0.25">
      <c r="A391" s="5">
        <v>237</v>
      </c>
      <c r="B391" s="2">
        <v>2.7083333333333334E-2</v>
      </c>
      <c r="C391" t="s">
        <v>92</v>
      </c>
      <c r="D391" t="s">
        <v>31</v>
      </c>
      <c r="E391" t="s">
        <v>208</v>
      </c>
      <c r="F391" s="7" t="s">
        <v>28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str">
        <f>IFERROR(IF(F391&lt;&gt;"",VLOOKUP("*"&amp;F391,LookUps!$F$2:$G$43,2,FALSE),"UK"),"UK")</f>
        <v>Spain</v>
      </c>
    </row>
    <row r="392" spans="1:12" x14ac:dyDescent="0.25">
      <c r="A392" s="5">
        <v>238</v>
      </c>
      <c r="B392" s="2">
        <v>3.5416666666666666E-2</v>
      </c>
      <c r="C392" t="s">
        <v>92</v>
      </c>
      <c r="D392" t="s">
        <v>31</v>
      </c>
      <c r="E392" t="s">
        <v>208</v>
      </c>
      <c r="F392" s="7" t="s">
        <v>28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str">
        <f>IFERROR(IF(F392&lt;&gt;"",VLOOKUP("*"&amp;F392,LookUps!$F$2:$G$43,2,FALSE),"UK"),"UK")</f>
        <v>Spain</v>
      </c>
    </row>
    <row r="393" spans="1:12" x14ac:dyDescent="0.25">
      <c r="A393" s="5">
        <v>239</v>
      </c>
      <c r="B393" s="2">
        <v>3.5416666666666666E-2</v>
      </c>
      <c r="C393" t="s">
        <v>92</v>
      </c>
      <c r="D393" t="s">
        <v>31</v>
      </c>
      <c r="E393" t="s">
        <v>208</v>
      </c>
      <c r="F393" s="7" t="s">
        <v>28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str">
        <f>IFERROR(IF(F393&lt;&gt;"",VLOOKUP("*"&amp;F393,LookUps!$F$2:$G$43,2,FALSE),"UK"),"UK")</f>
        <v>Spain</v>
      </c>
    </row>
    <row r="394" spans="1:12" x14ac:dyDescent="0.25">
      <c r="A394" s="5">
        <v>240</v>
      </c>
      <c r="B394" s="2">
        <v>3.6111111111111115E-2</v>
      </c>
      <c r="C394" t="s">
        <v>92</v>
      </c>
      <c r="D394" t="s">
        <v>31</v>
      </c>
      <c r="E394" t="s">
        <v>208</v>
      </c>
      <c r="F394" s="7" t="s">
        <v>28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str">
        <f>IFERROR(IF(F394&lt;&gt;"",VLOOKUP("*"&amp;F394,LookUps!$F$2:$G$43,2,FALSE),"UK"),"UK")</f>
        <v>Spain</v>
      </c>
    </row>
    <row r="395" spans="1:12" x14ac:dyDescent="0.25">
      <c r="A395" s="5">
        <v>241</v>
      </c>
      <c r="B395" s="2">
        <v>0.87361111111111101</v>
      </c>
      <c r="C395" t="s">
        <v>92</v>
      </c>
      <c r="D395" t="s">
        <v>31</v>
      </c>
      <c r="E395" t="s">
        <v>208</v>
      </c>
      <c r="F395" s="7" t="s">
        <v>28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str">
        <f>IFERROR(IF(F395&lt;&gt;"",VLOOKUP("*"&amp;F395,LookUps!$F$2:$G$43,2,FALSE),"UK"),"UK")</f>
        <v>Spain</v>
      </c>
    </row>
    <row r="396" spans="1:12" x14ac:dyDescent="0.25">
      <c r="A396" s="5">
        <v>242</v>
      </c>
      <c r="B396" s="2">
        <v>0.87638888888888899</v>
      </c>
      <c r="C396" t="s">
        <v>92</v>
      </c>
      <c r="D396" t="s">
        <v>31</v>
      </c>
      <c r="E396" t="s">
        <v>208</v>
      </c>
      <c r="F396" s="7" t="s">
        <v>28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str">
        <f>IFERROR(IF(F396&lt;&gt;"",VLOOKUP("*"&amp;F396,LookUps!$F$2:$G$43,2,FALSE),"UK"),"UK")</f>
        <v>Spain</v>
      </c>
    </row>
    <row r="397" spans="1:12" x14ac:dyDescent="0.25">
      <c r="A397" s="5">
        <v>243</v>
      </c>
      <c r="B397" s="2">
        <v>0.96527777777777779</v>
      </c>
      <c r="C397" t="s">
        <v>92</v>
      </c>
      <c r="D397" t="s">
        <v>31</v>
      </c>
      <c r="E397" t="s">
        <v>208</v>
      </c>
      <c r="F397" s="7" t="s">
        <v>28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str">
        <f>IFERROR(IF(F397&lt;&gt;"",VLOOKUP("*"&amp;F397,LookUps!$F$2:$G$43,2,FALSE),"UK"),"UK")</f>
        <v>Spain</v>
      </c>
    </row>
    <row r="398" spans="1:12" x14ac:dyDescent="0.25">
      <c r="A398" s="5">
        <v>245</v>
      </c>
      <c r="B398" s="2">
        <v>0.19166666666666665</v>
      </c>
      <c r="C398" t="s">
        <v>92</v>
      </c>
      <c r="D398" t="s">
        <v>31</v>
      </c>
      <c r="E398" t="s">
        <v>183</v>
      </c>
      <c r="F398" s="7" t="s">
        <v>28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str">
        <f>IFERROR(IF(F398&lt;&gt;"",VLOOKUP("*"&amp;F398,LookUps!$F$2:$G$43,2,FALSE),"UK"),"UK")</f>
        <v>Spain</v>
      </c>
    </row>
    <row r="399" spans="1:12" x14ac:dyDescent="0.25">
      <c r="A399" s="5">
        <v>246</v>
      </c>
      <c r="B399" s="2">
        <v>0.42430555555555555</v>
      </c>
      <c r="C399" t="s">
        <v>92</v>
      </c>
      <c r="D399" t="s">
        <v>31</v>
      </c>
      <c r="E399" t="s">
        <v>183</v>
      </c>
      <c r="F399" s="7" t="s">
        <v>28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str">
        <f>IFERROR(IF(F399&lt;&gt;"",VLOOKUP("*"&amp;F399,LookUps!$F$2:$G$43,2,FALSE),"UK"),"UK")</f>
        <v>Spain</v>
      </c>
    </row>
    <row r="400" spans="1:12" x14ac:dyDescent="0.25">
      <c r="A400" s="5">
        <v>247</v>
      </c>
      <c r="B400" s="2">
        <v>0.64583333333333337</v>
      </c>
      <c r="C400" t="s">
        <v>92</v>
      </c>
      <c r="D400" t="s">
        <v>31</v>
      </c>
      <c r="E400" t="s">
        <v>183</v>
      </c>
      <c r="F400" s="7" t="s">
        <v>28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str">
        <f>IFERROR(IF(F400&lt;&gt;"",VLOOKUP("*"&amp;F400,LookUps!$F$2:$G$43,2,FALSE),"UK"),"UK")</f>
        <v>Spain</v>
      </c>
    </row>
    <row r="401" spans="1:12" x14ac:dyDescent="0.25">
      <c r="A401" s="5">
        <v>248</v>
      </c>
      <c r="B401" s="2">
        <v>0.77013888888888893</v>
      </c>
      <c r="C401" t="s">
        <v>92</v>
      </c>
      <c r="D401" t="s">
        <v>31</v>
      </c>
      <c r="E401" t="s">
        <v>183</v>
      </c>
      <c r="F401" s="7" t="s">
        <v>28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str">
        <f>IFERROR(IF(F401&lt;&gt;"",VLOOKUP("*"&amp;F401,LookUps!$F$2:$G$43,2,FALSE),"UK"),"UK")</f>
        <v>Spain</v>
      </c>
    </row>
    <row r="402" spans="1:12" x14ac:dyDescent="0.25">
      <c r="A402" s="5">
        <v>249</v>
      </c>
      <c r="B402" s="2">
        <v>0.7715277777777777</v>
      </c>
      <c r="C402" t="s">
        <v>92</v>
      </c>
      <c r="D402" t="s">
        <v>31</v>
      </c>
      <c r="E402" t="s">
        <v>183</v>
      </c>
      <c r="F402" s="7" t="s">
        <v>28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str">
        <f>IFERROR(IF(F402&lt;&gt;"",VLOOKUP("*"&amp;F402,LookUps!$F$2:$G$43,2,FALSE),"UK"),"UK")</f>
        <v>Spain</v>
      </c>
    </row>
    <row r="403" spans="1:12" x14ac:dyDescent="0.25">
      <c r="A403" s="5">
        <v>256</v>
      </c>
      <c r="B403" s="2">
        <v>0.9472222222222223</v>
      </c>
      <c r="C403" t="s">
        <v>92</v>
      </c>
      <c r="D403" t="s">
        <v>29</v>
      </c>
      <c r="E403" t="s">
        <v>177</v>
      </c>
      <c r="F403" s="7" t="s">
        <v>28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str">
        <f>IFERROR(IF(F403&lt;&gt;"",VLOOKUP("*"&amp;F403,LookUps!$F$2:$G$43,2,FALSE),"UK"),"UK")</f>
        <v>Spain</v>
      </c>
    </row>
    <row r="404" spans="1:12" x14ac:dyDescent="0.25">
      <c r="A404" s="5">
        <v>258</v>
      </c>
      <c r="B404" s="2">
        <v>0.19097222222222221</v>
      </c>
      <c r="C404" t="s">
        <v>92</v>
      </c>
      <c r="D404" t="s">
        <v>29</v>
      </c>
      <c r="E404" t="s">
        <v>179</v>
      </c>
      <c r="F404" s="7" t="s">
        <v>28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str">
        <f>IFERROR(IF(F404&lt;&gt;"",VLOOKUP("*"&amp;F404,LookUps!$F$2:$G$43,2,FALSE),"UK"),"UK")</f>
        <v>Spain</v>
      </c>
    </row>
    <row r="405" spans="1:12" x14ac:dyDescent="0.25">
      <c r="A405" s="5">
        <v>259</v>
      </c>
      <c r="B405" s="2">
        <v>0.20069444444444443</v>
      </c>
      <c r="C405" t="s">
        <v>92</v>
      </c>
      <c r="D405" t="s">
        <v>29</v>
      </c>
      <c r="E405" t="s">
        <v>179</v>
      </c>
      <c r="F405" s="7" t="s">
        <v>28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str">
        <f>IFERROR(IF(F405&lt;&gt;"",VLOOKUP("*"&amp;F405,LookUps!$F$2:$G$43,2,FALSE),"UK"),"UK")</f>
        <v>Spain</v>
      </c>
    </row>
    <row r="406" spans="1:12" x14ac:dyDescent="0.25">
      <c r="A406" s="5">
        <v>260</v>
      </c>
      <c r="B406" s="2">
        <v>0.23819444444444446</v>
      </c>
      <c r="C406" t="s">
        <v>92</v>
      </c>
      <c r="D406" t="s">
        <v>29</v>
      </c>
      <c r="E406" t="s">
        <v>179</v>
      </c>
      <c r="F406" s="7" t="s">
        <v>28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str">
        <f>IFERROR(IF(F406&lt;&gt;"",VLOOKUP("*"&amp;F406,LookUps!$F$2:$G$43,2,FALSE),"UK"),"UK")</f>
        <v>Spain</v>
      </c>
    </row>
    <row r="407" spans="1:12" x14ac:dyDescent="0.25">
      <c r="A407" s="5">
        <v>262</v>
      </c>
      <c r="B407" s="2">
        <v>0.18472222222222223</v>
      </c>
      <c r="C407" t="s">
        <v>92</v>
      </c>
      <c r="D407" t="s">
        <v>29</v>
      </c>
      <c r="E407" t="s">
        <v>181</v>
      </c>
      <c r="F407" s="7" t="s">
        <v>28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str">
        <f>IFERROR(IF(F407&lt;&gt;"",VLOOKUP("*"&amp;F407,LookUps!$F$2:$G$43,2,FALSE),"UK"),"UK")</f>
        <v>Spain</v>
      </c>
    </row>
    <row r="408" spans="1:12" x14ac:dyDescent="0.25">
      <c r="A408" s="5">
        <v>263</v>
      </c>
      <c r="B408" s="2">
        <v>0.93958333333333333</v>
      </c>
      <c r="C408" t="s">
        <v>92</v>
      </c>
      <c r="D408" t="s">
        <v>29</v>
      </c>
      <c r="E408" t="s">
        <v>181</v>
      </c>
      <c r="F408" s="7" t="s">
        <v>28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str">
        <f>IFERROR(IF(F408&lt;&gt;"",VLOOKUP("*"&amp;F408,LookUps!$F$2:$G$43,2,FALSE),"UK"),"UK")</f>
        <v>Spain</v>
      </c>
    </row>
    <row r="409" spans="1:12" x14ac:dyDescent="0.25">
      <c r="A409" s="5">
        <v>265</v>
      </c>
      <c r="B409" s="2">
        <v>7.6388888888888886E-3</v>
      </c>
      <c r="C409" t="s">
        <v>92</v>
      </c>
      <c r="D409" t="s">
        <v>29</v>
      </c>
      <c r="E409" t="s">
        <v>208</v>
      </c>
      <c r="F409" s="7" t="s">
        <v>28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str">
        <f>IFERROR(IF(F409&lt;&gt;"",VLOOKUP("*"&amp;F409,LookUps!$F$2:$G$43,2,FALSE),"UK"),"UK")</f>
        <v>Spain</v>
      </c>
    </row>
    <row r="410" spans="1:12" x14ac:dyDescent="0.25">
      <c r="A410" s="5">
        <v>266</v>
      </c>
      <c r="B410" s="2">
        <v>2.0833333333333332E-2</v>
      </c>
      <c r="C410" t="s">
        <v>92</v>
      </c>
      <c r="D410" t="s">
        <v>29</v>
      </c>
      <c r="E410" t="s">
        <v>208</v>
      </c>
      <c r="F410" s="7" t="s">
        <v>28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str">
        <f>IFERROR(IF(F410&lt;&gt;"",VLOOKUP("*"&amp;F410,LookUps!$F$2:$G$43,2,FALSE),"UK"),"UK")</f>
        <v>Spain</v>
      </c>
    </row>
    <row r="411" spans="1:12" x14ac:dyDescent="0.25">
      <c r="A411" s="5">
        <v>267</v>
      </c>
      <c r="B411" s="2">
        <v>2.9861111111111113E-2</v>
      </c>
      <c r="C411" t="s">
        <v>92</v>
      </c>
      <c r="D411" t="s">
        <v>29</v>
      </c>
      <c r="E411" t="s">
        <v>208</v>
      </c>
      <c r="F411" s="7" t="s">
        <v>28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str">
        <f>IFERROR(IF(F411&lt;&gt;"",VLOOKUP("*"&amp;F411,LookUps!$F$2:$G$43,2,FALSE),"UK"),"UK")</f>
        <v>Spain</v>
      </c>
    </row>
    <row r="412" spans="1:12" x14ac:dyDescent="0.25">
      <c r="A412" s="5">
        <v>269</v>
      </c>
      <c r="B412" s="2">
        <v>0.65069444444444446</v>
      </c>
      <c r="C412" t="s">
        <v>92</v>
      </c>
      <c r="D412" t="s">
        <v>29</v>
      </c>
      <c r="E412" t="s">
        <v>183</v>
      </c>
      <c r="F412" s="7" t="s">
        <v>28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str">
        <f>IFERROR(IF(F412&lt;&gt;"",VLOOKUP("*"&amp;F412,LookUps!$F$2:$G$43,2,FALSE),"UK"),"UK")</f>
        <v>Spain</v>
      </c>
    </row>
    <row r="413" spans="1:12" x14ac:dyDescent="0.25">
      <c r="A413" s="5">
        <v>270</v>
      </c>
      <c r="B413" s="2">
        <v>0.67291666666666661</v>
      </c>
      <c r="C413" t="s">
        <v>92</v>
      </c>
      <c r="D413" t="s">
        <v>29</v>
      </c>
      <c r="E413" t="s">
        <v>183</v>
      </c>
      <c r="F413" s="7" t="s">
        <v>28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str">
        <f>IFERROR(IF(F413&lt;&gt;"",VLOOKUP("*"&amp;F413,LookUps!$F$2:$G$43,2,FALSE),"UK"),"UK")</f>
        <v>Spain</v>
      </c>
    </row>
    <row r="414" spans="1:12" x14ac:dyDescent="0.25">
      <c r="A414" s="5">
        <v>278</v>
      </c>
      <c r="B414" s="2" t="s">
        <v>205</v>
      </c>
      <c r="C414" t="s">
        <v>92</v>
      </c>
      <c r="D414" t="s">
        <v>14</v>
      </c>
      <c r="E414" t="s">
        <v>177</v>
      </c>
      <c r="F414" s="7" t="s">
        <v>206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str">
        <f>IFERROR(IF(F414&lt;&gt;"",VLOOKUP("*"&amp;F414,LookUps!$F$2:$G$43,2,FALSE),"UK"),"UK")</f>
        <v>UK</v>
      </c>
    </row>
    <row r="415" spans="1:12" x14ac:dyDescent="0.25">
      <c r="A415" s="5">
        <v>279</v>
      </c>
      <c r="B415" s="2" t="s">
        <v>205</v>
      </c>
      <c r="C415" t="s">
        <v>92</v>
      </c>
      <c r="D415" t="s">
        <v>14</v>
      </c>
      <c r="E415" t="s">
        <v>177</v>
      </c>
      <c r="F415" s="7" t="s">
        <v>206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str">
        <f>IFERROR(IF(F415&lt;&gt;"",VLOOKUP("*"&amp;F415,LookUps!$F$2:$G$43,2,FALSE),"UK"),"UK")</f>
        <v>UK</v>
      </c>
    </row>
    <row r="416" spans="1:12" x14ac:dyDescent="0.25">
      <c r="A416" s="5">
        <v>280</v>
      </c>
      <c r="B416" s="2" t="s">
        <v>205</v>
      </c>
      <c r="C416" t="s">
        <v>92</v>
      </c>
      <c r="D416" t="s">
        <v>14</v>
      </c>
      <c r="E416" t="s">
        <v>177</v>
      </c>
      <c r="F416" s="7" t="s">
        <v>182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IFERROR(IF(F416&lt;&gt;"",VLOOKUP("*"&amp;F416,LookUps!$F$2:$G$43,2,FALSE),"UK"),"UK")</f>
        <v>UK</v>
      </c>
    </row>
    <row r="417" spans="1:12" x14ac:dyDescent="0.25">
      <c r="A417" s="5">
        <v>282</v>
      </c>
      <c r="B417" s="2">
        <v>0.3611111111111111</v>
      </c>
      <c r="C417" t="s">
        <v>92</v>
      </c>
      <c r="D417" t="s">
        <v>14</v>
      </c>
      <c r="E417" t="s">
        <v>179</v>
      </c>
      <c r="F417" s="7" t="s">
        <v>182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IFERROR(IF(F417&lt;&gt;"",VLOOKUP("*"&amp;F417,LookUps!$F$2:$G$43,2,FALSE),"UK"),"UK")</f>
        <v>UK</v>
      </c>
    </row>
    <row r="418" spans="1:12" x14ac:dyDescent="0.25">
      <c r="A418" s="5">
        <v>284</v>
      </c>
      <c r="B418" s="2" t="s">
        <v>205</v>
      </c>
      <c r="C418" t="s">
        <v>92</v>
      </c>
      <c r="D418" t="s">
        <v>14</v>
      </c>
      <c r="E418" t="s">
        <v>183</v>
      </c>
      <c r="F418" s="7" t="s">
        <v>206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str">
        <f>IFERROR(IF(F418&lt;&gt;"",VLOOKUP("*"&amp;F418,LookUps!$F$2:$G$43,2,FALSE),"UK"),"UK")</f>
        <v>UK</v>
      </c>
    </row>
    <row r="419" spans="1:12" x14ac:dyDescent="0.25">
      <c r="A419" s="5">
        <v>286</v>
      </c>
      <c r="B419" s="2" t="s">
        <v>205</v>
      </c>
      <c r="C419" t="s">
        <v>92</v>
      </c>
      <c r="D419" t="s">
        <v>14</v>
      </c>
      <c r="E419" t="s">
        <v>184</v>
      </c>
      <c r="F419" s="7" t="s">
        <v>206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str">
        <f>IFERROR(IF(F419&lt;&gt;"",VLOOKUP("*"&amp;F419,LookUps!$F$2:$G$43,2,FALSE),"UK"),"UK")</f>
        <v>UK</v>
      </c>
    </row>
    <row r="420" spans="1:12" x14ac:dyDescent="0.25">
      <c r="A420" s="5">
        <v>287</v>
      </c>
      <c r="B420" s="2" t="s">
        <v>205</v>
      </c>
      <c r="C420" t="s">
        <v>92</v>
      </c>
      <c r="D420" t="s">
        <v>14</v>
      </c>
      <c r="E420" t="s">
        <v>184</v>
      </c>
      <c r="F420" s="7" t="s">
        <v>206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str">
        <f>IFERROR(IF(F420&lt;&gt;"",VLOOKUP("*"&amp;F420,LookUps!$F$2:$G$43,2,FALSE),"UK"),"UK")</f>
        <v>UK</v>
      </c>
    </row>
    <row r="421" spans="1:12" x14ac:dyDescent="0.25">
      <c r="A421" s="5">
        <v>288</v>
      </c>
      <c r="B421" s="2" t="s">
        <v>205</v>
      </c>
      <c r="C421" t="s">
        <v>92</v>
      </c>
      <c r="D421" t="s">
        <v>14</v>
      </c>
      <c r="E421" t="s">
        <v>184</v>
      </c>
      <c r="F421" s="7" t="s">
        <v>206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str">
        <f>IFERROR(IF(F421&lt;&gt;"",VLOOKUP("*"&amp;F421,LookUps!$F$2:$G$43,2,FALSE),"UK"),"UK")</f>
        <v>UK</v>
      </c>
    </row>
    <row r="422" spans="1:12" x14ac:dyDescent="0.25">
      <c r="A422" s="5">
        <v>290</v>
      </c>
      <c r="B422" s="2" t="s">
        <v>205</v>
      </c>
      <c r="C422" t="s">
        <v>92</v>
      </c>
      <c r="D422" t="s">
        <v>14</v>
      </c>
      <c r="E422" t="s">
        <v>186</v>
      </c>
      <c r="F422" s="7" t="s">
        <v>206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str">
        <f>IFERROR(IF(F422&lt;&gt;"",VLOOKUP("*"&amp;F422,LookUps!$F$2:$G$43,2,FALSE),"UK"),"UK")</f>
        <v>UK</v>
      </c>
    </row>
    <row r="423" spans="1:12" x14ac:dyDescent="0.25">
      <c r="A423" s="5">
        <v>292</v>
      </c>
      <c r="B423" s="2" t="s">
        <v>205</v>
      </c>
      <c r="C423" t="s">
        <v>92</v>
      </c>
      <c r="D423" t="s">
        <v>14</v>
      </c>
      <c r="E423" t="s">
        <v>187</v>
      </c>
      <c r="F423" s="7" t="s">
        <v>206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str">
        <f>IFERROR(IF(F423&lt;&gt;"",VLOOKUP("*"&amp;F423,LookUps!$F$2:$G$43,2,FALSE),"UK"),"UK")</f>
        <v>UK</v>
      </c>
    </row>
    <row r="424" spans="1:12" x14ac:dyDescent="0.25">
      <c r="A424" s="5">
        <v>293</v>
      </c>
      <c r="B424" s="2" t="s">
        <v>205</v>
      </c>
      <c r="C424" t="s">
        <v>92</v>
      </c>
      <c r="D424" t="s">
        <v>14</v>
      </c>
      <c r="E424" t="s">
        <v>187</v>
      </c>
      <c r="F424" s="7" t="s">
        <v>206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str">
        <f>IFERROR(IF(F424&lt;&gt;"",VLOOKUP("*"&amp;F424,LookUps!$F$2:$G$43,2,FALSE),"UK"),"UK")</f>
        <v>UK</v>
      </c>
    </row>
    <row r="425" spans="1:12" x14ac:dyDescent="0.25">
      <c r="A425" s="5">
        <v>294</v>
      </c>
      <c r="B425" s="2" t="s">
        <v>205</v>
      </c>
      <c r="C425" t="s">
        <v>92</v>
      </c>
      <c r="D425" t="s">
        <v>14</v>
      </c>
      <c r="E425" t="s">
        <v>187</v>
      </c>
      <c r="F425" s="7" t="s">
        <v>206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str">
        <f>IFERROR(IF(F425&lt;&gt;"",VLOOKUP("*"&amp;F425,LookUps!$F$2:$G$43,2,FALSE),"UK"),"UK")</f>
        <v>UK</v>
      </c>
    </row>
    <row r="426" spans="1:12" x14ac:dyDescent="0.25">
      <c r="A426" s="5">
        <v>296</v>
      </c>
      <c r="B426" s="2" t="s">
        <v>205</v>
      </c>
      <c r="C426" t="s">
        <v>92</v>
      </c>
      <c r="D426" t="s">
        <v>14</v>
      </c>
      <c r="E426" t="s">
        <v>188</v>
      </c>
      <c r="F426" s="7" t="s">
        <v>206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str">
        <f>IFERROR(IF(F426&lt;&gt;"",VLOOKUP("*"&amp;F426,LookUps!$F$2:$G$43,2,FALSE),"UK"),"UK")</f>
        <v>UK</v>
      </c>
    </row>
    <row r="427" spans="1:12" x14ac:dyDescent="0.25">
      <c r="A427" s="5">
        <v>298</v>
      </c>
      <c r="B427" s="2" t="s">
        <v>205</v>
      </c>
      <c r="C427" t="s">
        <v>92</v>
      </c>
      <c r="D427" t="s">
        <v>14</v>
      </c>
      <c r="E427" t="s">
        <v>189</v>
      </c>
      <c r="F427" s="7" t="s">
        <v>206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str">
        <f>IFERROR(IF(F427&lt;&gt;"",VLOOKUP("*"&amp;F427,LookUps!$F$2:$G$43,2,FALSE),"UK"),"UK")</f>
        <v>UK</v>
      </c>
    </row>
    <row r="428" spans="1:12" x14ac:dyDescent="0.25">
      <c r="A428" s="5">
        <v>300</v>
      </c>
      <c r="B428" s="2" t="s">
        <v>205</v>
      </c>
      <c r="C428" t="s">
        <v>92</v>
      </c>
      <c r="D428" t="s">
        <v>14</v>
      </c>
      <c r="E428" t="s">
        <v>190</v>
      </c>
      <c r="F428" s="7" t="s">
        <v>206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str">
        <f>IFERROR(IF(F428&lt;&gt;"",VLOOKUP("*"&amp;F428,LookUps!$F$2:$G$43,2,FALSE),"UK"),"UK")</f>
        <v>UK</v>
      </c>
    </row>
    <row r="429" spans="1:12" x14ac:dyDescent="0.25">
      <c r="A429" s="5">
        <v>302</v>
      </c>
      <c r="B429" s="2" t="s">
        <v>205</v>
      </c>
      <c r="C429" t="s">
        <v>92</v>
      </c>
      <c r="D429" t="s">
        <v>14</v>
      </c>
      <c r="E429" t="s">
        <v>192</v>
      </c>
      <c r="F429" s="7" t="s">
        <v>206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str">
        <f>IFERROR(IF(F429&lt;&gt;"",VLOOKUP("*"&amp;F429,LookUps!$F$2:$G$43,2,FALSE),"UK"),"UK")</f>
        <v>UK</v>
      </c>
    </row>
    <row r="430" spans="1:12" x14ac:dyDescent="0.25">
      <c r="A430" s="5">
        <v>307</v>
      </c>
      <c r="B430" s="2" t="s">
        <v>205</v>
      </c>
      <c r="C430" t="s">
        <v>92</v>
      </c>
      <c r="D430" t="s">
        <v>14</v>
      </c>
      <c r="E430" t="s">
        <v>193</v>
      </c>
      <c r="F430" s="7" t="s">
        <v>206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str">
        <f>IFERROR(IF(F430&lt;&gt;"",VLOOKUP("*"&amp;F430,LookUps!$F$2:$G$43,2,FALSE),"UK"),"UK")</f>
        <v>UK</v>
      </c>
    </row>
    <row r="431" spans="1:12" x14ac:dyDescent="0.25">
      <c r="A431" s="5">
        <v>308</v>
      </c>
      <c r="B431" s="2" t="s">
        <v>205</v>
      </c>
      <c r="C431" t="s">
        <v>92</v>
      </c>
      <c r="D431" t="s">
        <v>14</v>
      </c>
      <c r="E431" t="s">
        <v>193</v>
      </c>
      <c r="F431" s="7" t="s">
        <v>182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IFERROR(IF(F431&lt;&gt;"",VLOOKUP("*"&amp;F431,LookUps!$F$2:$G$43,2,FALSE),"UK"),"UK")</f>
        <v>UK</v>
      </c>
    </row>
    <row r="432" spans="1:12" x14ac:dyDescent="0.25">
      <c r="A432" s="5">
        <v>309</v>
      </c>
      <c r="B432" s="2">
        <v>0.41597222222222219</v>
      </c>
      <c r="C432" t="s">
        <v>92</v>
      </c>
      <c r="D432" t="s">
        <v>14</v>
      </c>
      <c r="E432" t="s">
        <v>193</v>
      </c>
      <c r="F432" s="7" t="s">
        <v>182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IFERROR(IF(F432&lt;&gt;"",VLOOKUP("*"&amp;F432,LookUps!$F$2:$G$43,2,FALSE),"UK"),"UK")</f>
        <v>UK</v>
      </c>
    </row>
    <row r="433" spans="1:12" x14ac:dyDescent="0.25">
      <c r="A433" s="5">
        <v>311</v>
      </c>
      <c r="B433" s="2" t="s">
        <v>205</v>
      </c>
      <c r="C433" t="s">
        <v>92</v>
      </c>
      <c r="D433" t="s">
        <v>14</v>
      </c>
      <c r="E433" t="s">
        <v>194</v>
      </c>
      <c r="F433" s="7" t="s">
        <v>206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str">
        <f>IFERROR(IF(F433&lt;&gt;"",VLOOKUP("*"&amp;F433,LookUps!$F$2:$G$43,2,FALSE),"UK"),"UK")</f>
        <v>UK</v>
      </c>
    </row>
    <row r="434" spans="1:12" x14ac:dyDescent="0.25">
      <c r="A434" s="5">
        <v>312</v>
      </c>
      <c r="B434" s="2">
        <v>5.347222222222222E-2</v>
      </c>
      <c r="C434" t="s">
        <v>92</v>
      </c>
      <c r="D434" t="s">
        <v>14</v>
      </c>
      <c r="E434" t="s">
        <v>194</v>
      </c>
      <c r="F434" s="7" t="s">
        <v>182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IFERROR(IF(F434&lt;&gt;"",VLOOKUP("*"&amp;F434,LookUps!$F$2:$G$43,2,FALSE),"UK"),"UK")</f>
        <v>UK</v>
      </c>
    </row>
    <row r="435" spans="1:12" x14ac:dyDescent="0.25">
      <c r="A435" s="5">
        <v>313</v>
      </c>
      <c r="B435" s="2">
        <v>5.4166666666666669E-2</v>
      </c>
      <c r="C435" t="s">
        <v>92</v>
      </c>
      <c r="D435" t="s">
        <v>14</v>
      </c>
      <c r="E435" t="s">
        <v>194</v>
      </c>
      <c r="F435" s="7" t="s">
        <v>182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IFERROR(IF(F435&lt;&gt;"",VLOOKUP("*"&amp;F435,LookUps!$F$2:$G$43,2,FALSE),"UK"),"UK")</f>
        <v>UK</v>
      </c>
    </row>
    <row r="436" spans="1:12" x14ac:dyDescent="0.25">
      <c r="A436" s="5">
        <v>314</v>
      </c>
      <c r="B436" s="2">
        <v>5.9027777777777783E-2</v>
      </c>
      <c r="C436" t="s">
        <v>92</v>
      </c>
      <c r="D436" t="s">
        <v>14</v>
      </c>
      <c r="E436" t="s">
        <v>194</v>
      </c>
      <c r="F436" s="7" t="s">
        <v>182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IFERROR(IF(F436&lt;&gt;"",VLOOKUP("*"&amp;F436,LookUps!$F$2:$G$43,2,FALSE),"UK"),"UK")</f>
        <v>UK</v>
      </c>
    </row>
    <row r="437" spans="1:12" x14ac:dyDescent="0.25">
      <c r="A437" s="5">
        <v>315</v>
      </c>
      <c r="B437" s="2">
        <v>5.9027777777777783E-2</v>
      </c>
      <c r="C437" t="s">
        <v>92</v>
      </c>
      <c r="D437" t="s">
        <v>14</v>
      </c>
      <c r="E437" t="s">
        <v>194</v>
      </c>
      <c r="F437" s="7" t="s">
        <v>182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IFERROR(IF(F437&lt;&gt;"",VLOOKUP("*"&amp;F437,LookUps!$F$2:$G$43,2,FALSE),"UK"),"UK")</f>
        <v>UK</v>
      </c>
    </row>
    <row r="438" spans="1:12" x14ac:dyDescent="0.25">
      <c r="A438" s="5">
        <v>316</v>
      </c>
      <c r="B438" s="2">
        <v>5.9722222222222225E-2</v>
      </c>
      <c r="C438" t="s">
        <v>92</v>
      </c>
      <c r="D438" t="s">
        <v>14</v>
      </c>
      <c r="E438" t="s">
        <v>194</v>
      </c>
      <c r="F438" s="7" t="s">
        <v>182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IFERROR(IF(F438&lt;&gt;"",VLOOKUP("*"&amp;F438,LookUps!$F$2:$G$43,2,FALSE),"UK"),"UK")</f>
        <v>UK</v>
      </c>
    </row>
    <row r="439" spans="1:12" x14ac:dyDescent="0.25">
      <c r="A439" s="5">
        <v>317</v>
      </c>
      <c r="B439" s="2">
        <v>0.11319444444444444</v>
      </c>
      <c r="C439" t="s">
        <v>92</v>
      </c>
      <c r="D439" t="s">
        <v>14</v>
      </c>
      <c r="E439" t="s">
        <v>194</v>
      </c>
      <c r="F439" s="7" t="s">
        <v>182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IFERROR(IF(F439&lt;&gt;"",VLOOKUP("*"&amp;F439,LookUps!$F$2:$G$43,2,FALSE),"UK"),"UK")</f>
        <v>UK</v>
      </c>
    </row>
    <row r="440" spans="1:12" x14ac:dyDescent="0.25">
      <c r="A440" s="5">
        <v>319</v>
      </c>
      <c r="B440" s="2" t="s">
        <v>205</v>
      </c>
      <c r="C440" t="s">
        <v>92</v>
      </c>
      <c r="D440" t="s">
        <v>14</v>
      </c>
      <c r="E440" t="s">
        <v>195</v>
      </c>
      <c r="F440" s="7" t="s">
        <v>206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str">
        <f>IFERROR(IF(F440&lt;&gt;"",VLOOKUP("*"&amp;F440,LookUps!$F$2:$G$43,2,FALSE),"UK"),"UK")</f>
        <v>UK</v>
      </c>
    </row>
    <row r="441" spans="1:12" x14ac:dyDescent="0.25">
      <c r="A441" s="5">
        <v>320</v>
      </c>
      <c r="B441" s="2" t="s">
        <v>205</v>
      </c>
      <c r="C441" t="s">
        <v>92</v>
      </c>
      <c r="D441" t="s">
        <v>14</v>
      </c>
      <c r="E441" t="s">
        <v>195</v>
      </c>
      <c r="F441" s="7" t="s">
        <v>182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IFERROR(IF(F441&lt;&gt;"",VLOOKUP("*"&amp;F441,LookUps!$F$2:$G$43,2,FALSE),"UK"),"UK")</f>
        <v>UK</v>
      </c>
    </row>
    <row r="442" spans="1:12" x14ac:dyDescent="0.25">
      <c r="A442" s="5">
        <v>322</v>
      </c>
      <c r="B442" s="2" t="s">
        <v>205</v>
      </c>
      <c r="C442" t="s">
        <v>92</v>
      </c>
      <c r="D442" t="s">
        <v>14</v>
      </c>
      <c r="E442" t="s">
        <v>212</v>
      </c>
      <c r="F442" s="7" t="s">
        <v>206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str">
        <f>IFERROR(IF(F442&lt;&gt;"",VLOOKUP("*"&amp;F442,LookUps!$F$2:$G$43,2,FALSE),"UK"),"UK")</f>
        <v>UK</v>
      </c>
    </row>
    <row r="443" spans="1:12" x14ac:dyDescent="0.25">
      <c r="A443" s="5">
        <v>323</v>
      </c>
      <c r="B443" s="2" t="s">
        <v>205</v>
      </c>
      <c r="C443" t="s">
        <v>92</v>
      </c>
      <c r="D443" t="s">
        <v>14</v>
      </c>
      <c r="E443" t="s">
        <v>212</v>
      </c>
      <c r="F443" s="7" t="s">
        <v>182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IFERROR(IF(F443&lt;&gt;"",VLOOKUP("*"&amp;F443,LookUps!$F$2:$G$43,2,FALSE),"UK"),"UK")</f>
        <v>UK</v>
      </c>
    </row>
    <row r="444" spans="1:12" x14ac:dyDescent="0.25">
      <c r="A444" s="5">
        <v>325</v>
      </c>
      <c r="B444" s="2" t="s">
        <v>205</v>
      </c>
      <c r="C444" t="s">
        <v>92</v>
      </c>
      <c r="D444" t="s">
        <v>14</v>
      </c>
      <c r="E444" t="s">
        <v>196</v>
      </c>
      <c r="F444" s="7" t="s">
        <v>206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str">
        <f>IFERROR(IF(F444&lt;&gt;"",VLOOKUP("*"&amp;F444,LookUps!$F$2:$G$43,2,FALSE),"UK"),"UK")</f>
        <v>UK</v>
      </c>
    </row>
    <row r="445" spans="1:12" x14ac:dyDescent="0.25">
      <c r="A445" s="5">
        <v>327</v>
      </c>
      <c r="B445" s="2" t="s">
        <v>205</v>
      </c>
      <c r="C445" t="s">
        <v>92</v>
      </c>
      <c r="D445" t="s">
        <v>14</v>
      </c>
      <c r="E445" t="s">
        <v>214</v>
      </c>
      <c r="F445" s="7" t="s">
        <v>206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str">
        <f>IFERROR(IF(F445&lt;&gt;"",VLOOKUP("*"&amp;F445,LookUps!$F$2:$G$43,2,FALSE),"UK"),"UK")</f>
        <v>UK</v>
      </c>
    </row>
    <row r="446" spans="1:12" x14ac:dyDescent="0.25">
      <c r="A446" s="5">
        <v>328</v>
      </c>
      <c r="B446" s="2" t="s">
        <v>205</v>
      </c>
      <c r="C446" t="s">
        <v>92</v>
      </c>
      <c r="D446" t="s">
        <v>14</v>
      </c>
      <c r="E446" t="s">
        <v>214</v>
      </c>
      <c r="F446" s="7" t="s">
        <v>206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str">
        <f>IFERROR(IF(F446&lt;&gt;"",VLOOKUP("*"&amp;F446,LookUps!$F$2:$G$43,2,FALSE),"UK"),"UK")</f>
        <v>UK</v>
      </c>
    </row>
    <row r="447" spans="1:12" x14ac:dyDescent="0.25">
      <c r="A447" s="5">
        <v>329</v>
      </c>
      <c r="B447" s="2" t="s">
        <v>205</v>
      </c>
      <c r="C447" t="s">
        <v>92</v>
      </c>
      <c r="D447" t="s">
        <v>14</v>
      </c>
      <c r="E447" t="s">
        <v>214</v>
      </c>
      <c r="F447" s="7" t="s">
        <v>206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str">
        <f>IFERROR(IF(F447&lt;&gt;"",VLOOKUP("*"&amp;F447,LookUps!$F$2:$G$43,2,FALSE),"UK"),"UK")</f>
        <v>UK</v>
      </c>
    </row>
    <row r="448" spans="1:12" x14ac:dyDescent="0.25">
      <c r="A448" s="5">
        <v>330</v>
      </c>
      <c r="B448" s="2">
        <v>2.6388888888888889E-2</v>
      </c>
      <c r="C448" t="s">
        <v>92</v>
      </c>
      <c r="D448" t="s">
        <v>14</v>
      </c>
      <c r="E448" t="s">
        <v>214</v>
      </c>
      <c r="F448" s="7" t="s">
        <v>182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IFERROR(IF(F448&lt;&gt;"",VLOOKUP("*"&amp;F448,LookUps!$F$2:$G$43,2,FALSE),"UK"),"UK")</f>
        <v>UK</v>
      </c>
    </row>
    <row r="449" spans="1:12" x14ac:dyDescent="0.25">
      <c r="A449" s="5">
        <v>332</v>
      </c>
      <c r="B449" s="2" t="s">
        <v>205</v>
      </c>
      <c r="C449" t="s">
        <v>92</v>
      </c>
      <c r="D449" t="s">
        <v>14</v>
      </c>
      <c r="E449" t="s">
        <v>197</v>
      </c>
      <c r="F449" s="7" t="s">
        <v>206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str">
        <f>IFERROR(IF(F449&lt;&gt;"",VLOOKUP("*"&amp;F449,LookUps!$F$2:$G$43,2,FALSE),"UK"),"UK")</f>
        <v>UK</v>
      </c>
    </row>
    <row r="450" spans="1:12" x14ac:dyDescent="0.25">
      <c r="A450" s="5">
        <v>334</v>
      </c>
      <c r="B450" s="2" t="s">
        <v>205</v>
      </c>
      <c r="C450" t="s">
        <v>92</v>
      </c>
      <c r="D450" t="s">
        <v>14</v>
      </c>
      <c r="E450" t="s">
        <v>198</v>
      </c>
      <c r="F450" s="7" t="s">
        <v>206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str">
        <f>IFERROR(IF(F450&lt;&gt;"",VLOOKUP("*"&amp;F450,LookUps!$F$2:$G$43,2,FALSE),"UK"),"UK")</f>
        <v>UK</v>
      </c>
    </row>
    <row r="451" spans="1:12" x14ac:dyDescent="0.25">
      <c r="A451" s="5">
        <v>336</v>
      </c>
      <c r="B451" s="2" t="s">
        <v>205</v>
      </c>
      <c r="C451" t="s">
        <v>92</v>
      </c>
      <c r="D451" t="s">
        <v>14</v>
      </c>
      <c r="E451" t="s">
        <v>215</v>
      </c>
      <c r="F451" s="7" t="s">
        <v>206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str">
        <f>IFERROR(IF(F451&lt;&gt;"",VLOOKUP("*"&amp;F451,LookUps!$F$2:$G$43,2,FALSE),"UK"),"UK")</f>
        <v>UK</v>
      </c>
    </row>
    <row r="452" spans="1:12" x14ac:dyDescent="0.25">
      <c r="A452" s="5">
        <v>338</v>
      </c>
      <c r="B452" s="2" t="s">
        <v>205</v>
      </c>
      <c r="C452" t="s">
        <v>92</v>
      </c>
      <c r="D452" t="s">
        <v>14</v>
      </c>
      <c r="E452" t="s">
        <v>199</v>
      </c>
      <c r="F452" s="7" t="s">
        <v>206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str">
        <f>IFERROR(IF(F452&lt;&gt;"",VLOOKUP("*"&amp;F452,LookUps!$F$2:$G$43,2,FALSE),"UK"),"UK")</f>
        <v>UK</v>
      </c>
    </row>
    <row r="453" spans="1:12" x14ac:dyDescent="0.25">
      <c r="A453" s="5">
        <v>339</v>
      </c>
      <c r="B453" s="2">
        <v>5.2777777777777778E-2</v>
      </c>
      <c r="C453" t="s">
        <v>92</v>
      </c>
      <c r="D453" t="s">
        <v>14</v>
      </c>
      <c r="E453" t="s">
        <v>199</v>
      </c>
      <c r="F453" s="7" t="s">
        <v>182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IFERROR(IF(F453&lt;&gt;"",VLOOKUP("*"&amp;F453,LookUps!$F$2:$G$43,2,FALSE),"UK"),"UK")</f>
        <v>UK</v>
      </c>
    </row>
    <row r="454" spans="1:12" x14ac:dyDescent="0.25">
      <c r="A454" s="5">
        <v>340</v>
      </c>
      <c r="B454" s="2">
        <v>5.347222222222222E-2</v>
      </c>
      <c r="C454" t="s">
        <v>92</v>
      </c>
      <c r="D454" t="s">
        <v>14</v>
      </c>
      <c r="E454" t="s">
        <v>199</v>
      </c>
      <c r="F454" s="7" t="s">
        <v>182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IFERROR(IF(F454&lt;&gt;"",VLOOKUP("*"&amp;F454,LookUps!$F$2:$G$43,2,FALSE),"UK"),"UK")</f>
        <v>UK</v>
      </c>
    </row>
    <row r="455" spans="1:12" x14ac:dyDescent="0.25">
      <c r="A455" s="5">
        <v>341</v>
      </c>
      <c r="B455" s="2">
        <v>6.0416666666666667E-2</v>
      </c>
      <c r="C455" t="s">
        <v>92</v>
      </c>
      <c r="D455" t="s">
        <v>14</v>
      </c>
      <c r="E455" t="s">
        <v>199</v>
      </c>
      <c r="F455" s="7" t="s">
        <v>182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IFERROR(IF(F455&lt;&gt;"",VLOOKUP("*"&amp;F455,LookUps!$F$2:$G$43,2,FALSE),"UK"),"UK")</f>
        <v>UK</v>
      </c>
    </row>
    <row r="456" spans="1:12" x14ac:dyDescent="0.25">
      <c r="A456" s="5">
        <v>342</v>
      </c>
      <c r="B456" s="2">
        <v>6.1111111111111116E-2</v>
      </c>
      <c r="C456" t="s">
        <v>92</v>
      </c>
      <c r="D456" t="s">
        <v>14</v>
      </c>
      <c r="E456" t="s">
        <v>199</v>
      </c>
      <c r="F456" s="7" t="s">
        <v>182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IFERROR(IF(F456&lt;&gt;"",VLOOKUP("*"&amp;F456,LookUps!$F$2:$G$43,2,FALSE),"UK"),"UK")</f>
        <v>UK</v>
      </c>
    </row>
    <row r="457" spans="1:12" x14ac:dyDescent="0.25">
      <c r="A457" s="5">
        <v>343</v>
      </c>
      <c r="B457" s="2">
        <v>6.25E-2</v>
      </c>
      <c r="C457" t="s">
        <v>92</v>
      </c>
      <c r="D457" t="s">
        <v>14</v>
      </c>
      <c r="E457" t="s">
        <v>199</v>
      </c>
      <c r="F457" s="7" t="s">
        <v>182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IFERROR(IF(F457&lt;&gt;"",VLOOKUP("*"&amp;F457,LookUps!$F$2:$G$43,2,FALSE),"UK"),"UK")</f>
        <v>UK</v>
      </c>
    </row>
    <row r="458" spans="1:12" x14ac:dyDescent="0.25">
      <c r="A458" s="5">
        <v>344</v>
      </c>
      <c r="B458" s="2" t="s">
        <v>205</v>
      </c>
      <c r="C458" t="s">
        <v>92</v>
      </c>
      <c r="D458" t="s">
        <v>14</v>
      </c>
      <c r="E458" t="s">
        <v>199</v>
      </c>
      <c r="F458" s="7" t="s">
        <v>182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IFERROR(IF(F458&lt;&gt;"",VLOOKUP("*"&amp;F458,LookUps!$F$2:$G$43,2,FALSE),"UK"),"UK")</f>
        <v>UK</v>
      </c>
    </row>
    <row r="459" spans="1:12" x14ac:dyDescent="0.25">
      <c r="A459" s="5">
        <v>345</v>
      </c>
      <c r="B459" s="2" t="s">
        <v>205</v>
      </c>
      <c r="C459" t="s">
        <v>92</v>
      </c>
      <c r="D459" t="s">
        <v>14</v>
      </c>
      <c r="E459" t="s">
        <v>199</v>
      </c>
      <c r="F459" s="7" t="s">
        <v>182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IFERROR(IF(F459&lt;&gt;"",VLOOKUP("*"&amp;F459,LookUps!$F$2:$G$43,2,FALSE),"UK"),"UK")</f>
        <v>UK</v>
      </c>
    </row>
    <row r="460" spans="1:12" x14ac:dyDescent="0.25">
      <c r="A460" s="5">
        <v>347</v>
      </c>
      <c r="B460" s="2" t="s">
        <v>205</v>
      </c>
      <c r="C460" t="s">
        <v>92</v>
      </c>
      <c r="D460" t="s">
        <v>14</v>
      </c>
      <c r="E460" t="s">
        <v>200</v>
      </c>
      <c r="F460" s="7" t="s">
        <v>206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str">
        <f>IFERROR(IF(F460&lt;&gt;"",VLOOKUP("*"&amp;F460,LookUps!$F$2:$G$43,2,FALSE),"UK"),"UK")</f>
        <v>UK</v>
      </c>
    </row>
    <row r="461" spans="1:12" x14ac:dyDescent="0.25">
      <c r="A461" s="5">
        <v>349</v>
      </c>
      <c r="B461" s="2" t="s">
        <v>205</v>
      </c>
      <c r="C461" t="s">
        <v>92</v>
      </c>
      <c r="D461" t="s">
        <v>14</v>
      </c>
      <c r="E461" t="s">
        <v>217</v>
      </c>
      <c r="F461" s="7" t="s">
        <v>206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str">
        <f>IFERROR(IF(F461&lt;&gt;"",VLOOKUP("*"&amp;F461,LookUps!$F$2:$G$43,2,FALSE),"UK"),"UK")</f>
        <v>UK</v>
      </c>
    </row>
    <row r="462" spans="1:12" x14ac:dyDescent="0.25">
      <c r="A462" s="5">
        <v>351</v>
      </c>
      <c r="B462" s="2" t="s">
        <v>205</v>
      </c>
      <c r="C462" t="s">
        <v>92</v>
      </c>
      <c r="D462" t="s">
        <v>14</v>
      </c>
      <c r="E462" t="s">
        <v>218</v>
      </c>
      <c r="F462" s="7" t="s">
        <v>206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str">
        <f>IFERROR(IF(F462&lt;&gt;"",VLOOKUP("*"&amp;F462,LookUps!$F$2:$G$43,2,FALSE),"UK"),"UK")</f>
        <v>UK</v>
      </c>
    </row>
    <row r="463" spans="1:12" x14ac:dyDescent="0.25">
      <c r="A463" s="5">
        <v>353</v>
      </c>
      <c r="B463" s="2" t="s">
        <v>205</v>
      </c>
      <c r="C463" t="s">
        <v>92</v>
      </c>
      <c r="D463" t="s">
        <v>14</v>
      </c>
      <c r="E463" t="s">
        <v>201</v>
      </c>
      <c r="F463" s="7" t="s">
        <v>206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str">
        <f>IFERROR(IF(F463&lt;&gt;"",VLOOKUP("*"&amp;F463,LookUps!$F$2:$G$43,2,FALSE),"UK"),"UK")</f>
        <v>UK</v>
      </c>
    </row>
    <row r="464" spans="1:12" x14ac:dyDescent="0.25">
      <c r="A464" s="5">
        <v>354</v>
      </c>
      <c r="B464" s="2" t="s">
        <v>205</v>
      </c>
      <c r="C464" t="s">
        <v>92</v>
      </c>
      <c r="D464" t="s">
        <v>14</v>
      </c>
      <c r="E464" t="s">
        <v>201</v>
      </c>
      <c r="F464" s="7" t="s">
        <v>182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IFERROR(IF(F464&lt;&gt;"",VLOOKUP("*"&amp;F464,LookUps!$F$2:$G$43,2,FALSE),"UK"),"UK")</f>
        <v>UK</v>
      </c>
    </row>
    <row r="465" spans="1:12" x14ac:dyDescent="0.25">
      <c r="A465" s="5">
        <v>356</v>
      </c>
      <c r="B465" s="2" t="s">
        <v>205</v>
      </c>
      <c r="C465" t="s">
        <v>92</v>
      </c>
      <c r="D465" t="s">
        <v>14</v>
      </c>
      <c r="E465" t="s">
        <v>202</v>
      </c>
      <c r="F465" s="7" t="s">
        <v>206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str">
        <f>IFERROR(IF(F465&lt;&gt;"",VLOOKUP("*"&amp;F465,LookUps!$F$2:$G$43,2,FALSE),"UK"),"UK")</f>
        <v>UK</v>
      </c>
    </row>
    <row r="466" spans="1:12" x14ac:dyDescent="0.25">
      <c r="A466" s="5">
        <v>358</v>
      </c>
      <c r="B466" s="2" t="s">
        <v>205</v>
      </c>
      <c r="C466" t="s">
        <v>92</v>
      </c>
      <c r="D466" t="s">
        <v>14</v>
      </c>
      <c r="E466" t="s">
        <v>203</v>
      </c>
      <c r="F466" s="7" t="s">
        <v>206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str">
        <f>IFERROR(IF(F466&lt;&gt;"",VLOOKUP("*"&amp;F466,LookUps!$F$2:$G$43,2,FALSE),"UK"),"UK")</f>
        <v>UK</v>
      </c>
    </row>
    <row r="467" spans="1:12" x14ac:dyDescent="0.25">
      <c r="A467" s="5">
        <v>360</v>
      </c>
      <c r="B467" s="2" t="s">
        <v>205</v>
      </c>
      <c r="C467" t="s">
        <v>92</v>
      </c>
      <c r="D467" t="s">
        <v>14</v>
      </c>
      <c r="E467" t="s">
        <v>204</v>
      </c>
      <c r="F467" s="7" t="s">
        <v>206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str">
        <f>IFERROR(IF(F467&lt;&gt;"",VLOOKUP("*"&amp;F467,LookUps!$F$2:$G$43,2,FALSE),"UK"),"UK")</f>
        <v>UK</v>
      </c>
    </row>
    <row r="468" spans="1:12" x14ac:dyDescent="0.25">
      <c r="A468" s="5">
        <v>361</v>
      </c>
      <c r="B468" s="2" t="s">
        <v>205</v>
      </c>
      <c r="C468" t="s">
        <v>92</v>
      </c>
      <c r="D468" t="s">
        <v>14</v>
      </c>
      <c r="E468" t="s">
        <v>204</v>
      </c>
      <c r="F468" s="7" t="s">
        <v>182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IFERROR(IF(F468&lt;&gt;"",VLOOKUP("*"&amp;F468,LookUps!$F$2:$G$43,2,FALSE),"UK"),"UK")</f>
        <v>UK</v>
      </c>
    </row>
    <row r="469" spans="1:12" x14ac:dyDescent="0.25">
      <c r="A469" s="5">
        <v>365</v>
      </c>
      <c r="B469" s="2">
        <v>0.17500000000000002</v>
      </c>
      <c r="C469" t="s">
        <v>92</v>
      </c>
      <c r="D469" t="s">
        <v>14</v>
      </c>
      <c r="E469" t="s">
        <v>204</v>
      </c>
      <c r="F469" s="7" t="s">
        <v>182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IFERROR(IF(F469&lt;&gt;"",VLOOKUP("*"&amp;F469,LookUps!$F$2:$G$43,2,FALSE),"UK"),"UK")</f>
        <v>UK</v>
      </c>
    </row>
    <row r="470" spans="1:12" x14ac:dyDescent="0.25">
      <c r="A470" s="5">
        <v>372</v>
      </c>
      <c r="B470" s="2" t="s">
        <v>205</v>
      </c>
      <c r="C470" t="s">
        <v>92</v>
      </c>
      <c r="D470" t="s">
        <v>30</v>
      </c>
      <c r="E470" t="s">
        <v>177</v>
      </c>
      <c r="F470" s="7" t="s">
        <v>93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str">
        <f>IFERROR(IF(F470&lt;&gt;"",VLOOKUP("*"&amp;F470,LookUps!$F$2:$G$43,2,FALSE),"UK"),"UK")</f>
        <v>UK</v>
      </c>
    </row>
    <row r="471" spans="1:12" x14ac:dyDescent="0.25">
      <c r="A471" s="5">
        <v>374</v>
      </c>
      <c r="B471" s="2" t="s">
        <v>205</v>
      </c>
      <c r="C471" t="s">
        <v>92</v>
      </c>
      <c r="D471" t="s">
        <v>30</v>
      </c>
      <c r="E471" t="s">
        <v>179</v>
      </c>
      <c r="F471" s="7" t="s">
        <v>93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str">
        <f>IFERROR(IF(F471&lt;&gt;"",VLOOKUP("*"&amp;F471,LookUps!$F$2:$G$43,2,FALSE),"UK"),"UK")</f>
        <v>UK</v>
      </c>
    </row>
    <row r="472" spans="1:12" x14ac:dyDescent="0.25">
      <c r="A472" s="5">
        <v>375</v>
      </c>
      <c r="B472" s="2" t="s">
        <v>205</v>
      </c>
      <c r="C472" t="s">
        <v>92</v>
      </c>
      <c r="D472" t="s">
        <v>30</v>
      </c>
      <c r="E472" t="s">
        <v>179</v>
      </c>
      <c r="F472" s="7" t="s">
        <v>93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str">
        <f>IFERROR(IF(F472&lt;&gt;"",VLOOKUP("*"&amp;F472,LookUps!$F$2:$G$43,2,FALSE),"UK"),"UK")</f>
        <v>UK</v>
      </c>
    </row>
    <row r="473" spans="1:12" x14ac:dyDescent="0.25">
      <c r="A473" s="5">
        <v>376</v>
      </c>
      <c r="B473" s="2">
        <v>0.27777777777777779</v>
      </c>
      <c r="C473" t="s">
        <v>92</v>
      </c>
      <c r="D473" t="s">
        <v>30</v>
      </c>
      <c r="E473" t="s">
        <v>179</v>
      </c>
      <c r="F473" s="7" t="s">
        <v>28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str">
        <f>IFERROR(IF(F473&lt;&gt;"",VLOOKUP("*"&amp;F473,LookUps!$F$2:$G$43,2,FALSE),"UK"),"UK")</f>
        <v>Spain</v>
      </c>
    </row>
    <row r="474" spans="1:12" x14ac:dyDescent="0.25">
      <c r="A474" s="5">
        <v>378</v>
      </c>
      <c r="B474" s="2" t="s">
        <v>205</v>
      </c>
      <c r="C474" t="s">
        <v>92</v>
      </c>
      <c r="D474" t="s">
        <v>30</v>
      </c>
      <c r="E474" t="s">
        <v>180</v>
      </c>
      <c r="F474" s="7" t="s">
        <v>93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str">
        <f>IFERROR(IF(F474&lt;&gt;"",VLOOKUP("*"&amp;F474,LookUps!$F$2:$G$43,2,FALSE),"UK"),"UK")</f>
        <v>UK</v>
      </c>
    </row>
    <row r="475" spans="1:12" x14ac:dyDescent="0.25">
      <c r="A475" s="5">
        <v>380</v>
      </c>
      <c r="B475" s="2" t="s">
        <v>205</v>
      </c>
      <c r="C475" t="s">
        <v>92</v>
      </c>
      <c r="D475" t="s">
        <v>30</v>
      </c>
      <c r="E475" t="s">
        <v>207</v>
      </c>
      <c r="F475" s="7" t="s">
        <v>93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str">
        <f>IFERROR(IF(F475&lt;&gt;"",VLOOKUP("*"&amp;F475,LookUps!$F$2:$G$43,2,FALSE),"UK"),"UK")</f>
        <v>UK</v>
      </c>
    </row>
    <row r="476" spans="1:12" x14ac:dyDescent="0.25">
      <c r="A476" s="5">
        <v>381</v>
      </c>
      <c r="B476" s="2" t="s">
        <v>205</v>
      </c>
      <c r="C476" t="s">
        <v>92</v>
      </c>
      <c r="D476" t="s">
        <v>30</v>
      </c>
      <c r="E476" t="s">
        <v>207</v>
      </c>
      <c r="F476" s="7" t="s">
        <v>93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str">
        <f>IFERROR(IF(F476&lt;&gt;"",VLOOKUP("*"&amp;F476,LookUps!$F$2:$G$43,2,FALSE),"UK"),"UK")</f>
        <v>UK</v>
      </c>
    </row>
    <row r="477" spans="1:12" x14ac:dyDescent="0.25">
      <c r="A477" s="5">
        <v>383</v>
      </c>
      <c r="B477" s="2" t="s">
        <v>205</v>
      </c>
      <c r="C477" t="s">
        <v>92</v>
      </c>
      <c r="D477" t="s">
        <v>30</v>
      </c>
      <c r="E477" t="s">
        <v>181</v>
      </c>
      <c r="F477" s="7" t="s">
        <v>93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str">
        <f>IFERROR(IF(F477&lt;&gt;"",VLOOKUP("*"&amp;F477,LookUps!$F$2:$G$43,2,FALSE),"UK"),"UK")</f>
        <v>UK</v>
      </c>
    </row>
    <row r="478" spans="1:12" x14ac:dyDescent="0.25">
      <c r="A478" s="5">
        <v>385</v>
      </c>
      <c r="B478" s="2" t="s">
        <v>205</v>
      </c>
      <c r="C478" t="s">
        <v>92</v>
      </c>
      <c r="D478" t="s">
        <v>30</v>
      </c>
      <c r="E478" t="s">
        <v>208</v>
      </c>
      <c r="F478" s="7" t="s">
        <v>93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str">
        <f>IFERROR(IF(F478&lt;&gt;"",VLOOKUP("*"&amp;F478,LookUps!$F$2:$G$43,2,FALSE),"UK"),"UK")</f>
        <v>UK</v>
      </c>
    </row>
    <row r="479" spans="1:12" x14ac:dyDescent="0.25">
      <c r="A479" s="5">
        <v>387</v>
      </c>
      <c r="B479" s="2" t="s">
        <v>205</v>
      </c>
      <c r="C479" t="s">
        <v>92</v>
      </c>
      <c r="D479" t="s">
        <v>30</v>
      </c>
      <c r="E479" t="s">
        <v>183</v>
      </c>
      <c r="F479" s="7" t="s">
        <v>93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str">
        <f>IFERROR(IF(F479&lt;&gt;"",VLOOKUP("*"&amp;F479,LookUps!$F$2:$G$43,2,FALSE),"UK"),"UK")</f>
        <v>UK</v>
      </c>
    </row>
    <row r="480" spans="1:12" x14ac:dyDescent="0.25">
      <c r="A480" s="5">
        <v>388</v>
      </c>
      <c r="B480" s="2" t="s">
        <v>205</v>
      </c>
      <c r="C480" t="s">
        <v>92</v>
      </c>
      <c r="D480" t="s">
        <v>30</v>
      </c>
      <c r="E480" t="s">
        <v>183</v>
      </c>
      <c r="F480" s="7" t="s">
        <v>93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str">
        <f>IFERROR(IF(F480&lt;&gt;"",VLOOKUP("*"&amp;F480,LookUps!$F$2:$G$43,2,FALSE),"UK"),"UK")</f>
        <v>UK</v>
      </c>
    </row>
    <row r="481" spans="1:12" x14ac:dyDescent="0.25">
      <c r="A481" s="5">
        <v>391</v>
      </c>
      <c r="B481" s="2" t="s">
        <v>205</v>
      </c>
      <c r="C481" t="s">
        <v>92</v>
      </c>
      <c r="D481" t="s">
        <v>30</v>
      </c>
      <c r="E481" t="s">
        <v>177</v>
      </c>
      <c r="F481" s="7" t="s">
        <v>94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str">
        <f>IFERROR(IF(F481&lt;&gt;"",VLOOKUP("*"&amp;F481,LookUps!$F$2:$G$43,2,FALSE),"UK"),"UK")</f>
        <v>UK</v>
      </c>
    </row>
    <row r="482" spans="1:12" x14ac:dyDescent="0.25">
      <c r="A482" s="5">
        <v>398</v>
      </c>
      <c r="B482" s="2" t="s">
        <v>205</v>
      </c>
      <c r="C482" t="s">
        <v>92</v>
      </c>
      <c r="D482" t="s">
        <v>15</v>
      </c>
      <c r="E482" t="s">
        <v>177</v>
      </c>
      <c r="F482" s="7" t="s">
        <v>28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str">
        <f>IFERROR(IF(F482&lt;&gt;"",VLOOKUP("*"&amp;F482,LookUps!$F$2:$G$43,2,FALSE),"UK"),"UK")</f>
        <v>Spain</v>
      </c>
    </row>
    <row r="483" spans="1:12" x14ac:dyDescent="0.25">
      <c r="A483" s="5">
        <v>400</v>
      </c>
      <c r="B483" s="2" t="s">
        <v>205</v>
      </c>
      <c r="C483" t="s">
        <v>92</v>
      </c>
      <c r="D483" t="s">
        <v>15</v>
      </c>
      <c r="E483" t="s">
        <v>179</v>
      </c>
      <c r="F483" s="7" t="s">
        <v>28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str">
        <f>IFERROR(IF(F483&lt;&gt;"",VLOOKUP("*"&amp;F483,LookUps!$F$2:$G$43,2,FALSE),"UK"),"UK")</f>
        <v>Spain</v>
      </c>
    </row>
    <row r="484" spans="1:12" x14ac:dyDescent="0.25">
      <c r="A484" s="5">
        <v>402</v>
      </c>
      <c r="B484" s="2" t="s">
        <v>205</v>
      </c>
      <c r="C484" t="s">
        <v>92</v>
      </c>
      <c r="D484" t="s">
        <v>15</v>
      </c>
      <c r="E484" t="s">
        <v>180</v>
      </c>
      <c r="F484" s="7" t="s">
        <v>28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str">
        <f>IFERROR(IF(F484&lt;&gt;"",VLOOKUP("*"&amp;F484,LookUps!$F$2:$G$43,2,FALSE),"UK"),"UK")</f>
        <v>Spain</v>
      </c>
    </row>
    <row r="485" spans="1:12" x14ac:dyDescent="0.25">
      <c r="A485" s="5">
        <v>404</v>
      </c>
      <c r="B485" s="2" t="s">
        <v>205</v>
      </c>
      <c r="C485" t="s">
        <v>92</v>
      </c>
      <c r="D485" t="s">
        <v>15</v>
      </c>
      <c r="E485" t="s">
        <v>181</v>
      </c>
      <c r="F485" s="7" t="s">
        <v>28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str">
        <f>IFERROR(IF(F485&lt;&gt;"",VLOOKUP("*"&amp;F485,LookUps!$F$2:$G$43,2,FALSE),"UK"),"UK")</f>
        <v>Spain</v>
      </c>
    </row>
    <row r="486" spans="1:12" x14ac:dyDescent="0.25">
      <c r="A486" s="5">
        <v>406</v>
      </c>
      <c r="B486" s="2" t="s">
        <v>205</v>
      </c>
      <c r="C486" t="s">
        <v>92</v>
      </c>
      <c r="D486" t="s">
        <v>15</v>
      </c>
      <c r="E486" t="s">
        <v>208</v>
      </c>
      <c r="F486" s="7" t="s">
        <v>28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str">
        <f>IFERROR(IF(F486&lt;&gt;"",VLOOKUP("*"&amp;F486,LookUps!$F$2:$G$43,2,FALSE),"UK"),"UK")</f>
        <v>Spain</v>
      </c>
    </row>
    <row r="487" spans="1:12" x14ac:dyDescent="0.25">
      <c r="A487" s="5">
        <v>408</v>
      </c>
      <c r="B487" s="2">
        <v>0.50763888888888886</v>
      </c>
      <c r="C487" t="s">
        <v>92</v>
      </c>
      <c r="D487" t="s">
        <v>15</v>
      </c>
      <c r="E487" t="s">
        <v>183</v>
      </c>
      <c r="F487" s="7" t="s">
        <v>28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str">
        <f>IFERROR(IF(F487&lt;&gt;"",VLOOKUP("*"&amp;F487,LookUps!$F$2:$G$43,2,FALSE),"UK"),"UK")</f>
        <v>Spain</v>
      </c>
    </row>
    <row r="488" spans="1:12" x14ac:dyDescent="0.25">
      <c r="A488" s="5">
        <v>411</v>
      </c>
      <c r="B488" s="2" t="s">
        <v>220</v>
      </c>
      <c r="C488" t="s">
        <v>92</v>
      </c>
      <c r="D488" t="s">
        <v>15</v>
      </c>
      <c r="E488" t="s">
        <v>183</v>
      </c>
      <c r="F488" s="7" t="s">
        <v>95</v>
      </c>
      <c r="G488" s="9">
        <v>0</v>
      </c>
      <c r="J488" s="13" t="s">
        <v>221</v>
      </c>
      <c r="K488" t="str">
        <f>IF(A488&lt;&gt;"",VLOOKUP(D488,LookUps!$A$2:$B$34,2,FALSE),"")</f>
        <v>Overseas</v>
      </c>
      <c r="L488" t="str">
        <f>IFERROR(IF(F488&lt;&gt;"",VLOOKUP("*"&amp;F488,LookUps!$F$2:$G$43,2,FALSE),"UK"),"UK")</f>
        <v>UK</v>
      </c>
    </row>
    <row r="489" spans="1:12" x14ac:dyDescent="0.25">
      <c r="A489" s="5">
        <v>3</v>
      </c>
      <c r="B489" s="2">
        <v>0.48819444444444443</v>
      </c>
      <c r="C489" t="s">
        <v>126</v>
      </c>
      <c r="D489" t="s">
        <v>13</v>
      </c>
      <c r="E489" t="s">
        <v>180</v>
      </c>
      <c r="F489" s="7" t="s">
        <v>178</v>
      </c>
      <c r="G489" s="9">
        <v>0</v>
      </c>
      <c r="J489" s="13">
        <v>0</v>
      </c>
      <c r="K489" t="str">
        <f>IF(A489&lt;&gt;"",VLOOKUP(D489,LookUps!$A$2:$B$34,2,FALSE),"")</f>
        <v>UK</v>
      </c>
      <c r="L489" t="str">
        <f>IFERROR(IF(F489&lt;&gt;"",VLOOKUP("*"&amp;F489,LookUps!$F$2:$G$43,2,FALSE),"UK"),"UK")</f>
        <v>UK</v>
      </c>
    </row>
    <row r="490" spans="1:12" x14ac:dyDescent="0.25">
      <c r="A490" s="5">
        <v>5</v>
      </c>
      <c r="B490" s="2">
        <v>0.61249999999999993</v>
      </c>
      <c r="C490" t="s">
        <v>126</v>
      </c>
      <c r="D490" t="s">
        <v>13</v>
      </c>
      <c r="E490" t="s">
        <v>207</v>
      </c>
      <c r="F490" s="7" t="s">
        <v>191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str">
        <f>IFERROR(IF(F490&lt;&gt;"",VLOOKUP("*"&amp;F490,LookUps!$F$2:$G$43,2,FALSE),"UK"),"UK")</f>
        <v>UK</v>
      </c>
    </row>
    <row r="491" spans="1:12" x14ac:dyDescent="0.25">
      <c r="A491" s="5">
        <v>6</v>
      </c>
      <c r="B491" s="2">
        <v>0.75277777777777777</v>
      </c>
      <c r="C491" t="s">
        <v>126</v>
      </c>
      <c r="D491" t="s">
        <v>13</v>
      </c>
      <c r="E491" t="s">
        <v>207</v>
      </c>
      <c r="F491" s="7" t="s">
        <v>178</v>
      </c>
      <c r="G491" s="9">
        <v>0</v>
      </c>
      <c r="J491" s="13">
        <v>0</v>
      </c>
      <c r="K491" t="str">
        <f>IF(A491&lt;&gt;"",VLOOKUP(D491,LookUps!$A$2:$B$34,2,FALSE),"")</f>
        <v>UK</v>
      </c>
      <c r="L491" t="str">
        <f>IFERROR(IF(F491&lt;&gt;"",VLOOKUP("*"&amp;F491,LookUps!$F$2:$G$43,2,FALSE),"UK"),"UK")</f>
        <v>UK</v>
      </c>
    </row>
    <row r="492" spans="1:12" x14ac:dyDescent="0.25">
      <c r="A492" s="5">
        <v>8</v>
      </c>
      <c r="B492" s="2">
        <v>0.9506944444444444</v>
      </c>
      <c r="C492" t="s">
        <v>126</v>
      </c>
      <c r="D492" t="s">
        <v>13</v>
      </c>
      <c r="E492" t="s">
        <v>181</v>
      </c>
      <c r="F492" s="7" t="s">
        <v>178</v>
      </c>
      <c r="G492" s="9">
        <v>0</v>
      </c>
      <c r="J492" s="13">
        <v>0</v>
      </c>
      <c r="K492" t="str">
        <f>IF(A492&lt;&gt;"",VLOOKUP(D492,LookUps!$A$2:$B$34,2,FALSE),"")</f>
        <v>UK</v>
      </c>
      <c r="L492" t="str">
        <f>IFERROR(IF(F492&lt;&gt;"",VLOOKUP("*"&amp;F492,LookUps!$F$2:$G$43,2,FALSE),"UK"),"UK")</f>
        <v>UK</v>
      </c>
    </row>
    <row r="493" spans="1:12" x14ac:dyDescent="0.25">
      <c r="A493" s="5">
        <v>10</v>
      </c>
      <c r="B493" s="2">
        <v>0.4770833333333333</v>
      </c>
      <c r="C493" t="s">
        <v>126</v>
      </c>
      <c r="D493" t="s">
        <v>13</v>
      </c>
      <c r="E493" t="s">
        <v>208</v>
      </c>
      <c r="F493" s="7" t="s">
        <v>16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IFERROR(IF(F493&lt;&gt;"",VLOOKUP("*"&amp;F493,LookUps!$F$2:$G$43,2,FALSE),"UK"),"UK")</f>
        <v>US or Canada</v>
      </c>
    </row>
    <row r="494" spans="1:12" x14ac:dyDescent="0.25">
      <c r="A494" s="5">
        <v>11</v>
      </c>
      <c r="B494" s="2">
        <v>0.49305555555555558</v>
      </c>
      <c r="C494" t="s">
        <v>126</v>
      </c>
      <c r="D494" t="s">
        <v>13</v>
      </c>
      <c r="E494" t="s">
        <v>208</v>
      </c>
      <c r="F494" s="7" t="s">
        <v>182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IFERROR(IF(F494&lt;&gt;"",VLOOKUP("*"&amp;F494,LookUps!$F$2:$G$43,2,FALSE),"UK"),"UK")</f>
        <v>UK</v>
      </c>
    </row>
    <row r="495" spans="1:12" x14ac:dyDescent="0.25">
      <c r="A495" s="5">
        <v>12</v>
      </c>
      <c r="B495" s="2">
        <v>0.61527777777777781</v>
      </c>
      <c r="C495" t="s">
        <v>126</v>
      </c>
      <c r="D495" t="s">
        <v>13</v>
      </c>
      <c r="E495" t="s">
        <v>208</v>
      </c>
      <c r="F495" s="7" t="s">
        <v>182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IFERROR(IF(F495&lt;&gt;"",VLOOKUP("*"&amp;F495,LookUps!$F$2:$G$43,2,FALSE),"UK"),"UK")</f>
        <v>UK</v>
      </c>
    </row>
    <row r="496" spans="1:12" x14ac:dyDescent="0.25">
      <c r="A496" s="5">
        <v>13</v>
      </c>
      <c r="B496" s="2">
        <v>0.8340277777777777</v>
      </c>
      <c r="C496" t="s">
        <v>126</v>
      </c>
      <c r="D496" t="s">
        <v>13</v>
      </c>
      <c r="E496" t="s">
        <v>208</v>
      </c>
      <c r="F496" s="7" t="s">
        <v>178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str">
        <f>IFERROR(IF(F496&lt;&gt;"",VLOOKUP("*"&amp;F496,LookUps!$F$2:$G$43,2,FALSE),"UK"),"UK")</f>
        <v>UK</v>
      </c>
    </row>
    <row r="497" spans="1:12" x14ac:dyDescent="0.25">
      <c r="A497" s="5">
        <v>14</v>
      </c>
      <c r="B497" s="2">
        <v>0.92847222222222225</v>
      </c>
      <c r="C497" t="s">
        <v>126</v>
      </c>
      <c r="D497" t="s">
        <v>13</v>
      </c>
      <c r="E497" t="s">
        <v>208</v>
      </c>
      <c r="F497" s="7" t="s">
        <v>178</v>
      </c>
      <c r="G497" s="9">
        <v>0</v>
      </c>
      <c r="J497" s="13">
        <v>0</v>
      </c>
      <c r="K497" t="str">
        <f>IF(A497&lt;&gt;"",VLOOKUP(D497,LookUps!$A$2:$B$34,2,FALSE),"")</f>
        <v>UK</v>
      </c>
      <c r="L497" t="str">
        <f>IFERROR(IF(F497&lt;&gt;"",VLOOKUP("*"&amp;F497,LookUps!$F$2:$G$43,2,FALSE),"UK"),"UK")</f>
        <v>UK</v>
      </c>
    </row>
    <row r="498" spans="1:12" x14ac:dyDescent="0.25">
      <c r="A498" s="5">
        <v>16</v>
      </c>
      <c r="B498" s="2">
        <v>0.65763888888888888</v>
      </c>
      <c r="C498" t="s">
        <v>126</v>
      </c>
      <c r="D498" t="s">
        <v>13</v>
      </c>
      <c r="E498" t="s">
        <v>183</v>
      </c>
      <c r="F498" s="7" t="s">
        <v>182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IFERROR(IF(F498&lt;&gt;"",VLOOKUP("*"&amp;F498,LookUps!$F$2:$G$43,2,FALSE),"UK"),"UK")</f>
        <v>UK</v>
      </c>
    </row>
    <row r="499" spans="1:12" x14ac:dyDescent="0.25">
      <c r="A499" s="5">
        <v>17</v>
      </c>
      <c r="B499" s="2">
        <v>0.74513888888888891</v>
      </c>
      <c r="C499" t="s">
        <v>126</v>
      </c>
      <c r="D499" t="s">
        <v>13</v>
      </c>
      <c r="E499" t="s">
        <v>183</v>
      </c>
      <c r="F499" s="7" t="s">
        <v>178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str">
        <f>IFERROR(IF(F499&lt;&gt;"",VLOOKUP("*"&amp;F499,LookUps!$F$2:$G$43,2,FALSE),"UK"),"UK")</f>
        <v>UK</v>
      </c>
    </row>
    <row r="500" spans="1:12" x14ac:dyDescent="0.25">
      <c r="A500" s="5">
        <v>18</v>
      </c>
      <c r="B500" s="2">
        <v>0.75416666666666676</v>
      </c>
      <c r="C500" t="s">
        <v>126</v>
      </c>
      <c r="D500" t="s">
        <v>13</v>
      </c>
      <c r="E500" t="s">
        <v>183</v>
      </c>
      <c r="F500" s="7" t="s">
        <v>178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str">
        <f>IFERROR(IF(F500&lt;&gt;"",VLOOKUP("*"&amp;F500,LookUps!$F$2:$G$43,2,FALSE),"UK"),"UK")</f>
        <v>UK</v>
      </c>
    </row>
    <row r="501" spans="1:12" x14ac:dyDescent="0.25">
      <c r="A501" s="5">
        <v>19</v>
      </c>
      <c r="B501" s="2">
        <v>0.75486111111111109</v>
      </c>
      <c r="C501" t="s">
        <v>126</v>
      </c>
      <c r="D501" t="s">
        <v>13</v>
      </c>
      <c r="E501" t="s">
        <v>183</v>
      </c>
      <c r="F501" s="7" t="s">
        <v>178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str">
        <f>IFERROR(IF(F501&lt;&gt;"",VLOOKUP("*"&amp;F501,LookUps!$F$2:$G$43,2,FALSE),"UK"),"UK")</f>
        <v>UK</v>
      </c>
    </row>
    <row r="502" spans="1:12" x14ac:dyDescent="0.25">
      <c r="A502" s="5">
        <v>20</v>
      </c>
      <c r="B502" s="2">
        <v>0.75486111111111109</v>
      </c>
      <c r="C502" t="s">
        <v>126</v>
      </c>
      <c r="D502" t="s">
        <v>13</v>
      </c>
      <c r="E502" t="s">
        <v>183</v>
      </c>
      <c r="F502" s="7" t="s">
        <v>182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IFERROR(IF(F502&lt;&gt;"",VLOOKUP("*"&amp;F502,LookUps!$F$2:$G$43,2,FALSE),"UK"),"UK")</f>
        <v>UK</v>
      </c>
    </row>
    <row r="503" spans="1:12" x14ac:dyDescent="0.25">
      <c r="A503" s="5">
        <v>21</v>
      </c>
      <c r="B503" s="2">
        <v>0.93472222222222223</v>
      </c>
      <c r="C503" t="s">
        <v>126</v>
      </c>
      <c r="D503" t="s">
        <v>13</v>
      </c>
      <c r="E503" t="s">
        <v>183</v>
      </c>
      <c r="F503" s="7" t="s">
        <v>178</v>
      </c>
      <c r="G503" s="9">
        <v>0</v>
      </c>
      <c r="J503" s="13">
        <v>0</v>
      </c>
      <c r="K503" t="str">
        <f>IF(A503&lt;&gt;"",VLOOKUP(D503,LookUps!$A$2:$B$34,2,FALSE),"")</f>
        <v>UK</v>
      </c>
      <c r="L503" t="str">
        <f>IFERROR(IF(F503&lt;&gt;"",VLOOKUP("*"&amp;F503,LookUps!$F$2:$G$43,2,FALSE),"UK"),"UK")</f>
        <v>UK</v>
      </c>
    </row>
    <row r="504" spans="1:12" x14ac:dyDescent="0.25">
      <c r="A504" s="5">
        <v>23</v>
      </c>
      <c r="B504" s="2">
        <v>0.43472222222222223</v>
      </c>
      <c r="C504" t="s">
        <v>126</v>
      </c>
      <c r="D504" t="s">
        <v>13</v>
      </c>
      <c r="E504" t="s">
        <v>184</v>
      </c>
      <c r="F504" s="7" t="s">
        <v>182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IFERROR(IF(F504&lt;&gt;"",VLOOKUP("*"&amp;F504,LookUps!$F$2:$G$43,2,FALSE),"UK"),"UK")</f>
        <v>UK</v>
      </c>
    </row>
    <row r="505" spans="1:12" x14ac:dyDescent="0.25">
      <c r="A505" s="5">
        <v>24</v>
      </c>
      <c r="B505" s="2">
        <v>0.44027777777777777</v>
      </c>
      <c r="C505" t="s">
        <v>126</v>
      </c>
      <c r="D505" t="s">
        <v>13</v>
      </c>
      <c r="E505" t="s">
        <v>184</v>
      </c>
      <c r="F505" s="7" t="s">
        <v>182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IFERROR(IF(F505&lt;&gt;"",VLOOKUP("*"&amp;F505,LookUps!$F$2:$G$43,2,FALSE),"UK"),"UK")</f>
        <v>UK</v>
      </c>
    </row>
    <row r="506" spans="1:12" x14ac:dyDescent="0.25">
      <c r="A506" s="5">
        <v>25</v>
      </c>
      <c r="B506" s="2">
        <v>0.45555555555555555</v>
      </c>
      <c r="C506" t="s">
        <v>126</v>
      </c>
      <c r="D506" t="s">
        <v>13</v>
      </c>
      <c r="E506" t="s">
        <v>184</v>
      </c>
      <c r="F506" s="7" t="s">
        <v>182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IFERROR(IF(F506&lt;&gt;"",VLOOKUP("*"&amp;F506,LookUps!$F$2:$G$43,2,FALSE),"UK"),"UK")</f>
        <v>UK</v>
      </c>
    </row>
    <row r="507" spans="1:12" x14ac:dyDescent="0.25">
      <c r="A507" s="5">
        <v>26</v>
      </c>
      <c r="B507" s="2">
        <v>0.49513888888888885</v>
      </c>
      <c r="C507" t="s">
        <v>126</v>
      </c>
      <c r="D507" t="s">
        <v>13</v>
      </c>
      <c r="E507" t="s">
        <v>184</v>
      </c>
      <c r="F507" s="7" t="s">
        <v>182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IFERROR(IF(F507&lt;&gt;"",VLOOKUP("*"&amp;F507,LookUps!$F$2:$G$43,2,FALSE),"UK"),"UK")</f>
        <v>UK</v>
      </c>
    </row>
    <row r="508" spans="1:12" x14ac:dyDescent="0.25">
      <c r="A508" s="5">
        <v>27</v>
      </c>
      <c r="B508" s="2">
        <v>0.55069444444444449</v>
      </c>
      <c r="C508" t="s">
        <v>126</v>
      </c>
      <c r="D508" t="s">
        <v>13</v>
      </c>
      <c r="E508" t="s">
        <v>184</v>
      </c>
      <c r="F508" s="7" t="s">
        <v>182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IFERROR(IF(F508&lt;&gt;"",VLOOKUP("*"&amp;F508,LookUps!$F$2:$G$43,2,FALSE),"UK"),"UK")</f>
        <v>UK</v>
      </c>
    </row>
    <row r="509" spans="1:12" x14ac:dyDescent="0.25">
      <c r="A509" s="5">
        <v>28</v>
      </c>
      <c r="B509" s="2">
        <v>0.77083333333333337</v>
      </c>
      <c r="C509" t="s">
        <v>126</v>
      </c>
      <c r="D509" t="s">
        <v>13</v>
      </c>
      <c r="E509" t="s">
        <v>184</v>
      </c>
      <c r="F509" s="7" t="s">
        <v>178</v>
      </c>
      <c r="G509" s="9">
        <v>0</v>
      </c>
      <c r="J509" s="13">
        <v>0</v>
      </c>
      <c r="K509" t="str">
        <f>IF(A509&lt;&gt;"",VLOOKUP(D509,LookUps!$A$2:$B$34,2,FALSE),"")</f>
        <v>UK</v>
      </c>
      <c r="L509" t="str">
        <f>IFERROR(IF(F509&lt;&gt;"",VLOOKUP("*"&amp;F509,LookUps!$F$2:$G$43,2,FALSE),"UK"),"UK")</f>
        <v>UK</v>
      </c>
    </row>
    <row r="510" spans="1:12" x14ac:dyDescent="0.25">
      <c r="A510" s="5">
        <v>30</v>
      </c>
      <c r="B510" s="2">
        <v>0.71319444444444446</v>
      </c>
      <c r="C510" t="s">
        <v>126</v>
      </c>
      <c r="D510" t="s">
        <v>13</v>
      </c>
      <c r="E510" t="s">
        <v>186</v>
      </c>
      <c r="F510" s="7" t="s">
        <v>182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IFERROR(IF(F510&lt;&gt;"",VLOOKUP("*"&amp;F510,LookUps!$F$2:$G$43,2,FALSE),"UK"),"UK")</f>
        <v>UK</v>
      </c>
    </row>
    <row r="511" spans="1:12" x14ac:dyDescent="0.25">
      <c r="A511" s="5">
        <v>31</v>
      </c>
      <c r="B511" s="2">
        <v>0.71666666666666667</v>
      </c>
      <c r="C511" t="s">
        <v>126</v>
      </c>
      <c r="D511" t="s">
        <v>13</v>
      </c>
      <c r="E511" t="s">
        <v>186</v>
      </c>
      <c r="F511" s="7" t="s">
        <v>182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IFERROR(IF(F511&lt;&gt;"",VLOOKUP("*"&amp;F511,LookUps!$F$2:$G$43,2,FALSE),"UK"),"UK")</f>
        <v>UK</v>
      </c>
    </row>
    <row r="512" spans="1:12" x14ac:dyDescent="0.25">
      <c r="A512" s="5">
        <v>33</v>
      </c>
      <c r="B512" s="2">
        <v>0.39930555555555558</v>
      </c>
      <c r="C512" t="s">
        <v>126</v>
      </c>
      <c r="D512" t="s">
        <v>13</v>
      </c>
      <c r="E512" t="s">
        <v>187</v>
      </c>
      <c r="F512" s="7" t="s">
        <v>191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str">
        <f>IFERROR(IF(F512&lt;&gt;"",VLOOKUP("*"&amp;F512,LookUps!$F$2:$G$43,2,FALSE),"UK"),"UK")</f>
        <v>UK</v>
      </c>
    </row>
    <row r="513" spans="1:12" x14ac:dyDescent="0.25">
      <c r="A513" s="5">
        <v>34</v>
      </c>
      <c r="B513" s="2">
        <v>0.50277777777777777</v>
      </c>
      <c r="C513" t="s">
        <v>126</v>
      </c>
      <c r="D513" t="s">
        <v>13</v>
      </c>
      <c r="E513" t="s">
        <v>187</v>
      </c>
      <c r="F513" s="7" t="s">
        <v>191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str">
        <f>IFERROR(IF(F513&lt;&gt;"",VLOOKUP("*"&amp;F513,LookUps!$F$2:$G$43,2,FALSE),"UK"),"UK")</f>
        <v>UK</v>
      </c>
    </row>
    <row r="514" spans="1:12" x14ac:dyDescent="0.25">
      <c r="A514" s="5">
        <v>35</v>
      </c>
      <c r="B514" s="2">
        <v>0.68611111111111101</v>
      </c>
      <c r="C514" t="s">
        <v>126</v>
      </c>
      <c r="D514" t="s">
        <v>13</v>
      </c>
      <c r="E514" t="s">
        <v>187</v>
      </c>
      <c r="F514" s="7" t="s">
        <v>178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str">
        <f>IFERROR(IF(F514&lt;&gt;"",VLOOKUP("*"&amp;F514,LookUps!$F$2:$G$43,2,FALSE),"UK"),"UK")</f>
        <v>UK</v>
      </c>
    </row>
    <row r="515" spans="1:12" x14ac:dyDescent="0.25">
      <c r="A515" s="5">
        <v>36</v>
      </c>
      <c r="B515" s="2">
        <v>0.7909722222222223</v>
      </c>
      <c r="C515" t="s">
        <v>126</v>
      </c>
      <c r="D515" t="s">
        <v>13</v>
      </c>
      <c r="E515" t="s">
        <v>187</v>
      </c>
      <c r="F515" s="7" t="s">
        <v>178</v>
      </c>
      <c r="G515" s="9">
        <v>0</v>
      </c>
      <c r="J515" s="13">
        <v>0</v>
      </c>
      <c r="K515" t="str">
        <f>IF(A515&lt;&gt;"",VLOOKUP(D515,LookUps!$A$2:$B$34,2,FALSE),"")</f>
        <v>UK</v>
      </c>
      <c r="L515" t="str">
        <f>IFERROR(IF(F515&lt;&gt;"",VLOOKUP("*"&amp;F515,LookUps!$F$2:$G$43,2,FALSE),"UK"),"UK")</f>
        <v>UK</v>
      </c>
    </row>
    <row r="516" spans="1:12" x14ac:dyDescent="0.25">
      <c r="A516" s="5">
        <v>38</v>
      </c>
      <c r="B516" s="2">
        <v>0.68680555555555556</v>
      </c>
      <c r="C516" t="s">
        <v>126</v>
      </c>
      <c r="D516" t="s">
        <v>13</v>
      </c>
      <c r="E516" t="s">
        <v>189</v>
      </c>
      <c r="F516" s="7" t="s">
        <v>178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str">
        <f>IFERROR(IF(F516&lt;&gt;"",VLOOKUP("*"&amp;F516,LookUps!$F$2:$G$43,2,FALSE),"UK"),"UK")</f>
        <v>UK</v>
      </c>
    </row>
    <row r="517" spans="1:12" x14ac:dyDescent="0.25">
      <c r="A517" s="5">
        <v>39</v>
      </c>
      <c r="B517" s="2">
        <v>0.68819444444444444</v>
      </c>
      <c r="C517" t="s">
        <v>126</v>
      </c>
      <c r="D517" t="s">
        <v>13</v>
      </c>
      <c r="E517" t="s">
        <v>189</v>
      </c>
      <c r="F517" s="7" t="s">
        <v>178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str">
        <f>IFERROR(IF(F517&lt;&gt;"",VLOOKUP("*"&amp;F517,LookUps!$F$2:$G$43,2,FALSE),"UK"),"UK")</f>
        <v>UK</v>
      </c>
    </row>
    <row r="518" spans="1:12" x14ac:dyDescent="0.25">
      <c r="A518" s="5">
        <v>40</v>
      </c>
      <c r="B518" s="2">
        <v>0.94861111111111107</v>
      </c>
      <c r="C518" t="s">
        <v>126</v>
      </c>
      <c r="D518" t="s">
        <v>13</v>
      </c>
      <c r="E518" t="s">
        <v>189</v>
      </c>
      <c r="F518" s="7" t="s">
        <v>178</v>
      </c>
      <c r="G518" s="9">
        <v>0</v>
      </c>
      <c r="J518" s="13">
        <v>0</v>
      </c>
      <c r="K518" t="str">
        <f>IF(A518&lt;&gt;"",VLOOKUP(D518,LookUps!$A$2:$B$34,2,FALSE),"")</f>
        <v>UK</v>
      </c>
      <c r="L518" t="str">
        <f>IFERROR(IF(F518&lt;&gt;"",VLOOKUP("*"&amp;F518,LookUps!$F$2:$G$43,2,FALSE),"UK"),"UK")</f>
        <v>UK</v>
      </c>
    </row>
    <row r="519" spans="1:12" x14ac:dyDescent="0.25">
      <c r="A519" s="5">
        <v>42</v>
      </c>
      <c r="B519" s="2">
        <v>0.71597222222222223</v>
      </c>
      <c r="C519" t="s">
        <v>126</v>
      </c>
      <c r="D519" t="s">
        <v>13</v>
      </c>
      <c r="E519" t="s">
        <v>190</v>
      </c>
      <c r="F519" s="7" t="s">
        <v>178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str">
        <f>IFERROR(IF(F519&lt;&gt;"",VLOOKUP("*"&amp;F519,LookUps!$F$2:$G$43,2,FALSE),"UK"),"UK")</f>
        <v>UK</v>
      </c>
    </row>
    <row r="520" spans="1:12" x14ac:dyDescent="0.25">
      <c r="A520" s="5">
        <v>43</v>
      </c>
      <c r="B520" s="2">
        <v>0.72569444444444453</v>
      </c>
      <c r="C520" t="s">
        <v>126</v>
      </c>
      <c r="D520" t="s">
        <v>13</v>
      </c>
      <c r="E520" t="s">
        <v>190</v>
      </c>
      <c r="F520" s="7" t="s">
        <v>178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str">
        <f>IFERROR(IF(F520&lt;&gt;"",VLOOKUP("*"&amp;F520,LookUps!$F$2:$G$43,2,FALSE),"UK"),"UK")</f>
        <v>UK</v>
      </c>
    </row>
    <row r="521" spans="1:12" x14ac:dyDescent="0.25">
      <c r="A521" s="5">
        <v>44</v>
      </c>
      <c r="B521" s="2">
        <v>0.74861111111111101</v>
      </c>
      <c r="C521" t="s">
        <v>126</v>
      </c>
      <c r="D521" t="s">
        <v>13</v>
      </c>
      <c r="E521" t="s">
        <v>190</v>
      </c>
      <c r="F521" s="7" t="s">
        <v>178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str">
        <f>IFERROR(IF(F521&lt;&gt;"",VLOOKUP("*"&amp;F521,LookUps!$F$2:$G$43,2,FALSE),"UK"),"UK")</f>
        <v>UK</v>
      </c>
    </row>
    <row r="522" spans="1:12" x14ac:dyDescent="0.25">
      <c r="A522" s="5">
        <v>45</v>
      </c>
      <c r="B522" s="2">
        <v>0.76736111111111116</v>
      </c>
      <c r="C522" t="s">
        <v>126</v>
      </c>
      <c r="D522" t="s">
        <v>13</v>
      </c>
      <c r="E522" t="s">
        <v>190</v>
      </c>
      <c r="F522" s="7" t="s">
        <v>178</v>
      </c>
      <c r="G522" s="9">
        <v>0</v>
      </c>
      <c r="J522" s="13">
        <v>0</v>
      </c>
      <c r="K522" t="str">
        <f>IF(A522&lt;&gt;"",VLOOKUP(D522,LookUps!$A$2:$B$34,2,FALSE),"")</f>
        <v>UK</v>
      </c>
      <c r="L522" t="str">
        <f>IFERROR(IF(F522&lt;&gt;"",VLOOKUP("*"&amp;F522,LookUps!$F$2:$G$43,2,FALSE),"UK"),"UK")</f>
        <v>UK</v>
      </c>
    </row>
    <row r="523" spans="1:12" x14ac:dyDescent="0.25">
      <c r="A523" s="5">
        <v>47</v>
      </c>
      <c r="B523" s="2">
        <v>0.54236111111111118</v>
      </c>
      <c r="C523" t="s">
        <v>126</v>
      </c>
      <c r="D523" t="s">
        <v>13</v>
      </c>
      <c r="E523" t="s">
        <v>192</v>
      </c>
      <c r="F523" s="7" t="s">
        <v>222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str">
        <f>IFERROR(IF(F523&lt;&gt;"",VLOOKUP("*"&amp;F523,LookUps!$F$2:$G$43,2,FALSE),"UK"),"UK")</f>
        <v>UK</v>
      </c>
    </row>
    <row r="524" spans="1:12" x14ac:dyDescent="0.25">
      <c r="A524" s="5">
        <v>48</v>
      </c>
      <c r="B524" s="2">
        <v>0.71319444444444446</v>
      </c>
      <c r="C524" t="s">
        <v>126</v>
      </c>
      <c r="D524" t="s">
        <v>13</v>
      </c>
      <c r="E524" t="s">
        <v>192</v>
      </c>
      <c r="F524" s="7" t="s">
        <v>182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IFERROR(IF(F524&lt;&gt;"",VLOOKUP("*"&amp;F524,LookUps!$F$2:$G$43,2,FALSE),"UK"),"UK")</f>
        <v>UK</v>
      </c>
    </row>
    <row r="525" spans="1:12" x14ac:dyDescent="0.25">
      <c r="A525" s="5">
        <v>50</v>
      </c>
      <c r="B525" s="2">
        <v>0.59375</v>
      </c>
      <c r="C525" t="s">
        <v>126</v>
      </c>
      <c r="D525" t="s">
        <v>13</v>
      </c>
      <c r="E525" t="s">
        <v>193</v>
      </c>
      <c r="F525" s="7" t="s">
        <v>182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IFERROR(IF(F525&lt;&gt;"",VLOOKUP("*"&amp;F525,LookUps!$F$2:$G$43,2,FALSE),"UK"),"UK")</f>
        <v>UK</v>
      </c>
    </row>
    <row r="526" spans="1:12" x14ac:dyDescent="0.25">
      <c r="A526" s="5">
        <v>51</v>
      </c>
      <c r="B526" s="2">
        <v>0.59444444444444444</v>
      </c>
      <c r="C526" t="s">
        <v>126</v>
      </c>
      <c r="D526" t="s">
        <v>13</v>
      </c>
      <c r="E526" t="s">
        <v>193</v>
      </c>
      <c r="F526" s="7" t="s">
        <v>182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IFERROR(IF(F526&lt;&gt;"",VLOOKUP("*"&amp;F526,LookUps!$F$2:$G$43,2,FALSE),"UK"),"UK")</f>
        <v>UK</v>
      </c>
    </row>
    <row r="527" spans="1:12" x14ac:dyDescent="0.25">
      <c r="A527" s="5">
        <v>52</v>
      </c>
      <c r="B527" s="2">
        <v>0.62291666666666667</v>
      </c>
      <c r="C527" t="s">
        <v>126</v>
      </c>
      <c r="D527" t="s">
        <v>13</v>
      </c>
      <c r="E527" t="s">
        <v>193</v>
      </c>
      <c r="F527" s="7" t="s">
        <v>178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str">
        <f>IFERROR(IF(F527&lt;&gt;"",VLOOKUP("*"&amp;F527,LookUps!$F$2:$G$43,2,FALSE),"UK"),"UK")</f>
        <v>UK</v>
      </c>
    </row>
    <row r="528" spans="1:12" x14ac:dyDescent="0.25">
      <c r="A528" s="5">
        <v>53</v>
      </c>
      <c r="B528" s="2">
        <v>0.63472222222222219</v>
      </c>
      <c r="C528" t="s">
        <v>126</v>
      </c>
      <c r="D528" t="s">
        <v>13</v>
      </c>
      <c r="E528" t="s">
        <v>193</v>
      </c>
      <c r="F528" s="7" t="s">
        <v>178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str">
        <f>IFERROR(IF(F528&lt;&gt;"",VLOOKUP("*"&amp;F528,LookUps!$F$2:$G$43,2,FALSE),"UK"),"UK")</f>
        <v>UK</v>
      </c>
    </row>
    <row r="529" spans="1:12" x14ac:dyDescent="0.25">
      <c r="A529" s="5">
        <v>54</v>
      </c>
      <c r="B529" s="2">
        <v>0.63888888888888895</v>
      </c>
      <c r="C529" t="s">
        <v>126</v>
      </c>
      <c r="D529" t="s">
        <v>13</v>
      </c>
      <c r="E529" t="s">
        <v>193</v>
      </c>
      <c r="F529" s="7" t="s">
        <v>178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str">
        <f>IFERROR(IF(F529&lt;&gt;"",VLOOKUP("*"&amp;F529,LookUps!$F$2:$G$43,2,FALSE),"UK"),"UK")</f>
        <v>UK</v>
      </c>
    </row>
    <row r="530" spans="1:12" x14ac:dyDescent="0.25">
      <c r="A530" s="5">
        <v>55</v>
      </c>
      <c r="B530" s="2">
        <v>0.65694444444444444</v>
      </c>
      <c r="C530" t="s">
        <v>126</v>
      </c>
      <c r="D530" t="s">
        <v>13</v>
      </c>
      <c r="E530" t="s">
        <v>193</v>
      </c>
      <c r="F530" s="7" t="s">
        <v>178</v>
      </c>
      <c r="G530" s="9">
        <v>0</v>
      </c>
      <c r="J530" s="13">
        <v>0</v>
      </c>
      <c r="K530" t="str">
        <f>IF(A530&lt;&gt;"",VLOOKUP(D530,LookUps!$A$2:$B$34,2,FALSE),"")</f>
        <v>UK</v>
      </c>
      <c r="L530" t="str">
        <f>IFERROR(IF(F530&lt;&gt;"",VLOOKUP("*"&amp;F530,LookUps!$F$2:$G$43,2,FALSE),"UK"),"UK")</f>
        <v>UK</v>
      </c>
    </row>
    <row r="531" spans="1:12" x14ac:dyDescent="0.25">
      <c r="A531" s="5">
        <v>57</v>
      </c>
      <c r="B531" s="2">
        <v>0.52638888888888891</v>
      </c>
      <c r="C531" t="s">
        <v>126</v>
      </c>
      <c r="D531" t="s">
        <v>13</v>
      </c>
      <c r="E531" t="s">
        <v>194</v>
      </c>
      <c r="F531" s="7" t="s">
        <v>178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str">
        <f>IFERROR(IF(F531&lt;&gt;"",VLOOKUP("*"&amp;F531,LookUps!$F$2:$G$43,2,FALSE),"UK"),"UK")</f>
        <v>UK</v>
      </c>
    </row>
    <row r="532" spans="1:12" x14ac:dyDescent="0.25">
      <c r="A532" s="5">
        <v>58</v>
      </c>
      <c r="B532" s="2">
        <v>0.60972222222222217</v>
      </c>
      <c r="C532" t="s">
        <v>126</v>
      </c>
      <c r="D532" t="s">
        <v>13</v>
      </c>
      <c r="E532" t="s">
        <v>194</v>
      </c>
      <c r="F532" s="7" t="s">
        <v>182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IFERROR(IF(F532&lt;&gt;"",VLOOKUP("*"&amp;F532,LookUps!$F$2:$G$43,2,FALSE),"UK"),"UK")</f>
        <v>UK</v>
      </c>
    </row>
    <row r="533" spans="1:12" x14ac:dyDescent="0.25">
      <c r="A533" s="5">
        <v>62</v>
      </c>
      <c r="B533" s="2">
        <v>7.013888888888889E-2</v>
      </c>
      <c r="C533" t="s">
        <v>126</v>
      </c>
      <c r="D533" t="s">
        <v>13</v>
      </c>
      <c r="E533" t="s">
        <v>195</v>
      </c>
      <c r="F533" s="7" t="s">
        <v>182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IFERROR(IF(F533&lt;&gt;"",VLOOKUP("*"&amp;F533,LookUps!$F$2:$G$43,2,FALSE),"UK"),"UK")</f>
        <v>UK</v>
      </c>
    </row>
    <row r="534" spans="1:12" x14ac:dyDescent="0.25">
      <c r="A534" s="5">
        <v>63</v>
      </c>
      <c r="B534" s="2">
        <v>7.1527777777777787E-2</v>
      </c>
      <c r="C534" t="s">
        <v>126</v>
      </c>
      <c r="D534" t="s">
        <v>13</v>
      </c>
      <c r="E534" t="s">
        <v>195</v>
      </c>
      <c r="F534" s="7" t="s">
        <v>182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IFERROR(IF(F534&lt;&gt;"",VLOOKUP("*"&amp;F534,LookUps!$F$2:$G$43,2,FALSE),"UK"),"UK")</f>
        <v>UK</v>
      </c>
    </row>
    <row r="535" spans="1:12" x14ac:dyDescent="0.25">
      <c r="A535" s="5">
        <v>65</v>
      </c>
      <c r="B535" s="2">
        <v>0.77430555555555547</v>
      </c>
      <c r="C535" t="s">
        <v>126</v>
      </c>
      <c r="D535" t="s">
        <v>13</v>
      </c>
      <c r="E535" t="s">
        <v>196</v>
      </c>
      <c r="F535" s="7" t="s">
        <v>178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str">
        <f>IFERROR(IF(F535&lt;&gt;"",VLOOKUP("*"&amp;F535,LookUps!$F$2:$G$43,2,FALSE),"UK"),"UK")</f>
        <v>UK</v>
      </c>
    </row>
    <row r="536" spans="1:12" x14ac:dyDescent="0.25">
      <c r="A536" s="5">
        <v>66</v>
      </c>
      <c r="B536" s="2">
        <v>0.87361111111111101</v>
      </c>
      <c r="C536" t="s">
        <v>126</v>
      </c>
      <c r="D536" t="s">
        <v>13</v>
      </c>
      <c r="E536" t="s">
        <v>196</v>
      </c>
      <c r="F536" s="7" t="s">
        <v>191</v>
      </c>
      <c r="G536" s="9">
        <v>0</v>
      </c>
      <c r="J536" s="13">
        <v>0</v>
      </c>
      <c r="K536" t="str">
        <f>IF(A536&lt;&gt;"",VLOOKUP(D536,LookUps!$A$2:$B$34,2,FALSE),"")</f>
        <v>UK</v>
      </c>
      <c r="L536" t="str">
        <f>IFERROR(IF(F536&lt;&gt;"",VLOOKUP("*"&amp;F536,LookUps!$F$2:$G$43,2,FALSE),"UK"),"UK")</f>
        <v>UK</v>
      </c>
    </row>
    <row r="537" spans="1:12" x14ac:dyDescent="0.25">
      <c r="A537" s="5">
        <v>68</v>
      </c>
      <c r="B537" s="2">
        <v>0.61041666666666672</v>
      </c>
      <c r="C537" t="s">
        <v>126</v>
      </c>
      <c r="D537" t="s">
        <v>13</v>
      </c>
      <c r="E537" t="s">
        <v>214</v>
      </c>
      <c r="F537" s="7" t="s">
        <v>178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str">
        <f>IFERROR(IF(F537&lt;&gt;"",VLOOKUP("*"&amp;F537,LookUps!$F$2:$G$43,2,FALSE),"UK"),"UK")</f>
        <v>UK</v>
      </c>
    </row>
    <row r="538" spans="1:12" x14ac:dyDescent="0.25">
      <c r="A538" s="5">
        <v>69</v>
      </c>
      <c r="B538" s="2">
        <v>0.70972222222222225</v>
      </c>
      <c r="C538" t="s">
        <v>126</v>
      </c>
      <c r="D538" t="s">
        <v>13</v>
      </c>
      <c r="E538" t="s">
        <v>214</v>
      </c>
      <c r="F538" s="7" t="s">
        <v>178</v>
      </c>
      <c r="G538" s="9">
        <v>0</v>
      </c>
      <c r="J538" s="13">
        <v>0</v>
      </c>
      <c r="K538" t="str">
        <f>IF(A538&lt;&gt;"",VLOOKUP(D538,LookUps!$A$2:$B$34,2,FALSE),"")</f>
        <v>UK</v>
      </c>
      <c r="L538" t="str">
        <f>IFERROR(IF(F538&lt;&gt;"",VLOOKUP("*"&amp;F538,LookUps!$F$2:$G$43,2,FALSE),"UK"),"UK")</f>
        <v>UK</v>
      </c>
    </row>
    <row r="539" spans="1:12" x14ac:dyDescent="0.25">
      <c r="A539" s="5">
        <v>71</v>
      </c>
      <c r="B539" s="2">
        <v>0.7284722222222223</v>
      </c>
      <c r="C539" t="s">
        <v>126</v>
      </c>
      <c r="D539" t="s">
        <v>13</v>
      </c>
      <c r="E539" t="s">
        <v>197</v>
      </c>
      <c r="F539" s="7" t="s">
        <v>178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str">
        <f>IFERROR(IF(F539&lt;&gt;"",VLOOKUP("*"&amp;F539,LookUps!$F$2:$G$43,2,FALSE),"UK"),"UK")</f>
        <v>UK</v>
      </c>
    </row>
    <row r="540" spans="1:12" x14ac:dyDescent="0.25">
      <c r="A540" s="5">
        <v>72</v>
      </c>
      <c r="B540" s="2">
        <v>0.75555555555555554</v>
      </c>
      <c r="C540" t="s">
        <v>126</v>
      </c>
      <c r="D540" t="s">
        <v>13</v>
      </c>
      <c r="E540" t="s">
        <v>197</v>
      </c>
      <c r="F540" s="7" t="s">
        <v>178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str">
        <f>IFERROR(IF(F540&lt;&gt;"",VLOOKUP("*"&amp;F540,LookUps!$F$2:$G$43,2,FALSE),"UK"),"UK")</f>
        <v>UK</v>
      </c>
    </row>
    <row r="541" spans="1:12" x14ac:dyDescent="0.25">
      <c r="A541" s="5">
        <v>73</v>
      </c>
      <c r="B541" s="2">
        <v>0.7729166666666667</v>
      </c>
      <c r="C541" t="s">
        <v>126</v>
      </c>
      <c r="D541" t="s">
        <v>13</v>
      </c>
      <c r="E541" t="s">
        <v>197</v>
      </c>
      <c r="F541" s="7" t="s">
        <v>178</v>
      </c>
      <c r="G541" s="9">
        <v>0</v>
      </c>
      <c r="J541" s="13">
        <v>0</v>
      </c>
      <c r="K541" t="str">
        <f>IF(A541&lt;&gt;"",VLOOKUP(D541,LookUps!$A$2:$B$34,2,FALSE),"")</f>
        <v>UK</v>
      </c>
      <c r="L541" t="str">
        <f>IFERROR(IF(F541&lt;&gt;"",VLOOKUP("*"&amp;F541,LookUps!$F$2:$G$43,2,FALSE),"UK"),"UK")</f>
        <v>UK</v>
      </c>
    </row>
    <row r="542" spans="1:12" x14ac:dyDescent="0.25">
      <c r="A542" s="5">
        <v>75</v>
      </c>
      <c r="B542" s="2">
        <v>0.72083333333333333</v>
      </c>
      <c r="C542" t="s">
        <v>126</v>
      </c>
      <c r="D542" t="s">
        <v>13</v>
      </c>
      <c r="E542" t="s">
        <v>198</v>
      </c>
      <c r="F542" s="7" t="s">
        <v>178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str">
        <f>IFERROR(IF(F542&lt;&gt;"",VLOOKUP("*"&amp;F542,LookUps!$F$2:$G$43,2,FALSE),"UK"),"UK")</f>
        <v>UK</v>
      </c>
    </row>
    <row r="543" spans="1:12" x14ac:dyDescent="0.25">
      <c r="A543" s="5">
        <v>76</v>
      </c>
      <c r="B543" s="2">
        <v>0.72430555555555554</v>
      </c>
      <c r="C543" t="s">
        <v>126</v>
      </c>
      <c r="D543" t="s">
        <v>13</v>
      </c>
      <c r="E543" t="s">
        <v>198</v>
      </c>
      <c r="F543" s="7" t="s">
        <v>178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str">
        <f>IFERROR(IF(F543&lt;&gt;"",VLOOKUP("*"&amp;F543,LookUps!$F$2:$G$43,2,FALSE),"UK"),"UK")</f>
        <v>UK</v>
      </c>
    </row>
    <row r="544" spans="1:12" x14ac:dyDescent="0.25">
      <c r="A544" s="5">
        <v>77</v>
      </c>
      <c r="B544" s="2">
        <v>0.94930555555555562</v>
      </c>
      <c r="C544" t="s">
        <v>126</v>
      </c>
      <c r="D544" t="s">
        <v>13</v>
      </c>
      <c r="E544" t="s">
        <v>198</v>
      </c>
      <c r="F544" s="7" t="s">
        <v>178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str">
        <f>IFERROR(IF(F544&lt;&gt;"",VLOOKUP("*"&amp;F544,LookUps!$F$2:$G$43,2,FALSE),"UK"),"UK")</f>
        <v>UK</v>
      </c>
    </row>
    <row r="545" spans="1:12" x14ac:dyDescent="0.25">
      <c r="A545" s="5">
        <v>78</v>
      </c>
      <c r="B545" s="2">
        <v>0.9590277777777777</v>
      </c>
      <c r="C545" t="s">
        <v>126</v>
      </c>
      <c r="D545" t="s">
        <v>13</v>
      </c>
      <c r="E545" t="s">
        <v>198</v>
      </c>
      <c r="F545" s="7" t="s">
        <v>178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str">
        <f>IFERROR(IF(F545&lt;&gt;"",VLOOKUP("*"&amp;F545,LookUps!$F$2:$G$43,2,FALSE),"UK"),"UK")</f>
        <v>UK</v>
      </c>
    </row>
    <row r="546" spans="1:12" x14ac:dyDescent="0.25">
      <c r="A546" s="5">
        <v>79</v>
      </c>
      <c r="B546" s="2">
        <v>0.95972222222222225</v>
      </c>
      <c r="C546" t="s">
        <v>126</v>
      </c>
      <c r="D546" t="s">
        <v>13</v>
      </c>
      <c r="E546" t="s">
        <v>198</v>
      </c>
      <c r="F546" s="7" t="s">
        <v>182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IFERROR(IF(F546&lt;&gt;"",VLOOKUP("*"&amp;F546,LookUps!$F$2:$G$43,2,FALSE),"UK"),"UK")</f>
        <v>UK</v>
      </c>
    </row>
    <row r="547" spans="1:12" x14ac:dyDescent="0.25">
      <c r="A547" s="5">
        <v>81</v>
      </c>
      <c r="B547" s="2">
        <v>0.50972222222222219</v>
      </c>
      <c r="C547" t="s">
        <v>126</v>
      </c>
      <c r="D547" t="s">
        <v>13</v>
      </c>
      <c r="E547" t="s">
        <v>215</v>
      </c>
      <c r="F547" s="7" t="s">
        <v>182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IFERROR(IF(F547&lt;&gt;"",VLOOKUP("*"&amp;F547,LookUps!$F$2:$G$43,2,FALSE),"UK"),"UK")</f>
        <v>UK</v>
      </c>
    </row>
    <row r="548" spans="1:12" x14ac:dyDescent="0.25">
      <c r="A548" s="5">
        <v>82</v>
      </c>
      <c r="B548" s="2">
        <v>0.85138888888888886</v>
      </c>
      <c r="C548" t="s">
        <v>126</v>
      </c>
      <c r="D548" t="s">
        <v>13</v>
      </c>
      <c r="E548" t="s">
        <v>215</v>
      </c>
      <c r="F548" s="7" t="s">
        <v>178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str">
        <f>IFERROR(IF(F548&lt;&gt;"",VLOOKUP("*"&amp;F548,LookUps!$F$2:$G$43,2,FALSE),"UK"),"UK")</f>
        <v>UK</v>
      </c>
    </row>
    <row r="549" spans="1:12" x14ac:dyDescent="0.25">
      <c r="A549" s="5">
        <v>83</v>
      </c>
      <c r="B549" s="2">
        <v>0.8534722222222223</v>
      </c>
      <c r="C549" t="s">
        <v>126</v>
      </c>
      <c r="D549" t="s">
        <v>13</v>
      </c>
      <c r="E549" t="s">
        <v>215</v>
      </c>
      <c r="F549" s="7" t="s">
        <v>178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str">
        <f>IFERROR(IF(F549&lt;&gt;"",VLOOKUP("*"&amp;F549,LookUps!$F$2:$G$43,2,FALSE),"UK"),"UK")</f>
        <v>UK</v>
      </c>
    </row>
    <row r="550" spans="1:12" x14ac:dyDescent="0.25">
      <c r="A550" s="5">
        <v>84</v>
      </c>
      <c r="B550" s="2">
        <v>0.87291666666666667</v>
      </c>
      <c r="C550" t="s">
        <v>126</v>
      </c>
      <c r="D550" t="s">
        <v>13</v>
      </c>
      <c r="E550" t="s">
        <v>215</v>
      </c>
      <c r="F550" s="7" t="s">
        <v>178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str">
        <f>IFERROR(IF(F550&lt;&gt;"",VLOOKUP("*"&amp;F550,LookUps!$F$2:$G$43,2,FALSE),"UK"),"UK")</f>
        <v>UK</v>
      </c>
    </row>
    <row r="551" spans="1:12" x14ac:dyDescent="0.25">
      <c r="A551" s="5">
        <v>85</v>
      </c>
      <c r="B551" s="2">
        <v>0.92361111111111116</v>
      </c>
      <c r="C551" t="s">
        <v>126</v>
      </c>
      <c r="D551" t="s">
        <v>13</v>
      </c>
      <c r="E551" t="s">
        <v>215</v>
      </c>
      <c r="F551" s="7" t="s">
        <v>178</v>
      </c>
      <c r="G551" s="9">
        <v>0</v>
      </c>
      <c r="J551" s="13">
        <v>0</v>
      </c>
      <c r="K551" t="str">
        <f>IF(A551&lt;&gt;"",VLOOKUP(D551,LookUps!$A$2:$B$34,2,FALSE),"")</f>
        <v>UK</v>
      </c>
      <c r="L551" t="str">
        <f>IFERROR(IF(F551&lt;&gt;"",VLOOKUP("*"&amp;F551,LookUps!$F$2:$G$43,2,FALSE),"UK"),"UK")</f>
        <v>UK</v>
      </c>
    </row>
    <row r="552" spans="1:12" x14ac:dyDescent="0.25">
      <c r="A552" s="5">
        <v>87</v>
      </c>
      <c r="B552" s="2">
        <v>0.61597222222222225</v>
      </c>
      <c r="C552" t="s">
        <v>126</v>
      </c>
      <c r="D552" t="s">
        <v>13</v>
      </c>
      <c r="E552" t="s">
        <v>199</v>
      </c>
      <c r="F552" s="7" t="s">
        <v>182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IFERROR(IF(F552&lt;&gt;"",VLOOKUP("*"&amp;F552,LookUps!$F$2:$G$43,2,FALSE),"UK"),"UK")</f>
        <v>UK</v>
      </c>
    </row>
    <row r="553" spans="1:12" x14ac:dyDescent="0.25">
      <c r="A553" s="5">
        <v>88</v>
      </c>
      <c r="B553" s="2">
        <v>0.6166666666666667</v>
      </c>
      <c r="C553" t="s">
        <v>126</v>
      </c>
      <c r="D553" t="s">
        <v>13</v>
      </c>
      <c r="E553" t="s">
        <v>199</v>
      </c>
      <c r="F553" s="7" t="s">
        <v>182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IFERROR(IF(F553&lt;&gt;"",VLOOKUP("*"&amp;F553,LookUps!$F$2:$G$43,2,FALSE),"UK"),"UK")</f>
        <v>UK</v>
      </c>
    </row>
    <row r="554" spans="1:12" x14ac:dyDescent="0.25">
      <c r="A554" s="5">
        <v>89</v>
      </c>
      <c r="B554" s="2">
        <v>0.77222222222222225</v>
      </c>
      <c r="C554" t="s">
        <v>126</v>
      </c>
      <c r="D554" t="s">
        <v>13</v>
      </c>
      <c r="E554" t="s">
        <v>199</v>
      </c>
      <c r="F554" s="7" t="s">
        <v>178</v>
      </c>
      <c r="G554" s="9">
        <v>0</v>
      </c>
      <c r="J554" s="13">
        <v>0</v>
      </c>
      <c r="K554" t="str">
        <f>IF(A554&lt;&gt;"",VLOOKUP(D554,LookUps!$A$2:$B$34,2,FALSE),"")</f>
        <v>UK</v>
      </c>
      <c r="L554" t="str">
        <f>IFERROR(IF(F554&lt;&gt;"",VLOOKUP("*"&amp;F554,LookUps!$F$2:$G$43,2,FALSE),"UK"),"UK")</f>
        <v>UK</v>
      </c>
    </row>
    <row r="555" spans="1:12" x14ac:dyDescent="0.25">
      <c r="A555" s="5">
        <v>91</v>
      </c>
      <c r="B555" s="2">
        <v>0.48541666666666666</v>
      </c>
      <c r="C555" t="s">
        <v>126</v>
      </c>
      <c r="D555" t="s">
        <v>13</v>
      </c>
      <c r="E555" t="s">
        <v>200</v>
      </c>
      <c r="F555" s="7" t="s">
        <v>178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str">
        <f>IFERROR(IF(F555&lt;&gt;"",VLOOKUP("*"&amp;F555,LookUps!$F$2:$G$43,2,FALSE),"UK"),"UK")</f>
        <v>UK</v>
      </c>
    </row>
    <row r="556" spans="1:12" x14ac:dyDescent="0.25">
      <c r="A556" s="5">
        <v>92</v>
      </c>
      <c r="B556" s="2">
        <v>0.4909722222222222</v>
      </c>
      <c r="C556" t="s">
        <v>126</v>
      </c>
      <c r="D556" t="s">
        <v>13</v>
      </c>
      <c r="E556" t="s">
        <v>200</v>
      </c>
      <c r="F556" s="7" t="s">
        <v>178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str">
        <f>IFERROR(IF(F556&lt;&gt;"",VLOOKUP("*"&amp;F556,LookUps!$F$2:$G$43,2,FALSE),"UK"),"UK")</f>
        <v>UK</v>
      </c>
    </row>
    <row r="557" spans="1:12" x14ac:dyDescent="0.25">
      <c r="A557" s="5">
        <v>93</v>
      </c>
      <c r="B557" s="2">
        <v>0.49722222222222223</v>
      </c>
      <c r="C557" t="s">
        <v>126</v>
      </c>
      <c r="D557" t="s">
        <v>13</v>
      </c>
      <c r="E557" t="s">
        <v>200</v>
      </c>
      <c r="F557" s="7" t="s">
        <v>178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str">
        <f>IFERROR(IF(F557&lt;&gt;"",VLOOKUP("*"&amp;F557,LookUps!$F$2:$G$43,2,FALSE),"UK"),"UK")</f>
        <v>UK</v>
      </c>
    </row>
    <row r="558" spans="1:12" x14ac:dyDescent="0.25">
      <c r="A558" s="5">
        <v>94</v>
      </c>
      <c r="B558" s="2">
        <v>0.68055555555555547</v>
      </c>
      <c r="C558" t="s">
        <v>126</v>
      </c>
      <c r="D558" t="s">
        <v>13</v>
      </c>
      <c r="E558" t="s">
        <v>200</v>
      </c>
      <c r="F558" s="7" t="s">
        <v>178</v>
      </c>
      <c r="G558" s="9">
        <v>0</v>
      </c>
      <c r="J558" s="13">
        <v>0</v>
      </c>
      <c r="K558" t="str">
        <f>IF(A558&lt;&gt;"",VLOOKUP(D558,LookUps!$A$2:$B$34,2,FALSE),"")</f>
        <v>UK</v>
      </c>
      <c r="L558" t="str">
        <f>IFERROR(IF(F558&lt;&gt;"",VLOOKUP("*"&amp;F558,LookUps!$F$2:$G$43,2,FALSE),"UK"),"UK")</f>
        <v>UK</v>
      </c>
    </row>
    <row r="559" spans="1:12" x14ac:dyDescent="0.25">
      <c r="A559" s="5">
        <v>96</v>
      </c>
      <c r="B559" s="2">
        <v>0.62847222222222221</v>
      </c>
      <c r="C559" t="s">
        <v>126</v>
      </c>
      <c r="D559" t="s">
        <v>13</v>
      </c>
      <c r="E559" t="s">
        <v>217</v>
      </c>
      <c r="F559" s="7" t="s">
        <v>191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str">
        <f>IFERROR(IF(F559&lt;&gt;"",VLOOKUP("*"&amp;F559,LookUps!$F$2:$G$43,2,FALSE),"UK"),"UK")</f>
        <v>UK</v>
      </c>
    </row>
    <row r="560" spans="1:12" x14ac:dyDescent="0.25">
      <c r="A560" s="5">
        <v>97</v>
      </c>
      <c r="B560" s="2">
        <v>0.6645833333333333</v>
      </c>
      <c r="C560" t="s">
        <v>126</v>
      </c>
      <c r="D560" t="s">
        <v>13</v>
      </c>
      <c r="E560" t="s">
        <v>217</v>
      </c>
      <c r="F560" s="7" t="s">
        <v>182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IFERROR(IF(F560&lt;&gt;"",VLOOKUP("*"&amp;F560,LookUps!$F$2:$G$43,2,FALSE),"UK"),"UK")</f>
        <v>UK</v>
      </c>
    </row>
    <row r="561" spans="1:12" x14ac:dyDescent="0.25">
      <c r="A561" s="5">
        <v>99</v>
      </c>
      <c r="B561" s="2">
        <v>0.40486111111111112</v>
      </c>
      <c r="C561" t="s">
        <v>126</v>
      </c>
      <c r="D561" t="s">
        <v>13</v>
      </c>
      <c r="E561" t="s">
        <v>218</v>
      </c>
      <c r="F561" s="7" t="s">
        <v>191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str">
        <f>IFERROR(IF(F561&lt;&gt;"",VLOOKUP("*"&amp;F561,LookUps!$F$2:$G$43,2,FALSE),"UK"),"UK")</f>
        <v>UK</v>
      </c>
    </row>
    <row r="562" spans="1:12" x14ac:dyDescent="0.25">
      <c r="A562" s="5">
        <v>100</v>
      </c>
      <c r="B562" s="2">
        <v>0.40486111111111112</v>
      </c>
      <c r="C562" t="s">
        <v>126</v>
      </c>
      <c r="D562" t="s">
        <v>13</v>
      </c>
      <c r="E562" t="s">
        <v>218</v>
      </c>
      <c r="F562" s="7" t="s">
        <v>182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IFERROR(IF(F562&lt;&gt;"",VLOOKUP("*"&amp;F562,LookUps!$F$2:$G$43,2,FALSE),"UK"),"UK")</f>
        <v>UK</v>
      </c>
    </row>
    <row r="563" spans="1:12" x14ac:dyDescent="0.25">
      <c r="A563" s="5">
        <v>101</v>
      </c>
      <c r="B563" s="2">
        <v>0.8930555555555556</v>
      </c>
      <c r="C563" t="s">
        <v>126</v>
      </c>
      <c r="D563" t="s">
        <v>13</v>
      </c>
      <c r="E563" t="s">
        <v>218</v>
      </c>
      <c r="F563" s="7" t="s">
        <v>191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str">
        <f>IFERROR(IF(F563&lt;&gt;"",VLOOKUP("*"&amp;F563,LookUps!$F$2:$G$43,2,FALSE),"UK"),"UK")</f>
        <v>UK</v>
      </c>
    </row>
    <row r="564" spans="1:12" x14ac:dyDescent="0.25">
      <c r="A564" s="5">
        <v>102</v>
      </c>
      <c r="B564" s="2">
        <v>0.90416666666666667</v>
      </c>
      <c r="C564" t="s">
        <v>126</v>
      </c>
      <c r="D564" t="s">
        <v>13</v>
      </c>
      <c r="E564" t="s">
        <v>218</v>
      </c>
      <c r="F564" s="7" t="s">
        <v>182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IFERROR(IF(F564&lt;&gt;"",VLOOKUP("*"&amp;F564,LookUps!$F$2:$G$43,2,FALSE),"UK"),"UK")</f>
        <v>UK</v>
      </c>
    </row>
    <row r="565" spans="1:12" x14ac:dyDescent="0.25">
      <c r="A565" s="5">
        <v>104</v>
      </c>
      <c r="B565" s="2">
        <v>0.62638888888888888</v>
      </c>
      <c r="C565" t="s">
        <v>126</v>
      </c>
      <c r="D565" t="s">
        <v>13</v>
      </c>
      <c r="E565" t="s">
        <v>201</v>
      </c>
      <c r="F565" s="7" t="s">
        <v>182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IFERROR(IF(F565&lt;&gt;"",VLOOKUP("*"&amp;F565,LookUps!$F$2:$G$43,2,FALSE),"UK"),"UK")</f>
        <v>UK</v>
      </c>
    </row>
    <row r="566" spans="1:12" x14ac:dyDescent="0.25">
      <c r="A566" s="5">
        <v>106</v>
      </c>
      <c r="B566" s="2">
        <v>0.54236111111111118</v>
      </c>
      <c r="C566" t="s">
        <v>126</v>
      </c>
      <c r="D566" t="s">
        <v>13</v>
      </c>
      <c r="E566" t="s">
        <v>202</v>
      </c>
      <c r="F566" s="7" t="s">
        <v>16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IFERROR(IF(F566&lt;&gt;"",VLOOKUP("*"&amp;F566,LookUps!$F$2:$G$43,2,FALSE),"UK"),"UK")</f>
        <v>US or Canada</v>
      </c>
    </row>
    <row r="567" spans="1:12" x14ac:dyDescent="0.25">
      <c r="A567" s="5">
        <v>107</v>
      </c>
      <c r="B567" s="2">
        <v>0.74861111111111101</v>
      </c>
      <c r="C567" t="s">
        <v>126</v>
      </c>
      <c r="D567" t="s">
        <v>13</v>
      </c>
      <c r="E567" t="s">
        <v>202</v>
      </c>
      <c r="F567" s="7" t="s">
        <v>178</v>
      </c>
      <c r="G567" s="9">
        <v>0</v>
      </c>
      <c r="J567" s="13">
        <v>0</v>
      </c>
      <c r="K567" t="str">
        <f>IF(A567&lt;&gt;"",VLOOKUP(D567,LookUps!$A$2:$B$34,2,FALSE),"")</f>
        <v>UK</v>
      </c>
      <c r="L567" t="str">
        <f>IFERROR(IF(F567&lt;&gt;"",VLOOKUP("*"&amp;F567,LookUps!$F$2:$G$43,2,FALSE),"UK"),"UK")</f>
        <v>UK</v>
      </c>
    </row>
    <row r="568" spans="1:12" x14ac:dyDescent="0.25">
      <c r="A568" s="5">
        <v>109</v>
      </c>
      <c r="B568" s="2">
        <v>0.76041666666666663</v>
      </c>
      <c r="C568" t="s">
        <v>126</v>
      </c>
      <c r="D568" t="s">
        <v>13</v>
      </c>
      <c r="E568" t="s">
        <v>203</v>
      </c>
      <c r="F568" s="7" t="s">
        <v>178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str">
        <f>IFERROR(IF(F568&lt;&gt;"",VLOOKUP("*"&amp;F568,LookUps!$F$2:$G$43,2,FALSE),"UK"),"UK")</f>
        <v>UK</v>
      </c>
    </row>
    <row r="569" spans="1:12" x14ac:dyDescent="0.25">
      <c r="A569" s="5">
        <v>110</v>
      </c>
      <c r="B569" s="2">
        <v>0.97083333333333333</v>
      </c>
      <c r="C569" t="s">
        <v>126</v>
      </c>
      <c r="D569" t="s">
        <v>13</v>
      </c>
      <c r="E569" t="s">
        <v>203</v>
      </c>
      <c r="F569" s="7" t="s">
        <v>191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str">
        <f>IFERROR(IF(F569&lt;&gt;"",VLOOKUP("*"&amp;F569,LookUps!$F$2:$G$43,2,FALSE),"UK"),"UK")</f>
        <v>UK</v>
      </c>
    </row>
    <row r="570" spans="1:12" x14ac:dyDescent="0.25">
      <c r="A570" s="5">
        <v>111</v>
      </c>
      <c r="B570" s="2">
        <v>0.97222222222222221</v>
      </c>
      <c r="C570" t="s">
        <v>126</v>
      </c>
      <c r="D570" t="s">
        <v>13</v>
      </c>
      <c r="E570" t="s">
        <v>203</v>
      </c>
      <c r="F570" s="7" t="s">
        <v>182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IFERROR(IF(F570&lt;&gt;"",VLOOKUP("*"&amp;F570,LookUps!$F$2:$G$43,2,FALSE),"UK"),"UK")</f>
        <v>UK</v>
      </c>
    </row>
    <row r="571" spans="1:12" x14ac:dyDescent="0.25">
      <c r="A571" s="5">
        <v>113</v>
      </c>
      <c r="B571" s="2">
        <v>8.3333333333333329E-2</v>
      </c>
      <c r="C571" t="s">
        <v>126</v>
      </c>
      <c r="D571" t="s">
        <v>13</v>
      </c>
      <c r="E571" t="s">
        <v>204</v>
      </c>
      <c r="F571" s="7" t="s">
        <v>182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IFERROR(IF(F571&lt;&gt;"",VLOOKUP("*"&amp;F571,LookUps!$F$2:$G$43,2,FALSE),"UK"),"UK")</f>
        <v>UK</v>
      </c>
    </row>
    <row r="572" spans="1:12" x14ac:dyDescent="0.25">
      <c r="A572" s="5">
        <v>114</v>
      </c>
      <c r="B572" s="2">
        <v>9.930555555555555E-2</v>
      </c>
      <c r="C572" t="s">
        <v>126</v>
      </c>
      <c r="D572" t="s">
        <v>13</v>
      </c>
      <c r="E572" t="s">
        <v>204</v>
      </c>
      <c r="F572" s="7" t="s">
        <v>182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IFERROR(IF(F572&lt;&gt;"",VLOOKUP("*"&amp;F572,LookUps!$F$2:$G$43,2,FALSE),"UK"),"UK")</f>
        <v>UK</v>
      </c>
    </row>
    <row r="573" spans="1:12" x14ac:dyDescent="0.25">
      <c r="A573" s="5">
        <v>115</v>
      </c>
      <c r="B573" s="2">
        <v>0.69652777777777775</v>
      </c>
      <c r="C573" t="s">
        <v>126</v>
      </c>
      <c r="D573" t="s">
        <v>13</v>
      </c>
      <c r="E573" t="s">
        <v>204</v>
      </c>
      <c r="F573" s="7" t="s">
        <v>178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str">
        <f>IFERROR(IF(F573&lt;&gt;"",VLOOKUP("*"&amp;F573,LookUps!$F$2:$G$43,2,FALSE),"UK"),"UK")</f>
        <v>UK</v>
      </c>
    </row>
    <row r="574" spans="1:12" x14ac:dyDescent="0.25">
      <c r="A574" s="5">
        <v>116</v>
      </c>
      <c r="B574" s="2">
        <v>0.70624999999999993</v>
      </c>
      <c r="C574" t="s">
        <v>126</v>
      </c>
      <c r="D574" t="s">
        <v>13</v>
      </c>
      <c r="E574" t="s">
        <v>204</v>
      </c>
      <c r="F574" s="7" t="s">
        <v>191</v>
      </c>
      <c r="G574" s="9">
        <v>0</v>
      </c>
      <c r="J574" s="13">
        <v>0</v>
      </c>
      <c r="K574" t="str">
        <f>IF(A574&lt;&gt;"",VLOOKUP(D574,LookUps!$A$2:$B$34,2,FALSE),"")</f>
        <v>UK</v>
      </c>
      <c r="L574" t="str">
        <f>IFERROR(IF(F574&lt;&gt;"",VLOOKUP("*"&amp;F574,LookUps!$F$2:$G$43,2,FALSE),"UK"),"UK")</f>
        <v>UK</v>
      </c>
    </row>
    <row r="575" spans="1:12" x14ac:dyDescent="0.25">
      <c r="A575" s="5">
        <v>121</v>
      </c>
      <c r="B575" s="2" t="s">
        <v>205</v>
      </c>
      <c r="C575" t="s">
        <v>126</v>
      </c>
      <c r="D575" t="s">
        <v>14</v>
      </c>
      <c r="E575" t="s">
        <v>177</v>
      </c>
      <c r="F575" s="7" t="s">
        <v>206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str">
        <f>IFERROR(IF(F575&lt;&gt;"",VLOOKUP("*"&amp;F575,LookUps!$F$2:$G$43,2,FALSE),"UK"),"UK")</f>
        <v>UK</v>
      </c>
    </row>
    <row r="576" spans="1:12" x14ac:dyDescent="0.25">
      <c r="A576" s="5">
        <v>123</v>
      </c>
      <c r="B576" s="2" t="s">
        <v>205</v>
      </c>
      <c r="C576" t="s">
        <v>126</v>
      </c>
      <c r="D576" t="s">
        <v>14</v>
      </c>
      <c r="E576" t="s">
        <v>179</v>
      </c>
      <c r="F576" s="7" t="s">
        <v>206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str">
        <f>IFERROR(IF(F576&lt;&gt;"",VLOOKUP("*"&amp;F576,LookUps!$F$2:$G$43,2,FALSE),"UK"),"UK")</f>
        <v>UK</v>
      </c>
    </row>
    <row r="577" spans="1:12" x14ac:dyDescent="0.25">
      <c r="A577" s="5">
        <v>125</v>
      </c>
      <c r="B577" s="2" t="s">
        <v>205</v>
      </c>
      <c r="C577" t="s">
        <v>126</v>
      </c>
      <c r="D577" t="s">
        <v>14</v>
      </c>
      <c r="E577" t="s">
        <v>180</v>
      </c>
      <c r="F577" s="7" t="s">
        <v>206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str">
        <f>IFERROR(IF(F577&lt;&gt;"",VLOOKUP("*"&amp;F577,LookUps!$F$2:$G$43,2,FALSE),"UK"),"UK")</f>
        <v>UK</v>
      </c>
    </row>
    <row r="578" spans="1:12" x14ac:dyDescent="0.25">
      <c r="A578" s="5">
        <v>127</v>
      </c>
      <c r="B578" s="2" t="s">
        <v>205</v>
      </c>
      <c r="C578" t="s">
        <v>126</v>
      </c>
      <c r="D578" t="s">
        <v>14</v>
      </c>
      <c r="E578" t="s">
        <v>207</v>
      </c>
      <c r="F578" s="7" t="s">
        <v>206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str">
        <f>IFERROR(IF(F578&lt;&gt;"",VLOOKUP("*"&amp;F578,LookUps!$F$2:$G$43,2,FALSE),"UK"),"UK")</f>
        <v>UK</v>
      </c>
    </row>
    <row r="579" spans="1:12" x14ac:dyDescent="0.25">
      <c r="A579" s="5">
        <v>129</v>
      </c>
      <c r="B579" s="2" t="s">
        <v>205</v>
      </c>
      <c r="C579" t="s">
        <v>126</v>
      </c>
      <c r="D579" t="s">
        <v>14</v>
      </c>
      <c r="E579" t="s">
        <v>181</v>
      </c>
      <c r="F579" s="7" t="s">
        <v>206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str">
        <f>IFERROR(IF(F579&lt;&gt;"",VLOOKUP("*"&amp;F579,LookUps!$F$2:$G$43,2,FALSE),"UK"),"UK")</f>
        <v>UK</v>
      </c>
    </row>
    <row r="580" spans="1:12" x14ac:dyDescent="0.25">
      <c r="A580" s="5">
        <v>130</v>
      </c>
      <c r="B580" s="2">
        <v>0.4513888888888889</v>
      </c>
      <c r="C580" t="s">
        <v>126</v>
      </c>
      <c r="D580" t="s">
        <v>14</v>
      </c>
      <c r="E580" t="s">
        <v>181</v>
      </c>
      <c r="F580" s="7" t="s">
        <v>182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IFERROR(IF(F580&lt;&gt;"",VLOOKUP("*"&amp;F580,LookUps!$F$2:$G$43,2,FALSE),"UK"),"UK")</f>
        <v>UK</v>
      </c>
    </row>
    <row r="581" spans="1:12" x14ac:dyDescent="0.25">
      <c r="A581" s="5">
        <v>132</v>
      </c>
      <c r="B581" s="2" t="s">
        <v>205</v>
      </c>
      <c r="C581" t="s">
        <v>126</v>
      </c>
      <c r="D581" t="s">
        <v>14</v>
      </c>
      <c r="E581" t="s">
        <v>208</v>
      </c>
      <c r="F581" s="7" t="s">
        <v>206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str">
        <f>IFERROR(IF(F581&lt;&gt;"",VLOOKUP("*"&amp;F581,LookUps!$F$2:$G$43,2,FALSE),"UK"),"UK")</f>
        <v>UK</v>
      </c>
    </row>
    <row r="582" spans="1:12" x14ac:dyDescent="0.25">
      <c r="A582" s="5">
        <v>134</v>
      </c>
      <c r="B582" s="2" t="s">
        <v>205</v>
      </c>
      <c r="C582" t="s">
        <v>126</v>
      </c>
      <c r="D582" t="s">
        <v>14</v>
      </c>
      <c r="E582" t="s">
        <v>183</v>
      </c>
      <c r="F582" s="7" t="s">
        <v>206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str">
        <f>IFERROR(IF(F582&lt;&gt;"",VLOOKUP("*"&amp;F582,LookUps!$F$2:$G$43,2,FALSE),"UK"),"UK")</f>
        <v>UK</v>
      </c>
    </row>
    <row r="583" spans="1:12" x14ac:dyDescent="0.25">
      <c r="A583" s="5">
        <v>136</v>
      </c>
      <c r="B583" s="2" t="s">
        <v>205</v>
      </c>
      <c r="C583" t="s">
        <v>126</v>
      </c>
      <c r="D583" t="s">
        <v>14</v>
      </c>
      <c r="E583" t="s">
        <v>184</v>
      </c>
      <c r="F583" s="7" t="s">
        <v>206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str">
        <f>IFERROR(IF(F583&lt;&gt;"",VLOOKUP("*"&amp;F583,LookUps!$F$2:$G$43,2,FALSE),"UK"),"UK")</f>
        <v>UK</v>
      </c>
    </row>
    <row r="584" spans="1:12" x14ac:dyDescent="0.25">
      <c r="A584" s="5">
        <v>138</v>
      </c>
      <c r="B584" s="2" t="s">
        <v>205</v>
      </c>
      <c r="C584" t="s">
        <v>126</v>
      </c>
      <c r="D584" t="s">
        <v>14</v>
      </c>
      <c r="E584" t="s">
        <v>186</v>
      </c>
      <c r="F584" s="7" t="s">
        <v>206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str">
        <f>IFERROR(IF(F584&lt;&gt;"",VLOOKUP("*"&amp;F584,LookUps!$F$2:$G$43,2,FALSE),"UK"),"UK")</f>
        <v>UK</v>
      </c>
    </row>
    <row r="585" spans="1:12" x14ac:dyDescent="0.25">
      <c r="A585" s="5">
        <v>140</v>
      </c>
      <c r="B585" s="2" t="s">
        <v>205</v>
      </c>
      <c r="C585" t="s">
        <v>126</v>
      </c>
      <c r="D585" t="s">
        <v>14</v>
      </c>
      <c r="E585" t="s">
        <v>187</v>
      </c>
      <c r="F585" s="7" t="s">
        <v>206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str">
        <f>IFERROR(IF(F585&lt;&gt;"",VLOOKUP("*"&amp;F585,LookUps!$F$2:$G$43,2,FALSE),"UK"),"UK")</f>
        <v>UK</v>
      </c>
    </row>
    <row r="586" spans="1:12" x14ac:dyDescent="0.25">
      <c r="A586" s="5">
        <v>141</v>
      </c>
      <c r="B586" s="2" t="s">
        <v>205</v>
      </c>
      <c r="C586" t="s">
        <v>126</v>
      </c>
      <c r="D586" t="s">
        <v>14</v>
      </c>
      <c r="E586" t="s">
        <v>187</v>
      </c>
      <c r="F586" s="7" t="s">
        <v>182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IFERROR(IF(F586&lt;&gt;"",VLOOKUP("*"&amp;F586,LookUps!$F$2:$G$43,2,FALSE),"UK"),"UK")</f>
        <v>UK</v>
      </c>
    </row>
    <row r="587" spans="1:12" x14ac:dyDescent="0.25">
      <c r="A587" s="5">
        <v>143</v>
      </c>
      <c r="B587" s="2" t="s">
        <v>205</v>
      </c>
      <c r="C587" t="s">
        <v>126</v>
      </c>
      <c r="D587" t="s">
        <v>14</v>
      </c>
      <c r="E587" t="s">
        <v>188</v>
      </c>
      <c r="F587" s="7" t="s">
        <v>206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str">
        <f>IFERROR(IF(F587&lt;&gt;"",VLOOKUP("*"&amp;F587,LookUps!$F$2:$G$43,2,FALSE),"UK"),"UK")</f>
        <v>UK</v>
      </c>
    </row>
    <row r="588" spans="1:12" x14ac:dyDescent="0.25">
      <c r="A588" s="5">
        <v>145</v>
      </c>
      <c r="B588" s="2" t="s">
        <v>205</v>
      </c>
      <c r="C588" t="s">
        <v>126</v>
      </c>
      <c r="D588" t="s">
        <v>14</v>
      </c>
      <c r="E588" t="s">
        <v>189</v>
      </c>
      <c r="F588" s="7" t="s">
        <v>206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str">
        <f>IFERROR(IF(F588&lt;&gt;"",VLOOKUP("*"&amp;F588,LookUps!$F$2:$G$43,2,FALSE),"UK"),"UK")</f>
        <v>UK</v>
      </c>
    </row>
    <row r="589" spans="1:12" x14ac:dyDescent="0.25">
      <c r="A589" s="5">
        <v>147</v>
      </c>
      <c r="B589" s="2" t="s">
        <v>205</v>
      </c>
      <c r="C589" t="s">
        <v>126</v>
      </c>
      <c r="D589" t="s">
        <v>14</v>
      </c>
      <c r="E589" t="s">
        <v>190</v>
      </c>
      <c r="F589" s="7" t="s">
        <v>206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str">
        <f>IFERROR(IF(F589&lt;&gt;"",VLOOKUP("*"&amp;F589,LookUps!$F$2:$G$43,2,FALSE),"UK"),"UK")</f>
        <v>UK</v>
      </c>
    </row>
    <row r="590" spans="1:12" x14ac:dyDescent="0.25">
      <c r="A590" s="5">
        <v>149</v>
      </c>
      <c r="B590" s="2" t="s">
        <v>205</v>
      </c>
      <c r="C590" t="s">
        <v>126</v>
      </c>
      <c r="D590" t="s">
        <v>14</v>
      </c>
      <c r="E590" t="s">
        <v>192</v>
      </c>
      <c r="F590" s="7" t="s">
        <v>206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str">
        <f>IFERROR(IF(F590&lt;&gt;"",VLOOKUP("*"&amp;F590,LookUps!$F$2:$G$43,2,FALSE),"UK"),"UK")</f>
        <v>UK</v>
      </c>
    </row>
    <row r="591" spans="1:12" x14ac:dyDescent="0.25">
      <c r="A591" s="5">
        <v>151</v>
      </c>
      <c r="B591" s="2" t="s">
        <v>205</v>
      </c>
      <c r="C591" t="s">
        <v>126</v>
      </c>
      <c r="D591" t="s">
        <v>14</v>
      </c>
      <c r="E591" t="s">
        <v>193</v>
      </c>
      <c r="F591" s="7" t="s">
        <v>206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str">
        <f>IFERROR(IF(F591&lt;&gt;"",VLOOKUP("*"&amp;F591,LookUps!$F$2:$G$43,2,FALSE),"UK"),"UK")</f>
        <v>UK</v>
      </c>
    </row>
    <row r="592" spans="1:12" x14ac:dyDescent="0.25">
      <c r="A592" s="5">
        <v>152</v>
      </c>
      <c r="B592" s="2">
        <v>0.49861111111111112</v>
      </c>
      <c r="C592" t="s">
        <v>126</v>
      </c>
      <c r="D592" t="s">
        <v>14</v>
      </c>
      <c r="E592" t="s">
        <v>193</v>
      </c>
      <c r="F592" s="7" t="s">
        <v>182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IFERROR(IF(F592&lt;&gt;"",VLOOKUP("*"&amp;F592,LookUps!$F$2:$G$43,2,FALSE),"UK"),"UK")</f>
        <v>UK</v>
      </c>
    </row>
    <row r="593" spans="1:12" x14ac:dyDescent="0.25">
      <c r="A593" s="5">
        <v>154</v>
      </c>
      <c r="B593" s="2" t="s">
        <v>205</v>
      </c>
      <c r="C593" t="s">
        <v>126</v>
      </c>
      <c r="D593" t="s">
        <v>14</v>
      </c>
      <c r="E593" t="s">
        <v>194</v>
      </c>
      <c r="F593" s="7" t="s">
        <v>206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str">
        <f>IFERROR(IF(F593&lt;&gt;"",VLOOKUP("*"&amp;F593,LookUps!$F$2:$G$43,2,FALSE),"UK"),"UK")</f>
        <v>UK</v>
      </c>
    </row>
    <row r="594" spans="1:12" x14ac:dyDescent="0.25">
      <c r="A594" s="5">
        <v>156</v>
      </c>
      <c r="B594" s="2" t="s">
        <v>205</v>
      </c>
      <c r="C594" t="s">
        <v>126</v>
      </c>
      <c r="D594" t="s">
        <v>14</v>
      </c>
      <c r="E594" t="s">
        <v>195</v>
      </c>
      <c r="F594" s="7" t="s">
        <v>206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str">
        <f>IFERROR(IF(F594&lt;&gt;"",VLOOKUP("*"&amp;F594,LookUps!$F$2:$G$43,2,FALSE),"UK"),"UK")</f>
        <v>UK</v>
      </c>
    </row>
    <row r="595" spans="1:12" x14ac:dyDescent="0.25">
      <c r="A595" s="5">
        <v>157</v>
      </c>
      <c r="B595" s="2" t="s">
        <v>205</v>
      </c>
      <c r="C595" t="s">
        <v>126</v>
      </c>
      <c r="D595" t="s">
        <v>14</v>
      </c>
      <c r="E595" t="s">
        <v>195</v>
      </c>
      <c r="F595" s="7" t="s">
        <v>182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IFERROR(IF(F595&lt;&gt;"",VLOOKUP("*"&amp;F595,LookUps!$F$2:$G$43,2,FALSE),"UK"),"UK")</f>
        <v>UK</v>
      </c>
    </row>
    <row r="596" spans="1:12" x14ac:dyDescent="0.25">
      <c r="A596" s="5">
        <v>159</v>
      </c>
      <c r="B596" s="2" t="s">
        <v>205</v>
      </c>
      <c r="C596" t="s">
        <v>126</v>
      </c>
      <c r="D596" t="s">
        <v>14</v>
      </c>
      <c r="E596" t="s">
        <v>212</v>
      </c>
      <c r="F596" s="7" t="s">
        <v>206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str">
        <f>IFERROR(IF(F596&lt;&gt;"",VLOOKUP("*"&amp;F596,LookUps!$F$2:$G$43,2,FALSE),"UK"),"UK")</f>
        <v>UK</v>
      </c>
    </row>
    <row r="597" spans="1:12" x14ac:dyDescent="0.25">
      <c r="A597" s="5">
        <v>161</v>
      </c>
      <c r="B597" s="2" t="s">
        <v>205</v>
      </c>
      <c r="C597" t="s">
        <v>126</v>
      </c>
      <c r="D597" t="s">
        <v>14</v>
      </c>
      <c r="E597" t="s">
        <v>196</v>
      </c>
      <c r="F597" s="7" t="s">
        <v>206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str">
        <f>IFERROR(IF(F597&lt;&gt;"",VLOOKUP("*"&amp;F597,LookUps!$F$2:$G$43,2,FALSE),"UK"),"UK")</f>
        <v>UK</v>
      </c>
    </row>
    <row r="598" spans="1:12" x14ac:dyDescent="0.25">
      <c r="A598" s="5">
        <v>163</v>
      </c>
      <c r="B598" s="2" t="s">
        <v>205</v>
      </c>
      <c r="C598" t="s">
        <v>126</v>
      </c>
      <c r="D598" t="s">
        <v>14</v>
      </c>
      <c r="E598" t="s">
        <v>214</v>
      </c>
      <c r="F598" s="7" t="s">
        <v>206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str">
        <f>IFERROR(IF(F598&lt;&gt;"",VLOOKUP("*"&amp;F598,LookUps!$F$2:$G$43,2,FALSE),"UK"),"UK")</f>
        <v>UK</v>
      </c>
    </row>
    <row r="599" spans="1:12" x14ac:dyDescent="0.25">
      <c r="A599" s="5">
        <v>165</v>
      </c>
      <c r="B599" s="2" t="s">
        <v>205</v>
      </c>
      <c r="C599" t="s">
        <v>126</v>
      </c>
      <c r="D599" t="s">
        <v>14</v>
      </c>
      <c r="E599" t="s">
        <v>197</v>
      </c>
      <c r="F599" s="7" t="s">
        <v>206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str">
        <f>IFERROR(IF(F599&lt;&gt;"",VLOOKUP("*"&amp;F599,LookUps!$F$2:$G$43,2,FALSE),"UK"),"UK")</f>
        <v>UK</v>
      </c>
    </row>
    <row r="600" spans="1:12" x14ac:dyDescent="0.25">
      <c r="A600" s="5">
        <v>167</v>
      </c>
      <c r="B600" s="2" t="s">
        <v>205</v>
      </c>
      <c r="C600" t="s">
        <v>126</v>
      </c>
      <c r="D600" t="s">
        <v>14</v>
      </c>
      <c r="E600" t="s">
        <v>198</v>
      </c>
      <c r="F600" s="7" t="s">
        <v>206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str">
        <f>IFERROR(IF(F600&lt;&gt;"",VLOOKUP("*"&amp;F600,LookUps!$F$2:$G$43,2,FALSE),"UK"),"UK")</f>
        <v>UK</v>
      </c>
    </row>
    <row r="601" spans="1:12" x14ac:dyDescent="0.25">
      <c r="A601" s="5">
        <v>169</v>
      </c>
      <c r="B601" s="2" t="s">
        <v>205</v>
      </c>
      <c r="C601" t="s">
        <v>126</v>
      </c>
      <c r="D601" t="s">
        <v>14</v>
      </c>
      <c r="E601" t="s">
        <v>215</v>
      </c>
      <c r="F601" s="7" t="s">
        <v>206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str">
        <f>IFERROR(IF(F601&lt;&gt;"",VLOOKUP("*"&amp;F601,LookUps!$F$2:$G$43,2,FALSE),"UK"),"UK")</f>
        <v>UK</v>
      </c>
    </row>
    <row r="602" spans="1:12" x14ac:dyDescent="0.25">
      <c r="A602" s="5">
        <v>171</v>
      </c>
      <c r="B602" s="2" t="s">
        <v>205</v>
      </c>
      <c r="C602" t="s">
        <v>126</v>
      </c>
      <c r="D602" t="s">
        <v>14</v>
      </c>
      <c r="E602" t="s">
        <v>199</v>
      </c>
      <c r="F602" s="7" t="s">
        <v>206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str">
        <f>IFERROR(IF(F602&lt;&gt;"",VLOOKUP("*"&amp;F602,LookUps!$F$2:$G$43,2,FALSE),"UK"),"UK")</f>
        <v>UK</v>
      </c>
    </row>
    <row r="603" spans="1:12" x14ac:dyDescent="0.25">
      <c r="A603" s="5">
        <v>172</v>
      </c>
      <c r="B603" s="2" t="s">
        <v>205</v>
      </c>
      <c r="C603" t="s">
        <v>126</v>
      </c>
      <c r="D603" t="s">
        <v>14</v>
      </c>
      <c r="E603" t="s">
        <v>199</v>
      </c>
      <c r="F603" s="7" t="s">
        <v>182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IFERROR(IF(F603&lt;&gt;"",VLOOKUP("*"&amp;F603,LookUps!$F$2:$G$43,2,FALSE),"UK"),"UK")</f>
        <v>UK</v>
      </c>
    </row>
    <row r="604" spans="1:12" x14ac:dyDescent="0.25">
      <c r="A604" s="5">
        <v>173</v>
      </c>
      <c r="B604" s="2">
        <v>0.92569444444444438</v>
      </c>
      <c r="C604" t="s">
        <v>126</v>
      </c>
      <c r="D604" t="s">
        <v>14</v>
      </c>
      <c r="E604" t="s">
        <v>199</v>
      </c>
      <c r="F604" s="7" t="s">
        <v>182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IFERROR(IF(F604&lt;&gt;"",VLOOKUP("*"&amp;F604,LookUps!$F$2:$G$43,2,FALSE),"UK"),"UK")</f>
        <v>UK</v>
      </c>
    </row>
    <row r="605" spans="1:12" x14ac:dyDescent="0.25">
      <c r="A605" s="5">
        <v>175</v>
      </c>
      <c r="B605" s="2" t="s">
        <v>205</v>
      </c>
      <c r="C605" t="s">
        <v>126</v>
      </c>
      <c r="D605" t="s">
        <v>14</v>
      </c>
      <c r="E605" t="s">
        <v>200</v>
      </c>
      <c r="F605" s="7" t="s">
        <v>206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str">
        <f>IFERROR(IF(F605&lt;&gt;"",VLOOKUP("*"&amp;F605,LookUps!$F$2:$G$43,2,FALSE),"UK"),"UK")</f>
        <v>UK</v>
      </c>
    </row>
    <row r="606" spans="1:12" x14ac:dyDescent="0.25">
      <c r="A606" s="5">
        <v>177</v>
      </c>
      <c r="B606" s="2" t="s">
        <v>205</v>
      </c>
      <c r="C606" t="s">
        <v>126</v>
      </c>
      <c r="D606" t="s">
        <v>14</v>
      </c>
      <c r="E606" t="s">
        <v>217</v>
      </c>
      <c r="F606" s="7" t="s">
        <v>206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str">
        <f>IFERROR(IF(F606&lt;&gt;"",VLOOKUP("*"&amp;F606,LookUps!$F$2:$G$43,2,FALSE),"UK"),"UK")</f>
        <v>UK</v>
      </c>
    </row>
    <row r="607" spans="1:12" x14ac:dyDescent="0.25">
      <c r="A607" s="5">
        <v>178</v>
      </c>
      <c r="B607" s="2">
        <v>0.71250000000000002</v>
      </c>
      <c r="C607" t="s">
        <v>126</v>
      </c>
      <c r="D607" t="s">
        <v>14</v>
      </c>
      <c r="E607" t="s">
        <v>217</v>
      </c>
      <c r="F607" s="7" t="s">
        <v>182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IFERROR(IF(F607&lt;&gt;"",VLOOKUP("*"&amp;F607,LookUps!$F$2:$G$43,2,FALSE),"UK"),"UK")</f>
        <v>UK</v>
      </c>
    </row>
    <row r="608" spans="1:12" x14ac:dyDescent="0.25">
      <c r="A608" s="5">
        <v>180</v>
      </c>
      <c r="B608" s="2" t="s">
        <v>205</v>
      </c>
      <c r="C608" t="s">
        <v>126</v>
      </c>
      <c r="D608" t="s">
        <v>14</v>
      </c>
      <c r="E608" t="s">
        <v>218</v>
      </c>
      <c r="F608" s="7" t="s">
        <v>206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str">
        <f>IFERROR(IF(F608&lt;&gt;"",VLOOKUP("*"&amp;F608,LookUps!$F$2:$G$43,2,FALSE),"UK"),"UK")</f>
        <v>UK</v>
      </c>
    </row>
    <row r="609" spans="1:12" x14ac:dyDescent="0.25">
      <c r="A609" s="5">
        <v>182</v>
      </c>
      <c r="B609" s="2" t="s">
        <v>205</v>
      </c>
      <c r="C609" t="s">
        <v>126</v>
      </c>
      <c r="D609" t="s">
        <v>14</v>
      </c>
      <c r="E609" t="s">
        <v>201</v>
      </c>
      <c r="F609" s="7" t="s">
        <v>206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str">
        <f>IFERROR(IF(F609&lt;&gt;"",VLOOKUP("*"&amp;F609,LookUps!$F$2:$G$43,2,FALSE),"UK"),"UK")</f>
        <v>UK</v>
      </c>
    </row>
    <row r="610" spans="1:12" x14ac:dyDescent="0.25">
      <c r="A610" s="5">
        <v>184</v>
      </c>
      <c r="B610" s="2" t="s">
        <v>205</v>
      </c>
      <c r="C610" t="s">
        <v>126</v>
      </c>
      <c r="D610" t="s">
        <v>14</v>
      </c>
      <c r="E610" t="s">
        <v>202</v>
      </c>
      <c r="F610" s="7" t="s">
        <v>206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str">
        <f>IFERROR(IF(F610&lt;&gt;"",VLOOKUP("*"&amp;F610,LookUps!$F$2:$G$43,2,FALSE),"UK"),"UK")</f>
        <v>UK</v>
      </c>
    </row>
    <row r="611" spans="1:12" x14ac:dyDescent="0.25">
      <c r="A611" s="5">
        <v>189</v>
      </c>
      <c r="B611" s="2" t="s">
        <v>205</v>
      </c>
      <c r="C611" t="s">
        <v>126</v>
      </c>
      <c r="D611" t="s">
        <v>14</v>
      </c>
      <c r="E611" t="s">
        <v>203</v>
      </c>
      <c r="F611" s="7" t="s">
        <v>206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str">
        <f>IFERROR(IF(F611&lt;&gt;"",VLOOKUP("*"&amp;F611,LookUps!$F$2:$G$43,2,FALSE),"UK"),"UK")</f>
        <v>UK</v>
      </c>
    </row>
    <row r="612" spans="1:12" x14ac:dyDescent="0.25">
      <c r="A612" s="5">
        <v>190</v>
      </c>
      <c r="B612" s="2" t="s">
        <v>205</v>
      </c>
      <c r="C612" t="s">
        <v>126</v>
      </c>
      <c r="D612" t="s">
        <v>14</v>
      </c>
      <c r="E612" t="s">
        <v>203</v>
      </c>
      <c r="F612" s="7" t="s">
        <v>182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IFERROR(IF(F612&lt;&gt;"",VLOOKUP("*"&amp;F612,LookUps!$F$2:$G$43,2,FALSE),"UK"),"UK")</f>
        <v>UK</v>
      </c>
    </row>
    <row r="613" spans="1:12" x14ac:dyDescent="0.25">
      <c r="A613" s="5">
        <v>192</v>
      </c>
      <c r="B613" s="2" t="s">
        <v>205</v>
      </c>
      <c r="C613" t="s">
        <v>126</v>
      </c>
      <c r="D613" t="s">
        <v>14</v>
      </c>
      <c r="E613" t="s">
        <v>204</v>
      </c>
      <c r="F613" s="7" t="s">
        <v>206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str">
        <f>IFERROR(IF(F613&lt;&gt;"",VLOOKUP("*"&amp;F613,LookUps!$F$2:$G$43,2,FALSE),"UK"),"UK")</f>
        <v>UK</v>
      </c>
    </row>
    <row r="614" spans="1:12" x14ac:dyDescent="0.25">
      <c r="A614" s="5">
        <v>193</v>
      </c>
      <c r="B614" s="2" t="s">
        <v>205</v>
      </c>
      <c r="C614" t="s">
        <v>126</v>
      </c>
      <c r="D614" t="s">
        <v>14</v>
      </c>
      <c r="E614" t="s">
        <v>204</v>
      </c>
      <c r="F614" s="7" t="s">
        <v>182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IFERROR(IF(F614&lt;&gt;"",VLOOKUP("*"&amp;F614,LookUps!$F$2:$G$43,2,FALSE),"UK"),"UK")</f>
        <v>UK</v>
      </c>
    </row>
    <row r="615" spans="1:12" x14ac:dyDescent="0.25">
      <c r="A615" s="5">
        <v>194</v>
      </c>
      <c r="B615" s="2">
        <v>0.7090277777777777</v>
      </c>
      <c r="C615" t="s">
        <v>126</v>
      </c>
      <c r="D615" t="s">
        <v>14</v>
      </c>
      <c r="E615" t="s">
        <v>204</v>
      </c>
      <c r="F615" s="7" t="s">
        <v>182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IFERROR(IF(F615&lt;&gt;"",VLOOKUP("*"&amp;F615,LookUps!$F$2:$G$43,2,FALSE),"UK"),"UK")</f>
        <v>UK</v>
      </c>
    </row>
    <row r="616" spans="1:12" x14ac:dyDescent="0.25">
      <c r="A616" s="5">
        <v>3</v>
      </c>
      <c r="B616" s="2">
        <v>0.48055555555555557</v>
      </c>
      <c r="C616" t="s">
        <v>130</v>
      </c>
      <c r="D616" t="s">
        <v>13</v>
      </c>
      <c r="E616" t="s">
        <v>180</v>
      </c>
      <c r="F616" s="7" t="s">
        <v>178</v>
      </c>
      <c r="G616" s="9">
        <v>0</v>
      </c>
      <c r="J616" s="13">
        <v>0</v>
      </c>
      <c r="K616" t="str">
        <f>IF(A616&lt;&gt;"",VLOOKUP(D616,LookUps!$A$2:$B$34,2,FALSE),"")</f>
        <v>UK</v>
      </c>
      <c r="L616" t="str">
        <f>IFERROR(IF(F616&lt;&gt;"",VLOOKUP("*"&amp;F616,LookUps!$F$2:$G$43,2,FALSE),"UK"),"UK")</f>
        <v>UK</v>
      </c>
    </row>
    <row r="617" spans="1:12" x14ac:dyDescent="0.25">
      <c r="A617" s="5">
        <v>5</v>
      </c>
      <c r="B617" s="2">
        <v>0.7090277777777777</v>
      </c>
      <c r="C617" t="s">
        <v>130</v>
      </c>
      <c r="D617" t="s">
        <v>13</v>
      </c>
      <c r="E617" t="s">
        <v>207</v>
      </c>
      <c r="F617" s="7" t="s">
        <v>178</v>
      </c>
      <c r="G617" s="9">
        <v>0</v>
      </c>
      <c r="J617" s="13">
        <v>0</v>
      </c>
      <c r="K617" t="str">
        <f>IF(A617&lt;&gt;"",VLOOKUP(D617,LookUps!$A$2:$B$34,2,FALSE),"")</f>
        <v>UK</v>
      </c>
      <c r="L617" t="str">
        <f>IFERROR(IF(F617&lt;&gt;"",VLOOKUP("*"&amp;F617,LookUps!$F$2:$G$43,2,FALSE),"UK"),"UK")</f>
        <v>UK</v>
      </c>
    </row>
    <row r="618" spans="1:12" x14ac:dyDescent="0.25">
      <c r="A618" s="5">
        <v>7</v>
      </c>
      <c r="B618" s="2">
        <v>0.34861111111111115</v>
      </c>
      <c r="C618" t="s">
        <v>130</v>
      </c>
      <c r="D618" t="s">
        <v>13</v>
      </c>
      <c r="E618" t="s">
        <v>183</v>
      </c>
      <c r="F618" s="7" t="s">
        <v>182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IFERROR(IF(F618&lt;&gt;"",VLOOKUP("*"&amp;F618,LookUps!$F$2:$G$43,2,FALSE),"UK"),"UK")</f>
        <v>UK</v>
      </c>
    </row>
    <row r="619" spans="1:12" x14ac:dyDescent="0.25">
      <c r="A619" s="5">
        <v>12</v>
      </c>
      <c r="B619" s="2" t="s">
        <v>205</v>
      </c>
      <c r="C619" t="s">
        <v>130</v>
      </c>
      <c r="D619" t="s">
        <v>14</v>
      </c>
      <c r="E619" t="s">
        <v>177</v>
      </c>
      <c r="F619" s="7" t="s">
        <v>206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str">
        <f>IFERROR(IF(F619&lt;&gt;"",VLOOKUP("*"&amp;F619,LookUps!$F$2:$G$43,2,FALSE),"UK"),"UK")</f>
        <v>UK</v>
      </c>
    </row>
    <row r="620" spans="1:12" x14ac:dyDescent="0.25">
      <c r="A620" s="5">
        <v>14</v>
      </c>
      <c r="B620" s="2" t="s">
        <v>205</v>
      </c>
      <c r="C620" t="s">
        <v>130</v>
      </c>
      <c r="D620" t="s">
        <v>14</v>
      </c>
      <c r="E620" t="s">
        <v>179</v>
      </c>
      <c r="F620" s="7" t="s">
        <v>206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str">
        <f>IFERROR(IF(F620&lt;&gt;"",VLOOKUP("*"&amp;F620,LookUps!$F$2:$G$43,2,FALSE),"UK"),"UK")</f>
        <v>UK</v>
      </c>
    </row>
    <row r="621" spans="1:12" x14ac:dyDescent="0.25">
      <c r="A621" s="5">
        <v>15</v>
      </c>
      <c r="B621" s="2" t="s">
        <v>205</v>
      </c>
      <c r="C621" t="s">
        <v>130</v>
      </c>
      <c r="D621" t="s">
        <v>14</v>
      </c>
      <c r="E621" t="s">
        <v>179</v>
      </c>
      <c r="F621" s="7" t="s">
        <v>206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str">
        <f>IFERROR(IF(F621&lt;&gt;"",VLOOKUP("*"&amp;F621,LookUps!$F$2:$G$43,2,FALSE),"UK"),"UK")</f>
        <v>UK</v>
      </c>
    </row>
    <row r="622" spans="1:12" x14ac:dyDescent="0.25">
      <c r="A622" s="5">
        <v>17</v>
      </c>
      <c r="B622" s="2" t="s">
        <v>205</v>
      </c>
      <c r="C622" t="s">
        <v>130</v>
      </c>
      <c r="D622" t="s">
        <v>14</v>
      </c>
      <c r="E622" t="s">
        <v>180</v>
      </c>
      <c r="F622" s="7" t="s">
        <v>206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str">
        <f>IFERROR(IF(F622&lt;&gt;"",VLOOKUP("*"&amp;F622,LookUps!$F$2:$G$43,2,FALSE),"UK"),"UK")</f>
        <v>UK</v>
      </c>
    </row>
    <row r="623" spans="1:12" x14ac:dyDescent="0.25">
      <c r="A623" s="5">
        <v>19</v>
      </c>
      <c r="B623" s="2" t="s">
        <v>205</v>
      </c>
      <c r="C623" t="s">
        <v>130</v>
      </c>
      <c r="D623" t="s">
        <v>14</v>
      </c>
      <c r="E623" t="s">
        <v>207</v>
      </c>
      <c r="F623" s="7" t="s">
        <v>206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str">
        <f>IFERROR(IF(F623&lt;&gt;"",VLOOKUP("*"&amp;F623,LookUps!$F$2:$G$43,2,FALSE),"UK"),"UK")</f>
        <v>UK</v>
      </c>
    </row>
    <row r="624" spans="1:12" x14ac:dyDescent="0.25">
      <c r="A624" s="5">
        <v>21</v>
      </c>
      <c r="B624" s="2" t="s">
        <v>205</v>
      </c>
      <c r="C624" t="s">
        <v>130</v>
      </c>
      <c r="D624" t="s">
        <v>14</v>
      </c>
      <c r="E624" t="s">
        <v>181</v>
      </c>
      <c r="F624" s="7" t="s">
        <v>206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str">
        <f>IFERROR(IF(F624&lt;&gt;"",VLOOKUP("*"&amp;F624,LookUps!$F$2:$G$43,2,FALSE),"UK"),"UK")</f>
        <v>UK</v>
      </c>
    </row>
    <row r="625" spans="1:12" x14ac:dyDescent="0.25">
      <c r="A625" s="5">
        <v>23</v>
      </c>
      <c r="B625" s="2" t="s">
        <v>205</v>
      </c>
      <c r="C625" t="s">
        <v>130</v>
      </c>
      <c r="D625" t="s">
        <v>14</v>
      </c>
      <c r="E625" t="s">
        <v>208</v>
      </c>
      <c r="F625" s="7" t="s">
        <v>206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str">
        <f>IFERROR(IF(F625&lt;&gt;"",VLOOKUP("*"&amp;F625,LookUps!$F$2:$G$43,2,FALSE),"UK"),"UK")</f>
        <v>UK</v>
      </c>
    </row>
    <row r="626" spans="1:12" x14ac:dyDescent="0.25">
      <c r="A626" s="5">
        <v>25</v>
      </c>
      <c r="B626" s="2" t="s">
        <v>205</v>
      </c>
      <c r="C626" t="s">
        <v>130</v>
      </c>
      <c r="D626" t="s">
        <v>14</v>
      </c>
      <c r="E626" t="s">
        <v>183</v>
      </c>
      <c r="F626" s="7" t="s">
        <v>206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str">
        <f>IFERROR(IF(F626&lt;&gt;"",VLOOKUP("*"&amp;F626,LookUps!$F$2:$G$43,2,FALSE),"UK"),"UK")</f>
        <v>UK</v>
      </c>
    </row>
    <row r="627" spans="1:12" x14ac:dyDescent="0.25">
      <c r="A627" s="5">
        <v>26</v>
      </c>
      <c r="B627" s="2" t="s">
        <v>205</v>
      </c>
      <c r="C627" t="s">
        <v>130</v>
      </c>
      <c r="D627" t="s">
        <v>14</v>
      </c>
      <c r="E627" t="s">
        <v>183</v>
      </c>
      <c r="F627" s="7" t="s">
        <v>223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str">
        <f>IFERROR(IF(F627&lt;&gt;"",VLOOKUP("*"&amp;F627,LookUps!$F$2:$G$43,2,FALSE),"UK"),"UK")</f>
        <v>UK</v>
      </c>
    </row>
    <row r="628" spans="1:12" x14ac:dyDescent="0.25">
      <c r="A628" s="5">
        <v>28</v>
      </c>
      <c r="B628" s="2" t="s">
        <v>205</v>
      </c>
      <c r="C628" t="s">
        <v>130</v>
      </c>
      <c r="D628" t="s">
        <v>14</v>
      </c>
      <c r="E628" t="s">
        <v>184</v>
      </c>
      <c r="F628" s="7" t="s">
        <v>206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str">
        <f>IFERROR(IF(F628&lt;&gt;"",VLOOKUP("*"&amp;F628,LookUps!$F$2:$G$43,2,FALSE),"UK"),"UK")</f>
        <v>UK</v>
      </c>
    </row>
    <row r="629" spans="1:12" x14ac:dyDescent="0.25">
      <c r="A629" s="5">
        <v>30</v>
      </c>
      <c r="B629" s="2" t="s">
        <v>205</v>
      </c>
      <c r="C629" t="s">
        <v>130</v>
      </c>
      <c r="D629" t="s">
        <v>14</v>
      </c>
      <c r="E629" t="s">
        <v>186</v>
      </c>
      <c r="F629" s="7" t="s">
        <v>206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str">
        <f>IFERROR(IF(F629&lt;&gt;"",VLOOKUP("*"&amp;F629,LookUps!$F$2:$G$43,2,FALSE),"UK"),"UK")</f>
        <v>UK</v>
      </c>
    </row>
    <row r="630" spans="1:12" x14ac:dyDescent="0.25">
      <c r="A630" s="5">
        <v>32</v>
      </c>
      <c r="B630" s="2" t="s">
        <v>205</v>
      </c>
      <c r="C630" t="s">
        <v>130</v>
      </c>
      <c r="D630" t="s">
        <v>14</v>
      </c>
      <c r="E630" t="s">
        <v>187</v>
      </c>
      <c r="F630" s="7" t="s">
        <v>206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str">
        <f>IFERROR(IF(F630&lt;&gt;"",VLOOKUP("*"&amp;F630,LookUps!$F$2:$G$43,2,FALSE),"UK"),"UK")</f>
        <v>UK</v>
      </c>
    </row>
    <row r="631" spans="1:12" x14ac:dyDescent="0.25">
      <c r="A631" s="5">
        <v>34</v>
      </c>
      <c r="B631" s="2" t="s">
        <v>205</v>
      </c>
      <c r="C631" t="s">
        <v>130</v>
      </c>
      <c r="D631" t="s">
        <v>14</v>
      </c>
      <c r="E631" t="s">
        <v>188</v>
      </c>
      <c r="F631" s="7" t="s">
        <v>206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str">
        <f>IFERROR(IF(F631&lt;&gt;"",VLOOKUP("*"&amp;F631,LookUps!$F$2:$G$43,2,FALSE),"UK"),"UK")</f>
        <v>UK</v>
      </c>
    </row>
    <row r="632" spans="1:12" x14ac:dyDescent="0.25">
      <c r="A632" s="5">
        <v>36</v>
      </c>
      <c r="B632" s="2" t="s">
        <v>205</v>
      </c>
      <c r="C632" t="s">
        <v>130</v>
      </c>
      <c r="D632" t="s">
        <v>14</v>
      </c>
      <c r="E632" t="s">
        <v>189</v>
      </c>
      <c r="F632" s="7" t="s">
        <v>206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str">
        <f>IFERROR(IF(F632&lt;&gt;"",VLOOKUP("*"&amp;F632,LookUps!$F$2:$G$43,2,FALSE),"UK"),"UK")</f>
        <v>UK</v>
      </c>
    </row>
    <row r="633" spans="1:12" x14ac:dyDescent="0.25">
      <c r="A633" s="5">
        <v>3</v>
      </c>
      <c r="B633" s="2">
        <v>0.36041666666666666</v>
      </c>
      <c r="C633" t="s">
        <v>132</v>
      </c>
      <c r="D633" t="s">
        <v>13</v>
      </c>
      <c r="E633" t="s">
        <v>177</v>
      </c>
      <c r="F633" s="7" t="s">
        <v>191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str">
        <f>IFERROR(IF(F633&lt;&gt;"",VLOOKUP("*"&amp;F633,LookUps!$F$2:$G$43,2,FALSE),"UK"),"UK")</f>
        <v>UK</v>
      </c>
    </row>
    <row r="634" spans="1:12" x14ac:dyDescent="0.25">
      <c r="A634" s="5">
        <v>4</v>
      </c>
      <c r="B634" s="2">
        <v>0.3611111111111111</v>
      </c>
      <c r="C634" t="s">
        <v>132</v>
      </c>
      <c r="D634" t="s">
        <v>13</v>
      </c>
      <c r="E634" t="s">
        <v>177</v>
      </c>
      <c r="F634" s="7" t="s">
        <v>191</v>
      </c>
      <c r="G634" s="9">
        <v>0</v>
      </c>
      <c r="J634" s="13">
        <v>0</v>
      </c>
      <c r="K634" t="str">
        <f>IF(A634&lt;&gt;"",VLOOKUP(D634,LookUps!$A$2:$B$34,2,FALSE),"")</f>
        <v>UK</v>
      </c>
      <c r="L634" t="str">
        <f>IFERROR(IF(F634&lt;&gt;"",VLOOKUP("*"&amp;F634,LookUps!$F$2:$G$43,2,FALSE),"UK"),"UK")</f>
        <v>UK</v>
      </c>
    </row>
    <row r="635" spans="1:12" x14ac:dyDescent="0.25">
      <c r="A635" s="5">
        <v>6</v>
      </c>
      <c r="B635" s="2">
        <v>0.67986111111111114</v>
      </c>
      <c r="C635" t="s">
        <v>132</v>
      </c>
      <c r="D635" t="s">
        <v>13</v>
      </c>
      <c r="E635" t="s">
        <v>207</v>
      </c>
      <c r="F635" s="7" t="s">
        <v>191</v>
      </c>
      <c r="G635" s="9">
        <v>0</v>
      </c>
      <c r="J635" s="13">
        <v>0</v>
      </c>
      <c r="K635" t="str">
        <f>IF(A635&lt;&gt;"",VLOOKUP(D635,LookUps!$A$2:$B$34,2,FALSE),"")</f>
        <v>UK</v>
      </c>
      <c r="L635" t="str">
        <f>IFERROR(IF(F635&lt;&gt;"",VLOOKUP("*"&amp;F635,LookUps!$F$2:$G$43,2,FALSE),"UK"),"UK")</f>
        <v>UK</v>
      </c>
    </row>
    <row r="636" spans="1:12" x14ac:dyDescent="0.25">
      <c r="A636" s="5">
        <v>8</v>
      </c>
      <c r="B636" s="2">
        <v>0.66736111111111107</v>
      </c>
      <c r="C636" t="s">
        <v>132</v>
      </c>
      <c r="D636" t="s">
        <v>13</v>
      </c>
      <c r="E636" t="s">
        <v>208</v>
      </c>
      <c r="F636" s="7" t="s">
        <v>182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IFERROR(IF(F636&lt;&gt;"",VLOOKUP("*"&amp;F636,LookUps!$F$2:$G$43,2,FALSE),"UK"),"UK")</f>
        <v>UK</v>
      </c>
    </row>
    <row r="637" spans="1:12" x14ac:dyDescent="0.25">
      <c r="A637" s="5">
        <v>10</v>
      </c>
      <c r="B637" s="2">
        <v>0.77430555555555547</v>
      </c>
      <c r="C637" t="s">
        <v>132</v>
      </c>
      <c r="D637" t="s">
        <v>13</v>
      </c>
      <c r="E637" t="s">
        <v>183</v>
      </c>
      <c r="F637" s="7" t="s">
        <v>222</v>
      </c>
      <c r="G637" s="9">
        <v>0</v>
      </c>
      <c r="J637" s="13">
        <v>0</v>
      </c>
      <c r="K637" t="str">
        <f>IF(A637&lt;&gt;"",VLOOKUP(D637,LookUps!$A$2:$B$34,2,FALSE),"")</f>
        <v>UK</v>
      </c>
      <c r="L637" t="str">
        <f>IFERROR(IF(F637&lt;&gt;"",VLOOKUP("*"&amp;F637,LookUps!$F$2:$G$43,2,FALSE),"UK"),"UK")</f>
        <v>UK</v>
      </c>
    </row>
    <row r="638" spans="1:12" x14ac:dyDescent="0.25">
      <c r="A638" s="5">
        <v>12</v>
      </c>
      <c r="B638" s="2">
        <v>0.50138888888888888</v>
      </c>
      <c r="C638" t="s">
        <v>132</v>
      </c>
      <c r="D638" t="s">
        <v>13</v>
      </c>
      <c r="E638" t="s">
        <v>184</v>
      </c>
      <c r="F638" s="7" t="s">
        <v>178</v>
      </c>
      <c r="G638" s="9">
        <v>0</v>
      </c>
      <c r="J638" s="13">
        <v>0</v>
      </c>
      <c r="K638" t="str">
        <f>IF(A638&lt;&gt;"",VLOOKUP(D638,LookUps!$A$2:$B$34,2,FALSE),"")</f>
        <v>UK</v>
      </c>
      <c r="L638" t="str">
        <f>IFERROR(IF(F638&lt;&gt;"",VLOOKUP("*"&amp;F638,LookUps!$F$2:$G$43,2,FALSE),"UK"),"UK")</f>
        <v>UK</v>
      </c>
    </row>
    <row r="639" spans="1:12" x14ac:dyDescent="0.25">
      <c r="A639" s="5">
        <v>14</v>
      </c>
      <c r="B639" s="2">
        <v>0.45555555555555555</v>
      </c>
      <c r="C639" t="s">
        <v>132</v>
      </c>
      <c r="D639" t="s">
        <v>13</v>
      </c>
      <c r="E639" t="s">
        <v>186</v>
      </c>
      <c r="F639" s="7" t="s">
        <v>178</v>
      </c>
      <c r="G639" s="9">
        <v>0</v>
      </c>
      <c r="J639" s="13">
        <v>0</v>
      </c>
      <c r="K639" t="str">
        <f>IF(A639&lt;&gt;"",VLOOKUP(D639,LookUps!$A$2:$B$34,2,FALSE),"")</f>
        <v>UK</v>
      </c>
      <c r="L639" t="str">
        <f>IFERROR(IF(F639&lt;&gt;"",VLOOKUP("*"&amp;F639,LookUps!$F$2:$G$43,2,FALSE),"UK"),"UK")</f>
        <v>UK</v>
      </c>
    </row>
    <row r="640" spans="1:12" x14ac:dyDescent="0.25">
      <c r="A640" s="5">
        <v>16</v>
      </c>
      <c r="B640" s="2">
        <v>0.60347222222222219</v>
      </c>
      <c r="C640" t="s">
        <v>132</v>
      </c>
      <c r="D640" t="s">
        <v>13</v>
      </c>
      <c r="E640" t="s">
        <v>189</v>
      </c>
      <c r="F640" s="7" t="s">
        <v>178</v>
      </c>
      <c r="G640" s="9">
        <v>0</v>
      </c>
      <c r="J640" s="13">
        <v>0</v>
      </c>
      <c r="K640" t="str">
        <f>IF(A640&lt;&gt;"",VLOOKUP(D640,LookUps!$A$2:$B$34,2,FALSE),"")</f>
        <v>UK</v>
      </c>
      <c r="L640" t="str">
        <f>IFERROR(IF(F640&lt;&gt;"",VLOOKUP("*"&amp;F640,LookUps!$F$2:$G$43,2,FALSE),"UK"),"UK")</f>
        <v>UK</v>
      </c>
    </row>
    <row r="641" spans="1:12" x14ac:dyDescent="0.25">
      <c r="A641" s="5">
        <v>18</v>
      </c>
      <c r="B641" s="2">
        <v>0.3444444444444445</v>
      </c>
      <c r="C641" t="s">
        <v>132</v>
      </c>
      <c r="D641" t="s">
        <v>13</v>
      </c>
      <c r="E641" t="s">
        <v>190</v>
      </c>
      <c r="F641" s="7" t="s">
        <v>224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str">
        <f>IFERROR(IF(F641&lt;&gt;"",VLOOKUP("*"&amp;F641,LookUps!$F$2:$G$43,2,FALSE),"UK"),"UK")</f>
        <v>UK</v>
      </c>
    </row>
    <row r="642" spans="1:12" x14ac:dyDescent="0.25">
      <c r="A642" s="5">
        <v>19</v>
      </c>
      <c r="B642" s="2">
        <v>0.58402777777777781</v>
      </c>
      <c r="C642" t="s">
        <v>132</v>
      </c>
      <c r="D642" t="s">
        <v>13</v>
      </c>
      <c r="E642" t="s">
        <v>190</v>
      </c>
      <c r="F642" s="7" t="s">
        <v>182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IFERROR(IF(F642&lt;&gt;"",VLOOKUP("*"&amp;F642,LookUps!$F$2:$G$43,2,FALSE),"UK"),"UK")</f>
        <v>UK</v>
      </c>
    </row>
    <row r="643" spans="1:12" x14ac:dyDescent="0.25">
      <c r="A643" s="5">
        <v>21</v>
      </c>
      <c r="B643" s="2">
        <v>0.41388888888888892</v>
      </c>
      <c r="C643" t="s">
        <v>132</v>
      </c>
      <c r="D643" t="s">
        <v>13</v>
      </c>
      <c r="E643" t="s">
        <v>192</v>
      </c>
      <c r="F643" s="7" t="s">
        <v>178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str">
        <f>IFERROR(IF(F643&lt;&gt;"",VLOOKUP("*"&amp;F643,LookUps!$F$2:$G$43,2,FALSE),"UK"),"UK")</f>
        <v>UK</v>
      </c>
    </row>
    <row r="644" spans="1:12" x14ac:dyDescent="0.25">
      <c r="A644" s="5">
        <v>22</v>
      </c>
      <c r="B644" s="2">
        <v>0.62430555555555556</v>
      </c>
      <c r="C644" t="s">
        <v>132</v>
      </c>
      <c r="D644" t="s">
        <v>13</v>
      </c>
      <c r="E644" t="s">
        <v>192</v>
      </c>
      <c r="F644" s="7" t="s">
        <v>182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IFERROR(IF(F644&lt;&gt;"",VLOOKUP("*"&amp;F644,LookUps!$F$2:$G$43,2,FALSE),"UK"),"UK")</f>
        <v>UK</v>
      </c>
    </row>
    <row r="645" spans="1:12" x14ac:dyDescent="0.25">
      <c r="A645" s="5">
        <v>24</v>
      </c>
      <c r="B645" s="2">
        <v>0.42638888888888887</v>
      </c>
      <c r="C645" t="s">
        <v>132</v>
      </c>
      <c r="D645" t="s">
        <v>13</v>
      </c>
      <c r="E645" t="s">
        <v>193</v>
      </c>
      <c r="F645" s="7" t="s">
        <v>178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str">
        <f>IFERROR(IF(F645&lt;&gt;"",VLOOKUP("*"&amp;F645,LookUps!$F$2:$G$43,2,FALSE),"UK"),"UK")</f>
        <v>UK</v>
      </c>
    </row>
    <row r="646" spans="1:12" x14ac:dyDescent="0.25">
      <c r="A646" s="5">
        <v>25</v>
      </c>
      <c r="B646" s="2">
        <v>0.4909722222222222</v>
      </c>
      <c r="C646" t="s">
        <v>132</v>
      </c>
      <c r="D646" t="s">
        <v>13</v>
      </c>
      <c r="E646" t="s">
        <v>193</v>
      </c>
      <c r="F646" s="7" t="s">
        <v>178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str">
        <f>IFERROR(IF(F646&lt;&gt;"",VLOOKUP("*"&amp;F646,LookUps!$F$2:$G$43,2,FALSE),"UK"),"UK")</f>
        <v>UK</v>
      </c>
    </row>
    <row r="647" spans="1:12" x14ac:dyDescent="0.25">
      <c r="A647" s="5">
        <v>26</v>
      </c>
      <c r="B647" s="2">
        <v>0.50138888888888888</v>
      </c>
      <c r="C647" t="s">
        <v>132</v>
      </c>
      <c r="D647" t="s">
        <v>13</v>
      </c>
      <c r="E647" t="s">
        <v>193</v>
      </c>
      <c r="F647" s="7" t="s">
        <v>178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str">
        <f>IFERROR(IF(F647&lt;&gt;"",VLOOKUP("*"&amp;F647,LookUps!$F$2:$G$43,2,FALSE),"UK"),"UK")</f>
        <v>UK</v>
      </c>
    </row>
    <row r="648" spans="1:12" x14ac:dyDescent="0.25">
      <c r="A648" s="5">
        <v>27</v>
      </c>
      <c r="B648" s="2">
        <v>0.5083333333333333</v>
      </c>
      <c r="C648" t="s">
        <v>132</v>
      </c>
      <c r="D648" t="s">
        <v>13</v>
      </c>
      <c r="E648" t="s">
        <v>193</v>
      </c>
      <c r="F648" s="7" t="s">
        <v>178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str">
        <f>IFERROR(IF(F648&lt;&gt;"",VLOOKUP("*"&amp;F648,LookUps!$F$2:$G$43,2,FALSE),"UK"),"UK")</f>
        <v>UK</v>
      </c>
    </row>
    <row r="649" spans="1:12" x14ac:dyDescent="0.25">
      <c r="A649" s="5">
        <v>28</v>
      </c>
      <c r="B649" s="2">
        <v>0.62708333333333333</v>
      </c>
      <c r="C649" t="s">
        <v>132</v>
      </c>
      <c r="D649" t="s">
        <v>13</v>
      </c>
      <c r="E649" t="s">
        <v>193</v>
      </c>
      <c r="F649" s="7" t="s">
        <v>178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str">
        <f>IFERROR(IF(F649&lt;&gt;"",VLOOKUP("*"&amp;F649,LookUps!$F$2:$G$43,2,FALSE),"UK"),"UK")</f>
        <v>UK</v>
      </c>
    </row>
    <row r="650" spans="1:12" x14ac:dyDescent="0.25">
      <c r="A650" s="5">
        <v>29</v>
      </c>
      <c r="B650" s="2">
        <v>0.64722222222222225</v>
      </c>
      <c r="C650" t="s">
        <v>132</v>
      </c>
      <c r="D650" t="s">
        <v>13</v>
      </c>
      <c r="E650" t="s">
        <v>193</v>
      </c>
      <c r="F650" s="7" t="s">
        <v>178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str">
        <f>IFERROR(IF(F650&lt;&gt;"",VLOOKUP("*"&amp;F650,LookUps!$F$2:$G$43,2,FALSE),"UK"),"UK")</f>
        <v>UK</v>
      </c>
    </row>
    <row r="651" spans="1:12" x14ac:dyDescent="0.25">
      <c r="A651" s="5">
        <v>30</v>
      </c>
      <c r="B651" s="2">
        <v>0.91805555555555562</v>
      </c>
      <c r="C651" t="s">
        <v>132</v>
      </c>
      <c r="D651" t="s">
        <v>13</v>
      </c>
      <c r="E651" t="s">
        <v>193</v>
      </c>
      <c r="F651" s="7" t="s">
        <v>178</v>
      </c>
      <c r="G651" s="9">
        <v>0</v>
      </c>
      <c r="J651" s="13">
        <v>0</v>
      </c>
      <c r="K651" t="str">
        <f>IF(A651&lt;&gt;"",VLOOKUP(D651,LookUps!$A$2:$B$34,2,FALSE),"")</f>
        <v>UK</v>
      </c>
      <c r="L651" t="str">
        <f>IFERROR(IF(F651&lt;&gt;"",VLOOKUP("*"&amp;F651,LookUps!$F$2:$G$43,2,FALSE),"UK"),"UK")</f>
        <v>UK</v>
      </c>
    </row>
    <row r="652" spans="1:12" x14ac:dyDescent="0.25">
      <c r="A652" s="5">
        <v>32</v>
      </c>
      <c r="B652" s="2">
        <v>0.37638888888888888</v>
      </c>
      <c r="C652" t="s">
        <v>132</v>
      </c>
      <c r="D652" t="s">
        <v>13</v>
      </c>
      <c r="E652" t="s">
        <v>194</v>
      </c>
      <c r="F652" s="7" t="s">
        <v>178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str">
        <f>IFERROR(IF(F652&lt;&gt;"",VLOOKUP("*"&amp;F652,LookUps!$F$2:$G$43,2,FALSE),"UK"),"UK")</f>
        <v>UK</v>
      </c>
    </row>
    <row r="653" spans="1:12" x14ac:dyDescent="0.25">
      <c r="A653" s="5">
        <v>33</v>
      </c>
      <c r="B653" s="2">
        <v>0.39652777777777781</v>
      </c>
      <c r="C653" t="s">
        <v>132</v>
      </c>
      <c r="D653" t="s">
        <v>13</v>
      </c>
      <c r="E653" t="s">
        <v>194</v>
      </c>
      <c r="F653" s="7" t="s">
        <v>182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IFERROR(IF(F653&lt;&gt;"",VLOOKUP("*"&amp;F653,LookUps!$F$2:$G$43,2,FALSE),"UK"),"UK")</f>
        <v>UK</v>
      </c>
    </row>
    <row r="654" spans="1:12" x14ac:dyDescent="0.25">
      <c r="A654" s="5">
        <v>34</v>
      </c>
      <c r="B654" s="2">
        <v>0.4597222222222222</v>
      </c>
      <c r="C654" t="s">
        <v>132</v>
      </c>
      <c r="D654" t="s">
        <v>13</v>
      </c>
      <c r="E654" t="s">
        <v>194</v>
      </c>
      <c r="F654" s="7" t="s">
        <v>182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IFERROR(IF(F654&lt;&gt;"",VLOOKUP("*"&amp;F654,LookUps!$F$2:$G$43,2,FALSE),"UK"),"UK")</f>
        <v>UK</v>
      </c>
    </row>
    <row r="655" spans="1:12" x14ac:dyDescent="0.25">
      <c r="A655" s="5">
        <v>35</v>
      </c>
      <c r="B655" s="2">
        <v>0.48472222222222222</v>
      </c>
      <c r="C655" t="s">
        <v>132</v>
      </c>
      <c r="D655" t="s">
        <v>13</v>
      </c>
      <c r="E655" t="s">
        <v>194</v>
      </c>
      <c r="F655" s="7" t="s">
        <v>178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str">
        <f>IFERROR(IF(F655&lt;&gt;"",VLOOKUP("*"&amp;F655,LookUps!$F$2:$G$43,2,FALSE),"UK"),"UK")</f>
        <v>UK</v>
      </c>
    </row>
    <row r="656" spans="1:12" x14ac:dyDescent="0.25">
      <c r="A656" s="5">
        <v>36</v>
      </c>
      <c r="B656" s="2">
        <v>0.8618055555555556</v>
      </c>
      <c r="C656" t="s">
        <v>132</v>
      </c>
      <c r="D656" t="s">
        <v>13</v>
      </c>
      <c r="E656" t="s">
        <v>194</v>
      </c>
      <c r="F656" s="7" t="s">
        <v>191</v>
      </c>
      <c r="G656" s="9">
        <v>0</v>
      </c>
      <c r="J656" s="13">
        <v>0</v>
      </c>
      <c r="K656" t="str">
        <f>IF(A656&lt;&gt;"",VLOOKUP(D656,LookUps!$A$2:$B$34,2,FALSE),"")</f>
        <v>UK</v>
      </c>
      <c r="L656" t="str">
        <f>IFERROR(IF(F656&lt;&gt;"",VLOOKUP("*"&amp;F656,LookUps!$F$2:$G$43,2,FALSE),"UK"),"UK")</f>
        <v>UK</v>
      </c>
    </row>
    <row r="657" spans="1:12" x14ac:dyDescent="0.25">
      <c r="A657" s="5">
        <v>38</v>
      </c>
      <c r="B657" s="2">
        <v>0.64513888888888882</v>
      </c>
      <c r="C657" t="s">
        <v>132</v>
      </c>
      <c r="D657" t="s">
        <v>13</v>
      </c>
      <c r="E657" t="s">
        <v>196</v>
      </c>
      <c r="F657" s="7" t="s">
        <v>222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str">
        <f>IFERROR(IF(F657&lt;&gt;"",VLOOKUP("*"&amp;F657,LookUps!$F$2:$G$43,2,FALSE),"UK"),"UK")</f>
        <v>UK</v>
      </c>
    </row>
    <row r="658" spans="1:12" x14ac:dyDescent="0.25">
      <c r="A658" s="5">
        <v>39</v>
      </c>
      <c r="B658" s="2">
        <v>0.67708333333333337</v>
      </c>
      <c r="C658" t="s">
        <v>132</v>
      </c>
      <c r="D658" t="s">
        <v>13</v>
      </c>
      <c r="E658" t="s">
        <v>196</v>
      </c>
      <c r="F658" s="7" t="s">
        <v>191</v>
      </c>
      <c r="G658" s="9">
        <v>0</v>
      </c>
      <c r="J658" s="13">
        <v>0</v>
      </c>
      <c r="K658" t="str">
        <f>IF(A658&lt;&gt;"",VLOOKUP(D658,LookUps!$A$2:$B$34,2,FALSE),"")</f>
        <v>UK</v>
      </c>
      <c r="L658" t="str">
        <f>IFERROR(IF(F658&lt;&gt;"",VLOOKUP("*"&amp;F658,LookUps!$F$2:$G$43,2,FALSE),"UK"),"UK")</f>
        <v>UK</v>
      </c>
    </row>
    <row r="659" spans="1:12" x14ac:dyDescent="0.25">
      <c r="A659" s="5">
        <v>41</v>
      </c>
      <c r="B659" s="2">
        <v>0.54305555555555551</v>
      </c>
      <c r="C659" t="s">
        <v>132</v>
      </c>
      <c r="D659" t="s">
        <v>13</v>
      </c>
      <c r="E659" t="s">
        <v>214</v>
      </c>
      <c r="F659" s="7" t="s">
        <v>182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IFERROR(IF(F659&lt;&gt;"",VLOOKUP("*"&amp;F659,LookUps!$F$2:$G$43,2,FALSE),"UK"),"UK")</f>
        <v>UK</v>
      </c>
    </row>
    <row r="660" spans="1:12" x14ac:dyDescent="0.25">
      <c r="A660" s="5">
        <v>42</v>
      </c>
      <c r="B660" s="2">
        <v>0.7597222222222223</v>
      </c>
      <c r="C660" t="s">
        <v>132</v>
      </c>
      <c r="D660" t="s">
        <v>13</v>
      </c>
      <c r="E660" t="s">
        <v>214</v>
      </c>
      <c r="F660" s="7" t="s">
        <v>178</v>
      </c>
      <c r="G660" s="9">
        <v>0</v>
      </c>
      <c r="J660" s="13">
        <v>0</v>
      </c>
      <c r="K660" t="str">
        <f>IF(A660&lt;&gt;"",VLOOKUP(D660,LookUps!$A$2:$B$34,2,FALSE),"")</f>
        <v>UK</v>
      </c>
      <c r="L660" t="str">
        <f>IFERROR(IF(F660&lt;&gt;"",VLOOKUP("*"&amp;F660,LookUps!$F$2:$G$43,2,FALSE),"UK"),"UK")</f>
        <v>UK</v>
      </c>
    </row>
    <row r="661" spans="1:12" x14ac:dyDescent="0.25">
      <c r="A661" s="5">
        <v>44</v>
      </c>
      <c r="B661" s="2">
        <v>0.40277777777777773</v>
      </c>
      <c r="C661" t="s">
        <v>132</v>
      </c>
      <c r="D661" t="s">
        <v>13</v>
      </c>
      <c r="E661" t="s">
        <v>197</v>
      </c>
      <c r="F661" s="7" t="s">
        <v>178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str">
        <f>IFERROR(IF(F661&lt;&gt;"",VLOOKUP("*"&amp;F661,LookUps!$F$2:$G$43,2,FALSE),"UK"),"UK")</f>
        <v>UK</v>
      </c>
    </row>
    <row r="662" spans="1:12" x14ac:dyDescent="0.25">
      <c r="A662" s="5">
        <v>45</v>
      </c>
      <c r="B662" s="2">
        <v>0.50486111111111109</v>
      </c>
      <c r="C662" t="s">
        <v>132</v>
      </c>
      <c r="D662" t="s">
        <v>13</v>
      </c>
      <c r="E662" t="s">
        <v>197</v>
      </c>
      <c r="F662" s="7" t="s">
        <v>178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str">
        <f>IFERROR(IF(F662&lt;&gt;"",VLOOKUP("*"&amp;F662,LookUps!$F$2:$G$43,2,FALSE),"UK"),"UK")</f>
        <v>UK</v>
      </c>
    </row>
    <row r="663" spans="1:12" x14ac:dyDescent="0.25">
      <c r="A663" s="5">
        <v>46</v>
      </c>
      <c r="B663" s="2">
        <v>0.5229166666666667</v>
      </c>
      <c r="C663" t="s">
        <v>132</v>
      </c>
      <c r="D663" t="s">
        <v>13</v>
      </c>
      <c r="E663" t="s">
        <v>197</v>
      </c>
      <c r="F663" s="7" t="s">
        <v>182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IFERROR(IF(F663&lt;&gt;"",VLOOKUP("*"&amp;F663,LookUps!$F$2:$G$43,2,FALSE),"UK"),"UK")</f>
        <v>UK</v>
      </c>
    </row>
    <row r="664" spans="1:12" x14ac:dyDescent="0.25">
      <c r="A664" s="5">
        <v>47</v>
      </c>
      <c r="B664" s="2">
        <v>0.76041666666666663</v>
      </c>
      <c r="C664" t="s">
        <v>132</v>
      </c>
      <c r="D664" t="s">
        <v>13</v>
      </c>
      <c r="E664" t="s">
        <v>197</v>
      </c>
      <c r="F664" s="7" t="s">
        <v>178</v>
      </c>
      <c r="G664" s="9">
        <v>0</v>
      </c>
      <c r="J664" s="13">
        <v>0</v>
      </c>
      <c r="K664" t="str">
        <f>IF(A664&lt;&gt;"",VLOOKUP(D664,LookUps!$A$2:$B$34,2,FALSE),"")</f>
        <v>UK</v>
      </c>
      <c r="L664" t="str">
        <f>IFERROR(IF(F664&lt;&gt;"",VLOOKUP("*"&amp;F664,LookUps!$F$2:$G$43,2,FALSE),"UK"),"UK")</f>
        <v>UK</v>
      </c>
    </row>
    <row r="665" spans="1:12" x14ac:dyDescent="0.25">
      <c r="A665" s="5">
        <v>49</v>
      </c>
      <c r="B665" s="2">
        <v>0.3756944444444445</v>
      </c>
      <c r="C665" t="s">
        <v>132</v>
      </c>
      <c r="D665" t="s">
        <v>13</v>
      </c>
      <c r="E665" t="s">
        <v>198</v>
      </c>
      <c r="F665" s="7" t="s">
        <v>222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str">
        <f>IFERROR(IF(F665&lt;&gt;"",VLOOKUP("*"&amp;F665,LookUps!$F$2:$G$43,2,FALSE),"UK"),"UK")</f>
        <v>UK</v>
      </c>
    </row>
    <row r="666" spans="1:12" x14ac:dyDescent="0.25">
      <c r="A666" s="5">
        <v>50</v>
      </c>
      <c r="B666" s="2">
        <v>0.37638888888888888</v>
      </c>
      <c r="C666" t="s">
        <v>132</v>
      </c>
      <c r="D666" t="s">
        <v>13</v>
      </c>
      <c r="E666" t="s">
        <v>198</v>
      </c>
      <c r="F666" s="7" t="s">
        <v>178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str">
        <f>IFERROR(IF(F666&lt;&gt;"",VLOOKUP("*"&amp;F666,LookUps!$F$2:$G$43,2,FALSE),"UK"),"UK")</f>
        <v>UK</v>
      </c>
    </row>
    <row r="667" spans="1:12" x14ac:dyDescent="0.25">
      <c r="A667" s="5">
        <v>51</v>
      </c>
      <c r="B667" s="2">
        <v>0.52569444444444446</v>
      </c>
      <c r="C667" t="s">
        <v>132</v>
      </c>
      <c r="D667" t="s">
        <v>13</v>
      </c>
      <c r="E667" t="s">
        <v>198</v>
      </c>
      <c r="F667" s="7" t="s">
        <v>178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str">
        <f>IFERROR(IF(F667&lt;&gt;"",VLOOKUP("*"&amp;F667,LookUps!$F$2:$G$43,2,FALSE),"UK"),"UK")</f>
        <v>UK</v>
      </c>
    </row>
    <row r="668" spans="1:12" x14ac:dyDescent="0.25">
      <c r="A668" s="5">
        <v>52</v>
      </c>
      <c r="B668" s="2">
        <v>0.65763888888888888</v>
      </c>
      <c r="C668" t="s">
        <v>132</v>
      </c>
      <c r="D668" t="s">
        <v>13</v>
      </c>
      <c r="E668" t="s">
        <v>198</v>
      </c>
      <c r="F668" s="7" t="s">
        <v>182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IFERROR(IF(F668&lt;&gt;"",VLOOKUP("*"&amp;F668,LookUps!$F$2:$G$43,2,FALSE),"UK"),"UK")</f>
        <v>UK</v>
      </c>
    </row>
    <row r="669" spans="1:12" x14ac:dyDescent="0.25">
      <c r="A669" s="5">
        <v>53</v>
      </c>
      <c r="B669" s="2">
        <v>0.69652777777777775</v>
      </c>
      <c r="C669" t="s">
        <v>132</v>
      </c>
      <c r="D669" t="s">
        <v>13</v>
      </c>
      <c r="E669" t="s">
        <v>198</v>
      </c>
      <c r="F669" s="7" t="s">
        <v>178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str">
        <f>IFERROR(IF(F669&lt;&gt;"",VLOOKUP("*"&amp;F669,LookUps!$F$2:$G$43,2,FALSE),"UK"),"UK")</f>
        <v>UK</v>
      </c>
    </row>
    <row r="670" spans="1:12" x14ac:dyDescent="0.25">
      <c r="A670" s="5">
        <v>54</v>
      </c>
      <c r="B670" s="2">
        <v>0.70833333333333337</v>
      </c>
      <c r="C670" t="s">
        <v>132</v>
      </c>
      <c r="D670" t="s">
        <v>13</v>
      </c>
      <c r="E670" t="s">
        <v>198</v>
      </c>
      <c r="F670" s="7" t="s">
        <v>178</v>
      </c>
      <c r="G670" s="9">
        <v>0</v>
      </c>
      <c r="J670" s="13">
        <v>0</v>
      </c>
      <c r="K670" t="str">
        <f>IF(A670&lt;&gt;"",VLOOKUP(D670,LookUps!$A$2:$B$34,2,FALSE),"")</f>
        <v>UK</v>
      </c>
      <c r="L670" t="str">
        <f>IFERROR(IF(F670&lt;&gt;"",VLOOKUP("*"&amp;F670,LookUps!$F$2:$G$43,2,FALSE),"UK"),"UK")</f>
        <v>UK</v>
      </c>
    </row>
    <row r="671" spans="1:12" x14ac:dyDescent="0.25">
      <c r="A671" s="5">
        <v>56</v>
      </c>
      <c r="B671" s="2">
        <v>0.625</v>
      </c>
      <c r="C671" t="s">
        <v>132</v>
      </c>
      <c r="D671" t="s">
        <v>13</v>
      </c>
      <c r="E671" t="s">
        <v>215</v>
      </c>
      <c r="F671" s="7" t="s">
        <v>182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IFERROR(IF(F671&lt;&gt;"",VLOOKUP("*"&amp;F671,LookUps!$F$2:$G$43,2,FALSE),"UK"),"UK")</f>
        <v>UK</v>
      </c>
    </row>
    <row r="672" spans="1:12" x14ac:dyDescent="0.25">
      <c r="A672" s="5">
        <v>57</v>
      </c>
      <c r="B672" s="2">
        <v>0.62569444444444444</v>
      </c>
      <c r="C672" t="s">
        <v>132</v>
      </c>
      <c r="D672" t="s">
        <v>13</v>
      </c>
      <c r="E672" t="s">
        <v>215</v>
      </c>
      <c r="F672" s="7" t="s">
        <v>182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IFERROR(IF(F672&lt;&gt;"",VLOOKUP("*"&amp;F672,LookUps!$F$2:$G$43,2,FALSE),"UK"),"UK")</f>
        <v>UK</v>
      </c>
    </row>
    <row r="673" spans="1:12" x14ac:dyDescent="0.25">
      <c r="A673" s="5">
        <v>61</v>
      </c>
      <c r="B673" s="2">
        <v>5.486111111111111E-2</v>
      </c>
      <c r="C673" t="s">
        <v>132</v>
      </c>
      <c r="D673" t="s">
        <v>13</v>
      </c>
      <c r="E673" t="s">
        <v>200</v>
      </c>
      <c r="F673" s="7" t="s">
        <v>182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IFERROR(IF(F673&lt;&gt;"",VLOOKUP("*"&amp;F673,LookUps!$F$2:$G$43,2,FALSE),"UK"),"UK")</f>
        <v>UK</v>
      </c>
    </row>
    <row r="674" spans="1:12" x14ac:dyDescent="0.25">
      <c r="A674" s="5">
        <v>62</v>
      </c>
      <c r="B674" s="2">
        <v>0.43194444444444446</v>
      </c>
      <c r="C674" t="s">
        <v>132</v>
      </c>
      <c r="D674" t="s">
        <v>13</v>
      </c>
      <c r="E674" t="s">
        <v>200</v>
      </c>
      <c r="F674" s="7" t="s">
        <v>182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IFERROR(IF(F674&lt;&gt;"",VLOOKUP("*"&amp;F674,LookUps!$F$2:$G$43,2,FALSE),"UK"),"UK")</f>
        <v>UK</v>
      </c>
    </row>
    <row r="675" spans="1:12" x14ac:dyDescent="0.25">
      <c r="A675" s="5">
        <v>63</v>
      </c>
      <c r="B675" s="2">
        <v>0.4381944444444445</v>
      </c>
      <c r="C675" t="s">
        <v>132</v>
      </c>
      <c r="D675" t="s">
        <v>13</v>
      </c>
      <c r="E675" t="s">
        <v>200</v>
      </c>
      <c r="F675" s="7" t="s">
        <v>182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IFERROR(IF(F675&lt;&gt;"",VLOOKUP("*"&amp;F675,LookUps!$F$2:$G$43,2,FALSE),"UK"),"UK")</f>
        <v>UK</v>
      </c>
    </row>
    <row r="676" spans="1:12" x14ac:dyDescent="0.25">
      <c r="A676" s="5">
        <v>65</v>
      </c>
      <c r="B676" s="2">
        <v>0.63055555555555554</v>
      </c>
      <c r="C676" t="s">
        <v>132</v>
      </c>
      <c r="D676" t="s">
        <v>13</v>
      </c>
      <c r="E676" t="s">
        <v>218</v>
      </c>
      <c r="F676" s="7" t="s">
        <v>178</v>
      </c>
      <c r="G676" s="9">
        <v>0</v>
      </c>
      <c r="J676" s="13">
        <v>0</v>
      </c>
      <c r="K676" t="str">
        <f>IF(A676&lt;&gt;"",VLOOKUP(D676,LookUps!$A$2:$B$34,2,FALSE),"")</f>
        <v>UK</v>
      </c>
      <c r="L676" t="str">
        <f>IFERROR(IF(F676&lt;&gt;"",VLOOKUP("*"&amp;F676,LookUps!$F$2:$G$43,2,FALSE),"UK"),"UK")</f>
        <v>UK</v>
      </c>
    </row>
    <row r="677" spans="1:12" x14ac:dyDescent="0.25">
      <c r="A677" s="5">
        <v>67</v>
      </c>
      <c r="B677" s="2">
        <v>0.61388888888888882</v>
      </c>
      <c r="C677" t="s">
        <v>132</v>
      </c>
      <c r="D677" t="s">
        <v>13</v>
      </c>
      <c r="E677" t="s">
        <v>202</v>
      </c>
      <c r="F677" s="7" t="s">
        <v>182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IFERROR(IF(F677&lt;&gt;"",VLOOKUP("*"&amp;F677,LookUps!$F$2:$G$43,2,FALSE),"UK"),"UK")</f>
        <v>UK</v>
      </c>
    </row>
    <row r="678" spans="1:12" x14ac:dyDescent="0.25">
      <c r="A678" s="5">
        <v>68</v>
      </c>
      <c r="B678" s="2">
        <v>0.6381944444444444</v>
      </c>
      <c r="C678" t="s">
        <v>132</v>
      </c>
      <c r="D678" t="s">
        <v>13</v>
      </c>
      <c r="E678" t="s">
        <v>202</v>
      </c>
      <c r="F678" s="7" t="s">
        <v>178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str">
        <f>IFERROR(IF(F678&lt;&gt;"",VLOOKUP("*"&amp;F678,LookUps!$F$2:$G$43,2,FALSE),"UK"),"UK")</f>
        <v>UK</v>
      </c>
    </row>
    <row r="679" spans="1:12" x14ac:dyDescent="0.25">
      <c r="A679" s="5">
        <v>69</v>
      </c>
      <c r="B679" s="2">
        <v>0.69444444444444453</v>
      </c>
      <c r="C679" t="s">
        <v>132</v>
      </c>
      <c r="D679" t="s">
        <v>13</v>
      </c>
      <c r="E679" t="s">
        <v>202</v>
      </c>
      <c r="F679" s="7" t="s">
        <v>182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IFERROR(IF(F679&lt;&gt;"",VLOOKUP("*"&amp;F679,LookUps!$F$2:$G$43,2,FALSE),"UK"),"UK")</f>
        <v>UK</v>
      </c>
    </row>
    <row r="680" spans="1:12" x14ac:dyDescent="0.25">
      <c r="A680" s="5">
        <v>70</v>
      </c>
      <c r="B680" s="2">
        <v>0.71180555555555547</v>
      </c>
      <c r="C680" t="s">
        <v>132</v>
      </c>
      <c r="D680" t="s">
        <v>13</v>
      </c>
      <c r="E680" t="s">
        <v>202</v>
      </c>
      <c r="F680" s="7" t="s">
        <v>178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str">
        <f>IFERROR(IF(F680&lt;&gt;"",VLOOKUP("*"&amp;F680,LookUps!$F$2:$G$43,2,FALSE),"UK"),"UK")</f>
        <v>UK</v>
      </c>
    </row>
    <row r="681" spans="1:12" x14ac:dyDescent="0.25">
      <c r="A681" s="5">
        <v>71</v>
      </c>
      <c r="B681" s="2">
        <v>0.7319444444444444</v>
      </c>
      <c r="C681" t="s">
        <v>132</v>
      </c>
      <c r="D681" t="s">
        <v>13</v>
      </c>
      <c r="E681" t="s">
        <v>202</v>
      </c>
      <c r="F681" s="7" t="s">
        <v>182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IFERROR(IF(F681&lt;&gt;"",VLOOKUP("*"&amp;F681,LookUps!$F$2:$G$43,2,FALSE),"UK"),"UK")</f>
        <v>UK</v>
      </c>
    </row>
    <row r="682" spans="1:12" x14ac:dyDescent="0.25">
      <c r="A682" s="5">
        <v>73</v>
      </c>
      <c r="B682" s="2">
        <v>0.50555555555555554</v>
      </c>
      <c r="C682" t="s">
        <v>132</v>
      </c>
      <c r="D682" t="s">
        <v>13</v>
      </c>
      <c r="E682" t="s">
        <v>203</v>
      </c>
      <c r="F682" s="7" t="s">
        <v>178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str">
        <f>IFERROR(IF(F682&lt;&gt;"",VLOOKUP("*"&amp;F682,LookUps!$F$2:$G$43,2,FALSE),"UK"),"UK")</f>
        <v>UK</v>
      </c>
    </row>
    <row r="683" spans="1:12" x14ac:dyDescent="0.25">
      <c r="A683" s="5">
        <v>74</v>
      </c>
      <c r="B683" s="2">
        <v>0.51111111111111118</v>
      </c>
      <c r="C683" t="s">
        <v>132</v>
      </c>
      <c r="D683" t="s">
        <v>13</v>
      </c>
      <c r="E683" t="s">
        <v>203</v>
      </c>
      <c r="F683" s="7" t="s">
        <v>178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str">
        <f>IFERROR(IF(F683&lt;&gt;"",VLOOKUP("*"&amp;F683,LookUps!$F$2:$G$43,2,FALSE),"UK"),"UK")</f>
        <v>UK</v>
      </c>
    </row>
    <row r="684" spans="1:12" x14ac:dyDescent="0.25">
      <c r="A684" s="5">
        <v>75</v>
      </c>
      <c r="B684" s="2">
        <v>0.58472222222222225</v>
      </c>
      <c r="C684" t="s">
        <v>132</v>
      </c>
      <c r="D684" t="s">
        <v>13</v>
      </c>
      <c r="E684" t="s">
        <v>203</v>
      </c>
      <c r="F684" s="7" t="s">
        <v>182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IFERROR(IF(F684&lt;&gt;"",VLOOKUP("*"&amp;F684,LookUps!$F$2:$G$43,2,FALSE),"UK"),"UK")</f>
        <v>UK</v>
      </c>
    </row>
    <row r="685" spans="1:12" x14ac:dyDescent="0.25">
      <c r="A685" s="5">
        <v>76</v>
      </c>
      <c r="B685" s="2">
        <v>0.75138888888888899</v>
      </c>
      <c r="C685" t="s">
        <v>132</v>
      </c>
      <c r="D685" t="s">
        <v>13</v>
      </c>
      <c r="E685" t="s">
        <v>203</v>
      </c>
      <c r="F685" s="7" t="s">
        <v>182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IFERROR(IF(F685&lt;&gt;"",VLOOKUP("*"&amp;F685,LookUps!$F$2:$G$43,2,FALSE),"UK"),"UK")</f>
        <v>UK</v>
      </c>
    </row>
    <row r="686" spans="1:12" x14ac:dyDescent="0.25">
      <c r="A686" s="5">
        <v>81</v>
      </c>
      <c r="B686" s="2" t="s">
        <v>205</v>
      </c>
      <c r="C686" t="s">
        <v>132</v>
      </c>
      <c r="D686" t="s">
        <v>14</v>
      </c>
      <c r="E686" t="s">
        <v>177</v>
      </c>
      <c r="F686" s="7" t="s">
        <v>206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str">
        <f>IFERROR(IF(F686&lt;&gt;"",VLOOKUP("*"&amp;F686,LookUps!$F$2:$G$43,2,FALSE),"UK"),"UK")</f>
        <v>UK</v>
      </c>
    </row>
    <row r="687" spans="1:12" x14ac:dyDescent="0.25">
      <c r="A687" s="5">
        <v>83</v>
      </c>
      <c r="B687" s="2" t="s">
        <v>205</v>
      </c>
      <c r="C687" t="s">
        <v>132</v>
      </c>
      <c r="D687" t="s">
        <v>14</v>
      </c>
      <c r="E687" t="s">
        <v>179</v>
      </c>
      <c r="F687" s="7" t="s">
        <v>206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str">
        <f>IFERROR(IF(F687&lt;&gt;"",VLOOKUP("*"&amp;F687,LookUps!$F$2:$G$43,2,FALSE),"UK"),"UK")</f>
        <v>UK</v>
      </c>
    </row>
    <row r="688" spans="1:12" x14ac:dyDescent="0.25">
      <c r="A688" s="5">
        <v>85</v>
      </c>
      <c r="B688" s="2" t="s">
        <v>205</v>
      </c>
      <c r="C688" t="s">
        <v>132</v>
      </c>
      <c r="D688" t="s">
        <v>14</v>
      </c>
      <c r="E688" t="s">
        <v>180</v>
      </c>
      <c r="F688" s="7" t="s">
        <v>206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str">
        <f>IFERROR(IF(F688&lt;&gt;"",VLOOKUP("*"&amp;F688,LookUps!$F$2:$G$43,2,FALSE),"UK"),"UK")</f>
        <v>UK</v>
      </c>
    </row>
    <row r="689" spans="1:12" x14ac:dyDescent="0.25">
      <c r="A689" s="5">
        <v>87</v>
      </c>
      <c r="B689" s="2" t="s">
        <v>205</v>
      </c>
      <c r="C689" t="s">
        <v>132</v>
      </c>
      <c r="D689" t="s">
        <v>14</v>
      </c>
      <c r="E689" t="s">
        <v>207</v>
      </c>
      <c r="F689" s="7" t="s">
        <v>206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str">
        <f>IFERROR(IF(F689&lt;&gt;"",VLOOKUP("*"&amp;F689,LookUps!$F$2:$G$43,2,FALSE),"UK"),"UK")</f>
        <v>UK</v>
      </c>
    </row>
    <row r="690" spans="1:12" x14ac:dyDescent="0.25">
      <c r="A690" s="5">
        <v>89</v>
      </c>
      <c r="B690" s="2" t="s">
        <v>205</v>
      </c>
      <c r="C690" t="s">
        <v>132</v>
      </c>
      <c r="D690" t="s">
        <v>14</v>
      </c>
      <c r="E690" t="s">
        <v>181</v>
      </c>
      <c r="F690" s="7" t="s">
        <v>206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str">
        <f>IFERROR(IF(F690&lt;&gt;"",VLOOKUP("*"&amp;F690,LookUps!$F$2:$G$43,2,FALSE),"UK"),"UK")</f>
        <v>UK</v>
      </c>
    </row>
    <row r="691" spans="1:12" x14ac:dyDescent="0.25">
      <c r="A691" s="5">
        <v>91</v>
      </c>
      <c r="B691" s="2" t="s">
        <v>205</v>
      </c>
      <c r="C691" t="s">
        <v>132</v>
      </c>
      <c r="D691" t="s">
        <v>14</v>
      </c>
      <c r="E691" t="s">
        <v>208</v>
      </c>
      <c r="F691" s="7" t="s">
        <v>206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str">
        <f>IFERROR(IF(F691&lt;&gt;"",VLOOKUP("*"&amp;F691,LookUps!$F$2:$G$43,2,FALSE),"UK"),"UK")</f>
        <v>UK</v>
      </c>
    </row>
    <row r="692" spans="1:12" x14ac:dyDescent="0.25">
      <c r="A692" s="5">
        <v>93</v>
      </c>
      <c r="B692" s="2" t="s">
        <v>205</v>
      </c>
      <c r="C692" t="s">
        <v>132</v>
      </c>
      <c r="D692" t="s">
        <v>14</v>
      </c>
      <c r="E692" t="s">
        <v>183</v>
      </c>
      <c r="F692" s="7" t="s">
        <v>206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str">
        <f>IFERROR(IF(F692&lt;&gt;"",VLOOKUP("*"&amp;F692,LookUps!$F$2:$G$43,2,FALSE),"UK"),"UK")</f>
        <v>UK</v>
      </c>
    </row>
    <row r="693" spans="1:12" x14ac:dyDescent="0.25">
      <c r="A693" s="5">
        <v>95</v>
      </c>
      <c r="B693" s="2" t="s">
        <v>205</v>
      </c>
      <c r="C693" t="s">
        <v>132</v>
      </c>
      <c r="D693" t="s">
        <v>14</v>
      </c>
      <c r="E693" t="s">
        <v>184</v>
      </c>
      <c r="F693" s="7" t="s">
        <v>206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str">
        <f>IFERROR(IF(F693&lt;&gt;"",VLOOKUP("*"&amp;F693,LookUps!$F$2:$G$43,2,FALSE),"UK"),"UK")</f>
        <v>UK</v>
      </c>
    </row>
    <row r="694" spans="1:12" x14ac:dyDescent="0.25">
      <c r="A694" s="5">
        <v>97</v>
      </c>
      <c r="B694" s="2" t="s">
        <v>205</v>
      </c>
      <c r="C694" t="s">
        <v>132</v>
      </c>
      <c r="D694" t="s">
        <v>14</v>
      </c>
      <c r="E694" t="s">
        <v>186</v>
      </c>
      <c r="F694" s="7" t="s">
        <v>206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str">
        <f>IFERROR(IF(F694&lt;&gt;"",VLOOKUP("*"&amp;F694,LookUps!$F$2:$G$43,2,FALSE),"UK"),"UK")</f>
        <v>UK</v>
      </c>
    </row>
    <row r="695" spans="1:12" x14ac:dyDescent="0.25">
      <c r="A695" s="5">
        <v>99</v>
      </c>
      <c r="B695" s="2" t="s">
        <v>205</v>
      </c>
      <c r="C695" t="s">
        <v>132</v>
      </c>
      <c r="D695" t="s">
        <v>14</v>
      </c>
      <c r="E695" t="s">
        <v>187</v>
      </c>
      <c r="F695" s="7" t="s">
        <v>206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str">
        <f>IFERROR(IF(F695&lt;&gt;"",VLOOKUP("*"&amp;F695,LookUps!$F$2:$G$43,2,FALSE),"UK"),"UK")</f>
        <v>UK</v>
      </c>
    </row>
    <row r="696" spans="1:12" x14ac:dyDescent="0.25">
      <c r="A696" s="5">
        <v>101</v>
      </c>
      <c r="B696" s="2" t="s">
        <v>205</v>
      </c>
      <c r="C696" t="s">
        <v>132</v>
      </c>
      <c r="D696" t="s">
        <v>14</v>
      </c>
      <c r="E696" t="s">
        <v>188</v>
      </c>
      <c r="F696" s="7" t="s">
        <v>206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str">
        <f>IFERROR(IF(F696&lt;&gt;"",VLOOKUP("*"&amp;F696,LookUps!$F$2:$G$43,2,FALSE),"UK"),"UK")</f>
        <v>UK</v>
      </c>
    </row>
    <row r="697" spans="1:12" x14ac:dyDescent="0.25">
      <c r="A697" s="5">
        <v>103</v>
      </c>
      <c r="B697" s="2" t="s">
        <v>205</v>
      </c>
      <c r="C697" t="s">
        <v>132</v>
      </c>
      <c r="D697" t="s">
        <v>14</v>
      </c>
      <c r="E697" t="s">
        <v>189</v>
      </c>
      <c r="F697" s="7" t="s">
        <v>206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str">
        <f>IFERROR(IF(F697&lt;&gt;"",VLOOKUP("*"&amp;F697,LookUps!$F$2:$G$43,2,FALSE),"UK"),"UK")</f>
        <v>UK</v>
      </c>
    </row>
    <row r="698" spans="1:12" x14ac:dyDescent="0.25">
      <c r="A698" s="5">
        <v>105</v>
      </c>
      <c r="B698" s="2" t="s">
        <v>205</v>
      </c>
      <c r="C698" t="s">
        <v>132</v>
      </c>
      <c r="D698" t="s">
        <v>14</v>
      </c>
      <c r="E698" t="s">
        <v>190</v>
      </c>
      <c r="F698" s="7" t="s">
        <v>206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str">
        <f>IFERROR(IF(F698&lt;&gt;"",VLOOKUP("*"&amp;F698,LookUps!$F$2:$G$43,2,FALSE),"UK"),"UK")</f>
        <v>UK</v>
      </c>
    </row>
    <row r="699" spans="1:12" x14ac:dyDescent="0.25">
      <c r="A699" s="5">
        <v>107</v>
      </c>
      <c r="B699" s="2" t="s">
        <v>205</v>
      </c>
      <c r="C699" t="s">
        <v>132</v>
      </c>
      <c r="D699" t="s">
        <v>14</v>
      </c>
      <c r="E699" t="s">
        <v>192</v>
      </c>
      <c r="F699" s="7" t="s">
        <v>206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str">
        <f>IFERROR(IF(F699&lt;&gt;"",VLOOKUP("*"&amp;F699,LookUps!$F$2:$G$43,2,FALSE),"UK"),"UK")</f>
        <v>UK</v>
      </c>
    </row>
    <row r="700" spans="1:12" x14ac:dyDescent="0.25">
      <c r="A700" s="5">
        <v>109</v>
      </c>
      <c r="B700" s="2" t="s">
        <v>205</v>
      </c>
      <c r="C700" t="s">
        <v>132</v>
      </c>
      <c r="D700" t="s">
        <v>14</v>
      </c>
      <c r="E700" t="s">
        <v>193</v>
      </c>
      <c r="F700" s="7" t="s">
        <v>206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str">
        <f>IFERROR(IF(F700&lt;&gt;"",VLOOKUP("*"&amp;F700,LookUps!$F$2:$G$43,2,FALSE),"UK"),"UK")</f>
        <v>UK</v>
      </c>
    </row>
    <row r="701" spans="1:12" x14ac:dyDescent="0.25">
      <c r="A701" s="5">
        <v>111</v>
      </c>
      <c r="B701" s="2" t="s">
        <v>205</v>
      </c>
      <c r="C701" t="s">
        <v>132</v>
      </c>
      <c r="D701" t="s">
        <v>14</v>
      </c>
      <c r="E701" t="s">
        <v>194</v>
      </c>
      <c r="F701" s="7" t="s">
        <v>206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str">
        <f>IFERROR(IF(F701&lt;&gt;"",VLOOKUP("*"&amp;F701,LookUps!$F$2:$G$43,2,FALSE),"UK"),"UK")</f>
        <v>UK</v>
      </c>
    </row>
    <row r="702" spans="1:12" x14ac:dyDescent="0.25">
      <c r="A702" s="5">
        <v>113</v>
      </c>
      <c r="B702" s="2" t="s">
        <v>205</v>
      </c>
      <c r="C702" t="s">
        <v>132</v>
      </c>
      <c r="D702" t="s">
        <v>14</v>
      </c>
      <c r="E702" t="s">
        <v>195</v>
      </c>
      <c r="F702" s="7" t="s">
        <v>206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str">
        <f>IFERROR(IF(F702&lt;&gt;"",VLOOKUP("*"&amp;F702,LookUps!$F$2:$G$43,2,FALSE),"UK"),"UK")</f>
        <v>UK</v>
      </c>
    </row>
    <row r="703" spans="1:12" x14ac:dyDescent="0.25">
      <c r="A703" s="5">
        <v>115</v>
      </c>
      <c r="B703" s="2" t="s">
        <v>205</v>
      </c>
      <c r="C703" t="s">
        <v>132</v>
      </c>
      <c r="D703" t="s">
        <v>14</v>
      </c>
      <c r="E703" t="s">
        <v>212</v>
      </c>
      <c r="F703" s="7" t="s">
        <v>206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str">
        <f>IFERROR(IF(F703&lt;&gt;"",VLOOKUP("*"&amp;F703,LookUps!$F$2:$G$43,2,FALSE),"UK"),"UK")</f>
        <v>UK</v>
      </c>
    </row>
    <row r="704" spans="1:12" x14ac:dyDescent="0.25">
      <c r="A704" s="5">
        <v>120</v>
      </c>
      <c r="B704" s="2" t="s">
        <v>205</v>
      </c>
      <c r="C704" t="s">
        <v>132</v>
      </c>
      <c r="D704" t="s">
        <v>14</v>
      </c>
      <c r="E704" t="s">
        <v>196</v>
      </c>
      <c r="F704" s="7" t="s">
        <v>206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str">
        <f>IFERROR(IF(F704&lt;&gt;"",VLOOKUP("*"&amp;F704,LookUps!$F$2:$G$43,2,FALSE),"UK"),"UK")</f>
        <v>UK</v>
      </c>
    </row>
    <row r="705" spans="1:12" x14ac:dyDescent="0.25">
      <c r="A705" s="5">
        <v>122</v>
      </c>
      <c r="B705" s="2" t="s">
        <v>205</v>
      </c>
      <c r="C705" t="s">
        <v>132</v>
      </c>
      <c r="D705" t="s">
        <v>14</v>
      </c>
      <c r="E705" t="s">
        <v>214</v>
      </c>
      <c r="F705" s="7" t="s">
        <v>206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str">
        <f>IFERROR(IF(F705&lt;&gt;"",VLOOKUP("*"&amp;F705,LookUps!$F$2:$G$43,2,FALSE),"UK"),"UK")</f>
        <v>UK</v>
      </c>
    </row>
    <row r="706" spans="1:12" x14ac:dyDescent="0.25">
      <c r="A706" s="5">
        <v>123</v>
      </c>
      <c r="B706" s="2" t="s">
        <v>205</v>
      </c>
      <c r="C706" t="s">
        <v>132</v>
      </c>
      <c r="D706" t="s">
        <v>14</v>
      </c>
      <c r="E706" t="s">
        <v>214</v>
      </c>
      <c r="F706" s="7" t="s">
        <v>206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str">
        <f>IFERROR(IF(F706&lt;&gt;"",VLOOKUP("*"&amp;F706,LookUps!$F$2:$G$43,2,FALSE),"UK"),"UK")</f>
        <v>UK</v>
      </c>
    </row>
    <row r="707" spans="1:12" x14ac:dyDescent="0.25">
      <c r="A707" s="5">
        <v>125</v>
      </c>
      <c r="B707" s="2" t="s">
        <v>205</v>
      </c>
      <c r="C707" t="s">
        <v>132</v>
      </c>
      <c r="D707" t="s">
        <v>14</v>
      </c>
      <c r="E707" t="s">
        <v>197</v>
      </c>
      <c r="F707" s="7" t="s">
        <v>206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str">
        <f>IFERROR(IF(F707&lt;&gt;"",VLOOKUP("*"&amp;F707,LookUps!$F$2:$G$43,2,FALSE),"UK"),"UK")</f>
        <v>UK</v>
      </c>
    </row>
    <row r="708" spans="1:12" x14ac:dyDescent="0.25">
      <c r="A708" s="5">
        <v>126</v>
      </c>
      <c r="B708" s="2" t="s">
        <v>205</v>
      </c>
      <c r="C708" t="s">
        <v>132</v>
      </c>
      <c r="D708" t="s">
        <v>14</v>
      </c>
      <c r="E708" t="s">
        <v>197</v>
      </c>
      <c r="F708" s="7" t="s">
        <v>225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str">
        <f>IFERROR(IF(F708&lt;&gt;"",VLOOKUP("*"&amp;F708,LookUps!$F$2:$G$43,2,FALSE),"UK"),"UK")</f>
        <v>UK</v>
      </c>
    </row>
    <row r="709" spans="1:12" x14ac:dyDescent="0.25">
      <c r="A709" s="5">
        <v>128</v>
      </c>
      <c r="B709" s="2" t="s">
        <v>205</v>
      </c>
      <c r="C709" t="s">
        <v>132</v>
      </c>
      <c r="D709" t="s">
        <v>14</v>
      </c>
      <c r="E709" t="s">
        <v>198</v>
      </c>
      <c r="F709" s="7" t="s">
        <v>206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str">
        <f>IFERROR(IF(F709&lt;&gt;"",VLOOKUP("*"&amp;F709,LookUps!$F$2:$G$43,2,FALSE),"UK"),"UK")</f>
        <v>UK</v>
      </c>
    </row>
    <row r="710" spans="1:12" x14ac:dyDescent="0.25">
      <c r="A710" s="5">
        <v>129</v>
      </c>
      <c r="B710" s="2">
        <v>0.32083333333333336</v>
      </c>
      <c r="C710" t="s">
        <v>132</v>
      </c>
      <c r="D710" t="s">
        <v>14</v>
      </c>
      <c r="E710" t="s">
        <v>198</v>
      </c>
      <c r="F710" s="7" t="s">
        <v>225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str">
        <f>IFERROR(IF(F710&lt;&gt;"",VLOOKUP("*"&amp;F710,LookUps!$F$2:$G$43,2,FALSE),"UK"),"UK")</f>
        <v>UK</v>
      </c>
    </row>
    <row r="711" spans="1:12" x14ac:dyDescent="0.25">
      <c r="A711" s="5">
        <v>131</v>
      </c>
      <c r="B711" s="2" t="s">
        <v>205</v>
      </c>
      <c r="C711" t="s">
        <v>132</v>
      </c>
      <c r="D711" t="s">
        <v>14</v>
      </c>
      <c r="E711" t="s">
        <v>215</v>
      </c>
      <c r="F711" s="7" t="s">
        <v>206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str">
        <f>IFERROR(IF(F711&lt;&gt;"",VLOOKUP("*"&amp;F711,LookUps!$F$2:$G$43,2,FALSE),"UK"),"UK")</f>
        <v>UK</v>
      </c>
    </row>
    <row r="712" spans="1:12" x14ac:dyDescent="0.25">
      <c r="A712" s="5">
        <v>133</v>
      </c>
      <c r="B712" s="2" t="s">
        <v>205</v>
      </c>
      <c r="C712" t="s">
        <v>132</v>
      </c>
      <c r="D712" t="s">
        <v>14</v>
      </c>
      <c r="E712" t="s">
        <v>199</v>
      </c>
      <c r="F712" s="7" t="s">
        <v>206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str">
        <f>IFERROR(IF(F712&lt;&gt;"",VLOOKUP("*"&amp;F712,LookUps!$F$2:$G$43,2,FALSE),"UK"),"UK")</f>
        <v>UK</v>
      </c>
    </row>
    <row r="713" spans="1:12" x14ac:dyDescent="0.25">
      <c r="A713" s="5">
        <v>135</v>
      </c>
      <c r="B713" s="2" t="s">
        <v>205</v>
      </c>
      <c r="C713" t="s">
        <v>132</v>
      </c>
      <c r="D713" t="s">
        <v>14</v>
      </c>
      <c r="E713" t="s">
        <v>200</v>
      </c>
      <c r="F713" s="7" t="s">
        <v>206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str">
        <f>IFERROR(IF(F713&lt;&gt;"",VLOOKUP("*"&amp;F713,LookUps!$F$2:$G$43,2,FALSE),"UK"),"UK")</f>
        <v>UK</v>
      </c>
    </row>
    <row r="714" spans="1:12" x14ac:dyDescent="0.25">
      <c r="A714" s="5">
        <v>136</v>
      </c>
      <c r="B714" s="2" t="s">
        <v>205</v>
      </c>
      <c r="C714" t="s">
        <v>132</v>
      </c>
      <c r="D714" t="s">
        <v>14</v>
      </c>
      <c r="E714" t="s">
        <v>200</v>
      </c>
      <c r="F714" s="7" t="s">
        <v>226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str">
        <f>IFERROR(IF(F714&lt;&gt;"",VLOOKUP("*"&amp;F714,LookUps!$F$2:$G$43,2,FALSE),"UK"),"UK")</f>
        <v>UK</v>
      </c>
    </row>
    <row r="715" spans="1:12" x14ac:dyDescent="0.25">
      <c r="A715" s="5">
        <v>138</v>
      </c>
      <c r="B715" s="2" t="s">
        <v>205</v>
      </c>
      <c r="C715" t="s">
        <v>132</v>
      </c>
      <c r="D715" t="s">
        <v>14</v>
      </c>
      <c r="E715" t="s">
        <v>217</v>
      </c>
      <c r="F715" s="7" t="s">
        <v>206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str">
        <f>IFERROR(IF(F715&lt;&gt;"",VLOOKUP("*"&amp;F715,LookUps!$F$2:$G$43,2,FALSE),"UK"),"UK")</f>
        <v>UK</v>
      </c>
    </row>
    <row r="716" spans="1:12" x14ac:dyDescent="0.25">
      <c r="A716" s="5">
        <v>140</v>
      </c>
      <c r="B716" s="2" t="s">
        <v>205</v>
      </c>
      <c r="C716" t="s">
        <v>132</v>
      </c>
      <c r="D716" t="s">
        <v>14</v>
      </c>
      <c r="E716" t="s">
        <v>218</v>
      </c>
      <c r="F716" s="7" t="s">
        <v>206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str">
        <f>IFERROR(IF(F716&lt;&gt;"",VLOOKUP("*"&amp;F716,LookUps!$F$2:$G$43,2,FALSE),"UK"),"UK")</f>
        <v>UK</v>
      </c>
    </row>
    <row r="717" spans="1:12" x14ac:dyDescent="0.25">
      <c r="A717" s="5">
        <v>142</v>
      </c>
      <c r="B717" s="2" t="s">
        <v>205</v>
      </c>
      <c r="C717" t="s">
        <v>132</v>
      </c>
      <c r="D717" t="s">
        <v>14</v>
      </c>
      <c r="E717" t="s">
        <v>201</v>
      </c>
      <c r="F717" s="7" t="s">
        <v>206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str">
        <f>IFERROR(IF(F717&lt;&gt;"",VLOOKUP("*"&amp;F717,LookUps!$F$2:$G$43,2,FALSE),"UK"),"UK")</f>
        <v>UK</v>
      </c>
    </row>
    <row r="718" spans="1:12" x14ac:dyDescent="0.25">
      <c r="A718" s="5">
        <v>144</v>
      </c>
      <c r="B718" s="2" t="s">
        <v>205</v>
      </c>
      <c r="C718" t="s">
        <v>132</v>
      </c>
      <c r="D718" t="s">
        <v>14</v>
      </c>
      <c r="E718" t="s">
        <v>202</v>
      </c>
      <c r="F718" s="7" t="s">
        <v>206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str">
        <f>IFERROR(IF(F718&lt;&gt;"",VLOOKUP("*"&amp;F718,LookUps!$F$2:$G$43,2,FALSE),"UK"),"UK")</f>
        <v>UK</v>
      </c>
    </row>
    <row r="719" spans="1:12" x14ac:dyDescent="0.25">
      <c r="A719" s="5">
        <v>146</v>
      </c>
      <c r="B719" s="2" t="s">
        <v>205</v>
      </c>
      <c r="C719" t="s">
        <v>132</v>
      </c>
      <c r="D719" t="s">
        <v>14</v>
      </c>
      <c r="E719" t="s">
        <v>203</v>
      </c>
      <c r="F719" s="7" t="s">
        <v>206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str">
        <f>IFERROR(IF(F719&lt;&gt;"",VLOOKUP("*"&amp;F719,LookUps!$F$2:$G$43,2,FALSE),"UK"),"UK")</f>
        <v>UK</v>
      </c>
    </row>
    <row r="720" spans="1:12" x14ac:dyDescent="0.25">
      <c r="A720" s="5">
        <v>148</v>
      </c>
      <c r="B720" s="2" t="s">
        <v>205</v>
      </c>
      <c r="C720" t="s">
        <v>132</v>
      </c>
      <c r="D720" t="s">
        <v>14</v>
      </c>
      <c r="E720" t="s">
        <v>204</v>
      </c>
      <c r="F720" s="7" t="s">
        <v>206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str">
        <f>IFERROR(IF(F720&lt;&gt;"",VLOOKUP("*"&amp;F720,LookUps!$F$2:$G$43,2,FALSE),"UK"),"UK")</f>
        <v>UK</v>
      </c>
    </row>
    <row r="721" spans="1:12" x14ac:dyDescent="0.25">
      <c r="A721" s="5">
        <v>3</v>
      </c>
      <c r="B721" s="2">
        <v>0.3833333333333333</v>
      </c>
      <c r="C721" t="s">
        <v>134</v>
      </c>
      <c r="D721" t="s">
        <v>13</v>
      </c>
      <c r="E721" t="s">
        <v>177</v>
      </c>
      <c r="F721" s="7" t="s">
        <v>182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IFERROR(IF(F721&lt;&gt;"",VLOOKUP("*"&amp;F721,LookUps!$F$2:$G$43,2,FALSE),"UK"),"UK")</f>
        <v>UK</v>
      </c>
    </row>
    <row r="722" spans="1:12" x14ac:dyDescent="0.25">
      <c r="A722" s="5">
        <v>4</v>
      </c>
      <c r="B722" s="2">
        <v>0.38819444444444445</v>
      </c>
      <c r="C722" t="s">
        <v>134</v>
      </c>
      <c r="D722" t="s">
        <v>13</v>
      </c>
      <c r="E722" t="s">
        <v>177</v>
      </c>
      <c r="F722" s="7" t="s">
        <v>182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IFERROR(IF(F722&lt;&gt;"",VLOOKUP("*"&amp;F722,LookUps!$F$2:$G$43,2,FALSE),"UK"),"UK")</f>
        <v>UK</v>
      </c>
    </row>
    <row r="723" spans="1:12" x14ac:dyDescent="0.25">
      <c r="A723" s="5">
        <v>5</v>
      </c>
      <c r="B723" s="2">
        <v>0.39652777777777781</v>
      </c>
      <c r="C723" t="s">
        <v>134</v>
      </c>
      <c r="D723" t="s">
        <v>13</v>
      </c>
      <c r="E723" t="s">
        <v>177</v>
      </c>
      <c r="F723" s="7" t="s">
        <v>178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str">
        <f>IFERROR(IF(F723&lt;&gt;"",VLOOKUP("*"&amp;F723,LookUps!$F$2:$G$43,2,FALSE),"UK"),"UK")</f>
        <v>UK</v>
      </c>
    </row>
    <row r="724" spans="1:12" x14ac:dyDescent="0.25">
      <c r="A724" s="5">
        <v>6</v>
      </c>
      <c r="B724" s="2">
        <v>0.40416666666666662</v>
      </c>
      <c r="C724" t="s">
        <v>134</v>
      </c>
      <c r="D724" t="s">
        <v>13</v>
      </c>
      <c r="E724" t="s">
        <v>177</v>
      </c>
      <c r="F724" s="7" t="s">
        <v>182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IFERROR(IF(F724&lt;&gt;"",VLOOKUP("*"&amp;F724,LookUps!$F$2:$G$43,2,FALSE),"UK"),"UK")</f>
        <v>UK</v>
      </c>
    </row>
    <row r="725" spans="1:12" x14ac:dyDescent="0.25">
      <c r="A725" s="5">
        <v>7</v>
      </c>
      <c r="B725" s="2">
        <v>0.42083333333333334</v>
      </c>
      <c r="C725" t="s">
        <v>134</v>
      </c>
      <c r="D725" t="s">
        <v>13</v>
      </c>
      <c r="E725" t="s">
        <v>177</v>
      </c>
      <c r="F725" s="7" t="s">
        <v>182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IFERROR(IF(F725&lt;&gt;"",VLOOKUP("*"&amp;F725,LookUps!$F$2:$G$43,2,FALSE),"UK"),"UK")</f>
        <v>UK</v>
      </c>
    </row>
    <row r="726" spans="1:12" x14ac:dyDescent="0.25">
      <c r="A726" s="5">
        <v>8</v>
      </c>
      <c r="B726" s="2">
        <v>0.42291666666666666</v>
      </c>
      <c r="C726" t="s">
        <v>134</v>
      </c>
      <c r="D726" t="s">
        <v>13</v>
      </c>
      <c r="E726" t="s">
        <v>177</v>
      </c>
      <c r="F726" s="7" t="s">
        <v>178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str">
        <f>IFERROR(IF(F726&lt;&gt;"",VLOOKUP("*"&amp;F726,LookUps!$F$2:$G$43,2,FALSE),"UK"),"UK")</f>
        <v>UK</v>
      </c>
    </row>
    <row r="727" spans="1:12" x14ac:dyDescent="0.25">
      <c r="A727" s="5">
        <v>9</v>
      </c>
      <c r="B727" s="2">
        <v>0.4381944444444445</v>
      </c>
      <c r="C727" t="s">
        <v>134</v>
      </c>
      <c r="D727" t="s">
        <v>13</v>
      </c>
      <c r="E727" t="s">
        <v>177</v>
      </c>
      <c r="F727" s="7" t="s">
        <v>182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IFERROR(IF(F727&lt;&gt;"",VLOOKUP("*"&amp;F727,LookUps!$F$2:$G$43,2,FALSE),"UK"),"UK")</f>
        <v>UK</v>
      </c>
    </row>
    <row r="728" spans="1:12" x14ac:dyDescent="0.25">
      <c r="A728" s="5">
        <v>10</v>
      </c>
      <c r="B728" s="2">
        <v>0.52083333333333337</v>
      </c>
      <c r="C728" t="s">
        <v>134</v>
      </c>
      <c r="D728" t="s">
        <v>13</v>
      </c>
      <c r="E728" t="s">
        <v>177</v>
      </c>
      <c r="F728" s="7" t="s">
        <v>182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IFERROR(IF(F728&lt;&gt;"",VLOOKUP("*"&amp;F728,LookUps!$F$2:$G$43,2,FALSE),"UK"),"UK")</f>
        <v>UK</v>
      </c>
    </row>
    <row r="729" spans="1:12" x14ac:dyDescent="0.25">
      <c r="A729" s="5">
        <v>11</v>
      </c>
      <c r="B729" s="2">
        <v>0.72083333333333333</v>
      </c>
      <c r="C729" t="s">
        <v>134</v>
      </c>
      <c r="D729" t="s">
        <v>13</v>
      </c>
      <c r="E729" t="s">
        <v>177</v>
      </c>
      <c r="F729" s="7" t="s">
        <v>182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IFERROR(IF(F729&lt;&gt;"",VLOOKUP("*"&amp;F729,LookUps!$F$2:$G$43,2,FALSE),"UK"),"UK")</f>
        <v>UK</v>
      </c>
    </row>
    <row r="730" spans="1:12" x14ac:dyDescent="0.25">
      <c r="A730" s="5">
        <v>13</v>
      </c>
      <c r="B730" s="2">
        <v>0.39652777777777781</v>
      </c>
      <c r="C730" t="s">
        <v>134</v>
      </c>
      <c r="D730" t="s">
        <v>13</v>
      </c>
      <c r="E730" t="s">
        <v>179</v>
      </c>
      <c r="F730" s="7" t="s">
        <v>182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IFERROR(IF(F730&lt;&gt;"",VLOOKUP("*"&amp;F730,LookUps!$F$2:$G$43,2,FALSE),"UK"),"UK")</f>
        <v>UK</v>
      </c>
    </row>
    <row r="731" spans="1:12" x14ac:dyDescent="0.25">
      <c r="A731" s="5">
        <v>14</v>
      </c>
      <c r="B731" s="2">
        <v>0.41736111111111113</v>
      </c>
      <c r="C731" t="s">
        <v>134</v>
      </c>
      <c r="D731" t="s">
        <v>13</v>
      </c>
      <c r="E731" t="s">
        <v>179</v>
      </c>
      <c r="F731" s="7" t="s">
        <v>178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str">
        <f>IFERROR(IF(F731&lt;&gt;"",VLOOKUP("*"&amp;F731,LookUps!$F$2:$G$43,2,FALSE),"UK"),"UK")</f>
        <v>UK</v>
      </c>
    </row>
    <row r="732" spans="1:12" x14ac:dyDescent="0.25">
      <c r="A732" s="5">
        <v>15</v>
      </c>
      <c r="B732" s="2">
        <v>0.44791666666666669</v>
      </c>
      <c r="C732" t="s">
        <v>134</v>
      </c>
      <c r="D732" t="s">
        <v>13</v>
      </c>
      <c r="E732" t="s">
        <v>179</v>
      </c>
      <c r="F732" s="7" t="s">
        <v>182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IFERROR(IF(F732&lt;&gt;"",VLOOKUP("*"&amp;F732,LookUps!$F$2:$G$43,2,FALSE),"UK"),"UK")</f>
        <v>UK</v>
      </c>
    </row>
    <row r="733" spans="1:12" x14ac:dyDescent="0.25">
      <c r="A733" s="5">
        <v>16</v>
      </c>
      <c r="B733" s="2">
        <v>0.44861111111111113</v>
      </c>
      <c r="C733" t="s">
        <v>134</v>
      </c>
      <c r="D733" t="s">
        <v>13</v>
      </c>
      <c r="E733" t="s">
        <v>179</v>
      </c>
      <c r="F733" s="7" t="s">
        <v>182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IFERROR(IF(F733&lt;&gt;"",VLOOKUP("*"&amp;F733,LookUps!$F$2:$G$43,2,FALSE),"UK"),"UK")</f>
        <v>UK</v>
      </c>
    </row>
    <row r="734" spans="1:12" x14ac:dyDescent="0.25">
      <c r="A734" s="5">
        <v>17</v>
      </c>
      <c r="B734" s="2">
        <v>0.44861111111111113</v>
      </c>
      <c r="C734" t="s">
        <v>134</v>
      </c>
      <c r="D734" t="s">
        <v>13</v>
      </c>
      <c r="E734" t="s">
        <v>179</v>
      </c>
      <c r="F734" s="7" t="s">
        <v>182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IFERROR(IF(F734&lt;&gt;"",VLOOKUP("*"&amp;F734,LookUps!$F$2:$G$43,2,FALSE),"UK"),"UK")</f>
        <v>UK</v>
      </c>
    </row>
    <row r="735" spans="1:12" x14ac:dyDescent="0.25">
      <c r="A735" s="5">
        <v>18</v>
      </c>
      <c r="B735" s="2">
        <v>0.4548611111111111</v>
      </c>
      <c r="C735" t="s">
        <v>134</v>
      </c>
      <c r="D735" t="s">
        <v>13</v>
      </c>
      <c r="E735" t="s">
        <v>179</v>
      </c>
      <c r="F735" s="7" t="s">
        <v>182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IFERROR(IF(F735&lt;&gt;"",VLOOKUP("*"&amp;F735,LookUps!$F$2:$G$43,2,FALSE),"UK"),"UK")</f>
        <v>UK</v>
      </c>
    </row>
    <row r="736" spans="1:12" x14ac:dyDescent="0.25">
      <c r="A736" s="5">
        <v>19</v>
      </c>
      <c r="B736" s="2">
        <v>0.46458333333333335</v>
      </c>
      <c r="C736" t="s">
        <v>134</v>
      </c>
      <c r="D736" t="s">
        <v>13</v>
      </c>
      <c r="E736" t="s">
        <v>179</v>
      </c>
      <c r="F736" s="7" t="s">
        <v>182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IFERROR(IF(F736&lt;&gt;"",VLOOKUP("*"&amp;F736,LookUps!$F$2:$G$43,2,FALSE),"UK"),"UK")</f>
        <v>UK</v>
      </c>
    </row>
    <row r="737" spans="1:12" x14ac:dyDescent="0.25">
      <c r="A737" s="5">
        <v>20</v>
      </c>
      <c r="B737" s="2">
        <v>0.4861111111111111</v>
      </c>
      <c r="C737" t="s">
        <v>134</v>
      </c>
      <c r="D737" t="s">
        <v>13</v>
      </c>
      <c r="E737" t="s">
        <v>179</v>
      </c>
      <c r="F737" s="7" t="s">
        <v>182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IFERROR(IF(F737&lt;&gt;"",VLOOKUP("*"&amp;F737,LookUps!$F$2:$G$43,2,FALSE),"UK"),"UK")</f>
        <v>UK</v>
      </c>
    </row>
    <row r="738" spans="1:12" x14ac:dyDescent="0.25">
      <c r="A738" s="5">
        <v>21</v>
      </c>
      <c r="B738" s="2">
        <v>0.56388888888888888</v>
      </c>
      <c r="C738" t="s">
        <v>134</v>
      </c>
      <c r="D738" t="s">
        <v>13</v>
      </c>
      <c r="E738" t="s">
        <v>179</v>
      </c>
      <c r="F738" s="7" t="s">
        <v>182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IFERROR(IF(F738&lt;&gt;"",VLOOKUP("*"&amp;F738,LookUps!$F$2:$G$43,2,FALSE),"UK"),"UK")</f>
        <v>UK</v>
      </c>
    </row>
    <row r="739" spans="1:12" x14ac:dyDescent="0.25">
      <c r="A739" s="5">
        <v>22</v>
      </c>
      <c r="B739" s="2">
        <v>0.58402777777777781</v>
      </c>
      <c r="C739" t="s">
        <v>134</v>
      </c>
      <c r="D739" t="s">
        <v>13</v>
      </c>
      <c r="E739" t="s">
        <v>179</v>
      </c>
      <c r="F739" s="7" t="s">
        <v>182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IFERROR(IF(F739&lt;&gt;"",VLOOKUP("*"&amp;F739,LookUps!$F$2:$G$43,2,FALSE),"UK"),"UK")</f>
        <v>UK</v>
      </c>
    </row>
    <row r="740" spans="1:12" x14ac:dyDescent="0.25">
      <c r="A740" s="5">
        <v>23</v>
      </c>
      <c r="B740" s="2">
        <v>0.62222222222222223</v>
      </c>
      <c r="C740" t="s">
        <v>134</v>
      </c>
      <c r="D740" t="s">
        <v>13</v>
      </c>
      <c r="E740" t="s">
        <v>179</v>
      </c>
      <c r="F740" s="7" t="s">
        <v>182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IFERROR(IF(F740&lt;&gt;"",VLOOKUP("*"&amp;F740,LookUps!$F$2:$G$43,2,FALSE),"UK"),"UK")</f>
        <v>UK</v>
      </c>
    </row>
    <row r="741" spans="1:12" x14ac:dyDescent="0.25">
      <c r="A741" s="5">
        <v>24</v>
      </c>
      <c r="B741" s="2">
        <v>0.63541666666666663</v>
      </c>
      <c r="C741" t="s">
        <v>134</v>
      </c>
      <c r="D741" t="s">
        <v>13</v>
      </c>
      <c r="E741" t="s">
        <v>179</v>
      </c>
      <c r="F741" s="7" t="s">
        <v>182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IFERROR(IF(F741&lt;&gt;"",VLOOKUP("*"&amp;F741,LookUps!$F$2:$G$43,2,FALSE),"UK"),"UK")</f>
        <v>UK</v>
      </c>
    </row>
    <row r="742" spans="1:12" x14ac:dyDescent="0.25">
      <c r="A742" s="5">
        <v>25</v>
      </c>
      <c r="B742" s="2">
        <v>0.69027777777777777</v>
      </c>
      <c r="C742" t="s">
        <v>134</v>
      </c>
      <c r="D742" t="s">
        <v>13</v>
      </c>
      <c r="E742" t="s">
        <v>179</v>
      </c>
      <c r="F742" s="7" t="s">
        <v>178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str">
        <f>IFERROR(IF(F742&lt;&gt;"",VLOOKUP("*"&amp;F742,LookUps!$F$2:$G$43,2,FALSE),"UK"),"UK")</f>
        <v>UK</v>
      </c>
    </row>
    <row r="743" spans="1:12" x14ac:dyDescent="0.25">
      <c r="A743" s="5">
        <v>26</v>
      </c>
      <c r="B743" s="2">
        <v>0.69513888888888886</v>
      </c>
      <c r="C743" t="s">
        <v>134</v>
      </c>
      <c r="D743" t="s">
        <v>13</v>
      </c>
      <c r="E743" t="s">
        <v>179</v>
      </c>
      <c r="F743" s="7" t="s">
        <v>178</v>
      </c>
      <c r="G743" s="9">
        <v>0</v>
      </c>
      <c r="J743" s="13">
        <v>0</v>
      </c>
      <c r="K743" t="str">
        <f>IF(A743&lt;&gt;"",VLOOKUP(D743,LookUps!$A$2:$B$34,2,FALSE),"")</f>
        <v>UK</v>
      </c>
      <c r="L743" t="str">
        <f>IFERROR(IF(F743&lt;&gt;"",VLOOKUP("*"&amp;F743,LookUps!$F$2:$G$43,2,FALSE),"UK"),"UK")</f>
        <v>UK</v>
      </c>
    </row>
    <row r="744" spans="1:12" x14ac:dyDescent="0.25">
      <c r="A744" s="5">
        <v>28</v>
      </c>
      <c r="B744" s="2">
        <v>0.48680555555555555</v>
      </c>
      <c r="C744" t="s">
        <v>134</v>
      </c>
      <c r="D744" t="s">
        <v>13</v>
      </c>
      <c r="E744" t="s">
        <v>180</v>
      </c>
      <c r="F744" s="7" t="s">
        <v>178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str">
        <f>IFERROR(IF(F744&lt;&gt;"",VLOOKUP("*"&amp;F744,LookUps!$F$2:$G$43,2,FALSE),"UK"),"UK")</f>
        <v>UK</v>
      </c>
    </row>
    <row r="745" spans="1:12" x14ac:dyDescent="0.25">
      <c r="A745" s="5">
        <v>29</v>
      </c>
      <c r="B745" s="2">
        <v>0.54236111111111118</v>
      </c>
      <c r="C745" t="s">
        <v>134</v>
      </c>
      <c r="D745" t="s">
        <v>13</v>
      </c>
      <c r="E745" t="s">
        <v>180</v>
      </c>
      <c r="F745" s="7" t="s">
        <v>178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str">
        <f>IFERROR(IF(F745&lt;&gt;"",VLOOKUP("*"&amp;F745,LookUps!$F$2:$G$43,2,FALSE),"UK"),"UK")</f>
        <v>UK</v>
      </c>
    </row>
    <row r="746" spans="1:12" x14ac:dyDescent="0.25">
      <c r="A746" s="5">
        <v>30</v>
      </c>
      <c r="B746" s="2">
        <v>0.56458333333333333</v>
      </c>
      <c r="C746" t="s">
        <v>134</v>
      </c>
      <c r="D746" t="s">
        <v>13</v>
      </c>
      <c r="E746" t="s">
        <v>180</v>
      </c>
      <c r="F746" s="7" t="s">
        <v>178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str">
        <f>IFERROR(IF(F746&lt;&gt;"",VLOOKUP("*"&amp;F746,LookUps!$F$2:$G$43,2,FALSE),"UK"),"UK")</f>
        <v>UK</v>
      </c>
    </row>
    <row r="747" spans="1:12" x14ac:dyDescent="0.25">
      <c r="A747" s="5">
        <v>31</v>
      </c>
      <c r="B747" s="2">
        <v>0.56666666666666665</v>
      </c>
      <c r="C747" t="s">
        <v>134</v>
      </c>
      <c r="D747" t="s">
        <v>13</v>
      </c>
      <c r="E747" t="s">
        <v>180</v>
      </c>
      <c r="F747" s="7" t="s">
        <v>178</v>
      </c>
      <c r="G747" s="9">
        <v>0</v>
      </c>
      <c r="J747" s="13">
        <v>0</v>
      </c>
      <c r="K747" t="str">
        <f>IF(A747&lt;&gt;"",VLOOKUP(D747,LookUps!$A$2:$B$34,2,FALSE),"")</f>
        <v>UK</v>
      </c>
      <c r="L747" t="str">
        <f>IFERROR(IF(F747&lt;&gt;"",VLOOKUP("*"&amp;F747,LookUps!$F$2:$G$43,2,FALSE),"UK"),"UK")</f>
        <v>UK</v>
      </c>
    </row>
    <row r="748" spans="1:12" x14ac:dyDescent="0.25">
      <c r="A748" s="5">
        <v>33</v>
      </c>
      <c r="B748" s="2">
        <v>0.83888888888888891</v>
      </c>
      <c r="C748" t="s">
        <v>134</v>
      </c>
      <c r="D748" t="s">
        <v>13</v>
      </c>
      <c r="E748" t="s">
        <v>207</v>
      </c>
      <c r="F748" s="7" t="s">
        <v>182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IFERROR(IF(F748&lt;&gt;"",VLOOKUP("*"&amp;F748,LookUps!$F$2:$G$43,2,FALSE),"UK"),"UK")</f>
        <v>UK</v>
      </c>
    </row>
    <row r="749" spans="1:12" x14ac:dyDescent="0.25">
      <c r="A749" s="5">
        <v>35</v>
      </c>
      <c r="B749" s="2">
        <v>0.45902777777777781</v>
      </c>
      <c r="C749" t="s">
        <v>134</v>
      </c>
      <c r="D749" t="s">
        <v>13</v>
      </c>
      <c r="E749" t="s">
        <v>181</v>
      </c>
      <c r="F749" s="7" t="s">
        <v>182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IFERROR(IF(F749&lt;&gt;"",VLOOKUP("*"&amp;F749,LookUps!$F$2:$G$43,2,FALSE),"UK"),"UK")</f>
        <v>UK</v>
      </c>
    </row>
    <row r="750" spans="1:12" x14ac:dyDescent="0.25">
      <c r="A750" s="5">
        <v>36</v>
      </c>
      <c r="B750" s="2">
        <v>0.46319444444444446</v>
      </c>
      <c r="C750" t="s">
        <v>134</v>
      </c>
      <c r="D750" t="s">
        <v>13</v>
      </c>
      <c r="E750" t="s">
        <v>181</v>
      </c>
      <c r="F750" s="7" t="s">
        <v>182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IFERROR(IF(F750&lt;&gt;"",VLOOKUP("*"&amp;F750,LookUps!$F$2:$G$43,2,FALSE),"UK"),"UK")</f>
        <v>UK</v>
      </c>
    </row>
    <row r="751" spans="1:12" x14ac:dyDescent="0.25">
      <c r="A751" s="5">
        <v>37</v>
      </c>
      <c r="B751" s="2">
        <v>0.57708333333333328</v>
      </c>
      <c r="C751" t="s">
        <v>134</v>
      </c>
      <c r="D751" t="s">
        <v>13</v>
      </c>
      <c r="E751" t="s">
        <v>181</v>
      </c>
      <c r="F751" s="7" t="s">
        <v>191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str">
        <f>IFERROR(IF(F751&lt;&gt;"",VLOOKUP("*"&amp;F751,LookUps!$F$2:$G$43,2,FALSE),"UK"),"UK")</f>
        <v>UK</v>
      </c>
    </row>
    <row r="752" spans="1:12" x14ac:dyDescent="0.25">
      <c r="A752" s="5">
        <v>38</v>
      </c>
      <c r="B752" s="2">
        <v>0.57986111111111105</v>
      </c>
      <c r="C752" t="s">
        <v>134</v>
      </c>
      <c r="D752" t="s">
        <v>13</v>
      </c>
      <c r="E752" t="s">
        <v>181</v>
      </c>
      <c r="F752" s="7" t="s">
        <v>182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IFERROR(IF(F752&lt;&gt;"",VLOOKUP("*"&amp;F752,LookUps!$F$2:$G$43,2,FALSE),"UK"),"UK")</f>
        <v>UK</v>
      </c>
    </row>
    <row r="753" spans="1:12" x14ac:dyDescent="0.25">
      <c r="A753" s="5">
        <v>39</v>
      </c>
      <c r="B753" s="2">
        <v>0.58750000000000002</v>
      </c>
      <c r="C753" t="s">
        <v>134</v>
      </c>
      <c r="D753" t="s">
        <v>13</v>
      </c>
      <c r="E753" t="s">
        <v>181</v>
      </c>
      <c r="F753" s="7" t="s">
        <v>182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IFERROR(IF(F753&lt;&gt;"",VLOOKUP("*"&amp;F753,LookUps!$F$2:$G$43,2,FALSE),"UK"),"UK")</f>
        <v>UK</v>
      </c>
    </row>
    <row r="754" spans="1:12" x14ac:dyDescent="0.25">
      <c r="A754" s="5">
        <v>40</v>
      </c>
      <c r="B754" s="2">
        <v>0.60069444444444442</v>
      </c>
      <c r="C754" t="s">
        <v>134</v>
      </c>
      <c r="D754" t="s">
        <v>13</v>
      </c>
      <c r="E754" t="s">
        <v>181</v>
      </c>
      <c r="F754" s="7" t="s">
        <v>178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str">
        <f>IFERROR(IF(F754&lt;&gt;"",VLOOKUP("*"&amp;F754,LookUps!$F$2:$G$43,2,FALSE),"UK"),"UK")</f>
        <v>UK</v>
      </c>
    </row>
    <row r="755" spans="1:12" x14ac:dyDescent="0.25">
      <c r="A755" s="5">
        <v>41</v>
      </c>
      <c r="B755" s="2">
        <v>0.60416666666666663</v>
      </c>
      <c r="C755" t="s">
        <v>134</v>
      </c>
      <c r="D755" t="s">
        <v>13</v>
      </c>
      <c r="E755" t="s">
        <v>181</v>
      </c>
      <c r="F755" s="7" t="s">
        <v>178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str">
        <f>IFERROR(IF(F755&lt;&gt;"",VLOOKUP("*"&amp;F755,LookUps!$F$2:$G$43,2,FALSE),"UK"),"UK")</f>
        <v>UK</v>
      </c>
    </row>
    <row r="756" spans="1:12" x14ac:dyDescent="0.25">
      <c r="A756" s="5">
        <v>42</v>
      </c>
      <c r="B756" s="2">
        <v>0.60416666666666663</v>
      </c>
      <c r="C756" t="s">
        <v>134</v>
      </c>
      <c r="D756" t="s">
        <v>13</v>
      </c>
      <c r="E756" t="s">
        <v>181</v>
      </c>
      <c r="F756" s="7" t="s">
        <v>178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str">
        <f>IFERROR(IF(F756&lt;&gt;"",VLOOKUP("*"&amp;F756,LookUps!$F$2:$G$43,2,FALSE),"UK"),"UK")</f>
        <v>UK</v>
      </c>
    </row>
    <row r="757" spans="1:12" x14ac:dyDescent="0.25">
      <c r="A757" s="5">
        <v>43</v>
      </c>
      <c r="B757" s="2">
        <v>0.75138888888888899</v>
      </c>
      <c r="C757" t="s">
        <v>134</v>
      </c>
      <c r="D757" t="s">
        <v>13</v>
      </c>
      <c r="E757" t="s">
        <v>181</v>
      </c>
      <c r="F757" s="7" t="s">
        <v>182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IFERROR(IF(F757&lt;&gt;"",VLOOKUP("*"&amp;F757,LookUps!$F$2:$G$43,2,FALSE),"UK"),"UK")</f>
        <v>UK</v>
      </c>
    </row>
    <row r="758" spans="1:12" x14ac:dyDescent="0.25">
      <c r="A758" s="5">
        <v>45</v>
      </c>
      <c r="B758" s="2">
        <v>0.39861111111111108</v>
      </c>
      <c r="C758" t="s">
        <v>134</v>
      </c>
      <c r="D758" t="s">
        <v>13</v>
      </c>
      <c r="E758" t="s">
        <v>208</v>
      </c>
      <c r="F758" s="7" t="s">
        <v>178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str">
        <f>IFERROR(IF(F758&lt;&gt;"",VLOOKUP("*"&amp;F758,LookUps!$F$2:$G$43,2,FALSE),"UK"),"UK")</f>
        <v>UK</v>
      </c>
    </row>
    <row r="759" spans="1:12" x14ac:dyDescent="0.25">
      <c r="A759" s="5">
        <v>46</v>
      </c>
      <c r="B759" s="2">
        <v>0.41944444444444445</v>
      </c>
      <c r="C759" t="s">
        <v>134</v>
      </c>
      <c r="D759" t="s">
        <v>13</v>
      </c>
      <c r="E759" t="s">
        <v>208</v>
      </c>
      <c r="F759" s="7" t="s">
        <v>178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str">
        <f>IFERROR(IF(F759&lt;&gt;"",VLOOKUP("*"&amp;F759,LookUps!$F$2:$G$43,2,FALSE),"UK"),"UK")</f>
        <v>UK</v>
      </c>
    </row>
    <row r="760" spans="1:12" x14ac:dyDescent="0.25">
      <c r="A760" s="5">
        <v>47</v>
      </c>
      <c r="B760" s="2">
        <v>0.49305555555555558</v>
      </c>
      <c r="C760" t="s">
        <v>134</v>
      </c>
      <c r="D760" t="s">
        <v>13</v>
      </c>
      <c r="E760" t="s">
        <v>208</v>
      </c>
      <c r="F760" s="7" t="s">
        <v>178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str">
        <f>IFERROR(IF(F760&lt;&gt;"",VLOOKUP("*"&amp;F760,LookUps!$F$2:$G$43,2,FALSE),"UK"),"UK")</f>
        <v>UK</v>
      </c>
    </row>
    <row r="761" spans="1:12" x14ac:dyDescent="0.25">
      <c r="A761" s="5">
        <v>48</v>
      </c>
      <c r="B761" s="2">
        <v>0.55972222222222223</v>
      </c>
      <c r="C761" t="s">
        <v>134</v>
      </c>
      <c r="D761" t="s">
        <v>13</v>
      </c>
      <c r="E761" t="s">
        <v>208</v>
      </c>
      <c r="F761" s="7" t="s">
        <v>178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str">
        <f>IFERROR(IF(F761&lt;&gt;"",VLOOKUP("*"&amp;F761,LookUps!$F$2:$G$43,2,FALSE),"UK"),"UK")</f>
        <v>UK</v>
      </c>
    </row>
    <row r="762" spans="1:12" x14ac:dyDescent="0.25">
      <c r="A762" s="5">
        <v>49</v>
      </c>
      <c r="B762" s="2">
        <v>0.57500000000000007</v>
      </c>
      <c r="C762" t="s">
        <v>134</v>
      </c>
      <c r="D762" t="s">
        <v>13</v>
      </c>
      <c r="E762" t="s">
        <v>208</v>
      </c>
      <c r="F762" s="7" t="s">
        <v>182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IFERROR(IF(F762&lt;&gt;"",VLOOKUP("*"&amp;F762,LookUps!$F$2:$G$43,2,FALSE),"UK"),"UK")</f>
        <v>UK</v>
      </c>
    </row>
    <row r="763" spans="1:12" x14ac:dyDescent="0.25">
      <c r="A763" s="5">
        <v>50</v>
      </c>
      <c r="B763" s="2">
        <v>0.60972222222222217</v>
      </c>
      <c r="C763" t="s">
        <v>134</v>
      </c>
      <c r="D763" t="s">
        <v>13</v>
      </c>
      <c r="E763" t="s">
        <v>208</v>
      </c>
      <c r="F763" s="7" t="s">
        <v>182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IFERROR(IF(F763&lt;&gt;"",VLOOKUP("*"&amp;F763,LookUps!$F$2:$G$43,2,FALSE),"UK"),"UK")</f>
        <v>UK</v>
      </c>
    </row>
    <row r="764" spans="1:12" x14ac:dyDescent="0.25">
      <c r="A764" s="5">
        <v>51</v>
      </c>
      <c r="B764" s="2">
        <v>0.63194444444444442</v>
      </c>
      <c r="C764" t="s">
        <v>134</v>
      </c>
      <c r="D764" t="s">
        <v>13</v>
      </c>
      <c r="E764" t="s">
        <v>208</v>
      </c>
      <c r="F764" s="7" t="s">
        <v>182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IFERROR(IF(F764&lt;&gt;"",VLOOKUP("*"&amp;F764,LookUps!$F$2:$G$43,2,FALSE),"UK"),"UK")</f>
        <v>UK</v>
      </c>
    </row>
    <row r="765" spans="1:12" x14ac:dyDescent="0.25">
      <c r="A765" s="5">
        <v>52</v>
      </c>
      <c r="B765" s="2">
        <v>0.64722222222222225</v>
      </c>
      <c r="C765" t="s">
        <v>134</v>
      </c>
      <c r="D765" t="s">
        <v>13</v>
      </c>
      <c r="E765" t="s">
        <v>208</v>
      </c>
      <c r="F765" s="7" t="s">
        <v>178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str">
        <f>IFERROR(IF(F765&lt;&gt;"",VLOOKUP("*"&amp;F765,LookUps!$F$2:$G$43,2,FALSE),"UK"),"UK")</f>
        <v>UK</v>
      </c>
    </row>
    <row r="766" spans="1:12" x14ac:dyDescent="0.25">
      <c r="A766" s="5">
        <v>53</v>
      </c>
      <c r="B766" s="2">
        <v>0.6645833333333333</v>
      </c>
      <c r="C766" t="s">
        <v>134</v>
      </c>
      <c r="D766" t="s">
        <v>13</v>
      </c>
      <c r="E766" t="s">
        <v>208</v>
      </c>
      <c r="F766" s="7" t="s">
        <v>182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IFERROR(IF(F766&lt;&gt;"",VLOOKUP("*"&amp;F766,LookUps!$F$2:$G$43,2,FALSE),"UK"),"UK")</f>
        <v>UK</v>
      </c>
    </row>
    <row r="767" spans="1:12" x14ac:dyDescent="0.25">
      <c r="A767" s="5">
        <v>54</v>
      </c>
      <c r="B767" s="2">
        <v>0.6694444444444444</v>
      </c>
      <c r="C767" t="s">
        <v>134</v>
      </c>
      <c r="D767" t="s">
        <v>13</v>
      </c>
      <c r="E767" t="s">
        <v>208</v>
      </c>
      <c r="F767" s="7" t="s">
        <v>182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IFERROR(IF(F767&lt;&gt;"",VLOOKUP("*"&amp;F767,LookUps!$F$2:$G$43,2,FALSE),"UK"),"UK")</f>
        <v>UK</v>
      </c>
    </row>
    <row r="768" spans="1:12" x14ac:dyDescent="0.25">
      <c r="A768" s="5">
        <v>55</v>
      </c>
      <c r="B768" s="2">
        <v>0.70972222222222225</v>
      </c>
      <c r="C768" t="s">
        <v>134</v>
      </c>
      <c r="D768" t="s">
        <v>13</v>
      </c>
      <c r="E768" t="s">
        <v>208</v>
      </c>
      <c r="F768" s="7" t="s">
        <v>178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str">
        <f>IFERROR(IF(F768&lt;&gt;"",VLOOKUP("*"&amp;F768,LookUps!$F$2:$G$43,2,FALSE),"UK"),"UK")</f>
        <v>UK</v>
      </c>
    </row>
    <row r="769" spans="1:12" x14ac:dyDescent="0.25">
      <c r="A769" s="5">
        <v>56</v>
      </c>
      <c r="B769" s="2">
        <v>0.71944444444444444</v>
      </c>
      <c r="C769" t="s">
        <v>134</v>
      </c>
      <c r="D769" t="s">
        <v>13</v>
      </c>
      <c r="E769" t="s">
        <v>208</v>
      </c>
      <c r="F769" s="7" t="s">
        <v>178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str">
        <f>IFERROR(IF(F769&lt;&gt;"",VLOOKUP("*"&amp;F769,LookUps!$F$2:$G$43,2,FALSE),"UK"),"UK")</f>
        <v>UK</v>
      </c>
    </row>
    <row r="770" spans="1:12" x14ac:dyDescent="0.25">
      <c r="A770" s="5">
        <v>57</v>
      </c>
      <c r="B770" s="2">
        <v>0.74305555555555547</v>
      </c>
      <c r="C770" t="s">
        <v>134</v>
      </c>
      <c r="D770" t="s">
        <v>13</v>
      </c>
      <c r="E770" t="s">
        <v>208</v>
      </c>
      <c r="F770" s="7" t="s">
        <v>182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IFERROR(IF(F770&lt;&gt;"",VLOOKUP("*"&amp;F770,LookUps!$F$2:$G$43,2,FALSE),"UK"),"UK")</f>
        <v>UK</v>
      </c>
    </row>
    <row r="771" spans="1:12" x14ac:dyDescent="0.25">
      <c r="A771" s="5">
        <v>61</v>
      </c>
      <c r="B771" s="2">
        <v>0.37916666666666665</v>
      </c>
      <c r="C771" t="s">
        <v>134</v>
      </c>
      <c r="D771" t="s">
        <v>13</v>
      </c>
      <c r="E771" t="s">
        <v>183</v>
      </c>
      <c r="F771" s="7" t="s">
        <v>182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IFERROR(IF(F771&lt;&gt;"",VLOOKUP("*"&amp;F771,LookUps!$F$2:$G$43,2,FALSE),"UK"),"UK")</f>
        <v>UK</v>
      </c>
    </row>
    <row r="772" spans="1:12" x14ac:dyDescent="0.25">
      <c r="A772" s="5">
        <v>62</v>
      </c>
      <c r="B772" s="2">
        <v>0.4548611111111111</v>
      </c>
      <c r="C772" t="s">
        <v>134</v>
      </c>
      <c r="D772" t="s">
        <v>13</v>
      </c>
      <c r="E772" t="s">
        <v>183</v>
      </c>
      <c r="F772" s="7" t="s">
        <v>182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IFERROR(IF(F772&lt;&gt;"",VLOOKUP("*"&amp;F772,LookUps!$F$2:$G$43,2,FALSE),"UK"),"UK")</f>
        <v>UK</v>
      </c>
    </row>
    <row r="773" spans="1:12" x14ac:dyDescent="0.25">
      <c r="A773" s="5">
        <v>63</v>
      </c>
      <c r="B773" s="2">
        <v>0.46458333333333335</v>
      </c>
      <c r="C773" t="s">
        <v>134</v>
      </c>
      <c r="D773" t="s">
        <v>13</v>
      </c>
      <c r="E773" t="s">
        <v>183</v>
      </c>
      <c r="F773" s="7" t="s">
        <v>182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IFERROR(IF(F773&lt;&gt;"",VLOOKUP("*"&amp;F773,LookUps!$F$2:$G$43,2,FALSE),"UK"),"UK")</f>
        <v>UK</v>
      </c>
    </row>
    <row r="774" spans="1:12" x14ac:dyDescent="0.25">
      <c r="A774" s="5">
        <v>64</v>
      </c>
      <c r="B774" s="2">
        <v>0.48541666666666666</v>
      </c>
      <c r="C774" t="s">
        <v>134</v>
      </c>
      <c r="D774" t="s">
        <v>13</v>
      </c>
      <c r="E774" t="s">
        <v>183</v>
      </c>
      <c r="F774" s="7" t="s">
        <v>182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IFERROR(IF(F774&lt;&gt;"",VLOOKUP("*"&amp;F774,LookUps!$F$2:$G$43,2,FALSE),"UK"),"UK")</f>
        <v>UK</v>
      </c>
    </row>
    <row r="775" spans="1:12" x14ac:dyDescent="0.25">
      <c r="A775" s="5">
        <v>65</v>
      </c>
      <c r="B775" s="2">
        <v>0.49652777777777773</v>
      </c>
      <c r="C775" t="s">
        <v>134</v>
      </c>
      <c r="D775" t="s">
        <v>13</v>
      </c>
      <c r="E775" t="s">
        <v>183</v>
      </c>
      <c r="F775" s="7" t="s">
        <v>191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str">
        <f>IFERROR(IF(F775&lt;&gt;"",VLOOKUP("*"&amp;F775,LookUps!$F$2:$G$43,2,FALSE),"UK"),"UK")</f>
        <v>UK</v>
      </c>
    </row>
    <row r="776" spans="1:12" x14ac:dyDescent="0.25">
      <c r="A776" s="5">
        <v>66</v>
      </c>
      <c r="B776" s="2">
        <v>0.50347222222222221</v>
      </c>
      <c r="C776" t="s">
        <v>134</v>
      </c>
      <c r="D776" t="s">
        <v>13</v>
      </c>
      <c r="E776" t="s">
        <v>183</v>
      </c>
      <c r="F776" s="7" t="s">
        <v>178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str">
        <f>IFERROR(IF(F776&lt;&gt;"",VLOOKUP("*"&amp;F776,LookUps!$F$2:$G$43,2,FALSE),"UK"),"UK")</f>
        <v>UK</v>
      </c>
    </row>
    <row r="777" spans="1:12" x14ac:dyDescent="0.25">
      <c r="A777" s="5">
        <v>67</v>
      </c>
      <c r="B777" s="2">
        <v>0.62430555555555556</v>
      </c>
      <c r="C777" t="s">
        <v>134</v>
      </c>
      <c r="D777" t="s">
        <v>13</v>
      </c>
      <c r="E777" t="s">
        <v>183</v>
      </c>
      <c r="F777" s="7" t="s">
        <v>182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IFERROR(IF(F777&lt;&gt;"",VLOOKUP("*"&amp;F777,LookUps!$F$2:$G$43,2,FALSE),"UK"),"UK")</f>
        <v>UK</v>
      </c>
    </row>
    <row r="778" spans="1:12" x14ac:dyDescent="0.25">
      <c r="A778" s="5">
        <v>68</v>
      </c>
      <c r="B778" s="2">
        <v>0.7416666666666667</v>
      </c>
      <c r="C778" t="s">
        <v>134</v>
      </c>
      <c r="D778" t="s">
        <v>13</v>
      </c>
      <c r="E778" t="s">
        <v>183</v>
      </c>
      <c r="F778" s="7" t="s">
        <v>182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IFERROR(IF(F778&lt;&gt;"",VLOOKUP("*"&amp;F778,LookUps!$F$2:$G$43,2,FALSE),"UK"),"UK")</f>
        <v>UK</v>
      </c>
    </row>
    <row r="779" spans="1:12" x14ac:dyDescent="0.25">
      <c r="A779" s="5">
        <v>69</v>
      </c>
      <c r="B779" s="2">
        <v>0.86249999999999993</v>
      </c>
      <c r="C779" t="s">
        <v>134</v>
      </c>
      <c r="D779" t="s">
        <v>13</v>
      </c>
      <c r="E779" t="s">
        <v>183</v>
      </c>
      <c r="F779" s="7" t="s">
        <v>178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str">
        <f>IFERROR(IF(F779&lt;&gt;"",VLOOKUP("*"&amp;F779,LookUps!$F$2:$G$43,2,FALSE),"UK"),"UK")</f>
        <v>UK</v>
      </c>
    </row>
    <row r="780" spans="1:12" x14ac:dyDescent="0.25">
      <c r="A780" s="5">
        <v>70</v>
      </c>
      <c r="B780" s="2">
        <v>0.86319444444444438</v>
      </c>
      <c r="C780" t="s">
        <v>134</v>
      </c>
      <c r="D780" t="s">
        <v>13</v>
      </c>
      <c r="E780" t="s">
        <v>183</v>
      </c>
      <c r="F780" s="7" t="s">
        <v>178</v>
      </c>
      <c r="G780" s="9">
        <v>0</v>
      </c>
      <c r="J780" s="13">
        <v>0</v>
      </c>
      <c r="K780" t="str">
        <f>IF(A780&lt;&gt;"",VLOOKUP(D780,LookUps!$A$2:$B$34,2,FALSE),"")</f>
        <v>UK</v>
      </c>
      <c r="L780" t="str">
        <f>IFERROR(IF(F780&lt;&gt;"",VLOOKUP("*"&amp;F780,LookUps!$F$2:$G$43,2,FALSE),"UK"),"UK")</f>
        <v>UK</v>
      </c>
    </row>
    <row r="781" spans="1:12" x14ac:dyDescent="0.25">
      <c r="A781" s="5">
        <v>72</v>
      </c>
      <c r="B781" s="2">
        <v>0.4826388888888889</v>
      </c>
      <c r="C781" t="s">
        <v>134</v>
      </c>
      <c r="D781" t="s">
        <v>13</v>
      </c>
      <c r="E781" t="s">
        <v>184</v>
      </c>
      <c r="F781" s="7" t="s">
        <v>178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str">
        <f>IFERROR(IF(F781&lt;&gt;"",VLOOKUP("*"&amp;F781,LookUps!$F$2:$G$43,2,FALSE),"UK"),"UK")</f>
        <v>UK</v>
      </c>
    </row>
    <row r="782" spans="1:12" x14ac:dyDescent="0.25">
      <c r="A782" s="5">
        <v>73</v>
      </c>
      <c r="B782" s="2">
        <v>0.50208333333333333</v>
      </c>
      <c r="C782" t="s">
        <v>134</v>
      </c>
      <c r="D782" t="s">
        <v>13</v>
      </c>
      <c r="E782" t="s">
        <v>184</v>
      </c>
      <c r="F782" s="7" t="s">
        <v>178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str">
        <f>IFERROR(IF(F782&lt;&gt;"",VLOOKUP("*"&amp;F782,LookUps!$F$2:$G$43,2,FALSE),"UK"),"UK")</f>
        <v>UK</v>
      </c>
    </row>
    <row r="783" spans="1:12" x14ac:dyDescent="0.25">
      <c r="A783" s="5">
        <v>74</v>
      </c>
      <c r="B783" s="2">
        <v>0.51736111111111105</v>
      </c>
      <c r="C783" t="s">
        <v>134</v>
      </c>
      <c r="D783" t="s">
        <v>13</v>
      </c>
      <c r="E783" t="s">
        <v>184</v>
      </c>
      <c r="F783" s="7" t="s">
        <v>182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IFERROR(IF(F783&lt;&gt;"",VLOOKUP("*"&amp;F783,LookUps!$F$2:$G$43,2,FALSE),"UK"),"UK")</f>
        <v>UK</v>
      </c>
    </row>
    <row r="784" spans="1:12" x14ac:dyDescent="0.25">
      <c r="A784" s="5">
        <v>75</v>
      </c>
      <c r="B784" s="2">
        <v>0.56319444444444444</v>
      </c>
      <c r="C784" t="s">
        <v>134</v>
      </c>
      <c r="D784" t="s">
        <v>13</v>
      </c>
      <c r="E784" t="s">
        <v>184</v>
      </c>
      <c r="F784" s="7" t="s">
        <v>178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str">
        <f>IFERROR(IF(F784&lt;&gt;"",VLOOKUP("*"&amp;F784,LookUps!$F$2:$G$43,2,FALSE),"UK"),"UK")</f>
        <v>UK</v>
      </c>
    </row>
    <row r="785" spans="1:12" x14ac:dyDescent="0.25">
      <c r="A785" s="5">
        <v>76</v>
      </c>
      <c r="B785" s="2">
        <v>0.60555555555555551</v>
      </c>
      <c r="C785" t="s">
        <v>134</v>
      </c>
      <c r="D785" t="s">
        <v>13</v>
      </c>
      <c r="E785" t="s">
        <v>184</v>
      </c>
      <c r="F785" s="7" t="s">
        <v>182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IFERROR(IF(F785&lt;&gt;"",VLOOKUP("*"&amp;F785,LookUps!$F$2:$G$43,2,FALSE),"UK"),"UK")</f>
        <v>UK</v>
      </c>
    </row>
    <row r="786" spans="1:12" x14ac:dyDescent="0.25">
      <c r="A786" s="5">
        <v>77</v>
      </c>
      <c r="B786" s="2">
        <v>0.6118055555555556</v>
      </c>
      <c r="C786" t="s">
        <v>134</v>
      </c>
      <c r="D786" t="s">
        <v>13</v>
      </c>
      <c r="E786" t="s">
        <v>184</v>
      </c>
      <c r="F786" s="7" t="s">
        <v>182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IFERROR(IF(F786&lt;&gt;"",VLOOKUP("*"&amp;F786,LookUps!$F$2:$G$43,2,FALSE),"UK"),"UK")</f>
        <v>UK</v>
      </c>
    </row>
    <row r="787" spans="1:12" x14ac:dyDescent="0.25">
      <c r="A787" s="5">
        <v>78</v>
      </c>
      <c r="B787" s="2">
        <v>0.68888888888888899</v>
      </c>
      <c r="C787" t="s">
        <v>134</v>
      </c>
      <c r="D787" t="s">
        <v>13</v>
      </c>
      <c r="E787" t="s">
        <v>184</v>
      </c>
      <c r="F787" s="7" t="s">
        <v>182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IFERROR(IF(F787&lt;&gt;"",VLOOKUP("*"&amp;F787,LookUps!$F$2:$G$43,2,FALSE),"UK"),"UK")</f>
        <v>UK</v>
      </c>
    </row>
    <row r="788" spans="1:12" x14ac:dyDescent="0.25">
      <c r="A788" s="5">
        <v>79</v>
      </c>
      <c r="B788" s="2">
        <v>0.71597222222222223</v>
      </c>
      <c r="C788" t="s">
        <v>134</v>
      </c>
      <c r="D788" t="s">
        <v>13</v>
      </c>
      <c r="E788" t="s">
        <v>184</v>
      </c>
      <c r="F788" s="7" t="s">
        <v>227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str">
        <f>IFERROR(IF(F788&lt;&gt;"",VLOOKUP("*"&amp;F788,LookUps!$F$2:$G$43,2,FALSE),"UK"),"UK")</f>
        <v>UK</v>
      </c>
    </row>
    <row r="789" spans="1:12" x14ac:dyDescent="0.25">
      <c r="A789" s="5">
        <v>80</v>
      </c>
      <c r="B789" s="2">
        <v>0.72083333333333333</v>
      </c>
      <c r="C789" t="s">
        <v>134</v>
      </c>
      <c r="D789" t="s">
        <v>13</v>
      </c>
      <c r="E789" t="s">
        <v>184</v>
      </c>
      <c r="F789" s="7" t="s">
        <v>178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str">
        <f>IFERROR(IF(F789&lt;&gt;"",VLOOKUP("*"&amp;F789,LookUps!$F$2:$G$43,2,FALSE),"UK"),"UK")</f>
        <v>UK</v>
      </c>
    </row>
    <row r="790" spans="1:12" x14ac:dyDescent="0.25">
      <c r="A790" s="5">
        <v>81</v>
      </c>
      <c r="B790" s="2">
        <v>0.7319444444444444</v>
      </c>
      <c r="C790" t="s">
        <v>134</v>
      </c>
      <c r="D790" t="s">
        <v>13</v>
      </c>
      <c r="E790" t="s">
        <v>184</v>
      </c>
      <c r="F790" s="7" t="s">
        <v>182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IFERROR(IF(F790&lt;&gt;"",VLOOKUP("*"&amp;F790,LookUps!$F$2:$G$43,2,FALSE),"UK"),"UK")</f>
        <v>UK</v>
      </c>
    </row>
    <row r="791" spans="1:12" x14ac:dyDescent="0.25">
      <c r="A791" s="5">
        <v>82</v>
      </c>
      <c r="B791" s="2">
        <v>0.73541666666666661</v>
      </c>
      <c r="C791" t="s">
        <v>134</v>
      </c>
      <c r="D791" t="s">
        <v>13</v>
      </c>
      <c r="E791" t="s">
        <v>184</v>
      </c>
      <c r="F791" s="7" t="s">
        <v>222</v>
      </c>
      <c r="G791" s="9">
        <v>0</v>
      </c>
      <c r="J791" s="13">
        <v>0</v>
      </c>
      <c r="K791" t="str">
        <f>IF(A791&lt;&gt;"",VLOOKUP(D791,LookUps!$A$2:$B$34,2,FALSE),"")</f>
        <v>UK</v>
      </c>
      <c r="L791" t="str">
        <f>IFERROR(IF(F791&lt;&gt;"",VLOOKUP("*"&amp;F791,LookUps!$F$2:$G$43,2,FALSE),"UK"),"UK")</f>
        <v>UK</v>
      </c>
    </row>
    <row r="792" spans="1:12" x14ac:dyDescent="0.25">
      <c r="A792" s="5">
        <v>84</v>
      </c>
      <c r="B792" s="2">
        <v>0.4152777777777778</v>
      </c>
      <c r="C792" t="s">
        <v>134</v>
      </c>
      <c r="D792" t="s">
        <v>13</v>
      </c>
      <c r="E792" t="s">
        <v>186</v>
      </c>
      <c r="F792" s="7" t="s">
        <v>182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IFERROR(IF(F792&lt;&gt;"",VLOOKUP("*"&amp;F792,LookUps!$F$2:$G$43,2,FALSE),"UK"),"UK")</f>
        <v>UK</v>
      </c>
    </row>
    <row r="793" spans="1:12" x14ac:dyDescent="0.25">
      <c r="A793" s="5">
        <v>85</v>
      </c>
      <c r="B793" s="2">
        <v>0.41597222222222219</v>
      </c>
      <c r="C793" t="s">
        <v>134</v>
      </c>
      <c r="D793" t="s">
        <v>13</v>
      </c>
      <c r="E793" t="s">
        <v>186</v>
      </c>
      <c r="F793" s="7" t="s">
        <v>191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str">
        <f>IFERROR(IF(F793&lt;&gt;"",VLOOKUP("*"&amp;F793,LookUps!$F$2:$G$43,2,FALSE),"UK"),"UK")</f>
        <v>UK</v>
      </c>
    </row>
    <row r="794" spans="1:12" x14ac:dyDescent="0.25">
      <c r="A794" s="5">
        <v>86</v>
      </c>
      <c r="B794" s="2">
        <v>0.4236111111111111</v>
      </c>
      <c r="C794" t="s">
        <v>134</v>
      </c>
      <c r="D794" t="s">
        <v>13</v>
      </c>
      <c r="E794" t="s">
        <v>186</v>
      </c>
      <c r="F794" s="7" t="s">
        <v>182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IFERROR(IF(F794&lt;&gt;"",VLOOKUP("*"&amp;F794,LookUps!$F$2:$G$43,2,FALSE),"UK"),"UK")</f>
        <v>UK</v>
      </c>
    </row>
    <row r="795" spans="1:12" x14ac:dyDescent="0.25">
      <c r="A795" s="5">
        <v>87</v>
      </c>
      <c r="B795" s="2">
        <v>0.75902777777777775</v>
      </c>
      <c r="C795" t="s">
        <v>134</v>
      </c>
      <c r="D795" t="s">
        <v>13</v>
      </c>
      <c r="E795" t="s">
        <v>186</v>
      </c>
      <c r="F795" s="7" t="s">
        <v>178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str">
        <f>IFERROR(IF(F795&lt;&gt;"",VLOOKUP("*"&amp;F795,LookUps!$F$2:$G$43,2,FALSE),"UK"),"UK")</f>
        <v>UK</v>
      </c>
    </row>
    <row r="796" spans="1:12" x14ac:dyDescent="0.25">
      <c r="A796" s="5">
        <v>88</v>
      </c>
      <c r="B796" s="2">
        <v>0.78541666666666676</v>
      </c>
      <c r="C796" t="s">
        <v>134</v>
      </c>
      <c r="D796" t="s">
        <v>13</v>
      </c>
      <c r="E796" t="s">
        <v>186</v>
      </c>
      <c r="F796" s="7" t="s">
        <v>178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str">
        <f>IFERROR(IF(F796&lt;&gt;"",VLOOKUP("*"&amp;F796,LookUps!$F$2:$G$43,2,FALSE),"UK"),"UK")</f>
        <v>UK</v>
      </c>
    </row>
    <row r="797" spans="1:12" x14ac:dyDescent="0.25">
      <c r="A797" s="5">
        <v>89</v>
      </c>
      <c r="B797" s="2">
        <v>0.80347222222222225</v>
      </c>
      <c r="C797" t="s">
        <v>134</v>
      </c>
      <c r="D797" t="s">
        <v>13</v>
      </c>
      <c r="E797" t="s">
        <v>186</v>
      </c>
      <c r="F797" s="7" t="s">
        <v>178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str">
        <f>IFERROR(IF(F797&lt;&gt;"",VLOOKUP("*"&amp;F797,LookUps!$F$2:$G$43,2,FALSE),"UK"),"UK")</f>
        <v>UK</v>
      </c>
    </row>
    <row r="798" spans="1:12" x14ac:dyDescent="0.25">
      <c r="A798" s="5">
        <v>90</v>
      </c>
      <c r="B798" s="2">
        <v>0.99097222222222225</v>
      </c>
      <c r="C798" t="s">
        <v>134</v>
      </c>
      <c r="D798" t="s">
        <v>13</v>
      </c>
      <c r="E798" t="s">
        <v>186</v>
      </c>
      <c r="F798" s="7" t="s">
        <v>178</v>
      </c>
      <c r="G798" s="9">
        <v>0</v>
      </c>
      <c r="J798" s="13">
        <v>0</v>
      </c>
      <c r="K798" t="str">
        <f>IF(A798&lt;&gt;"",VLOOKUP(D798,LookUps!$A$2:$B$34,2,FALSE),"")</f>
        <v>UK</v>
      </c>
      <c r="L798" t="str">
        <f>IFERROR(IF(F798&lt;&gt;"",VLOOKUP("*"&amp;F798,LookUps!$F$2:$G$43,2,FALSE),"UK"),"UK")</f>
        <v>UK</v>
      </c>
    </row>
    <row r="799" spans="1:12" x14ac:dyDescent="0.25">
      <c r="A799" s="5">
        <v>92</v>
      </c>
      <c r="B799" s="2">
        <v>0.48888888888888887</v>
      </c>
      <c r="C799" t="s">
        <v>134</v>
      </c>
      <c r="D799" t="s">
        <v>13</v>
      </c>
      <c r="E799" t="s">
        <v>187</v>
      </c>
      <c r="F799" s="7" t="s">
        <v>178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str">
        <f>IFERROR(IF(F799&lt;&gt;"",VLOOKUP("*"&amp;F799,LookUps!$F$2:$G$43,2,FALSE),"UK"),"UK")</f>
        <v>UK</v>
      </c>
    </row>
    <row r="800" spans="1:12" x14ac:dyDescent="0.25">
      <c r="A800" s="5">
        <v>93</v>
      </c>
      <c r="B800" s="2">
        <v>0.75902777777777775</v>
      </c>
      <c r="C800" t="s">
        <v>134</v>
      </c>
      <c r="D800" t="s">
        <v>13</v>
      </c>
      <c r="E800" t="s">
        <v>187</v>
      </c>
      <c r="F800" s="7" t="s">
        <v>178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str">
        <f>IFERROR(IF(F800&lt;&gt;"",VLOOKUP("*"&amp;F800,LookUps!$F$2:$G$43,2,FALSE),"UK"),"UK")</f>
        <v>UK</v>
      </c>
    </row>
    <row r="801" spans="1:12" x14ac:dyDescent="0.25">
      <c r="A801" s="5">
        <v>94</v>
      </c>
      <c r="B801" s="2">
        <v>0.99375000000000002</v>
      </c>
      <c r="C801" t="s">
        <v>134</v>
      </c>
      <c r="D801" t="s">
        <v>13</v>
      </c>
      <c r="E801" t="s">
        <v>187</v>
      </c>
      <c r="F801" s="7" t="s">
        <v>178</v>
      </c>
      <c r="G801" s="9">
        <v>0</v>
      </c>
      <c r="J801" s="13">
        <v>0</v>
      </c>
      <c r="K801" t="str">
        <f>IF(A801&lt;&gt;"",VLOOKUP(D801,LookUps!$A$2:$B$34,2,FALSE),"")</f>
        <v>UK</v>
      </c>
      <c r="L801" t="str">
        <f>IFERROR(IF(F801&lt;&gt;"",VLOOKUP("*"&amp;F801,LookUps!$F$2:$G$43,2,FALSE),"UK"),"UK")</f>
        <v>UK</v>
      </c>
    </row>
    <row r="802" spans="1:12" x14ac:dyDescent="0.25">
      <c r="A802" s="5">
        <v>96</v>
      </c>
      <c r="B802" s="2">
        <v>2.5694444444444447E-2</v>
      </c>
      <c r="C802" t="s">
        <v>134</v>
      </c>
      <c r="D802" t="s">
        <v>13</v>
      </c>
      <c r="E802" t="s">
        <v>188</v>
      </c>
      <c r="F802" s="7" t="s">
        <v>228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str">
        <f>IFERROR(IF(F802&lt;&gt;"",VLOOKUP("*"&amp;F802,LookUps!$F$2:$G$43,2,FALSE),"UK"),"UK")</f>
        <v>UK</v>
      </c>
    </row>
    <row r="803" spans="1:12" x14ac:dyDescent="0.25">
      <c r="A803" s="5">
        <v>97</v>
      </c>
      <c r="B803" s="2">
        <v>4.2361111111111106E-2</v>
      </c>
      <c r="C803" t="s">
        <v>134</v>
      </c>
      <c r="D803" t="s">
        <v>13</v>
      </c>
      <c r="E803" t="s">
        <v>188</v>
      </c>
      <c r="F803" s="7" t="s">
        <v>178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str">
        <f>IFERROR(IF(F803&lt;&gt;"",VLOOKUP("*"&amp;F803,LookUps!$F$2:$G$43,2,FALSE),"UK"),"UK")</f>
        <v>UK</v>
      </c>
    </row>
    <row r="804" spans="1:12" x14ac:dyDescent="0.25">
      <c r="A804" s="5">
        <v>98</v>
      </c>
      <c r="B804" s="2">
        <v>4.9305555555555554E-2</v>
      </c>
      <c r="C804" t="s">
        <v>134</v>
      </c>
      <c r="D804" t="s">
        <v>13</v>
      </c>
      <c r="E804" t="s">
        <v>188</v>
      </c>
      <c r="F804" s="7" t="s">
        <v>228</v>
      </c>
      <c r="G804" s="9">
        <v>0</v>
      </c>
      <c r="J804" s="13">
        <v>0</v>
      </c>
      <c r="K804" t="str">
        <f>IF(A804&lt;&gt;"",VLOOKUP(D804,LookUps!$A$2:$B$34,2,FALSE),"")</f>
        <v>UK</v>
      </c>
      <c r="L804" t="str">
        <f>IFERROR(IF(F804&lt;&gt;"",VLOOKUP("*"&amp;F804,LookUps!$F$2:$G$43,2,FALSE),"UK"),"UK")</f>
        <v>UK</v>
      </c>
    </row>
    <row r="805" spans="1:12" x14ac:dyDescent="0.25">
      <c r="A805" s="5">
        <v>100</v>
      </c>
      <c r="B805" s="2">
        <v>0.54999999999999993</v>
      </c>
      <c r="C805" t="s">
        <v>134</v>
      </c>
      <c r="D805" t="s">
        <v>13</v>
      </c>
      <c r="E805" t="s">
        <v>189</v>
      </c>
      <c r="F805" s="7" t="s">
        <v>182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IFERROR(IF(F805&lt;&gt;"",VLOOKUP("*"&amp;F805,LookUps!$F$2:$G$43,2,FALSE),"UK"),"UK")</f>
        <v>UK</v>
      </c>
    </row>
    <row r="806" spans="1:12" x14ac:dyDescent="0.25">
      <c r="A806" s="5">
        <v>101</v>
      </c>
      <c r="B806" s="2">
        <v>0.55069444444444449</v>
      </c>
      <c r="C806" t="s">
        <v>134</v>
      </c>
      <c r="D806" t="s">
        <v>13</v>
      </c>
      <c r="E806" t="s">
        <v>189</v>
      </c>
      <c r="F806" s="7" t="s">
        <v>182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IFERROR(IF(F806&lt;&gt;"",VLOOKUP("*"&amp;F806,LookUps!$F$2:$G$43,2,FALSE),"UK"),"UK")</f>
        <v>UK</v>
      </c>
    </row>
    <row r="807" spans="1:12" x14ac:dyDescent="0.25">
      <c r="A807" s="5">
        <v>102</v>
      </c>
      <c r="B807" s="2">
        <v>0.58402777777777781</v>
      </c>
      <c r="C807" t="s">
        <v>134</v>
      </c>
      <c r="D807" t="s">
        <v>13</v>
      </c>
      <c r="E807" t="s">
        <v>189</v>
      </c>
      <c r="F807" s="7" t="s">
        <v>178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str">
        <f>IFERROR(IF(F807&lt;&gt;"",VLOOKUP("*"&amp;F807,LookUps!$F$2:$G$43,2,FALSE),"UK"),"UK")</f>
        <v>UK</v>
      </c>
    </row>
    <row r="808" spans="1:12" x14ac:dyDescent="0.25">
      <c r="A808" s="5">
        <v>103</v>
      </c>
      <c r="B808" s="2">
        <v>0.60625000000000007</v>
      </c>
      <c r="C808" t="s">
        <v>134</v>
      </c>
      <c r="D808" t="s">
        <v>13</v>
      </c>
      <c r="E808" t="s">
        <v>189</v>
      </c>
      <c r="F808" s="7" t="s">
        <v>178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str">
        <f>IFERROR(IF(F808&lt;&gt;"",VLOOKUP("*"&amp;F808,LookUps!$F$2:$G$43,2,FALSE),"UK"),"UK")</f>
        <v>UK</v>
      </c>
    </row>
    <row r="809" spans="1:12" x14ac:dyDescent="0.25">
      <c r="A809" s="5">
        <v>104</v>
      </c>
      <c r="B809" s="2">
        <v>0.64722222222222225</v>
      </c>
      <c r="C809" t="s">
        <v>134</v>
      </c>
      <c r="D809" t="s">
        <v>13</v>
      </c>
      <c r="E809" t="s">
        <v>189</v>
      </c>
      <c r="F809" s="7" t="s">
        <v>178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str">
        <f>IFERROR(IF(F809&lt;&gt;"",VLOOKUP("*"&amp;F809,LookUps!$F$2:$G$43,2,FALSE),"UK"),"UK")</f>
        <v>UK</v>
      </c>
    </row>
    <row r="810" spans="1:12" x14ac:dyDescent="0.25">
      <c r="A810" s="5">
        <v>105</v>
      </c>
      <c r="B810" s="2">
        <v>0.66805555555555562</v>
      </c>
      <c r="C810" t="s">
        <v>134</v>
      </c>
      <c r="D810" t="s">
        <v>13</v>
      </c>
      <c r="E810" t="s">
        <v>189</v>
      </c>
      <c r="F810" s="7" t="s">
        <v>178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str">
        <f>IFERROR(IF(F810&lt;&gt;"",VLOOKUP("*"&amp;F810,LookUps!$F$2:$G$43,2,FALSE),"UK"),"UK")</f>
        <v>UK</v>
      </c>
    </row>
    <row r="811" spans="1:12" x14ac:dyDescent="0.25">
      <c r="A811" s="5">
        <v>106</v>
      </c>
      <c r="B811" s="2">
        <v>0.69861111111111107</v>
      </c>
      <c r="C811" t="s">
        <v>134</v>
      </c>
      <c r="D811" t="s">
        <v>13</v>
      </c>
      <c r="E811" t="s">
        <v>189</v>
      </c>
      <c r="F811" s="7" t="s">
        <v>178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str">
        <f>IFERROR(IF(F811&lt;&gt;"",VLOOKUP("*"&amp;F811,LookUps!$F$2:$G$43,2,FALSE),"UK"),"UK")</f>
        <v>UK</v>
      </c>
    </row>
    <row r="812" spans="1:12" x14ac:dyDescent="0.25">
      <c r="A812" s="5">
        <v>107</v>
      </c>
      <c r="B812" s="2">
        <v>0.73263888888888884</v>
      </c>
      <c r="C812" t="s">
        <v>134</v>
      </c>
      <c r="D812" t="s">
        <v>13</v>
      </c>
      <c r="E812" t="s">
        <v>189</v>
      </c>
      <c r="F812" s="7" t="s">
        <v>178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str">
        <f>IFERROR(IF(F812&lt;&gt;"",VLOOKUP("*"&amp;F812,LookUps!$F$2:$G$43,2,FALSE),"UK"),"UK")</f>
        <v>UK</v>
      </c>
    </row>
    <row r="813" spans="1:12" x14ac:dyDescent="0.25">
      <c r="A813" s="5">
        <v>108</v>
      </c>
      <c r="B813" s="2">
        <v>0.73472222222222217</v>
      </c>
      <c r="C813" t="s">
        <v>134</v>
      </c>
      <c r="D813" t="s">
        <v>13</v>
      </c>
      <c r="E813" t="s">
        <v>189</v>
      </c>
      <c r="F813" s="7" t="s">
        <v>178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str">
        <f>IFERROR(IF(F813&lt;&gt;"",VLOOKUP("*"&amp;F813,LookUps!$F$2:$G$43,2,FALSE),"UK"),"UK")</f>
        <v>UK</v>
      </c>
    </row>
    <row r="814" spans="1:12" x14ac:dyDescent="0.25">
      <c r="A814" s="5">
        <v>109</v>
      </c>
      <c r="B814" s="2">
        <v>0.81180555555555556</v>
      </c>
      <c r="C814" t="s">
        <v>134</v>
      </c>
      <c r="D814" t="s">
        <v>13</v>
      </c>
      <c r="E814" t="s">
        <v>189</v>
      </c>
      <c r="F814" s="7" t="s">
        <v>229</v>
      </c>
      <c r="G814" s="9">
        <v>0</v>
      </c>
      <c r="J814" s="13">
        <v>0</v>
      </c>
      <c r="K814" t="str">
        <f>IF(A814&lt;&gt;"",VLOOKUP(D814,LookUps!$A$2:$B$34,2,FALSE),"")</f>
        <v>UK</v>
      </c>
      <c r="L814" t="str">
        <f>IFERROR(IF(F814&lt;&gt;"",VLOOKUP("*"&amp;F814,LookUps!$F$2:$G$43,2,FALSE),"UK"),"UK")</f>
        <v>UK</v>
      </c>
    </row>
    <row r="815" spans="1:12" x14ac:dyDescent="0.25">
      <c r="A815" s="5">
        <v>111</v>
      </c>
      <c r="B815" s="2">
        <v>0.36388888888888887</v>
      </c>
      <c r="C815" t="s">
        <v>134</v>
      </c>
      <c r="D815" t="s">
        <v>13</v>
      </c>
      <c r="E815" t="s">
        <v>190</v>
      </c>
      <c r="F815" s="7" t="s">
        <v>182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IFERROR(IF(F815&lt;&gt;"",VLOOKUP("*"&amp;F815,LookUps!$F$2:$G$43,2,FALSE),"UK"),"UK")</f>
        <v>UK</v>
      </c>
    </row>
    <row r="816" spans="1:12" x14ac:dyDescent="0.25">
      <c r="A816" s="5">
        <v>112</v>
      </c>
      <c r="B816" s="2">
        <v>0.37847222222222227</v>
      </c>
      <c r="C816" t="s">
        <v>134</v>
      </c>
      <c r="D816" t="s">
        <v>13</v>
      </c>
      <c r="E816" t="s">
        <v>190</v>
      </c>
      <c r="F816" s="7" t="s">
        <v>230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str">
        <f>IFERROR(IF(F816&lt;&gt;"",VLOOKUP("*"&amp;F816,LookUps!$F$2:$G$43,2,FALSE),"UK"),"UK")</f>
        <v>UK</v>
      </c>
    </row>
    <row r="817" spans="1:12" x14ac:dyDescent="0.25">
      <c r="A817" s="5">
        <v>113</v>
      </c>
      <c r="B817" s="2">
        <v>0.41805555555555557</v>
      </c>
      <c r="C817" t="s">
        <v>134</v>
      </c>
      <c r="D817" t="s">
        <v>13</v>
      </c>
      <c r="E817" t="s">
        <v>190</v>
      </c>
      <c r="F817" s="7" t="s">
        <v>178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str">
        <f>IFERROR(IF(F817&lt;&gt;"",VLOOKUP("*"&amp;F817,LookUps!$F$2:$G$43,2,FALSE),"UK"),"UK")</f>
        <v>UK</v>
      </c>
    </row>
    <row r="818" spans="1:12" x14ac:dyDescent="0.25">
      <c r="A818" s="5">
        <v>114</v>
      </c>
      <c r="B818" s="2">
        <v>0.4381944444444445</v>
      </c>
      <c r="C818" t="s">
        <v>134</v>
      </c>
      <c r="D818" t="s">
        <v>13</v>
      </c>
      <c r="E818" t="s">
        <v>190</v>
      </c>
      <c r="F818" s="7" t="s">
        <v>182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IFERROR(IF(F818&lt;&gt;"",VLOOKUP("*"&amp;F818,LookUps!$F$2:$G$43,2,FALSE),"UK"),"UK")</f>
        <v>UK</v>
      </c>
    </row>
    <row r="819" spans="1:12" x14ac:dyDescent="0.25">
      <c r="A819" s="5">
        <v>115</v>
      </c>
      <c r="B819" s="2">
        <v>0.48125000000000001</v>
      </c>
      <c r="C819" t="s">
        <v>134</v>
      </c>
      <c r="D819" t="s">
        <v>13</v>
      </c>
      <c r="E819" t="s">
        <v>190</v>
      </c>
      <c r="F819" s="7" t="s">
        <v>178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str">
        <f>IFERROR(IF(F819&lt;&gt;"",VLOOKUP("*"&amp;F819,LookUps!$F$2:$G$43,2,FALSE),"UK"),"UK")</f>
        <v>UK</v>
      </c>
    </row>
    <row r="820" spans="1:12" x14ac:dyDescent="0.25">
      <c r="A820" s="5">
        <v>116</v>
      </c>
      <c r="B820" s="2">
        <v>0.52986111111111112</v>
      </c>
      <c r="C820" t="s">
        <v>134</v>
      </c>
      <c r="D820" t="s">
        <v>13</v>
      </c>
      <c r="E820" t="s">
        <v>190</v>
      </c>
      <c r="F820" s="7" t="s">
        <v>182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IFERROR(IF(F820&lt;&gt;"",VLOOKUP("*"&amp;F820,LookUps!$F$2:$G$43,2,FALSE),"UK"),"UK")</f>
        <v>UK</v>
      </c>
    </row>
    <row r="821" spans="1:12" x14ac:dyDescent="0.25">
      <c r="A821" s="5">
        <v>117</v>
      </c>
      <c r="B821" s="2">
        <v>0.58611111111111114</v>
      </c>
      <c r="C821" t="s">
        <v>134</v>
      </c>
      <c r="D821" t="s">
        <v>13</v>
      </c>
      <c r="E821" t="s">
        <v>190</v>
      </c>
      <c r="F821" s="7" t="s">
        <v>178</v>
      </c>
      <c r="G821" s="9">
        <v>0</v>
      </c>
      <c r="J821" s="13">
        <v>0</v>
      </c>
      <c r="K821" t="str">
        <f>IF(A821&lt;&gt;"",VLOOKUP(D821,LookUps!$A$2:$B$34,2,FALSE),"")</f>
        <v>UK</v>
      </c>
      <c r="L821" t="str">
        <f>IFERROR(IF(F821&lt;&gt;"",VLOOKUP("*"&amp;F821,LookUps!$F$2:$G$43,2,FALSE),"UK"),"UK")</f>
        <v>UK</v>
      </c>
    </row>
    <row r="822" spans="1:12" x14ac:dyDescent="0.25">
      <c r="A822" s="5">
        <v>120</v>
      </c>
      <c r="B822" s="2">
        <v>0.63194444444444442</v>
      </c>
      <c r="C822" t="s">
        <v>134</v>
      </c>
      <c r="D822" t="s">
        <v>13</v>
      </c>
      <c r="E822" t="s">
        <v>190</v>
      </c>
      <c r="F822" s="7" t="s">
        <v>178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str">
        <f>IFERROR(IF(F822&lt;&gt;"",VLOOKUP("*"&amp;F822,LookUps!$F$2:$G$43,2,FALSE),"UK"),"UK")</f>
        <v>UK</v>
      </c>
    </row>
    <row r="823" spans="1:12" x14ac:dyDescent="0.25">
      <c r="A823" s="5">
        <v>121</v>
      </c>
      <c r="B823" s="2">
        <v>0.66875000000000007</v>
      </c>
      <c r="C823" t="s">
        <v>134</v>
      </c>
      <c r="D823" t="s">
        <v>13</v>
      </c>
      <c r="E823" t="s">
        <v>190</v>
      </c>
      <c r="F823" s="7" t="s">
        <v>178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str">
        <f>IFERROR(IF(F823&lt;&gt;"",VLOOKUP("*"&amp;F823,LookUps!$F$2:$G$43,2,FALSE),"UK"),"UK")</f>
        <v>UK</v>
      </c>
    </row>
    <row r="824" spans="1:12" x14ac:dyDescent="0.25">
      <c r="A824" s="5">
        <v>122</v>
      </c>
      <c r="B824" s="2">
        <v>0.72222222222222221</v>
      </c>
      <c r="C824" t="s">
        <v>134</v>
      </c>
      <c r="D824" t="s">
        <v>13</v>
      </c>
      <c r="E824" t="s">
        <v>190</v>
      </c>
      <c r="F824" s="7" t="s">
        <v>178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str">
        <f>IFERROR(IF(F824&lt;&gt;"",VLOOKUP("*"&amp;F824,LookUps!$F$2:$G$43,2,FALSE),"UK"),"UK")</f>
        <v>UK</v>
      </c>
    </row>
    <row r="825" spans="1:12" x14ac:dyDescent="0.25">
      <c r="A825" s="5">
        <v>123</v>
      </c>
      <c r="B825" s="2">
        <v>0.72430555555555554</v>
      </c>
      <c r="C825" t="s">
        <v>134</v>
      </c>
      <c r="D825" t="s">
        <v>13</v>
      </c>
      <c r="E825" t="s">
        <v>190</v>
      </c>
      <c r="F825" s="7" t="s">
        <v>178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str">
        <f>IFERROR(IF(F825&lt;&gt;"",VLOOKUP("*"&amp;F825,LookUps!$F$2:$G$43,2,FALSE),"UK"),"UK")</f>
        <v>UK</v>
      </c>
    </row>
    <row r="826" spans="1:12" x14ac:dyDescent="0.25">
      <c r="A826" s="5">
        <v>124</v>
      </c>
      <c r="B826" s="2">
        <v>0.75208333333333333</v>
      </c>
      <c r="C826" t="s">
        <v>134</v>
      </c>
      <c r="D826" t="s">
        <v>13</v>
      </c>
      <c r="E826" t="s">
        <v>190</v>
      </c>
      <c r="F826" s="7" t="s">
        <v>178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str">
        <f>IFERROR(IF(F826&lt;&gt;"",VLOOKUP("*"&amp;F826,LookUps!$F$2:$G$43,2,FALSE),"UK"),"UK")</f>
        <v>UK</v>
      </c>
    </row>
    <row r="827" spans="1:12" x14ac:dyDescent="0.25">
      <c r="A827" s="5">
        <v>125</v>
      </c>
      <c r="B827" s="2">
        <v>0.82500000000000007</v>
      </c>
      <c r="C827" t="s">
        <v>134</v>
      </c>
      <c r="D827" t="s">
        <v>13</v>
      </c>
      <c r="E827" t="s">
        <v>190</v>
      </c>
      <c r="F827" s="7" t="s">
        <v>178</v>
      </c>
      <c r="G827" s="9">
        <v>0</v>
      </c>
      <c r="J827" s="13">
        <v>0</v>
      </c>
      <c r="K827" t="str">
        <f>IF(A827&lt;&gt;"",VLOOKUP(D827,LookUps!$A$2:$B$34,2,FALSE),"")</f>
        <v>UK</v>
      </c>
      <c r="L827" t="str">
        <f>IFERROR(IF(F827&lt;&gt;"",VLOOKUP("*"&amp;F827,LookUps!$F$2:$G$43,2,FALSE),"UK"),"UK")</f>
        <v>UK</v>
      </c>
    </row>
    <row r="828" spans="1:12" x14ac:dyDescent="0.25">
      <c r="A828" s="5">
        <v>127</v>
      </c>
      <c r="B828" s="2">
        <v>0.42291666666666666</v>
      </c>
      <c r="C828" t="s">
        <v>134</v>
      </c>
      <c r="D828" t="s">
        <v>13</v>
      </c>
      <c r="E828" t="s">
        <v>192</v>
      </c>
      <c r="F828" s="7" t="s">
        <v>178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str">
        <f>IFERROR(IF(F828&lt;&gt;"",VLOOKUP("*"&amp;F828,LookUps!$F$2:$G$43,2,FALSE),"UK"),"UK")</f>
        <v>UK</v>
      </c>
    </row>
    <row r="829" spans="1:12" x14ac:dyDescent="0.25">
      <c r="A829" s="5">
        <v>128</v>
      </c>
      <c r="B829" s="2">
        <v>0.43888888888888888</v>
      </c>
      <c r="C829" t="s">
        <v>134</v>
      </c>
      <c r="D829" t="s">
        <v>13</v>
      </c>
      <c r="E829" t="s">
        <v>192</v>
      </c>
      <c r="F829" s="7" t="s">
        <v>178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str">
        <f>IFERROR(IF(F829&lt;&gt;"",VLOOKUP("*"&amp;F829,LookUps!$F$2:$G$43,2,FALSE),"UK"),"UK")</f>
        <v>UK</v>
      </c>
    </row>
    <row r="830" spans="1:12" x14ac:dyDescent="0.25">
      <c r="A830" s="5">
        <v>129</v>
      </c>
      <c r="B830" s="2">
        <v>0.44861111111111113</v>
      </c>
      <c r="C830" t="s">
        <v>134</v>
      </c>
      <c r="D830" t="s">
        <v>13</v>
      </c>
      <c r="E830" t="s">
        <v>192</v>
      </c>
      <c r="F830" s="7" t="s">
        <v>178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str">
        <f>IFERROR(IF(F830&lt;&gt;"",VLOOKUP("*"&amp;F830,LookUps!$F$2:$G$43,2,FALSE),"UK"),"UK")</f>
        <v>UK</v>
      </c>
    </row>
    <row r="831" spans="1:12" x14ac:dyDescent="0.25">
      <c r="A831" s="5">
        <v>130</v>
      </c>
      <c r="B831" s="2">
        <v>0.45694444444444443</v>
      </c>
      <c r="C831" t="s">
        <v>134</v>
      </c>
      <c r="D831" t="s">
        <v>13</v>
      </c>
      <c r="E831" t="s">
        <v>192</v>
      </c>
      <c r="F831" s="7" t="s">
        <v>178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str">
        <f>IFERROR(IF(F831&lt;&gt;"",VLOOKUP("*"&amp;F831,LookUps!$F$2:$G$43,2,FALSE),"UK"),"UK")</f>
        <v>UK</v>
      </c>
    </row>
    <row r="832" spans="1:12" x14ac:dyDescent="0.25">
      <c r="A832" s="5">
        <v>131</v>
      </c>
      <c r="B832" s="2">
        <v>0.46111111111111108</v>
      </c>
      <c r="C832" t="s">
        <v>134</v>
      </c>
      <c r="D832" t="s">
        <v>13</v>
      </c>
      <c r="E832" t="s">
        <v>192</v>
      </c>
      <c r="F832" s="7" t="s">
        <v>182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IFERROR(IF(F832&lt;&gt;"",VLOOKUP("*"&amp;F832,LookUps!$F$2:$G$43,2,FALSE),"UK"),"UK")</f>
        <v>UK</v>
      </c>
    </row>
    <row r="833" spans="1:12" x14ac:dyDescent="0.25">
      <c r="A833" s="5">
        <v>132</v>
      </c>
      <c r="B833" s="2">
        <v>0.58472222222222225</v>
      </c>
      <c r="C833" t="s">
        <v>134</v>
      </c>
      <c r="D833" t="s">
        <v>13</v>
      </c>
      <c r="E833" t="s">
        <v>192</v>
      </c>
      <c r="F833" s="7" t="s">
        <v>178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str">
        <f>IFERROR(IF(F833&lt;&gt;"",VLOOKUP("*"&amp;F833,LookUps!$F$2:$G$43,2,FALSE),"UK"),"UK")</f>
        <v>UK</v>
      </c>
    </row>
    <row r="834" spans="1:12" x14ac:dyDescent="0.25">
      <c r="A834" s="5">
        <v>133</v>
      </c>
      <c r="B834" s="2">
        <v>0.60486111111111118</v>
      </c>
      <c r="C834" t="s">
        <v>134</v>
      </c>
      <c r="D834" t="s">
        <v>13</v>
      </c>
      <c r="E834" t="s">
        <v>192</v>
      </c>
      <c r="F834" s="7" t="s">
        <v>178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str">
        <f>IFERROR(IF(F834&lt;&gt;"",VLOOKUP("*"&amp;F834,LookUps!$F$2:$G$43,2,FALSE),"UK"),"UK")</f>
        <v>UK</v>
      </c>
    </row>
    <row r="835" spans="1:12" x14ac:dyDescent="0.25">
      <c r="A835" s="5">
        <v>134</v>
      </c>
      <c r="B835" s="2">
        <v>0.62083333333333335</v>
      </c>
      <c r="C835" t="s">
        <v>134</v>
      </c>
      <c r="D835" t="s">
        <v>13</v>
      </c>
      <c r="E835" t="s">
        <v>192</v>
      </c>
      <c r="F835" s="7" t="s">
        <v>182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IFERROR(IF(F835&lt;&gt;"",VLOOKUP("*"&amp;F835,LookUps!$F$2:$G$43,2,FALSE),"UK"),"UK")</f>
        <v>UK</v>
      </c>
    </row>
    <row r="836" spans="1:12" x14ac:dyDescent="0.25">
      <c r="A836" s="5">
        <v>135</v>
      </c>
      <c r="B836" s="2">
        <v>0.71388888888888891</v>
      </c>
      <c r="C836" t="s">
        <v>134</v>
      </c>
      <c r="D836" t="s">
        <v>13</v>
      </c>
      <c r="E836" t="s">
        <v>192</v>
      </c>
      <c r="F836" s="7" t="s">
        <v>182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IFERROR(IF(F836&lt;&gt;"",VLOOKUP("*"&amp;F836,LookUps!$F$2:$G$43,2,FALSE),"UK"),"UK")</f>
        <v>UK</v>
      </c>
    </row>
    <row r="837" spans="1:12" x14ac:dyDescent="0.25">
      <c r="A837" s="5">
        <v>136</v>
      </c>
      <c r="B837" s="2">
        <v>0.73055555555555562</v>
      </c>
      <c r="C837" t="s">
        <v>134</v>
      </c>
      <c r="D837" t="s">
        <v>13</v>
      </c>
      <c r="E837" t="s">
        <v>192</v>
      </c>
      <c r="F837" s="7" t="s">
        <v>178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str">
        <f>IFERROR(IF(F837&lt;&gt;"",VLOOKUP("*"&amp;F837,LookUps!$F$2:$G$43,2,FALSE),"UK"),"UK")</f>
        <v>UK</v>
      </c>
    </row>
    <row r="838" spans="1:12" x14ac:dyDescent="0.25">
      <c r="A838" s="5">
        <v>137</v>
      </c>
      <c r="B838" s="2">
        <v>0.73125000000000007</v>
      </c>
      <c r="C838" t="s">
        <v>134</v>
      </c>
      <c r="D838" t="s">
        <v>13</v>
      </c>
      <c r="E838" t="s">
        <v>192</v>
      </c>
      <c r="F838" s="7" t="s">
        <v>178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str">
        <f>IFERROR(IF(F838&lt;&gt;"",VLOOKUP("*"&amp;F838,LookUps!$F$2:$G$43,2,FALSE),"UK"),"UK")</f>
        <v>UK</v>
      </c>
    </row>
    <row r="839" spans="1:12" x14ac:dyDescent="0.25">
      <c r="A839" s="5">
        <v>138</v>
      </c>
      <c r="B839" s="2">
        <v>0.80208333333333337</v>
      </c>
      <c r="C839" t="s">
        <v>134</v>
      </c>
      <c r="D839" t="s">
        <v>13</v>
      </c>
      <c r="E839" t="s">
        <v>192</v>
      </c>
      <c r="F839" s="7" t="s">
        <v>178</v>
      </c>
      <c r="G839" s="9">
        <v>0</v>
      </c>
      <c r="J839" s="13">
        <v>0</v>
      </c>
      <c r="K839" t="str">
        <f>IF(A839&lt;&gt;"",VLOOKUP(D839,LookUps!$A$2:$B$34,2,FALSE),"")</f>
        <v>UK</v>
      </c>
      <c r="L839" t="str">
        <f>IFERROR(IF(F839&lt;&gt;"",VLOOKUP("*"&amp;F839,LookUps!$F$2:$G$43,2,FALSE),"UK"),"UK")</f>
        <v>UK</v>
      </c>
    </row>
    <row r="840" spans="1:12" x14ac:dyDescent="0.25">
      <c r="A840" s="5">
        <v>140</v>
      </c>
      <c r="B840" s="2">
        <v>0.3972222222222222</v>
      </c>
      <c r="C840" t="s">
        <v>134</v>
      </c>
      <c r="D840" t="s">
        <v>13</v>
      </c>
      <c r="E840" t="s">
        <v>193</v>
      </c>
      <c r="F840" s="7" t="s">
        <v>178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str">
        <f>IFERROR(IF(F840&lt;&gt;"",VLOOKUP("*"&amp;F840,LookUps!$F$2:$G$43,2,FALSE),"UK"),"UK")</f>
        <v>UK</v>
      </c>
    </row>
    <row r="841" spans="1:12" x14ac:dyDescent="0.25">
      <c r="A841" s="5">
        <v>141</v>
      </c>
      <c r="B841" s="2">
        <v>0.40069444444444446</v>
      </c>
      <c r="C841" t="s">
        <v>134</v>
      </c>
      <c r="D841" t="s">
        <v>13</v>
      </c>
      <c r="E841" t="s">
        <v>193</v>
      </c>
      <c r="F841" s="7" t="s">
        <v>178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str">
        <f>IFERROR(IF(F841&lt;&gt;"",VLOOKUP("*"&amp;F841,LookUps!$F$2:$G$43,2,FALSE),"UK"),"UK")</f>
        <v>UK</v>
      </c>
    </row>
    <row r="842" spans="1:12" x14ac:dyDescent="0.25">
      <c r="A842" s="5">
        <v>142</v>
      </c>
      <c r="B842" s="2">
        <v>0.40138888888888885</v>
      </c>
      <c r="C842" t="s">
        <v>134</v>
      </c>
      <c r="D842" t="s">
        <v>13</v>
      </c>
      <c r="E842" t="s">
        <v>193</v>
      </c>
      <c r="F842" s="7" t="s">
        <v>178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str">
        <f>IFERROR(IF(F842&lt;&gt;"",VLOOKUP("*"&amp;F842,LookUps!$F$2:$G$43,2,FALSE),"UK"),"UK")</f>
        <v>UK</v>
      </c>
    </row>
    <row r="843" spans="1:12" x14ac:dyDescent="0.25">
      <c r="A843" s="5">
        <v>143</v>
      </c>
      <c r="B843" s="2">
        <v>0.4993055555555555</v>
      </c>
      <c r="C843" t="s">
        <v>134</v>
      </c>
      <c r="D843" t="s">
        <v>13</v>
      </c>
      <c r="E843" t="s">
        <v>193</v>
      </c>
      <c r="F843" s="7" t="s">
        <v>191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str">
        <f>IFERROR(IF(F843&lt;&gt;"",VLOOKUP("*"&amp;F843,LookUps!$F$2:$G$43,2,FALSE),"UK"),"UK")</f>
        <v>UK</v>
      </c>
    </row>
    <row r="844" spans="1:12" x14ac:dyDescent="0.25">
      <c r="A844" s="5">
        <v>144</v>
      </c>
      <c r="B844" s="2">
        <v>0.52013888888888882</v>
      </c>
      <c r="C844" t="s">
        <v>134</v>
      </c>
      <c r="D844" t="s">
        <v>13</v>
      </c>
      <c r="E844" t="s">
        <v>193</v>
      </c>
      <c r="F844" s="7" t="s">
        <v>178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str">
        <f>IFERROR(IF(F844&lt;&gt;"",VLOOKUP("*"&amp;F844,LookUps!$F$2:$G$43,2,FALSE),"UK"),"UK")</f>
        <v>UK</v>
      </c>
    </row>
    <row r="845" spans="1:12" x14ac:dyDescent="0.25">
      <c r="A845" s="5">
        <v>145</v>
      </c>
      <c r="B845" s="2">
        <v>0.56736111111111109</v>
      </c>
      <c r="C845" t="s">
        <v>134</v>
      </c>
      <c r="D845" t="s">
        <v>13</v>
      </c>
      <c r="E845" t="s">
        <v>193</v>
      </c>
      <c r="F845" s="7" t="s">
        <v>178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str">
        <f>IFERROR(IF(F845&lt;&gt;"",VLOOKUP("*"&amp;F845,LookUps!$F$2:$G$43,2,FALSE),"UK"),"UK")</f>
        <v>UK</v>
      </c>
    </row>
    <row r="846" spans="1:12" x14ac:dyDescent="0.25">
      <c r="A846" s="5">
        <v>146</v>
      </c>
      <c r="B846" s="2">
        <v>0.64652777777777781</v>
      </c>
      <c r="C846" t="s">
        <v>134</v>
      </c>
      <c r="D846" t="s">
        <v>13</v>
      </c>
      <c r="E846" t="s">
        <v>193</v>
      </c>
      <c r="F846" s="7" t="s">
        <v>178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str">
        <f>IFERROR(IF(F846&lt;&gt;"",VLOOKUP("*"&amp;F846,LookUps!$F$2:$G$43,2,FALSE),"UK"),"UK")</f>
        <v>UK</v>
      </c>
    </row>
    <row r="847" spans="1:12" x14ac:dyDescent="0.25">
      <c r="A847" s="5">
        <v>147</v>
      </c>
      <c r="B847" s="2">
        <v>0.6743055555555556</v>
      </c>
      <c r="C847" t="s">
        <v>134</v>
      </c>
      <c r="D847" t="s">
        <v>13</v>
      </c>
      <c r="E847" t="s">
        <v>193</v>
      </c>
      <c r="F847" s="7" t="s">
        <v>182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IFERROR(IF(F847&lt;&gt;"",VLOOKUP("*"&amp;F847,LookUps!$F$2:$G$43,2,FALSE),"UK"),"UK")</f>
        <v>UK</v>
      </c>
    </row>
    <row r="848" spans="1:12" x14ac:dyDescent="0.25">
      <c r="A848" s="5">
        <v>148</v>
      </c>
      <c r="B848" s="2">
        <v>0.6743055555555556</v>
      </c>
      <c r="C848" t="s">
        <v>134</v>
      </c>
      <c r="D848" t="s">
        <v>13</v>
      </c>
      <c r="E848" t="s">
        <v>193</v>
      </c>
      <c r="F848" s="7" t="s">
        <v>182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IFERROR(IF(F848&lt;&gt;"",VLOOKUP("*"&amp;F848,LookUps!$F$2:$G$43,2,FALSE),"UK"),"UK")</f>
        <v>UK</v>
      </c>
    </row>
    <row r="849" spans="1:12" x14ac:dyDescent="0.25">
      <c r="A849" s="5">
        <v>149</v>
      </c>
      <c r="B849" s="2">
        <v>0.67499999999999993</v>
      </c>
      <c r="C849" t="s">
        <v>134</v>
      </c>
      <c r="D849" t="s">
        <v>13</v>
      </c>
      <c r="E849" t="s">
        <v>193</v>
      </c>
      <c r="F849" s="7" t="s">
        <v>178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str">
        <f>IFERROR(IF(F849&lt;&gt;"",VLOOKUP("*"&amp;F849,LookUps!$F$2:$G$43,2,FALSE),"UK"),"UK")</f>
        <v>UK</v>
      </c>
    </row>
    <row r="850" spans="1:12" x14ac:dyDescent="0.25">
      <c r="A850" s="5">
        <v>150</v>
      </c>
      <c r="B850" s="2">
        <v>0.7104166666666667</v>
      </c>
      <c r="C850" t="s">
        <v>134</v>
      </c>
      <c r="D850" t="s">
        <v>13</v>
      </c>
      <c r="E850" t="s">
        <v>193</v>
      </c>
      <c r="F850" s="7" t="s">
        <v>178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str">
        <f>IFERROR(IF(F850&lt;&gt;"",VLOOKUP("*"&amp;F850,LookUps!$F$2:$G$43,2,FALSE),"UK"),"UK")</f>
        <v>UK</v>
      </c>
    </row>
    <row r="851" spans="1:12" x14ac:dyDescent="0.25">
      <c r="A851" s="5">
        <v>151</v>
      </c>
      <c r="B851" s="2">
        <v>0.75138888888888899</v>
      </c>
      <c r="C851" t="s">
        <v>134</v>
      </c>
      <c r="D851" t="s">
        <v>13</v>
      </c>
      <c r="E851" t="s">
        <v>193</v>
      </c>
      <c r="F851" s="7" t="s">
        <v>182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IFERROR(IF(F851&lt;&gt;"",VLOOKUP("*"&amp;F851,LookUps!$F$2:$G$43,2,FALSE),"UK"),"UK")</f>
        <v>UK</v>
      </c>
    </row>
    <row r="852" spans="1:12" x14ac:dyDescent="0.25">
      <c r="A852" s="5">
        <v>152</v>
      </c>
      <c r="B852" s="2">
        <v>0.78749999999999998</v>
      </c>
      <c r="C852" t="s">
        <v>134</v>
      </c>
      <c r="D852" t="s">
        <v>13</v>
      </c>
      <c r="E852" t="s">
        <v>193</v>
      </c>
      <c r="F852" s="7" t="s">
        <v>178</v>
      </c>
      <c r="G852" s="9">
        <v>0</v>
      </c>
      <c r="J852" s="13">
        <v>0</v>
      </c>
      <c r="K852" t="str">
        <f>IF(A852&lt;&gt;"",VLOOKUP(D852,LookUps!$A$2:$B$34,2,FALSE),"")</f>
        <v>UK</v>
      </c>
      <c r="L852" t="str">
        <f>IFERROR(IF(F852&lt;&gt;"",VLOOKUP("*"&amp;F852,LookUps!$F$2:$G$43,2,FALSE),"UK"),"UK")</f>
        <v>UK</v>
      </c>
    </row>
    <row r="853" spans="1:12" x14ac:dyDescent="0.25">
      <c r="A853" s="5">
        <v>154</v>
      </c>
      <c r="B853" s="2">
        <v>0.39861111111111108</v>
      </c>
      <c r="C853" t="s">
        <v>134</v>
      </c>
      <c r="D853" t="s">
        <v>13</v>
      </c>
      <c r="E853" t="s">
        <v>194</v>
      </c>
      <c r="F853" s="7" t="s">
        <v>178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str">
        <f>IFERROR(IF(F853&lt;&gt;"",VLOOKUP("*"&amp;F853,LookUps!$F$2:$G$43,2,FALSE),"UK"),"UK")</f>
        <v>UK</v>
      </c>
    </row>
    <row r="854" spans="1:12" x14ac:dyDescent="0.25">
      <c r="A854" s="5">
        <v>155</v>
      </c>
      <c r="B854" s="2">
        <v>0.42152777777777778</v>
      </c>
      <c r="C854" t="s">
        <v>134</v>
      </c>
      <c r="D854" t="s">
        <v>13</v>
      </c>
      <c r="E854" t="s">
        <v>194</v>
      </c>
      <c r="F854" s="7" t="s">
        <v>178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str">
        <f>IFERROR(IF(F854&lt;&gt;"",VLOOKUP("*"&amp;F854,LookUps!$F$2:$G$43,2,FALSE),"UK"),"UK")</f>
        <v>UK</v>
      </c>
    </row>
    <row r="855" spans="1:12" x14ac:dyDescent="0.25">
      <c r="A855" s="5">
        <v>156</v>
      </c>
      <c r="B855" s="2">
        <v>0.43263888888888885</v>
      </c>
      <c r="C855" t="s">
        <v>134</v>
      </c>
      <c r="D855" t="s">
        <v>13</v>
      </c>
      <c r="E855" t="s">
        <v>194</v>
      </c>
      <c r="F855" s="7" t="s">
        <v>182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IFERROR(IF(F855&lt;&gt;"",VLOOKUP("*"&amp;F855,LookUps!$F$2:$G$43,2,FALSE),"UK"),"UK")</f>
        <v>UK</v>
      </c>
    </row>
    <row r="856" spans="1:12" x14ac:dyDescent="0.25">
      <c r="A856" s="5">
        <v>157</v>
      </c>
      <c r="B856" s="2">
        <v>0.45763888888888887</v>
      </c>
      <c r="C856" t="s">
        <v>134</v>
      </c>
      <c r="D856" t="s">
        <v>13</v>
      </c>
      <c r="E856" t="s">
        <v>194</v>
      </c>
      <c r="F856" s="7" t="s">
        <v>178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str">
        <f>IFERROR(IF(F856&lt;&gt;"",VLOOKUP("*"&amp;F856,LookUps!$F$2:$G$43,2,FALSE),"UK"),"UK")</f>
        <v>UK</v>
      </c>
    </row>
    <row r="857" spans="1:12" x14ac:dyDescent="0.25">
      <c r="A857" s="5">
        <v>158</v>
      </c>
      <c r="B857" s="2">
        <v>0.48125000000000001</v>
      </c>
      <c r="C857" t="s">
        <v>134</v>
      </c>
      <c r="D857" t="s">
        <v>13</v>
      </c>
      <c r="E857" t="s">
        <v>194</v>
      </c>
      <c r="F857" s="7" t="s">
        <v>182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IFERROR(IF(F857&lt;&gt;"",VLOOKUP("*"&amp;F857,LookUps!$F$2:$G$43,2,FALSE),"UK"),"UK")</f>
        <v>UK</v>
      </c>
    </row>
    <row r="858" spans="1:12" x14ac:dyDescent="0.25">
      <c r="A858" s="5">
        <v>159</v>
      </c>
      <c r="B858" s="2">
        <v>0.49583333333333335</v>
      </c>
      <c r="C858" t="s">
        <v>134</v>
      </c>
      <c r="D858" t="s">
        <v>13</v>
      </c>
      <c r="E858" t="s">
        <v>194</v>
      </c>
      <c r="F858" s="7" t="s">
        <v>182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IFERROR(IF(F858&lt;&gt;"",VLOOKUP("*"&amp;F858,LookUps!$F$2:$G$43,2,FALSE),"UK"),"UK")</f>
        <v>UK</v>
      </c>
    </row>
    <row r="859" spans="1:12" x14ac:dyDescent="0.25">
      <c r="A859" s="5">
        <v>160</v>
      </c>
      <c r="B859" s="2">
        <v>0.50138888888888888</v>
      </c>
      <c r="C859" t="s">
        <v>134</v>
      </c>
      <c r="D859" t="s">
        <v>13</v>
      </c>
      <c r="E859" t="s">
        <v>194</v>
      </c>
      <c r="F859" s="7" t="s">
        <v>178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str">
        <f>IFERROR(IF(F859&lt;&gt;"",VLOOKUP("*"&amp;F859,LookUps!$F$2:$G$43,2,FALSE),"UK"),"UK")</f>
        <v>UK</v>
      </c>
    </row>
    <row r="860" spans="1:12" x14ac:dyDescent="0.25">
      <c r="A860" s="5">
        <v>161</v>
      </c>
      <c r="B860" s="2">
        <v>0.68958333333333333</v>
      </c>
      <c r="C860" t="s">
        <v>134</v>
      </c>
      <c r="D860" t="s">
        <v>13</v>
      </c>
      <c r="E860" t="s">
        <v>194</v>
      </c>
      <c r="F860" s="7" t="s">
        <v>178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str">
        <f>IFERROR(IF(F860&lt;&gt;"",VLOOKUP("*"&amp;F860,LookUps!$F$2:$G$43,2,FALSE),"UK"),"UK")</f>
        <v>UK</v>
      </c>
    </row>
    <row r="861" spans="1:12" x14ac:dyDescent="0.25">
      <c r="A861" s="5">
        <v>162</v>
      </c>
      <c r="B861" s="2">
        <v>0.75555555555555554</v>
      </c>
      <c r="C861" t="s">
        <v>134</v>
      </c>
      <c r="D861" t="s">
        <v>13</v>
      </c>
      <c r="E861" t="s">
        <v>194</v>
      </c>
      <c r="F861" s="7" t="s">
        <v>178</v>
      </c>
      <c r="G861" s="9">
        <v>0</v>
      </c>
      <c r="J861" s="13">
        <v>0</v>
      </c>
      <c r="K861" t="str">
        <f>IF(A861&lt;&gt;"",VLOOKUP(D861,LookUps!$A$2:$B$34,2,FALSE),"")</f>
        <v>UK</v>
      </c>
      <c r="L861" t="str">
        <f>IFERROR(IF(F861&lt;&gt;"",VLOOKUP("*"&amp;F861,LookUps!$F$2:$G$43,2,FALSE),"UK"),"UK")</f>
        <v>UK</v>
      </c>
    </row>
    <row r="862" spans="1:12" x14ac:dyDescent="0.25">
      <c r="A862" s="5">
        <v>164</v>
      </c>
      <c r="B862" s="2">
        <v>0.68402777777777779</v>
      </c>
      <c r="C862" t="s">
        <v>134</v>
      </c>
      <c r="D862" t="s">
        <v>13</v>
      </c>
      <c r="E862" t="s">
        <v>195</v>
      </c>
      <c r="F862" s="7" t="s">
        <v>182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IFERROR(IF(F862&lt;&gt;"",VLOOKUP("*"&amp;F862,LookUps!$F$2:$G$43,2,FALSE),"UK"),"UK")</f>
        <v>UK</v>
      </c>
    </row>
    <row r="863" spans="1:12" x14ac:dyDescent="0.25">
      <c r="A863" s="5">
        <v>165</v>
      </c>
      <c r="B863" s="2">
        <v>0.9243055555555556</v>
      </c>
      <c r="C863" t="s">
        <v>134</v>
      </c>
      <c r="D863" t="s">
        <v>13</v>
      </c>
      <c r="E863" t="s">
        <v>195</v>
      </c>
      <c r="F863" s="7" t="s">
        <v>178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str">
        <f>IFERROR(IF(F863&lt;&gt;"",VLOOKUP("*"&amp;F863,LookUps!$F$2:$G$43,2,FALSE),"UK"),"UK")</f>
        <v>UK</v>
      </c>
    </row>
    <row r="864" spans="1:12" x14ac:dyDescent="0.25">
      <c r="A864" s="5">
        <v>166</v>
      </c>
      <c r="B864" s="2">
        <v>0.93888888888888899</v>
      </c>
      <c r="C864" t="s">
        <v>134</v>
      </c>
      <c r="D864" t="s">
        <v>13</v>
      </c>
      <c r="E864" t="s">
        <v>195</v>
      </c>
      <c r="F864" s="7" t="s">
        <v>178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str">
        <f>IFERROR(IF(F864&lt;&gt;"",VLOOKUP("*"&amp;F864,LookUps!$F$2:$G$43,2,FALSE),"UK"),"UK")</f>
        <v>UK</v>
      </c>
    </row>
    <row r="865" spans="1:12" x14ac:dyDescent="0.25">
      <c r="A865" s="5">
        <v>167</v>
      </c>
      <c r="B865" s="2">
        <v>0.94166666666666676</v>
      </c>
      <c r="C865" t="s">
        <v>134</v>
      </c>
      <c r="D865" t="s">
        <v>13</v>
      </c>
      <c r="E865" t="s">
        <v>195</v>
      </c>
      <c r="F865" s="7" t="s">
        <v>178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str">
        <f>IFERROR(IF(F865&lt;&gt;"",VLOOKUP("*"&amp;F865,LookUps!$F$2:$G$43,2,FALSE),"UK"),"UK")</f>
        <v>UK</v>
      </c>
    </row>
    <row r="866" spans="1:12" x14ac:dyDescent="0.25">
      <c r="A866" s="5">
        <v>168</v>
      </c>
      <c r="B866" s="2">
        <v>0.95486111111111116</v>
      </c>
      <c r="C866" t="s">
        <v>134</v>
      </c>
      <c r="D866" t="s">
        <v>13</v>
      </c>
      <c r="E866" t="s">
        <v>195</v>
      </c>
      <c r="F866" s="7" t="s">
        <v>182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IFERROR(IF(F866&lt;&gt;"",VLOOKUP("*"&amp;F866,LookUps!$F$2:$G$43,2,FALSE),"UK"),"UK")</f>
        <v>UK</v>
      </c>
    </row>
    <row r="867" spans="1:12" x14ac:dyDescent="0.25">
      <c r="A867" s="5">
        <v>170</v>
      </c>
      <c r="B867" s="2">
        <v>0.3888888888888889</v>
      </c>
      <c r="C867" t="s">
        <v>134</v>
      </c>
      <c r="D867" t="s">
        <v>13</v>
      </c>
      <c r="E867" t="s">
        <v>212</v>
      </c>
      <c r="F867" s="7" t="s">
        <v>227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str">
        <f>IFERROR(IF(F867&lt;&gt;"",VLOOKUP("*"&amp;F867,LookUps!$F$2:$G$43,2,FALSE),"UK"),"UK")</f>
        <v>UK</v>
      </c>
    </row>
    <row r="868" spans="1:12" x14ac:dyDescent="0.25">
      <c r="A868" s="5">
        <v>171</v>
      </c>
      <c r="B868" s="2">
        <v>0.3972222222222222</v>
      </c>
      <c r="C868" t="s">
        <v>134</v>
      </c>
      <c r="D868" t="s">
        <v>13</v>
      </c>
      <c r="E868" t="s">
        <v>212</v>
      </c>
      <c r="F868" s="7" t="s">
        <v>227</v>
      </c>
      <c r="G868" s="9">
        <v>0</v>
      </c>
      <c r="J868" s="13">
        <v>0</v>
      </c>
      <c r="K868" t="str">
        <f>IF(A868&lt;&gt;"",VLOOKUP(D868,LookUps!$A$2:$B$34,2,FALSE),"")</f>
        <v>UK</v>
      </c>
      <c r="L868" t="str">
        <f>IFERROR(IF(F868&lt;&gt;"",VLOOKUP("*"&amp;F868,LookUps!$F$2:$G$43,2,FALSE),"UK"),"UK")</f>
        <v>UK</v>
      </c>
    </row>
    <row r="869" spans="1:12" x14ac:dyDescent="0.25">
      <c r="A869" s="5">
        <v>173</v>
      </c>
      <c r="B869" s="2">
        <v>0.4152777777777778</v>
      </c>
      <c r="C869" t="s">
        <v>134</v>
      </c>
      <c r="D869" t="s">
        <v>13</v>
      </c>
      <c r="E869" t="s">
        <v>196</v>
      </c>
      <c r="F869" s="7" t="s">
        <v>182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IFERROR(IF(F869&lt;&gt;"",VLOOKUP("*"&amp;F869,LookUps!$F$2:$G$43,2,FALSE),"UK"),"UK")</f>
        <v>UK</v>
      </c>
    </row>
    <row r="870" spans="1:12" x14ac:dyDescent="0.25">
      <c r="A870" s="5">
        <v>174</v>
      </c>
      <c r="B870" s="2">
        <v>0.61458333333333337</v>
      </c>
      <c r="C870" t="s">
        <v>134</v>
      </c>
      <c r="D870" t="s">
        <v>13</v>
      </c>
      <c r="E870" t="s">
        <v>196</v>
      </c>
      <c r="F870" s="7" t="s">
        <v>178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str">
        <f>IFERROR(IF(F870&lt;&gt;"",VLOOKUP("*"&amp;F870,LookUps!$F$2:$G$43,2,FALSE),"UK"),"UK")</f>
        <v>UK</v>
      </c>
    </row>
    <row r="871" spans="1:12" x14ac:dyDescent="0.25">
      <c r="A871" s="5">
        <v>175</v>
      </c>
      <c r="B871" s="2">
        <v>0.74583333333333324</v>
      </c>
      <c r="C871" t="s">
        <v>134</v>
      </c>
      <c r="D871" t="s">
        <v>13</v>
      </c>
      <c r="E871" t="s">
        <v>196</v>
      </c>
      <c r="F871" s="7" t="s">
        <v>178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str">
        <f>IFERROR(IF(F871&lt;&gt;"",VLOOKUP("*"&amp;F871,LookUps!$F$2:$G$43,2,FALSE),"UK"),"UK")</f>
        <v>UK</v>
      </c>
    </row>
    <row r="872" spans="1:12" x14ac:dyDescent="0.25">
      <c r="A872" s="5">
        <v>176</v>
      </c>
      <c r="B872" s="2">
        <v>0.74861111111111101</v>
      </c>
      <c r="C872" t="s">
        <v>134</v>
      </c>
      <c r="D872" t="s">
        <v>13</v>
      </c>
      <c r="E872" t="s">
        <v>196</v>
      </c>
      <c r="F872" s="7" t="s">
        <v>178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str">
        <f>IFERROR(IF(F872&lt;&gt;"",VLOOKUP("*"&amp;F872,LookUps!$F$2:$G$43,2,FALSE),"UK"),"UK")</f>
        <v>UK</v>
      </c>
    </row>
    <row r="873" spans="1:12" x14ac:dyDescent="0.25">
      <c r="A873" s="5">
        <v>177</v>
      </c>
      <c r="B873" s="2">
        <v>0.74930555555555556</v>
      </c>
      <c r="C873" t="s">
        <v>134</v>
      </c>
      <c r="D873" t="s">
        <v>13</v>
      </c>
      <c r="E873" t="s">
        <v>196</v>
      </c>
      <c r="F873" s="7" t="s">
        <v>178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str">
        <f>IFERROR(IF(F873&lt;&gt;"",VLOOKUP("*"&amp;F873,LookUps!$F$2:$G$43,2,FALSE),"UK"),"UK")</f>
        <v>UK</v>
      </c>
    </row>
    <row r="874" spans="1:12" x14ac:dyDescent="0.25">
      <c r="A874" s="5">
        <v>178</v>
      </c>
      <c r="B874" s="2">
        <v>0.7680555555555556</v>
      </c>
      <c r="C874" t="s">
        <v>134</v>
      </c>
      <c r="D874" t="s">
        <v>13</v>
      </c>
      <c r="E874" t="s">
        <v>196</v>
      </c>
      <c r="F874" s="7" t="s">
        <v>182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IFERROR(IF(F874&lt;&gt;"",VLOOKUP("*"&amp;F874,LookUps!$F$2:$G$43,2,FALSE),"UK"),"UK")</f>
        <v>UK</v>
      </c>
    </row>
    <row r="875" spans="1:12" x14ac:dyDescent="0.25">
      <c r="A875" s="5">
        <v>179</v>
      </c>
      <c r="B875" s="2">
        <v>0.7680555555555556</v>
      </c>
      <c r="C875" t="s">
        <v>134</v>
      </c>
      <c r="D875" t="s">
        <v>13</v>
      </c>
      <c r="E875" t="s">
        <v>196</v>
      </c>
      <c r="F875" s="7" t="s">
        <v>178</v>
      </c>
      <c r="G875" s="9">
        <v>0</v>
      </c>
      <c r="J875" s="13">
        <v>0</v>
      </c>
      <c r="K875" t="str">
        <f>IF(A875&lt;&gt;"",VLOOKUP(D875,LookUps!$A$2:$B$34,2,FALSE),"")</f>
        <v>UK</v>
      </c>
      <c r="L875" t="str">
        <f>IFERROR(IF(F875&lt;&gt;"",VLOOKUP("*"&amp;F875,LookUps!$F$2:$G$43,2,FALSE),"UK"),"UK")</f>
        <v>UK</v>
      </c>
    </row>
    <row r="876" spans="1:12" x14ac:dyDescent="0.25">
      <c r="A876" s="5">
        <v>181</v>
      </c>
      <c r="B876" s="2">
        <v>0.74444444444444446</v>
      </c>
      <c r="C876" t="s">
        <v>134</v>
      </c>
      <c r="D876" t="s">
        <v>13</v>
      </c>
      <c r="E876" t="s">
        <v>214</v>
      </c>
      <c r="F876" s="7" t="s">
        <v>178</v>
      </c>
      <c r="G876" s="9">
        <v>0</v>
      </c>
      <c r="J876" s="13">
        <v>0</v>
      </c>
      <c r="K876" t="str">
        <f>IF(A876&lt;&gt;"",VLOOKUP(D876,LookUps!$A$2:$B$34,2,FALSE),"")</f>
        <v>UK</v>
      </c>
      <c r="L876" t="str">
        <f>IFERROR(IF(F876&lt;&gt;"",VLOOKUP("*"&amp;F876,LookUps!$F$2:$G$43,2,FALSE),"UK"),"UK")</f>
        <v>UK</v>
      </c>
    </row>
    <row r="877" spans="1:12" x14ac:dyDescent="0.25">
      <c r="A877" s="5">
        <v>183</v>
      </c>
      <c r="B877" s="2">
        <v>0.33055555555555555</v>
      </c>
      <c r="C877" t="s">
        <v>134</v>
      </c>
      <c r="D877" t="s">
        <v>13</v>
      </c>
      <c r="E877" t="s">
        <v>197</v>
      </c>
      <c r="F877" s="7" t="s">
        <v>178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str">
        <f>IFERROR(IF(F877&lt;&gt;"",VLOOKUP("*"&amp;F877,LookUps!$F$2:$G$43,2,FALSE),"UK"),"UK")</f>
        <v>UK</v>
      </c>
    </row>
    <row r="878" spans="1:12" x14ac:dyDescent="0.25">
      <c r="A878" s="5">
        <v>184</v>
      </c>
      <c r="B878" s="2">
        <v>0.33124999999999999</v>
      </c>
      <c r="C878" t="s">
        <v>134</v>
      </c>
      <c r="D878" t="s">
        <v>13</v>
      </c>
      <c r="E878" t="s">
        <v>197</v>
      </c>
      <c r="F878" s="7" t="s">
        <v>227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str">
        <f>IFERROR(IF(F878&lt;&gt;"",VLOOKUP("*"&amp;F878,LookUps!$F$2:$G$43,2,FALSE),"UK"),"UK")</f>
        <v>UK</v>
      </c>
    </row>
    <row r="879" spans="1:12" x14ac:dyDescent="0.25">
      <c r="A879" s="5">
        <v>185</v>
      </c>
      <c r="B879" s="2">
        <v>0.39861111111111108</v>
      </c>
      <c r="C879" t="s">
        <v>134</v>
      </c>
      <c r="D879" t="s">
        <v>13</v>
      </c>
      <c r="E879" t="s">
        <v>197</v>
      </c>
      <c r="F879" s="7" t="s">
        <v>178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str">
        <f>IFERROR(IF(F879&lt;&gt;"",VLOOKUP("*"&amp;F879,LookUps!$F$2:$G$43,2,FALSE),"UK"),"UK")</f>
        <v>UK</v>
      </c>
    </row>
    <row r="880" spans="1:12" x14ac:dyDescent="0.25">
      <c r="A880" s="5">
        <v>186</v>
      </c>
      <c r="B880" s="2">
        <v>0.41180555555555554</v>
      </c>
      <c r="C880" t="s">
        <v>134</v>
      </c>
      <c r="D880" t="s">
        <v>13</v>
      </c>
      <c r="E880" t="s">
        <v>197</v>
      </c>
      <c r="F880" s="7" t="s">
        <v>182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IFERROR(IF(F880&lt;&gt;"",VLOOKUP("*"&amp;F880,LookUps!$F$2:$G$43,2,FALSE),"UK"),"UK")</f>
        <v>UK</v>
      </c>
    </row>
    <row r="881" spans="1:12" x14ac:dyDescent="0.25">
      <c r="A881" s="5">
        <v>189</v>
      </c>
      <c r="B881" s="2">
        <v>0.41805555555555557</v>
      </c>
      <c r="C881" t="s">
        <v>134</v>
      </c>
      <c r="D881" t="s">
        <v>13</v>
      </c>
      <c r="E881" t="s">
        <v>197</v>
      </c>
      <c r="F881" s="7" t="s">
        <v>182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IFERROR(IF(F881&lt;&gt;"",VLOOKUP("*"&amp;F881,LookUps!$F$2:$G$43,2,FALSE),"UK"),"UK")</f>
        <v>UK</v>
      </c>
    </row>
    <row r="882" spans="1:12" x14ac:dyDescent="0.25">
      <c r="A882" s="5">
        <v>190</v>
      </c>
      <c r="B882" s="2">
        <v>0.46111111111111108</v>
      </c>
      <c r="C882" t="s">
        <v>134</v>
      </c>
      <c r="D882" t="s">
        <v>13</v>
      </c>
      <c r="E882" t="s">
        <v>197</v>
      </c>
      <c r="F882" s="7" t="s">
        <v>178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str">
        <f>IFERROR(IF(F882&lt;&gt;"",VLOOKUP("*"&amp;F882,LookUps!$F$2:$G$43,2,FALSE),"UK"),"UK")</f>
        <v>UK</v>
      </c>
    </row>
    <row r="883" spans="1:12" x14ac:dyDescent="0.25">
      <c r="A883" s="5">
        <v>191</v>
      </c>
      <c r="B883" s="2">
        <v>0.47916666666666669</v>
      </c>
      <c r="C883" t="s">
        <v>134</v>
      </c>
      <c r="D883" t="s">
        <v>13</v>
      </c>
      <c r="E883" t="s">
        <v>197</v>
      </c>
      <c r="F883" s="7" t="s">
        <v>178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str">
        <f>IFERROR(IF(F883&lt;&gt;"",VLOOKUP("*"&amp;F883,LookUps!$F$2:$G$43,2,FALSE),"UK"),"UK")</f>
        <v>UK</v>
      </c>
    </row>
    <row r="884" spans="1:12" x14ac:dyDescent="0.25">
      <c r="A884" s="5">
        <v>192</v>
      </c>
      <c r="B884" s="2">
        <v>0.50555555555555554</v>
      </c>
      <c r="C884" t="s">
        <v>134</v>
      </c>
      <c r="D884" t="s">
        <v>13</v>
      </c>
      <c r="E884" t="s">
        <v>197</v>
      </c>
      <c r="F884" s="7" t="s">
        <v>182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IFERROR(IF(F884&lt;&gt;"",VLOOKUP("*"&amp;F884,LookUps!$F$2:$G$43,2,FALSE),"UK"),"UK")</f>
        <v>UK</v>
      </c>
    </row>
    <row r="885" spans="1:12" x14ac:dyDescent="0.25">
      <c r="A885" s="5">
        <v>193</v>
      </c>
      <c r="B885" s="2">
        <v>0.5541666666666667</v>
      </c>
      <c r="C885" t="s">
        <v>134</v>
      </c>
      <c r="D885" t="s">
        <v>13</v>
      </c>
      <c r="E885" t="s">
        <v>197</v>
      </c>
      <c r="F885" s="7" t="s">
        <v>191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str">
        <f>IFERROR(IF(F885&lt;&gt;"",VLOOKUP("*"&amp;F885,LookUps!$F$2:$G$43,2,FALSE),"UK"),"UK")</f>
        <v>UK</v>
      </c>
    </row>
    <row r="886" spans="1:12" x14ac:dyDescent="0.25">
      <c r="A886" s="5">
        <v>194</v>
      </c>
      <c r="B886" s="2">
        <v>0.55555555555555558</v>
      </c>
      <c r="C886" t="s">
        <v>134</v>
      </c>
      <c r="D886" t="s">
        <v>13</v>
      </c>
      <c r="E886" t="s">
        <v>197</v>
      </c>
      <c r="F886" s="7" t="s">
        <v>178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str">
        <f>IFERROR(IF(F886&lt;&gt;"",VLOOKUP("*"&amp;F886,LookUps!$F$2:$G$43,2,FALSE),"UK"),"UK")</f>
        <v>UK</v>
      </c>
    </row>
    <row r="887" spans="1:12" x14ac:dyDescent="0.25">
      <c r="A887" s="5">
        <v>195</v>
      </c>
      <c r="B887" s="2">
        <v>0.72361111111111109</v>
      </c>
      <c r="C887" t="s">
        <v>134</v>
      </c>
      <c r="D887" t="s">
        <v>13</v>
      </c>
      <c r="E887" t="s">
        <v>197</v>
      </c>
      <c r="F887" s="7" t="s">
        <v>178</v>
      </c>
      <c r="G887" s="9">
        <v>0</v>
      </c>
      <c r="J887" s="13">
        <v>0</v>
      </c>
      <c r="K887" t="str">
        <f>IF(A887&lt;&gt;"",VLOOKUP(D887,LookUps!$A$2:$B$34,2,FALSE),"")</f>
        <v>UK</v>
      </c>
      <c r="L887" t="str">
        <f>IFERROR(IF(F887&lt;&gt;"",VLOOKUP("*"&amp;F887,LookUps!$F$2:$G$43,2,FALSE),"UK"),"UK")</f>
        <v>UK</v>
      </c>
    </row>
    <row r="888" spans="1:12" x14ac:dyDescent="0.25">
      <c r="A888" s="5">
        <v>197</v>
      </c>
      <c r="B888" s="2">
        <v>0.51180555555555551</v>
      </c>
      <c r="C888" t="s">
        <v>134</v>
      </c>
      <c r="D888" t="s">
        <v>13</v>
      </c>
      <c r="E888" t="s">
        <v>198</v>
      </c>
      <c r="F888" s="7" t="s">
        <v>178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str">
        <f>IFERROR(IF(F888&lt;&gt;"",VLOOKUP("*"&amp;F888,LookUps!$F$2:$G$43,2,FALSE),"UK"),"UK")</f>
        <v>UK</v>
      </c>
    </row>
    <row r="889" spans="1:12" x14ac:dyDescent="0.25">
      <c r="A889" s="5">
        <v>198</v>
      </c>
      <c r="B889" s="2">
        <v>0.60902777777777783</v>
      </c>
      <c r="C889" t="s">
        <v>134</v>
      </c>
      <c r="D889" t="s">
        <v>13</v>
      </c>
      <c r="E889" t="s">
        <v>198</v>
      </c>
      <c r="F889" s="7" t="s">
        <v>182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IFERROR(IF(F889&lt;&gt;"",VLOOKUP("*"&amp;F889,LookUps!$F$2:$G$43,2,FALSE),"UK"),"UK")</f>
        <v>UK</v>
      </c>
    </row>
    <row r="890" spans="1:12" x14ac:dyDescent="0.25">
      <c r="A890" s="5">
        <v>199</v>
      </c>
      <c r="B890" s="2">
        <v>0.84791666666666676</v>
      </c>
      <c r="C890" t="s">
        <v>134</v>
      </c>
      <c r="D890" t="s">
        <v>13</v>
      </c>
      <c r="E890" t="s">
        <v>198</v>
      </c>
      <c r="F890" s="7" t="s">
        <v>182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IFERROR(IF(F890&lt;&gt;"",VLOOKUP("*"&amp;F890,LookUps!$F$2:$G$43,2,FALSE),"UK"),"UK")</f>
        <v>UK</v>
      </c>
    </row>
    <row r="891" spans="1:12" x14ac:dyDescent="0.25">
      <c r="A891" s="5">
        <v>201</v>
      </c>
      <c r="B891" s="2">
        <v>0.33958333333333335</v>
      </c>
      <c r="C891" t="s">
        <v>134</v>
      </c>
      <c r="D891" t="s">
        <v>13</v>
      </c>
      <c r="E891" t="s">
        <v>215</v>
      </c>
      <c r="F891" s="7" t="s">
        <v>227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str">
        <f>IFERROR(IF(F891&lt;&gt;"",VLOOKUP("*"&amp;F891,LookUps!$F$2:$G$43,2,FALSE),"UK"),"UK")</f>
        <v>UK</v>
      </c>
    </row>
    <row r="892" spans="1:12" x14ac:dyDescent="0.25">
      <c r="A892" s="5">
        <v>202</v>
      </c>
      <c r="B892" s="2">
        <v>0.33958333333333335</v>
      </c>
      <c r="C892" t="s">
        <v>134</v>
      </c>
      <c r="D892" t="s">
        <v>13</v>
      </c>
      <c r="E892" t="s">
        <v>215</v>
      </c>
      <c r="F892" s="7" t="s">
        <v>178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str">
        <f>IFERROR(IF(F892&lt;&gt;"",VLOOKUP("*"&amp;F892,LookUps!$F$2:$G$43,2,FALSE),"UK"),"UK")</f>
        <v>UK</v>
      </c>
    </row>
    <row r="893" spans="1:12" x14ac:dyDescent="0.25">
      <c r="A893" s="5">
        <v>203</v>
      </c>
      <c r="B893" s="2">
        <v>0.47986111111111113</v>
      </c>
      <c r="C893" t="s">
        <v>134</v>
      </c>
      <c r="D893" t="s">
        <v>13</v>
      </c>
      <c r="E893" t="s">
        <v>215</v>
      </c>
      <c r="F893" s="7" t="s">
        <v>178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str">
        <f>IFERROR(IF(F893&lt;&gt;"",VLOOKUP("*"&amp;F893,LookUps!$F$2:$G$43,2,FALSE),"UK"),"UK")</f>
        <v>UK</v>
      </c>
    </row>
    <row r="894" spans="1:12" x14ac:dyDescent="0.25">
      <c r="A894" s="5">
        <v>204</v>
      </c>
      <c r="B894" s="2">
        <v>0.51250000000000007</v>
      </c>
      <c r="C894" t="s">
        <v>134</v>
      </c>
      <c r="D894" t="s">
        <v>13</v>
      </c>
      <c r="E894" t="s">
        <v>215</v>
      </c>
      <c r="F894" s="7" t="s">
        <v>178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str">
        <f>IFERROR(IF(F894&lt;&gt;"",VLOOKUP("*"&amp;F894,LookUps!$F$2:$G$43,2,FALSE),"UK"),"UK")</f>
        <v>UK</v>
      </c>
    </row>
    <row r="895" spans="1:12" x14ac:dyDescent="0.25">
      <c r="A895" s="5">
        <v>205</v>
      </c>
      <c r="B895" s="2">
        <v>0.56527777777777777</v>
      </c>
      <c r="C895" t="s">
        <v>134</v>
      </c>
      <c r="D895" t="s">
        <v>13</v>
      </c>
      <c r="E895" t="s">
        <v>215</v>
      </c>
      <c r="F895" s="7" t="s">
        <v>178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str">
        <f>IFERROR(IF(F895&lt;&gt;"",VLOOKUP("*"&amp;F895,LookUps!$F$2:$G$43,2,FALSE),"UK"),"UK")</f>
        <v>UK</v>
      </c>
    </row>
    <row r="896" spans="1:12" x14ac:dyDescent="0.25">
      <c r="A896" s="5">
        <v>206</v>
      </c>
      <c r="B896" s="2">
        <v>0.66111111111111109</v>
      </c>
      <c r="C896" t="s">
        <v>134</v>
      </c>
      <c r="D896" t="s">
        <v>13</v>
      </c>
      <c r="E896" t="s">
        <v>215</v>
      </c>
      <c r="F896" s="7" t="s">
        <v>178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str">
        <f>IFERROR(IF(F896&lt;&gt;"",VLOOKUP("*"&amp;F896,LookUps!$F$2:$G$43,2,FALSE),"UK"),"UK")</f>
        <v>UK</v>
      </c>
    </row>
    <row r="897" spans="1:12" x14ac:dyDescent="0.25">
      <c r="A897" s="5">
        <v>207</v>
      </c>
      <c r="B897" s="2">
        <v>0.70208333333333339</v>
      </c>
      <c r="C897" t="s">
        <v>134</v>
      </c>
      <c r="D897" t="s">
        <v>13</v>
      </c>
      <c r="E897" t="s">
        <v>215</v>
      </c>
      <c r="F897" s="7" t="s">
        <v>182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IFERROR(IF(F897&lt;&gt;"",VLOOKUP("*"&amp;F897,LookUps!$F$2:$G$43,2,FALSE),"UK"),"UK")</f>
        <v>UK</v>
      </c>
    </row>
    <row r="898" spans="1:12" x14ac:dyDescent="0.25">
      <c r="A898" s="5">
        <v>208</v>
      </c>
      <c r="B898" s="2">
        <v>0.78888888888888886</v>
      </c>
      <c r="C898" t="s">
        <v>134</v>
      </c>
      <c r="D898" t="s">
        <v>13</v>
      </c>
      <c r="E898" t="s">
        <v>215</v>
      </c>
      <c r="F898" s="7" t="s">
        <v>182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IFERROR(IF(F898&lt;&gt;"",VLOOKUP("*"&amp;F898,LookUps!$F$2:$G$43,2,FALSE),"UK"),"UK")</f>
        <v>UK</v>
      </c>
    </row>
    <row r="899" spans="1:12" x14ac:dyDescent="0.25">
      <c r="A899" s="5">
        <v>209</v>
      </c>
      <c r="B899" s="2">
        <v>0.86736111111111114</v>
      </c>
      <c r="C899" t="s">
        <v>134</v>
      </c>
      <c r="D899" t="s">
        <v>13</v>
      </c>
      <c r="E899" t="s">
        <v>215</v>
      </c>
      <c r="F899" s="7" t="s">
        <v>178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str">
        <f>IFERROR(IF(F899&lt;&gt;"",VLOOKUP("*"&amp;F899,LookUps!$F$2:$G$43,2,FALSE),"UK"),"UK")</f>
        <v>UK</v>
      </c>
    </row>
    <row r="900" spans="1:12" x14ac:dyDescent="0.25">
      <c r="A900" s="5">
        <v>210</v>
      </c>
      <c r="B900" s="2">
        <v>0.86944444444444446</v>
      </c>
      <c r="C900" t="s">
        <v>134</v>
      </c>
      <c r="D900" t="s">
        <v>13</v>
      </c>
      <c r="E900" t="s">
        <v>215</v>
      </c>
      <c r="F900" s="7" t="s">
        <v>178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str">
        <f>IFERROR(IF(F900&lt;&gt;"",VLOOKUP("*"&amp;F900,LookUps!$F$2:$G$43,2,FALSE),"UK"),"UK")</f>
        <v>UK</v>
      </c>
    </row>
    <row r="901" spans="1:12" x14ac:dyDescent="0.25">
      <c r="A901" s="5">
        <v>211</v>
      </c>
      <c r="B901" s="2">
        <v>0.88124999999999998</v>
      </c>
      <c r="C901" t="s">
        <v>134</v>
      </c>
      <c r="D901" t="s">
        <v>13</v>
      </c>
      <c r="E901" t="s">
        <v>215</v>
      </c>
      <c r="F901" s="7" t="s">
        <v>178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str">
        <f>IFERROR(IF(F901&lt;&gt;"",VLOOKUP("*"&amp;F901,LookUps!$F$2:$G$43,2,FALSE),"UK"),"UK")</f>
        <v>UK</v>
      </c>
    </row>
    <row r="902" spans="1:12" x14ac:dyDescent="0.25">
      <c r="A902" s="5">
        <v>212</v>
      </c>
      <c r="B902" s="2">
        <v>0.8833333333333333</v>
      </c>
      <c r="C902" t="s">
        <v>134</v>
      </c>
      <c r="D902" t="s">
        <v>13</v>
      </c>
      <c r="E902" t="s">
        <v>215</v>
      </c>
      <c r="F902" s="7" t="s">
        <v>178</v>
      </c>
      <c r="G902" s="9">
        <v>0</v>
      </c>
      <c r="J902" s="13">
        <v>0</v>
      </c>
      <c r="K902" t="str">
        <f>IF(A902&lt;&gt;"",VLOOKUP(D902,LookUps!$A$2:$B$34,2,FALSE),"")</f>
        <v>UK</v>
      </c>
      <c r="L902" t="str">
        <f>IFERROR(IF(F902&lt;&gt;"",VLOOKUP("*"&amp;F902,LookUps!$F$2:$G$43,2,FALSE),"UK"),"UK")</f>
        <v>UK</v>
      </c>
    </row>
    <row r="903" spans="1:12" x14ac:dyDescent="0.25">
      <c r="A903" s="5">
        <v>214</v>
      </c>
      <c r="B903" s="2">
        <v>0.41597222222222219</v>
      </c>
      <c r="C903" t="s">
        <v>134</v>
      </c>
      <c r="D903" t="s">
        <v>13</v>
      </c>
      <c r="E903" t="s">
        <v>199</v>
      </c>
      <c r="F903" s="7" t="s">
        <v>178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str">
        <f>IFERROR(IF(F903&lt;&gt;"",VLOOKUP("*"&amp;F903,LookUps!$F$2:$G$43,2,FALSE),"UK"),"UK")</f>
        <v>UK</v>
      </c>
    </row>
    <row r="904" spans="1:12" x14ac:dyDescent="0.25">
      <c r="A904" s="5">
        <v>215</v>
      </c>
      <c r="B904" s="2">
        <v>0.79305555555555562</v>
      </c>
      <c r="C904" t="s">
        <v>134</v>
      </c>
      <c r="D904" t="s">
        <v>13</v>
      </c>
      <c r="E904" t="s">
        <v>199</v>
      </c>
      <c r="F904" s="7" t="s">
        <v>191</v>
      </c>
      <c r="G904" s="9">
        <v>0</v>
      </c>
      <c r="J904" s="13">
        <v>0</v>
      </c>
      <c r="K904" t="str">
        <f>IF(A904&lt;&gt;"",VLOOKUP(D904,LookUps!$A$2:$B$34,2,FALSE),"")</f>
        <v>UK</v>
      </c>
      <c r="L904" t="str">
        <f>IFERROR(IF(F904&lt;&gt;"",VLOOKUP("*"&amp;F904,LookUps!$F$2:$G$43,2,FALSE),"UK"),"UK")</f>
        <v>UK</v>
      </c>
    </row>
    <row r="905" spans="1:12" x14ac:dyDescent="0.25">
      <c r="A905" s="5">
        <v>217</v>
      </c>
      <c r="B905" s="2">
        <v>0.39930555555555558</v>
      </c>
      <c r="C905" t="s">
        <v>134</v>
      </c>
      <c r="D905" t="s">
        <v>13</v>
      </c>
      <c r="E905" t="s">
        <v>200</v>
      </c>
      <c r="F905" s="7" t="s">
        <v>178</v>
      </c>
      <c r="G905" s="9">
        <v>0</v>
      </c>
      <c r="J905" s="13">
        <v>0</v>
      </c>
      <c r="K905" t="str">
        <f>IF(A905&lt;&gt;"",VLOOKUP(D905,LookUps!$A$2:$B$34,2,FALSE),"")</f>
        <v>UK</v>
      </c>
      <c r="L905" t="str">
        <f>IFERROR(IF(F905&lt;&gt;"",VLOOKUP("*"&amp;F905,LookUps!$F$2:$G$43,2,FALSE),"UK"),"UK")</f>
        <v>UK</v>
      </c>
    </row>
    <row r="906" spans="1:12" x14ac:dyDescent="0.25">
      <c r="A906" s="5">
        <v>219</v>
      </c>
      <c r="B906" s="2">
        <v>0.47500000000000003</v>
      </c>
      <c r="C906" t="s">
        <v>134</v>
      </c>
      <c r="D906" t="s">
        <v>13</v>
      </c>
      <c r="E906" t="s">
        <v>218</v>
      </c>
      <c r="F906" s="7" t="s">
        <v>182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IFERROR(IF(F906&lt;&gt;"",VLOOKUP("*"&amp;F906,LookUps!$F$2:$G$43,2,FALSE),"UK"),"UK")</f>
        <v>UK</v>
      </c>
    </row>
    <row r="907" spans="1:12" x14ac:dyDescent="0.25">
      <c r="A907" s="5">
        <v>220</v>
      </c>
      <c r="B907" s="2">
        <v>0.61388888888888882</v>
      </c>
      <c r="C907" t="s">
        <v>134</v>
      </c>
      <c r="D907" t="s">
        <v>13</v>
      </c>
      <c r="E907" t="s">
        <v>218</v>
      </c>
      <c r="F907" s="7" t="s">
        <v>222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str">
        <f>IFERROR(IF(F907&lt;&gt;"",VLOOKUP("*"&amp;F907,LookUps!$F$2:$G$43,2,FALSE),"UK"),"UK")</f>
        <v>UK</v>
      </c>
    </row>
    <row r="908" spans="1:12" x14ac:dyDescent="0.25">
      <c r="A908" s="5">
        <v>221</v>
      </c>
      <c r="B908" s="2">
        <v>0.7715277777777777</v>
      </c>
      <c r="C908" t="s">
        <v>134</v>
      </c>
      <c r="D908" t="s">
        <v>13</v>
      </c>
      <c r="E908" t="s">
        <v>218</v>
      </c>
      <c r="F908" s="7" t="s">
        <v>182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IFERROR(IF(F908&lt;&gt;"",VLOOKUP("*"&amp;F908,LookUps!$F$2:$G$43,2,FALSE),"UK"),"UK")</f>
        <v>UK</v>
      </c>
    </row>
    <row r="909" spans="1:12" x14ac:dyDescent="0.25">
      <c r="A909" s="5">
        <v>222</v>
      </c>
      <c r="B909" s="2">
        <v>0.77222222222222225</v>
      </c>
      <c r="C909" t="s">
        <v>134</v>
      </c>
      <c r="D909" t="s">
        <v>13</v>
      </c>
      <c r="E909" t="s">
        <v>218</v>
      </c>
      <c r="F909" s="7" t="s">
        <v>182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IFERROR(IF(F909&lt;&gt;"",VLOOKUP("*"&amp;F909,LookUps!$F$2:$G$43,2,FALSE),"UK"),"UK")</f>
        <v>UK</v>
      </c>
    </row>
    <row r="910" spans="1:12" x14ac:dyDescent="0.25">
      <c r="A910" s="5">
        <v>223</v>
      </c>
      <c r="B910" s="2">
        <v>0.8618055555555556</v>
      </c>
      <c r="C910" t="s">
        <v>134</v>
      </c>
      <c r="D910" t="s">
        <v>13</v>
      </c>
      <c r="E910" t="s">
        <v>218</v>
      </c>
      <c r="F910" s="7" t="s">
        <v>178</v>
      </c>
      <c r="G910" s="9">
        <v>0</v>
      </c>
      <c r="J910" s="13">
        <v>0</v>
      </c>
      <c r="K910" t="str">
        <f>IF(A910&lt;&gt;"",VLOOKUP(D910,LookUps!$A$2:$B$34,2,FALSE),"")</f>
        <v>UK</v>
      </c>
      <c r="L910" t="str">
        <f>IFERROR(IF(F910&lt;&gt;"",VLOOKUP("*"&amp;F910,LookUps!$F$2:$G$43,2,FALSE),"UK"),"UK")</f>
        <v>UK</v>
      </c>
    </row>
    <row r="911" spans="1:12" x14ac:dyDescent="0.25">
      <c r="A911" s="5">
        <v>225</v>
      </c>
      <c r="B911" s="2">
        <v>0.45833333333333331</v>
      </c>
      <c r="C911" t="s">
        <v>134</v>
      </c>
      <c r="D911" t="s">
        <v>13</v>
      </c>
      <c r="E911" t="s">
        <v>201</v>
      </c>
      <c r="F911" s="7" t="s">
        <v>178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str">
        <f>IFERROR(IF(F911&lt;&gt;"",VLOOKUP("*"&amp;F911,LookUps!$F$2:$G$43,2,FALSE),"UK"),"UK")</f>
        <v>UK</v>
      </c>
    </row>
    <row r="912" spans="1:12" x14ac:dyDescent="0.25">
      <c r="A912" s="5">
        <v>226</v>
      </c>
      <c r="B912" s="2">
        <v>0.66736111111111107</v>
      </c>
      <c r="C912" t="s">
        <v>134</v>
      </c>
      <c r="D912" t="s">
        <v>13</v>
      </c>
      <c r="E912" t="s">
        <v>201</v>
      </c>
      <c r="F912" s="7" t="s">
        <v>182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IFERROR(IF(F912&lt;&gt;"",VLOOKUP("*"&amp;F912,LookUps!$F$2:$G$43,2,FALSE),"UK"),"UK")</f>
        <v>UK</v>
      </c>
    </row>
    <row r="913" spans="1:12" x14ac:dyDescent="0.25">
      <c r="A913" s="5">
        <v>227</v>
      </c>
      <c r="B913" s="2">
        <v>0.72499999999999998</v>
      </c>
      <c r="C913" t="s">
        <v>134</v>
      </c>
      <c r="D913" t="s">
        <v>13</v>
      </c>
      <c r="E913" t="s">
        <v>201</v>
      </c>
      <c r="F913" s="7" t="s">
        <v>182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IFERROR(IF(F913&lt;&gt;"",VLOOKUP("*"&amp;F913,LookUps!$F$2:$G$43,2,FALSE),"UK"),"UK")</f>
        <v>UK</v>
      </c>
    </row>
    <row r="914" spans="1:12" x14ac:dyDescent="0.25">
      <c r="A914" s="5">
        <v>229</v>
      </c>
      <c r="B914" s="2">
        <v>0.37638888888888888</v>
      </c>
      <c r="C914" t="s">
        <v>134</v>
      </c>
      <c r="D914" t="s">
        <v>13</v>
      </c>
      <c r="E914" t="s">
        <v>202</v>
      </c>
      <c r="F914" s="7" t="s">
        <v>178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str">
        <f>IFERROR(IF(F914&lt;&gt;"",VLOOKUP("*"&amp;F914,LookUps!$F$2:$G$43,2,FALSE),"UK"),"UK")</f>
        <v>UK</v>
      </c>
    </row>
    <row r="915" spans="1:12" x14ac:dyDescent="0.25">
      <c r="A915" s="5">
        <v>230</v>
      </c>
      <c r="B915" s="2">
        <v>0.3972222222222222</v>
      </c>
      <c r="C915" t="s">
        <v>134</v>
      </c>
      <c r="D915" t="s">
        <v>13</v>
      </c>
      <c r="E915" t="s">
        <v>202</v>
      </c>
      <c r="F915" s="7" t="s">
        <v>178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str">
        <f>IFERROR(IF(F915&lt;&gt;"",VLOOKUP("*"&amp;F915,LookUps!$F$2:$G$43,2,FALSE),"UK"),"UK")</f>
        <v>UK</v>
      </c>
    </row>
    <row r="916" spans="1:12" x14ac:dyDescent="0.25">
      <c r="A916" s="5">
        <v>231</v>
      </c>
      <c r="B916" s="2">
        <v>0.46527777777777773</v>
      </c>
      <c r="C916" t="s">
        <v>134</v>
      </c>
      <c r="D916" t="s">
        <v>13</v>
      </c>
      <c r="E916" t="s">
        <v>202</v>
      </c>
      <c r="F916" s="7" t="s">
        <v>178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str">
        <f>IFERROR(IF(F916&lt;&gt;"",VLOOKUP("*"&amp;F916,LookUps!$F$2:$G$43,2,FALSE),"UK"),"UK")</f>
        <v>UK</v>
      </c>
    </row>
    <row r="917" spans="1:12" x14ac:dyDescent="0.25">
      <c r="A917" s="5">
        <v>232</v>
      </c>
      <c r="B917" s="2">
        <v>0.5180555555555556</v>
      </c>
      <c r="C917" t="s">
        <v>134</v>
      </c>
      <c r="D917" t="s">
        <v>13</v>
      </c>
      <c r="E917" t="s">
        <v>202</v>
      </c>
      <c r="F917" s="7" t="s">
        <v>178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str">
        <f>IFERROR(IF(F917&lt;&gt;"",VLOOKUP("*"&amp;F917,LookUps!$F$2:$G$43,2,FALSE),"UK"),"UK")</f>
        <v>UK</v>
      </c>
    </row>
    <row r="918" spans="1:12" x14ac:dyDescent="0.25">
      <c r="A918" s="5">
        <v>233</v>
      </c>
      <c r="B918" s="2">
        <v>0.54652777777777783</v>
      </c>
      <c r="C918" t="s">
        <v>134</v>
      </c>
      <c r="D918" t="s">
        <v>13</v>
      </c>
      <c r="E918" t="s">
        <v>202</v>
      </c>
      <c r="F918" s="7" t="s">
        <v>178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str">
        <f>IFERROR(IF(F918&lt;&gt;"",VLOOKUP("*"&amp;F918,LookUps!$F$2:$G$43,2,FALSE),"UK"),"UK")</f>
        <v>UK</v>
      </c>
    </row>
    <row r="919" spans="1:12" x14ac:dyDescent="0.25">
      <c r="A919" s="5">
        <v>234</v>
      </c>
      <c r="B919" s="2">
        <v>0.69930555555555562</v>
      </c>
      <c r="C919" t="s">
        <v>134</v>
      </c>
      <c r="D919" t="s">
        <v>13</v>
      </c>
      <c r="E919" t="s">
        <v>202</v>
      </c>
      <c r="F919" s="7" t="s">
        <v>178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str">
        <f>IFERROR(IF(F919&lt;&gt;"",VLOOKUP("*"&amp;F919,LookUps!$F$2:$G$43,2,FALSE),"UK"),"UK")</f>
        <v>UK</v>
      </c>
    </row>
    <row r="920" spans="1:12" x14ac:dyDescent="0.25">
      <c r="A920" s="5">
        <v>235</v>
      </c>
      <c r="B920" s="2">
        <v>0.7006944444444444</v>
      </c>
      <c r="C920" t="s">
        <v>134</v>
      </c>
      <c r="D920" t="s">
        <v>13</v>
      </c>
      <c r="E920" t="s">
        <v>202</v>
      </c>
      <c r="F920" s="7" t="s">
        <v>178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str">
        <f>IFERROR(IF(F920&lt;&gt;"",VLOOKUP("*"&amp;F920,LookUps!$F$2:$G$43,2,FALSE),"UK"),"UK")</f>
        <v>UK</v>
      </c>
    </row>
    <row r="921" spans="1:12" x14ac:dyDescent="0.25">
      <c r="A921" s="5">
        <v>236</v>
      </c>
      <c r="B921" s="2">
        <v>0.7104166666666667</v>
      </c>
      <c r="C921" t="s">
        <v>134</v>
      </c>
      <c r="D921" t="s">
        <v>13</v>
      </c>
      <c r="E921" t="s">
        <v>202</v>
      </c>
      <c r="F921" s="7" t="s">
        <v>182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IFERROR(IF(F921&lt;&gt;"",VLOOKUP("*"&amp;F921,LookUps!$F$2:$G$43,2,FALSE),"UK"),"UK")</f>
        <v>UK</v>
      </c>
    </row>
    <row r="922" spans="1:12" x14ac:dyDescent="0.25">
      <c r="A922" s="5">
        <v>238</v>
      </c>
      <c r="B922" s="2">
        <v>0.43888888888888888</v>
      </c>
      <c r="C922" t="s">
        <v>134</v>
      </c>
      <c r="D922" t="s">
        <v>13</v>
      </c>
      <c r="E922" t="s">
        <v>203</v>
      </c>
      <c r="F922" s="7" t="s">
        <v>178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str">
        <f>IFERROR(IF(F922&lt;&gt;"",VLOOKUP("*"&amp;F922,LookUps!$F$2:$G$43,2,FALSE),"UK"),"UK")</f>
        <v>UK</v>
      </c>
    </row>
    <row r="923" spans="1:12" x14ac:dyDescent="0.25">
      <c r="A923" s="5">
        <v>239</v>
      </c>
      <c r="B923" s="2">
        <v>0.76180555555555562</v>
      </c>
      <c r="C923" t="s">
        <v>134</v>
      </c>
      <c r="D923" t="s">
        <v>13</v>
      </c>
      <c r="E923" t="s">
        <v>203</v>
      </c>
      <c r="F923" s="7" t="s">
        <v>178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str">
        <f>IFERROR(IF(F923&lt;&gt;"",VLOOKUP("*"&amp;F923,LookUps!$F$2:$G$43,2,FALSE),"UK"),"UK")</f>
        <v>UK</v>
      </c>
    </row>
    <row r="924" spans="1:12" x14ac:dyDescent="0.25">
      <c r="A924" s="5">
        <v>240</v>
      </c>
      <c r="B924" s="2">
        <v>0.77083333333333337</v>
      </c>
      <c r="C924" t="s">
        <v>134</v>
      </c>
      <c r="D924" t="s">
        <v>13</v>
      </c>
      <c r="E924" t="s">
        <v>203</v>
      </c>
      <c r="F924" s="7" t="s">
        <v>178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str">
        <f>IFERROR(IF(F924&lt;&gt;"",VLOOKUP("*"&amp;F924,LookUps!$F$2:$G$43,2,FALSE),"UK"),"UK")</f>
        <v>UK</v>
      </c>
    </row>
    <row r="925" spans="1:12" x14ac:dyDescent="0.25">
      <c r="A925" s="5">
        <v>241</v>
      </c>
      <c r="B925" s="2">
        <v>0.78055555555555556</v>
      </c>
      <c r="C925" t="s">
        <v>134</v>
      </c>
      <c r="D925" t="s">
        <v>13</v>
      </c>
      <c r="E925" t="s">
        <v>203</v>
      </c>
      <c r="F925" s="7" t="s">
        <v>178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str">
        <f>IFERROR(IF(F925&lt;&gt;"",VLOOKUP("*"&amp;F925,LookUps!$F$2:$G$43,2,FALSE),"UK"),"UK")</f>
        <v>UK</v>
      </c>
    </row>
    <row r="926" spans="1:12" x14ac:dyDescent="0.25">
      <c r="A926" s="5">
        <v>242</v>
      </c>
      <c r="B926" s="2">
        <v>0.78680555555555554</v>
      </c>
      <c r="C926" t="s">
        <v>134</v>
      </c>
      <c r="D926" t="s">
        <v>13</v>
      </c>
      <c r="E926" t="s">
        <v>203</v>
      </c>
      <c r="F926" s="7" t="s">
        <v>178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str">
        <f>IFERROR(IF(F926&lt;&gt;"",VLOOKUP("*"&amp;F926,LookUps!$F$2:$G$43,2,FALSE),"UK"),"UK")</f>
        <v>UK</v>
      </c>
    </row>
    <row r="927" spans="1:12" x14ac:dyDescent="0.25">
      <c r="A927" s="5">
        <v>243</v>
      </c>
      <c r="B927" s="2">
        <v>0.78680555555555554</v>
      </c>
      <c r="C927" t="s">
        <v>134</v>
      </c>
      <c r="D927" t="s">
        <v>13</v>
      </c>
      <c r="E927" t="s">
        <v>203</v>
      </c>
      <c r="F927" s="7" t="s">
        <v>178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str">
        <f>IFERROR(IF(F927&lt;&gt;"",VLOOKUP("*"&amp;F927,LookUps!$F$2:$G$43,2,FALSE),"UK"),"UK")</f>
        <v>UK</v>
      </c>
    </row>
    <row r="928" spans="1:12" x14ac:dyDescent="0.25">
      <c r="A928" s="5">
        <v>244</v>
      </c>
      <c r="B928" s="2">
        <v>0.78680555555555554</v>
      </c>
      <c r="C928" t="s">
        <v>134</v>
      </c>
      <c r="D928" t="s">
        <v>13</v>
      </c>
      <c r="E928" t="s">
        <v>203</v>
      </c>
      <c r="F928" s="7" t="s">
        <v>178</v>
      </c>
      <c r="G928" s="9">
        <v>0</v>
      </c>
      <c r="J928" s="13">
        <v>0</v>
      </c>
      <c r="K928" t="str">
        <f>IF(A928&lt;&gt;"",VLOOKUP(D928,LookUps!$A$2:$B$34,2,FALSE),"")</f>
        <v>UK</v>
      </c>
      <c r="L928" t="str">
        <f>IFERROR(IF(F928&lt;&gt;"",VLOOKUP("*"&amp;F928,LookUps!$F$2:$G$43,2,FALSE),"UK"),"UK")</f>
        <v>UK</v>
      </c>
    </row>
    <row r="929" spans="1:12" x14ac:dyDescent="0.25">
      <c r="A929" s="5">
        <v>246</v>
      </c>
      <c r="B929" s="2">
        <v>0.43402777777777773</v>
      </c>
      <c r="C929" t="s">
        <v>134</v>
      </c>
      <c r="D929" t="s">
        <v>13</v>
      </c>
      <c r="E929" t="s">
        <v>204</v>
      </c>
      <c r="F929" s="7" t="s">
        <v>227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str">
        <f>IFERROR(IF(F929&lt;&gt;"",VLOOKUP("*"&amp;F929,LookUps!$F$2:$G$43,2,FALSE),"UK"),"UK")</f>
        <v>UK</v>
      </c>
    </row>
    <row r="930" spans="1:12" x14ac:dyDescent="0.25">
      <c r="A930" s="5">
        <v>247</v>
      </c>
      <c r="B930" s="2">
        <v>0.58402777777777781</v>
      </c>
      <c r="C930" t="s">
        <v>134</v>
      </c>
      <c r="D930" t="s">
        <v>13</v>
      </c>
      <c r="E930" t="s">
        <v>204</v>
      </c>
      <c r="F930" s="7" t="s">
        <v>182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IFERROR(IF(F930&lt;&gt;"",VLOOKUP("*"&amp;F930,LookUps!$F$2:$G$43,2,FALSE),"UK"),"UK")</f>
        <v>UK</v>
      </c>
    </row>
    <row r="931" spans="1:12" x14ac:dyDescent="0.25">
      <c r="A931" s="5">
        <v>248</v>
      </c>
      <c r="B931" s="2">
        <v>0.60069444444444442</v>
      </c>
      <c r="C931" t="s">
        <v>134</v>
      </c>
      <c r="D931" t="s">
        <v>13</v>
      </c>
      <c r="E931" t="s">
        <v>204</v>
      </c>
      <c r="F931" s="7" t="s">
        <v>182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IFERROR(IF(F931&lt;&gt;"",VLOOKUP("*"&amp;F931,LookUps!$F$2:$G$43,2,FALSE),"UK"),"UK")</f>
        <v>UK</v>
      </c>
    </row>
    <row r="932" spans="1:12" x14ac:dyDescent="0.25">
      <c r="A932" s="5">
        <v>249</v>
      </c>
      <c r="B932" s="2">
        <v>0.7055555555555556</v>
      </c>
      <c r="C932" t="s">
        <v>134</v>
      </c>
      <c r="D932" t="s">
        <v>13</v>
      </c>
      <c r="E932" t="s">
        <v>204</v>
      </c>
      <c r="F932" s="7" t="s">
        <v>182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IFERROR(IF(F932&lt;&gt;"",VLOOKUP("*"&amp;F932,LookUps!$F$2:$G$43,2,FALSE),"UK"),"UK")</f>
        <v>UK</v>
      </c>
    </row>
    <row r="933" spans="1:12" x14ac:dyDescent="0.25">
      <c r="A933" s="5">
        <v>250</v>
      </c>
      <c r="B933" s="2">
        <v>0.75624999999999998</v>
      </c>
      <c r="C933" t="s">
        <v>134</v>
      </c>
      <c r="D933" t="s">
        <v>13</v>
      </c>
      <c r="E933" t="s">
        <v>204</v>
      </c>
      <c r="F933" s="7" t="s">
        <v>227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str">
        <f>IFERROR(IF(F933&lt;&gt;"",VLOOKUP("*"&amp;F933,LookUps!$F$2:$G$43,2,FALSE),"UK"),"UK")</f>
        <v>UK</v>
      </c>
    </row>
    <row r="934" spans="1:12" x14ac:dyDescent="0.25">
      <c r="A934" s="5">
        <v>251</v>
      </c>
      <c r="B934" s="2">
        <v>0.8833333333333333</v>
      </c>
      <c r="C934" t="s">
        <v>134</v>
      </c>
      <c r="D934" t="s">
        <v>13</v>
      </c>
      <c r="E934" t="s">
        <v>204</v>
      </c>
      <c r="F934" s="7" t="s">
        <v>178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str">
        <f>IFERROR(IF(F934&lt;&gt;"",VLOOKUP("*"&amp;F934,LookUps!$F$2:$G$43,2,FALSE),"UK"),"UK")</f>
        <v>UK</v>
      </c>
    </row>
    <row r="935" spans="1:12" x14ac:dyDescent="0.25">
      <c r="A935" s="5">
        <v>252</v>
      </c>
      <c r="B935" s="2">
        <v>0.8847222222222223</v>
      </c>
      <c r="C935" t="s">
        <v>134</v>
      </c>
      <c r="D935" t="s">
        <v>13</v>
      </c>
      <c r="E935" t="s">
        <v>204</v>
      </c>
      <c r="F935" s="7" t="s">
        <v>178</v>
      </c>
      <c r="G935" s="9">
        <v>0</v>
      </c>
      <c r="J935" s="13">
        <v>0</v>
      </c>
      <c r="K935" t="str">
        <f>IF(A935&lt;&gt;"",VLOOKUP(D935,LookUps!$A$2:$B$34,2,FALSE),"")</f>
        <v>UK</v>
      </c>
      <c r="L935" t="str">
        <f>IFERROR(IF(F935&lt;&gt;"",VLOOKUP("*"&amp;F935,LookUps!$F$2:$G$43,2,FALSE),"UK"),"UK")</f>
        <v>UK</v>
      </c>
    </row>
    <row r="936" spans="1:12" x14ac:dyDescent="0.25">
      <c r="A936" s="5">
        <v>257</v>
      </c>
      <c r="B936" s="2" t="s">
        <v>205</v>
      </c>
      <c r="C936" t="s">
        <v>134</v>
      </c>
      <c r="D936" t="s">
        <v>14</v>
      </c>
      <c r="E936" t="s">
        <v>177</v>
      </c>
      <c r="F936" s="7" t="s">
        <v>206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str">
        <f>IFERROR(IF(F936&lt;&gt;"",VLOOKUP("*"&amp;F936,LookUps!$F$2:$G$43,2,FALSE),"UK"),"UK")</f>
        <v>UK</v>
      </c>
    </row>
    <row r="937" spans="1:12" x14ac:dyDescent="0.25">
      <c r="A937" s="5">
        <v>259</v>
      </c>
      <c r="B937" s="2" t="s">
        <v>205</v>
      </c>
      <c r="C937" t="s">
        <v>134</v>
      </c>
      <c r="D937" t="s">
        <v>14</v>
      </c>
      <c r="E937" t="s">
        <v>179</v>
      </c>
      <c r="F937" s="7" t="s">
        <v>206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str">
        <f>IFERROR(IF(F937&lt;&gt;"",VLOOKUP("*"&amp;F937,LookUps!$F$2:$G$43,2,FALSE),"UK"),"UK")</f>
        <v>UK</v>
      </c>
    </row>
    <row r="938" spans="1:12" x14ac:dyDescent="0.25">
      <c r="A938" s="5">
        <v>260</v>
      </c>
      <c r="B938" s="2" t="s">
        <v>205</v>
      </c>
      <c r="C938" t="s">
        <v>134</v>
      </c>
      <c r="D938" t="s">
        <v>14</v>
      </c>
      <c r="E938" t="s">
        <v>179</v>
      </c>
      <c r="F938" s="7" t="s">
        <v>231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str">
        <f>IFERROR(IF(F938&lt;&gt;"",VLOOKUP("*"&amp;F938,LookUps!$F$2:$G$43,2,FALSE),"UK"),"UK")</f>
        <v>UK</v>
      </c>
    </row>
    <row r="939" spans="1:12" x14ac:dyDescent="0.25">
      <c r="A939" s="5">
        <v>262</v>
      </c>
      <c r="B939" s="2" t="s">
        <v>205</v>
      </c>
      <c r="C939" t="s">
        <v>134</v>
      </c>
      <c r="D939" t="s">
        <v>14</v>
      </c>
      <c r="E939" t="s">
        <v>180</v>
      </c>
      <c r="F939" s="7" t="s">
        <v>206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str">
        <f>IFERROR(IF(F939&lt;&gt;"",VLOOKUP("*"&amp;F939,LookUps!$F$2:$G$43,2,FALSE),"UK"),"UK")</f>
        <v>UK</v>
      </c>
    </row>
    <row r="940" spans="1:12" x14ac:dyDescent="0.25">
      <c r="A940" s="5">
        <v>264</v>
      </c>
      <c r="B940" s="2" t="s">
        <v>205</v>
      </c>
      <c r="C940" t="s">
        <v>134</v>
      </c>
      <c r="D940" t="s">
        <v>14</v>
      </c>
      <c r="E940" t="s">
        <v>207</v>
      </c>
      <c r="F940" s="7" t="s">
        <v>206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str">
        <f>IFERROR(IF(F940&lt;&gt;"",VLOOKUP("*"&amp;F940,LookUps!$F$2:$G$43,2,FALSE),"UK"),"UK")</f>
        <v>UK</v>
      </c>
    </row>
    <row r="941" spans="1:12" x14ac:dyDescent="0.25">
      <c r="A941" s="5">
        <v>266</v>
      </c>
      <c r="B941" s="2" t="s">
        <v>205</v>
      </c>
      <c r="C941" t="s">
        <v>134</v>
      </c>
      <c r="D941" t="s">
        <v>14</v>
      </c>
      <c r="E941" t="s">
        <v>181</v>
      </c>
      <c r="F941" s="7" t="s">
        <v>206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str">
        <f>IFERROR(IF(F941&lt;&gt;"",VLOOKUP("*"&amp;F941,LookUps!$F$2:$G$43,2,FALSE),"UK"),"UK")</f>
        <v>UK</v>
      </c>
    </row>
    <row r="942" spans="1:12" x14ac:dyDescent="0.25">
      <c r="A942" s="5">
        <v>268</v>
      </c>
      <c r="B942" s="2" t="s">
        <v>205</v>
      </c>
      <c r="C942" t="s">
        <v>134</v>
      </c>
      <c r="D942" t="s">
        <v>14</v>
      </c>
      <c r="E942" t="s">
        <v>208</v>
      </c>
      <c r="F942" s="7" t="s">
        <v>206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str">
        <f>IFERROR(IF(F942&lt;&gt;"",VLOOKUP("*"&amp;F942,LookUps!$F$2:$G$43,2,FALSE),"UK"),"UK")</f>
        <v>UK</v>
      </c>
    </row>
    <row r="943" spans="1:12" x14ac:dyDescent="0.25">
      <c r="A943" s="5">
        <v>270</v>
      </c>
      <c r="B943" s="2" t="s">
        <v>205</v>
      </c>
      <c r="C943" t="s">
        <v>134</v>
      </c>
      <c r="D943" t="s">
        <v>14</v>
      </c>
      <c r="E943" t="s">
        <v>183</v>
      </c>
      <c r="F943" s="7" t="s">
        <v>206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str">
        <f>IFERROR(IF(F943&lt;&gt;"",VLOOKUP("*"&amp;F943,LookUps!$F$2:$G$43,2,FALSE),"UK"),"UK")</f>
        <v>UK</v>
      </c>
    </row>
    <row r="944" spans="1:12" x14ac:dyDescent="0.25">
      <c r="A944" s="5">
        <v>272</v>
      </c>
      <c r="B944" s="2" t="s">
        <v>205</v>
      </c>
      <c r="C944" t="s">
        <v>134</v>
      </c>
      <c r="D944" t="s">
        <v>14</v>
      </c>
      <c r="E944" t="s">
        <v>184</v>
      </c>
      <c r="F944" s="7" t="s">
        <v>206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str">
        <f>IFERROR(IF(F944&lt;&gt;"",VLOOKUP("*"&amp;F944,LookUps!$F$2:$G$43,2,FALSE),"UK"),"UK")</f>
        <v>UK</v>
      </c>
    </row>
    <row r="945" spans="1:12" x14ac:dyDescent="0.25">
      <c r="A945" s="5">
        <v>274</v>
      </c>
      <c r="B945" s="2" t="s">
        <v>205</v>
      </c>
      <c r="C945" t="s">
        <v>134</v>
      </c>
      <c r="D945" t="s">
        <v>14</v>
      </c>
      <c r="E945" t="s">
        <v>186</v>
      </c>
      <c r="F945" s="7" t="s">
        <v>206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str">
        <f>IFERROR(IF(F945&lt;&gt;"",VLOOKUP("*"&amp;F945,LookUps!$F$2:$G$43,2,FALSE),"UK"),"UK")</f>
        <v>UK</v>
      </c>
    </row>
    <row r="946" spans="1:12" x14ac:dyDescent="0.25">
      <c r="A946" s="5">
        <v>276</v>
      </c>
      <c r="B946" s="2" t="s">
        <v>205</v>
      </c>
      <c r="C946" t="s">
        <v>134</v>
      </c>
      <c r="D946" t="s">
        <v>14</v>
      </c>
      <c r="E946" t="s">
        <v>187</v>
      </c>
      <c r="F946" s="7" t="s">
        <v>206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str">
        <f>IFERROR(IF(F946&lt;&gt;"",VLOOKUP("*"&amp;F946,LookUps!$F$2:$G$43,2,FALSE),"UK"),"UK")</f>
        <v>UK</v>
      </c>
    </row>
    <row r="947" spans="1:12" x14ac:dyDescent="0.25">
      <c r="A947" s="5">
        <v>277</v>
      </c>
      <c r="B947" s="2" t="s">
        <v>205</v>
      </c>
      <c r="C947" t="s">
        <v>134</v>
      </c>
      <c r="D947" t="s">
        <v>14</v>
      </c>
      <c r="E947" t="s">
        <v>187</v>
      </c>
      <c r="F947" s="7" t="s">
        <v>206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str">
        <f>IFERROR(IF(F947&lt;&gt;"",VLOOKUP("*"&amp;F947,LookUps!$F$2:$G$43,2,FALSE),"UK"),"UK")</f>
        <v>UK</v>
      </c>
    </row>
    <row r="948" spans="1:12" x14ac:dyDescent="0.25">
      <c r="A948" s="5">
        <v>278</v>
      </c>
      <c r="B948" s="2" t="s">
        <v>205</v>
      </c>
      <c r="C948" t="s">
        <v>134</v>
      </c>
      <c r="D948" t="s">
        <v>14</v>
      </c>
      <c r="E948" t="s">
        <v>187</v>
      </c>
      <c r="F948" s="7" t="s">
        <v>206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str">
        <f>IFERROR(IF(F948&lt;&gt;"",VLOOKUP("*"&amp;F948,LookUps!$F$2:$G$43,2,FALSE),"UK"),"UK")</f>
        <v>UK</v>
      </c>
    </row>
    <row r="949" spans="1:12" x14ac:dyDescent="0.25">
      <c r="A949" s="5">
        <v>280</v>
      </c>
      <c r="B949" s="2" t="s">
        <v>205</v>
      </c>
      <c r="C949" t="s">
        <v>134</v>
      </c>
      <c r="D949" t="s">
        <v>14</v>
      </c>
      <c r="E949" t="s">
        <v>188</v>
      </c>
      <c r="F949" s="7" t="s">
        <v>206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str">
        <f>IFERROR(IF(F949&lt;&gt;"",VLOOKUP("*"&amp;F949,LookUps!$F$2:$G$43,2,FALSE),"UK"),"UK")</f>
        <v>UK</v>
      </c>
    </row>
    <row r="950" spans="1:12" x14ac:dyDescent="0.25">
      <c r="A950" s="5">
        <v>281</v>
      </c>
      <c r="B950" s="2" t="s">
        <v>205</v>
      </c>
      <c r="C950" t="s">
        <v>134</v>
      </c>
      <c r="D950" t="s">
        <v>14</v>
      </c>
      <c r="E950" t="s">
        <v>188</v>
      </c>
      <c r="F950" s="7" t="s">
        <v>232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str">
        <f>IFERROR(IF(F950&lt;&gt;"",VLOOKUP("*"&amp;F950,LookUps!$F$2:$G$43,2,FALSE),"UK"),"UK")</f>
        <v>UK</v>
      </c>
    </row>
    <row r="951" spans="1:12" x14ac:dyDescent="0.25">
      <c r="A951" s="5">
        <v>283</v>
      </c>
      <c r="B951" s="2" t="s">
        <v>205</v>
      </c>
      <c r="C951" t="s">
        <v>134</v>
      </c>
      <c r="D951" t="s">
        <v>14</v>
      </c>
      <c r="E951" t="s">
        <v>189</v>
      </c>
      <c r="F951" s="7" t="s">
        <v>206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str">
        <f>IFERROR(IF(F951&lt;&gt;"",VLOOKUP("*"&amp;F951,LookUps!$F$2:$G$43,2,FALSE),"UK"),"UK")</f>
        <v>UK</v>
      </c>
    </row>
    <row r="952" spans="1:12" x14ac:dyDescent="0.25">
      <c r="A952" s="5">
        <v>285</v>
      </c>
      <c r="B952" s="2" t="s">
        <v>205</v>
      </c>
      <c r="C952" t="s">
        <v>134</v>
      </c>
      <c r="D952" t="s">
        <v>14</v>
      </c>
      <c r="E952" t="s">
        <v>190</v>
      </c>
      <c r="F952" s="7" t="s">
        <v>206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str">
        <f>IFERROR(IF(F952&lt;&gt;"",VLOOKUP("*"&amp;F952,LookUps!$F$2:$G$43,2,FALSE),"UK"),"UK")</f>
        <v>UK</v>
      </c>
    </row>
    <row r="953" spans="1:12" x14ac:dyDescent="0.25">
      <c r="A953" s="5">
        <v>286</v>
      </c>
      <c r="B953" s="2">
        <v>0.83472222222222225</v>
      </c>
      <c r="C953" t="s">
        <v>134</v>
      </c>
      <c r="D953" t="s">
        <v>14</v>
      </c>
      <c r="E953" t="s">
        <v>190</v>
      </c>
      <c r="F953" s="7" t="s">
        <v>233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str">
        <f>IFERROR(IF(F953&lt;&gt;"",VLOOKUP("*"&amp;F953,LookUps!$F$2:$G$43,2,FALSE),"UK"),"UK")</f>
        <v>UK</v>
      </c>
    </row>
    <row r="954" spans="1:12" x14ac:dyDescent="0.25">
      <c r="A954" s="5">
        <v>288</v>
      </c>
      <c r="B954" s="2" t="s">
        <v>205</v>
      </c>
      <c r="C954" t="s">
        <v>134</v>
      </c>
      <c r="D954" t="s">
        <v>14</v>
      </c>
      <c r="E954" t="s">
        <v>192</v>
      </c>
      <c r="F954" s="7" t="s">
        <v>206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str">
        <f>IFERROR(IF(F954&lt;&gt;"",VLOOKUP("*"&amp;F954,LookUps!$F$2:$G$43,2,FALSE),"UK"),"UK")</f>
        <v>UK</v>
      </c>
    </row>
    <row r="955" spans="1:12" x14ac:dyDescent="0.25">
      <c r="A955" s="5">
        <v>290</v>
      </c>
      <c r="B955" s="2" t="s">
        <v>205</v>
      </c>
      <c r="C955" t="s">
        <v>134</v>
      </c>
      <c r="D955" t="s">
        <v>14</v>
      </c>
      <c r="E955" t="s">
        <v>193</v>
      </c>
      <c r="F955" s="7" t="s">
        <v>206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str">
        <f>IFERROR(IF(F955&lt;&gt;"",VLOOKUP("*"&amp;F955,LookUps!$F$2:$G$43,2,FALSE),"UK"),"UK")</f>
        <v>UK</v>
      </c>
    </row>
    <row r="956" spans="1:12" x14ac:dyDescent="0.25">
      <c r="A956" s="5">
        <v>292</v>
      </c>
      <c r="B956" s="2" t="s">
        <v>205</v>
      </c>
      <c r="C956" t="s">
        <v>134</v>
      </c>
      <c r="D956" t="s">
        <v>14</v>
      </c>
      <c r="E956" t="s">
        <v>194</v>
      </c>
      <c r="F956" s="7" t="s">
        <v>206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str">
        <f>IFERROR(IF(F956&lt;&gt;"",VLOOKUP("*"&amp;F956,LookUps!$F$2:$G$43,2,FALSE),"UK"),"UK")</f>
        <v>UK</v>
      </c>
    </row>
    <row r="957" spans="1:12" x14ac:dyDescent="0.25">
      <c r="A957" s="5">
        <v>294</v>
      </c>
      <c r="B957" s="2" t="s">
        <v>205</v>
      </c>
      <c r="C957" t="s">
        <v>134</v>
      </c>
      <c r="D957" t="s">
        <v>14</v>
      </c>
      <c r="E957" t="s">
        <v>195</v>
      </c>
      <c r="F957" s="7" t="s">
        <v>206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str">
        <f>IFERROR(IF(F957&lt;&gt;"",VLOOKUP("*"&amp;F957,LookUps!$F$2:$G$43,2,FALSE),"UK"),"UK")</f>
        <v>UK</v>
      </c>
    </row>
    <row r="958" spans="1:12" x14ac:dyDescent="0.25">
      <c r="A958" s="5">
        <v>295</v>
      </c>
      <c r="B958" s="2" t="s">
        <v>205</v>
      </c>
      <c r="C958" t="s">
        <v>134</v>
      </c>
      <c r="D958" t="s">
        <v>14</v>
      </c>
      <c r="E958" t="s">
        <v>195</v>
      </c>
      <c r="F958" s="7" t="s">
        <v>234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str">
        <f>IFERROR(IF(F958&lt;&gt;"",VLOOKUP("*"&amp;F958,LookUps!$F$2:$G$43,2,FALSE),"UK"),"UK")</f>
        <v>UK</v>
      </c>
    </row>
    <row r="959" spans="1:12" x14ac:dyDescent="0.25">
      <c r="A959" s="5">
        <v>297</v>
      </c>
      <c r="B959" s="2" t="s">
        <v>205</v>
      </c>
      <c r="C959" t="s">
        <v>134</v>
      </c>
      <c r="D959" t="s">
        <v>14</v>
      </c>
      <c r="E959" t="s">
        <v>212</v>
      </c>
      <c r="F959" s="7" t="s">
        <v>206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str">
        <f>IFERROR(IF(F959&lt;&gt;"",VLOOKUP("*"&amp;F959,LookUps!$F$2:$G$43,2,FALSE),"UK"),"UK")</f>
        <v>UK</v>
      </c>
    </row>
    <row r="960" spans="1:12" x14ac:dyDescent="0.25">
      <c r="A960" s="5">
        <v>299</v>
      </c>
      <c r="B960" s="2" t="s">
        <v>205</v>
      </c>
      <c r="C960" t="s">
        <v>134</v>
      </c>
      <c r="D960" t="s">
        <v>14</v>
      </c>
      <c r="E960" t="s">
        <v>196</v>
      </c>
      <c r="F960" s="7" t="s">
        <v>206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str">
        <f>IFERROR(IF(F960&lt;&gt;"",VLOOKUP("*"&amp;F960,LookUps!$F$2:$G$43,2,FALSE),"UK"),"UK")</f>
        <v>UK</v>
      </c>
    </row>
    <row r="961" spans="1:12" x14ac:dyDescent="0.25">
      <c r="A961" s="5">
        <v>301</v>
      </c>
      <c r="B961" s="2" t="s">
        <v>205</v>
      </c>
      <c r="C961" t="s">
        <v>134</v>
      </c>
      <c r="D961" t="s">
        <v>14</v>
      </c>
      <c r="E961" t="s">
        <v>214</v>
      </c>
      <c r="F961" s="7" t="s">
        <v>206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str">
        <f>IFERROR(IF(F961&lt;&gt;"",VLOOKUP("*"&amp;F961,LookUps!$F$2:$G$43,2,FALSE),"UK"),"UK")</f>
        <v>UK</v>
      </c>
    </row>
    <row r="962" spans="1:12" x14ac:dyDescent="0.25">
      <c r="A962" s="5">
        <v>303</v>
      </c>
      <c r="B962" s="2" t="s">
        <v>205</v>
      </c>
      <c r="C962" t="s">
        <v>134</v>
      </c>
      <c r="D962" t="s">
        <v>14</v>
      </c>
      <c r="E962" t="s">
        <v>197</v>
      </c>
      <c r="F962" s="7" t="s">
        <v>206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str">
        <f>IFERROR(IF(F962&lt;&gt;"",VLOOKUP("*"&amp;F962,LookUps!$F$2:$G$43,2,FALSE),"UK"),"UK")</f>
        <v>UK</v>
      </c>
    </row>
    <row r="963" spans="1:12" x14ac:dyDescent="0.25">
      <c r="A963" s="5">
        <v>305</v>
      </c>
      <c r="B963" s="2" t="s">
        <v>205</v>
      </c>
      <c r="C963" t="s">
        <v>134</v>
      </c>
      <c r="D963" t="s">
        <v>14</v>
      </c>
      <c r="E963" t="s">
        <v>198</v>
      </c>
      <c r="F963" s="7" t="s">
        <v>206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str">
        <f>IFERROR(IF(F963&lt;&gt;"",VLOOKUP("*"&amp;F963,LookUps!$F$2:$G$43,2,FALSE),"UK"),"UK")</f>
        <v>UK</v>
      </c>
    </row>
    <row r="964" spans="1:12" x14ac:dyDescent="0.25">
      <c r="A964" s="5">
        <v>307</v>
      </c>
      <c r="B964" s="2" t="s">
        <v>205</v>
      </c>
      <c r="C964" t="s">
        <v>134</v>
      </c>
      <c r="D964" t="s">
        <v>14</v>
      </c>
      <c r="E964" t="s">
        <v>215</v>
      </c>
      <c r="F964" s="7" t="s">
        <v>206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str">
        <f>IFERROR(IF(F964&lt;&gt;"",VLOOKUP("*"&amp;F964,LookUps!$F$2:$G$43,2,FALSE),"UK"),"UK")</f>
        <v>UK</v>
      </c>
    </row>
    <row r="965" spans="1:12" x14ac:dyDescent="0.25">
      <c r="A965" s="5">
        <v>308</v>
      </c>
      <c r="B965" s="2">
        <v>0.88750000000000007</v>
      </c>
      <c r="C965" t="s">
        <v>134</v>
      </c>
      <c r="D965" t="s">
        <v>14</v>
      </c>
      <c r="E965" t="s">
        <v>215</v>
      </c>
      <c r="F965" s="7" t="s">
        <v>235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str">
        <f>IFERROR(IF(F965&lt;&gt;"",VLOOKUP("*"&amp;F965,LookUps!$F$2:$G$43,2,FALSE),"UK"),"UK")</f>
        <v>UK</v>
      </c>
    </row>
    <row r="966" spans="1:12" x14ac:dyDescent="0.25">
      <c r="A966" s="5">
        <v>310</v>
      </c>
      <c r="B966" s="2" t="s">
        <v>205</v>
      </c>
      <c r="C966" t="s">
        <v>134</v>
      </c>
      <c r="D966" t="s">
        <v>14</v>
      </c>
      <c r="E966" t="s">
        <v>199</v>
      </c>
      <c r="F966" s="7" t="s">
        <v>206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str">
        <f>IFERROR(IF(F966&lt;&gt;"",VLOOKUP("*"&amp;F966,LookUps!$F$2:$G$43,2,FALSE),"UK"),"UK")</f>
        <v>UK</v>
      </c>
    </row>
    <row r="967" spans="1:12" x14ac:dyDescent="0.25">
      <c r="A967" s="5">
        <v>312</v>
      </c>
      <c r="B967" s="2" t="s">
        <v>205</v>
      </c>
      <c r="C967" t="s">
        <v>134</v>
      </c>
      <c r="D967" t="s">
        <v>14</v>
      </c>
      <c r="E967" t="s">
        <v>200</v>
      </c>
      <c r="F967" s="7" t="s">
        <v>206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str">
        <f>IFERROR(IF(F967&lt;&gt;"",VLOOKUP("*"&amp;F967,LookUps!$F$2:$G$43,2,FALSE),"UK"),"UK")</f>
        <v>UK</v>
      </c>
    </row>
    <row r="968" spans="1:12" x14ac:dyDescent="0.25">
      <c r="A968" s="5">
        <v>313</v>
      </c>
      <c r="B968" s="2" t="s">
        <v>205</v>
      </c>
      <c r="C968" t="s">
        <v>134</v>
      </c>
      <c r="D968" t="s">
        <v>14</v>
      </c>
      <c r="E968" t="s">
        <v>200</v>
      </c>
      <c r="F968" s="7" t="s">
        <v>206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str">
        <f>IFERROR(IF(F968&lt;&gt;"",VLOOKUP("*"&amp;F968,LookUps!$F$2:$G$43,2,FALSE),"UK"),"UK")</f>
        <v>UK</v>
      </c>
    </row>
    <row r="969" spans="1:12" x14ac:dyDescent="0.25">
      <c r="A969" s="5">
        <v>318</v>
      </c>
      <c r="B969" s="2" t="s">
        <v>205</v>
      </c>
      <c r="C969" t="s">
        <v>134</v>
      </c>
      <c r="D969" t="s">
        <v>14</v>
      </c>
      <c r="E969" t="s">
        <v>217</v>
      </c>
      <c r="F969" s="7" t="s">
        <v>206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str">
        <f>IFERROR(IF(F969&lt;&gt;"",VLOOKUP("*"&amp;F969,LookUps!$F$2:$G$43,2,FALSE),"UK"),"UK")</f>
        <v>UK</v>
      </c>
    </row>
    <row r="970" spans="1:12" x14ac:dyDescent="0.25">
      <c r="A970" s="5">
        <v>319</v>
      </c>
      <c r="B970" s="2" t="s">
        <v>205</v>
      </c>
      <c r="C970" t="s">
        <v>134</v>
      </c>
      <c r="D970" t="s">
        <v>14</v>
      </c>
      <c r="E970" t="s">
        <v>217</v>
      </c>
      <c r="F970" s="7" t="s">
        <v>206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str">
        <f>IFERROR(IF(F970&lt;&gt;"",VLOOKUP("*"&amp;F970,LookUps!$F$2:$G$43,2,FALSE),"UK"),"UK")</f>
        <v>UK</v>
      </c>
    </row>
    <row r="971" spans="1:12" x14ac:dyDescent="0.25">
      <c r="A971" s="5">
        <v>320</v>
      </c>
      <c r="B971" s="2" t="s">
        <v>205</v>
      </c>
      <c r="C971" t="s">
        <v>134</v>
      </c>
      <c r="D971" t="s">
        <v>14</v>
      </c>
      <c r="E971" t="s">
        <v>217</v>
      </c>
      <c r="F971" s="7" t="s">
        <v>206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str">
        <f>IFERROR(IF(F971&lt;&gt;"",VLOOKUP("*"&amp;F971,LookUps!$F$2:$G$43,2,FALSE),"UK"),"UK")</f>
        <v>UK</v>
      </c>
    </row>
    <row r="972" spans="1:12" x14ac:dyDescent="0.25">
      <c r="A972" s="5">
        <v>321</v>
      </c>
      <c r="B972" s="2" t="s">
        <v>205</v>
      </c>
      <c r="C972" t="s">
        <v>134</v>
      </c>
      <c r="D972" t="s">
        <v>14</v>
      </c>
      <c r="E972" t="s">
        <v>217</v>
      </c>
      <c r="F972" s="7" t="s">
        <v>206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str">
        <f>IFERROR(IF(F972&lt;&gt;"",VLOOKUP("*"&amp;F972,LookUps!$F$2:$G$43,2,FALSE),"UK"),"UK")</f>
        <v>UK</v>
      </c>
    </row>
    <row r="973" spans="1:12" x14ac:dyDescent="0.25">
      <c r="A973" s="5">
        <v>323</v>
      </c>
      <c r="B973" s="2" t="s">
        <v>205</v>
      </c>
      <c r="C973" t="s">
        <v>134</v>
      </c>
      <c r="D973" t="s">
        <v>14</v>
      </c>
      <c r="E973" t="s">
        <v>218</v>
      </c>
      <c r="F973" s="7" t="s">
        <v>206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str">
        <f>IFERROR(IF(F973&lt;&gt;"",VLOOKUP("*"&amp;F973,LookUps!$F$2:$G$43,2,FALSE),"UK"),"UK")</f>
        <v>UK</v>
      </c>
    </row>
    <row r="974" spans="1:12" x14ac:dyDescent="0.25">
      <c r="A974" s="5">
        <v>325</v>
      </c>
      <c r="B974" s="2" t="s">
        <v>205</v>
      </c>
      <c r="C974" t="s">
        <v>134</v>
      </c>
      <c r="D974" t="s">
        <v>14</v>
      </c>
      <c r="E974" t="s">
        <v>201</v>
      </c>
      <c r="F974" s="7" t="s">
        <v>206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str">
        <f>IFERROR(IF(F974&lt;&gt;"",VLOOKUP("*"&amp;F974,LookUps!$F$2:$G$43,2,FALSE),"UK"),"UK")</f>
        <v>UK</v>
      </c>
    </row>
    <row r="975" spans="1:12" x14ac:dyDescent="0.25">
      <c r="A975" s="5">
        <v>327</v>
      </c>
      <c r="B975" s="2" t="s">
        <v>205</v>
      </c>
      <c r="C975" t="s">
        <v>134</v>
      </c>
      <c r="D975" t="s">
        <v>14</v>
      </c>
      <c r="E975" t="s">
        <v>202</v>
      </c>
      <c r="F975" s="7" t="s">
        <v>206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str">
        <f>IFERROR(IF(F975&lt;&gt;"",VLOOKUP("*"&amp;F975,LookUps!$F$2:$G$43,2,FALSE),"UK"),"UK")</f>
        <v>UK</v>
      </c>
    </row>
    <row r="976" spans="1:12" x14ac:dyDescent="0.25">
      <c r="A976" s="5">
        <v>329</v>
      </c>
      <c r="B976" s="2" t="s">
        <v>205</v>
      </c>
      <c r="C976" t="s">
        <v>134</v>
      </c>
      <c r="D976" t="s">
        <v>14</v>
      </c>
      <c r="E976" t="s">
        <v>203</v>
      </c>
      <c r="F976" s="7" t="s">
        <v>206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str">
        <f>IFERROR(IF(F976&lt;&gt;"",VLOOKUP("*"&amp;F976,LookUps!$F$2:$G$43,2,FALSE),"UK"),"UK")</f>
        <v>UK</v>
      </c>
    </row>
    <row r="977" spans="1:12" x14ac:dyDescent="0.25">
      <c r="A977" s="5">
        <v>331</v>
      </c>
      <c r="B977" s="2" t="s">
        <v>205</v>
      </c>
      <c r="C977" t="s">
        <v>134</v>
      </c>
      <c r="D977" t="s">
        <v>14</v>
      </c>
      <c r="E977" t="s">
        <v>204</v>
      </c>
      <c r="F977" s="7" t="s">
        <v>206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str">
        <f>IFERROR(IF(F977&lt;&gt;"",VLOOKUP("*"&amp;F977,LookUps!$F$2:$G$43,2,FALSE),"UK"),"UK")</f>
        <v>UK</v>
      </c>
    </row>
    <row r="978" spans="1:12" x14ac:dyDescent="0.25">
      <c r="A978" s="5">
        <v>4</v>
      </c>
      <c r="B978" s="2">
        <v>5.5555555555555552E-2</v>
      </c>
      <c r="C978" t="s">
        <v>96</v>
      </c>
      <c r="D978" t="s">
        <v>13</v>
      </c>
      <c r="E978" t="s">
        <v>207</v>
      </c>
      <c r="F978" s="7" t="s">
        <v>178</v>
      </c>
      <c r="G978" s="9">
        <v>0</v>
      </c>
      <c r="J978" s="13">
        <v>0</v>
      </c>
      <c r="K978" t="str">
        <f>IF(A978&lt;&gt;"",VLOOKUP(D978,LookUps!$A$2:$B$34,2,FALSE),"")</f>
        <v>UK</v>
      </c>
      <c r="L978" t="str">
        <f>IFERROR(IF(F978&lt;&gt;"",VLOOKUP("*"&amp;F978,LookUps!$F$2:$G$43,2,FALSE),"UK"),"UK")</f>
        <v>UK</v>
      </c>
    </row>
    <row r="979" spans="1:12" x14ac:dyDescent="0.25">
      <c r="A979" s="5">
        <v>6</v>
      </c>
      <c r="B979" s="2">
        <v>0.53125</v>
      </c>
      <c r="C979" t="s">
        <v>96</v>
      </c>
      <c r="D979" t="s">
        <v>13</v>
      </c>
      <c r="E979" t="s">
        <v>208</v>
      </c>
      <c r="F979" s="7" t="s">
        <v>191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str">
        <f>IFERROR(IF(F979&lt;&gt;"",VLOOKUP("*"&amp;F979,LookUps!$F$2:$G$43,2,FALSE),"UK"),"UK")</f>
        <v>UK</v>
      </c>
    </row>
    <row r="980" spans="1:12" x14ac:dyDescent="0.25">
      <c r="A980" s="5">
        <v>7</v>
      </c>
      <c r="B980" s="2">
        <v>0.71458333333333324</v>
      </c>
      <c r="C980" t="s">
        <v>96</v>
      </c>
      <c r="D980" t="s">
        <v>13</v>
      </c>
      <c r="E980" t="s">
        <v>208</v>
      </c>
      <c r="F980" s="7" t="s">
        <v>182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IFERROR(IF(F980&lt;&gt;"",VLOOKUP("*"&amp;F980,LookUps!$F$2:$G$43,2,FALSE),"UK"),"UK")</f>
        <v>UK</v>
      </c>
    </row>
    <row r="981" spans="1:12" x14ac:dyDescent="0.25">
      <c r="A981" s="5">
        <v>9</v>
      </c>
      <c r="B981" s="2">
        <v>0.86111111111111116</v>
      </c>
      <c r="C981" t="s">
        <v>96</v>
      </c>
      <c r="D981" t="s">
        <v>13</v>
      </c>
      <c r="E981" t="s">
        <v>184</v>
      </c>
      <c r="F981" s="7" t="s">
        <v>178</v>
      </c>
      <c r="G981" s="9">
        <v>0</v>
      </c>
      <c r="J981" s="13">
        <v>0</v>
      </c>
      <c r="K981" t="str">
        <f>IF(A981&lt;&gt;"",VLOOKUP(D981,LookUps!$A$2:$B$34,2,FALSE),"")</f>
        <v>UK</v>
      </c>
      <c r="L981" t="str">
        <f>IFERROR(IF(F981&lt;&gt;"",VLOOKUP("*"&amp;F981,LookUps!$F$2:$G$43,2,FALSE),"UK"),"UK")</f>
        <v>UK</v>
      </c>
    </row>
    <row r="982" spans="1:12" x14ac:dyDescent="0.25">
      <c r="A982" s="5">
        <v>11</v>
      </c>
      <c r="B982" s="2">
        <v>0.93958333333333333</v>
      </c>
      <c r="C982" t="s">
        <v>96</v>
      </c>
      <c r="D982" t="s">
        <v>13</v>
      </c>
      <c r="E982" t="s">
        <v>186</v>
      </c>
      <c r="F982" s="7" t="s">
        <v>178</v>
      </c>
      <c r="G982" s="9">
        <v>0</v>
      </c>
      <c r="J982" s="13">
        <v>0</v>
      </c>
      <c r="K982" t="str">
        <f>IF(A982&lt;&gt;"",VLOOKUP(D982,LookUps!$A$2:$B$34,2,FALSE),"")</f>
        <v>UK</v>
      </c>
      <c r="L982" t="str">
        <f>IFERROR(IF(F982&lt;&gt;"",VLOOKUP("*"&amp;F982,LookUps!$F$2:$G$43,2,FALSE),"UK"),"UK")</f>
        <v>UK</v>
      </c>
    </row>
    <row r="983" spans="1:12" x14ac:dyDescent="0.25">
      <c r="A983" s="5">
        <v>13</v>
      </c>
      <c r="B983" s="2">
        <v>8.8888888888888892E-2</v>
      </c>
      <c r="C983" t="s">
        <v>96</v>
      </c>
      <c r="D983" t="s">
        <v>13</v>
      </c>
      <c r="E983" t="s">
        <v>187</v>
      </c>
      <c r="F983" s="7" t="s">
        <v>182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IFERROR(IF(F983&lt;&gt;"",VLOOKUP("*"&amp;F983,LookUps!$F$2:$G$43,2,FALSE),"UK"),"UK")</f>
        <v>UK</v>
      </c>
    </row>
    <row r="984" spans="1:12" x14ac:dyDescent="0.25">
      <c r="A984" s="5">
        <v>14</v>
      </c>
      <c r="B984" s="2">
        <v>8.9583333333333334E-2</v>
      </c>
      <c r="C984" t="s">
        <v>96</v>
      </c>
      <c r="D984" t="s">
        <v>13</v>
      </c>
      <c r="E984" t="s">
        <v>187</v>
      </c>
      <c r="F984" s="7" t="s">
        <v>182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IFERROR(IF(F984&lt;&gt;"",VLOOKUP("*"&amp;F984,LookUps!$F$2:$G$43,2,FALSE),"UK"),"UK")</f>
        <v>UK</v>
      </c>
    </row>
    <row r="985" spans="1:12" x14ac:dyDescent="0.25">
      <c r="A985" s="5">
        <v>15</v>
      </c>
      <c r="B985" s="2">
        <v>9.375E-2</v>
      </c>
      <c r="C985" t="s">
        <v>96</v>
      </c>
      <c r="D985" t="s">
        <v>13</v>
      </c>
      <c r="E985" t="s">
        <v>187</v>
      </c>
      <c r="F985" s="7" t="s">
        <v>182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IFERROR(IF(F985&lt;&gt;"",VLOOKUP("*"&amp;F985,LookUps!$F$2:$G$43,2,FALSE),"UK"),"UK")</f>
        <v>UK</v>
      </c>
    </row>
    <row r="986" spans="1:12" x14ac:dyDescent="0.25">
      <c r="A986" s="5">
        <v>16</v>
      </c>
      <c r="B986" s="2">
        <v>9.4444444444444442E-2</v>
      </c>
      <c r="C986" t="s">
        <v>96</v>
      </c>
      <c r="D986" t="s">
        <v>13</v>
      </c>
      <c r="E986" t="s">
        <v>187</v>
      </c>
      <c r="F986" s="7" t="s">
        <v>178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str">
        <f>IFERROR(IF(F986&lt;&gt;"",VLOOKUP("*"&amp;F986,LookUps!$F$2:$G$43,2,FALSE),"UK"),"UK")</f>
        <v>UK</v>
      </c>
    </row>
    <row r="987" spans="1:12" x14ac:dyDescent="0.25">
      <c r="A987" s="5">
        <v>17</v>
      </c>
      <c r="B987" s="2">
        <v>0.17847222222222223</v>
      </c>
      <c r="C987" t="s">
        <v>96</v>
      </c>
      <c r="D987" t="s">
        <v>13</v>
      </c>
      <c r="E987" t="s">
        <v>187</v>
      </c>
      <c r="F987" s="7" t="s">
        <v>178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str">
        <f>IFERROR(IF(F987&lt;&gt;"",VLOOKUP("*"&amp;F987,LookUps!$F$2:$G$43,2,FALSE),"UK"),"UK")</f>
        <v>UK</v>
      </c>
    </row>
    <row r="988" spans="1:12" x14ac:dyDescent="0.25">
      <c r="A988" s="5">
        <v>18</v>
      </c>
      <c r="B988" s="2">
        <v>0.18263888888888891</v>
      </c>
      <c r="C988" t="s">
        <v>96</v>
      </c>
      <c r="D988" t="s">
        <v>13</v>
      </c>
      <c r="E988" t="s">
        <v>187</v>
      </c>
      <c r="F988" s="7" t="s">
        <v>178</v>
      </c>
      <c r="G988" s="9">
        <v>0</v>
      </c>
      <c r="J988" s="13">
        <v>0</v>
      </c>
      <c r="K988" t="str">
        <f>IF(A988&lt;&gt;"",VLOOKUP(D988,LookUps!$A$2:$B$34,2,FALSE),"")</f>
        <v>UK</v>
      </c>
      <c r="L988" t="str">
        <f>IFERROR(IF(F988&lt;&gt;"",VLOOKUP("*"&amp;F988,LookUps!$F$2:$G$43,2,FALSE),"UK"),"UK")</f>
        <v>UK</v>
      </c>
    </row>
    <row r="989" spans="1:12" x14ac:dyDescent="0.25">
      <c r="A989" s="5">
        <v>20</v>
      </c>
      <c r="B989" s="2">
        <v>0.80833333333333324</v>
      </c>
      <c r="C989" t="s">
        <v>96</v>
      </c>
      <c r="D989" t="s">
        <v>13</v>
      </c>
      <c r="E989" t="s">
        <v>189</v>
      </c>
      <c r="F989" s="7" t="s">
        <v>178</v>
      </c>
      <c r="G989" s="9">
        <v>0</v>
      </c>
      <c r="J989" s="13">
        <v>0</v>
      </c>
      <c r="K989" t="str">
        <f>IF(A989&lt;&gt;"",VLOOKUP(D989,LookUps!$A$2:$B$34,2,FALSE),"")</f>
        <v>UK</v>
      </c>
      <c r="L989" t="str">
        <f>IFERROR(IF(F989&lt;&gt;"",VLOOKUP("*"&amp;F989,LookUps!$F$2:$G$43,2,FALSE),"UK"),"UK")</f>
        <v>UK</v>
      </c>
    </row>
    <row r="990" spans="1:12" x14ac:dyDescent="0.25">
      <c r="A990" s="5">
        <v>22</v>
      </c>
      <c r="B990" s="2">
        <v>0.44027777777777777</v>
      </c>
      <c r="C990" t="s">
        <v>96</v>
      </c>
      <c r="D990" t="s">
        <v>13</v>
      </c>
      <c r="E990" t="s">
        <v>190</v>
      </c>
      <c r="F990" s="7" t="s">
        <v>182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IFERROR(IF(F990&lt;&gt;"",VLOOKUP("*"&amp;F990,LookUps!$F$2:$G$43,2,FALSE),"UK"),"UK")</f>
        <v>UK</v>
      </c>
    </row>
    <row r="991" spans="1:12" x14ac:dyDescent="0.25">
      <c r="A991" s="5">
        <v>23</v>
      </c>
      <c r="B991" s="2">
        <v>0.8930555555555556</v>
      </c>
      <c r="C991" t="s">
        <v>96</v>
      </c>
      <c r="D991" t="s">
        <v>13</v>
      </c>
      <c r="E991" t="s">
        <v>190</v>
      </c>
      <c r="F991" s="7" t="s">
        <v>182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IFERROR(IF(F991&lt;&gt;"",VLOOKUP("*"&amp;F991,LookUps!$F$2:$G$43,2,FALSE),"UK"),"UK")</f>
        <v>UK</v>
      </c>
    </row>
    <row r="992" spans="1:12" x14ac:dyDescent="0.25">
      <c r="A992" s="5">
        <v>25</v>
      </c>
      <c r="B992" s="2">
        <v>0.75</v>
      </c>
      <c r="C992" t="s">
        <v>96</v>
      </c>
      <c r="D992" t="s">
        <v>13</v>
      </c>
      <c r="E992" t="s">
        <v>192</v>
      </c>
      <c r="F992" s="7" t="s">
        <v>16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IFERROR(IF(F992&lt;&gt;"",VLOOKUP("*"&amp;F992,LookUps!$F$2:$G$43,2,FALSE),"UK"),"UK")</f>
        <v>US or Canada</v>
      </c>
    </row>
    <row r="993" spans="1:12" x14ac:dyDescent="0.25">
      <c r="A993" s="5">
        <v>26</v>
      </c>
      <c r="B993" s="2">
        <v>0.75486111111111109</v>
      </c>
      <c r="C993" t="s">
        <v>96</v>
      </c>
      <c r="D993" t="s">
        <v>13</v>
      </c>
      <c r="E993" t="s">
        <v>192</v>
      </c>
      <c r="F993" s="7" t="s">
        <v>16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IFERROR(IF(F993&lt;&gt;"",VLOOKUP("*"&amp;F993,LookUps!$F$2:$G$43,2,FALSE),"UK"),"UK")</f>
        <v>US or Canada</v>
      </c>
    </row>
    <row r="994" spans="1:12" x14ac:dyDescent="0.25">
      <c r="A994" s="5">
        <v>28</v>
      </c>
      <c r="B994" s="2">
        <v>0.68472222222222223</v>
      </c>
      <c r="C994" t="s">
        <v>96</v>
      </c>
      <c r="D994" t="s">
        <v>13</v>
      </c>
      <c r="E994" t="s">
        <v>214</v>
      </c>
      <c r="F994" s="7" t="s">
        <v>236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str">
        <f>IFERROR(IF(F994&lt;&gt;"",VLOOKUP("*"&amp;F994,LookUps!$F$2:$G$43,2,FALSE),"UK"),"UK")</f>
        <v>UK</v>
      </c>
    </row>
    <row r="995" spans="1:12" x14ac:dyDescent="0.25">
      <c r="A995" s="5">
        <v>29</v>
      </c>
      <c r="B995" s="2">
        <v>0.69236111111111109</v>
      </c>
      <c r="C995" t="s">
        <v>96</v>
      </c>
      <c r="D995" t="s">
        <v>13</v>
      </c>
      <c r="E995" t="s">
        <v>214</v>
      </c>
      <c r="F995" s="7" t="s">
        <v>236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str">
        <f>IFERROR(IF(F995&lt;&gt;"",VLOOKUP("*"&amp;F995,LookUps!$F$2:$G$43,2,FALSE),"UK"),"UK")</f>
        <v>UK</v>
      </c>
    </row>
    <row r="996" spans="1:12" x14ac:dyDescent="0.25">
      <c r="A996" s="5">
        <v>30</v>
      </c>
      <c r="B996" s="2">
        <v>0.6958333333333333</v>
      </c>
      <c r="C996" t="s">
        <v>96</v>
      </c>
      <c r="D996" t="s">
        <v>13</v>
      </c>
      <c r="E996" t="s">
        <v>214</v>
      </c>
      <c r="F996" s="7" t="s">
        <v>236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str">
        <f>IFERROR(IF(F996&lt;&gt;"",VLOOKUP("*"&amp;F996,LookUps!$F$2:$G$43,2,FALSE),"UK"),"UK")</f>
        <v>UK</v>
      </c>
    </row>
    <row r="997" spans="1:12" x14ac:dyDescent="0.25">
      <c r="A997" s="5">
        <v>31</v>
      </c>
      <c r="B997" s="2">
        <v>0.71458333333333324</v>
      </c>
      <c r="C997" t="s">
        <v>96</v>
      </c>
      <c r="D997" t="s">
        <v>13</v>
      </c>
      <c r="E997" t="s">
        <v>214</v>
      </c>
      <c r="F997" s="7" t="s">
        <v>191</v>
      </c>
      <c r="G997" s="9">
        <v>0</v>
      </c>
      <c r="J997" s="13">
        <v>0</v>
      </c>
      <c r="K997" t="str">
        <f>IF(A997&lt;&gt;"",VLOOKUP(D997,LookUps!$A$2:$B$34,2,FALSE),"")</f>
        <v>UK</v>
      </c>
      <c r="L997" t="str">
        <f>IFERROR(IF(F997&lt;&gt;"",VLOOKUP("*"&amp;F997,LookUps!$F$2:$G$43,2,FALSE),"UK"),"UK")</f>
        <v>UK</v>
      </c>
    </row>
    <row r="998" spans="1:12" x14ac:dyDescent="0.25">
      <c r="A998" s="5">
        <v>33</v>
      </c>
      <c r="B998" s="2">
        <v>0.48958333333333331</v>
      </c>
      <c r="C998" t="s">
        <v>96</v>
      </c>
      <c r="D998" t="s">
        <v>13</v>
      </c>
      <c r="E998" t="s">
        <v>197</v>
      </c>
      <c r="F998" s="7" t="s">
        <v>178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str">
        <f>IFERROR(IF(F998&lt;&gt;"",VLOOKUP("*"&amp;F998,LookUps!$F$2:$G$43,2,FALSE),"UK"),"UK")</f>
        <v>UK</v>
      </c>
    </row>
    <row r="999" spans="1:12" x14ac:dyDescent="0.25">
      <c r="A999" s="5">
        <v>34</v>
      </c>
      <c r="B999" s="2">
        <v>0.52916666666666667</v>
      </c>
      <c r="C999" t="s">
        <v>96</v>
      </c>
      <c r="D999" t="s">
        <v>13</v>
      </c>
      <c r="E999" t="s">
        <v>197</v>
      </c>
      <c r="F999" s="7" t="s">
        <v>191</v>
      </c>
      <c r="G999" s="9">
        <v>0</v>
      </c>
      <c r="J999" s="13">
        <v>0</v>
      </c>
      <c r="K999" t="str">
        <f>IF(A999&lt;&gt;"",VLOOKUP(D999,LookUps!$A$2:$B$34,2,FALSE),"")</f>
        <v>UK</v>
      </c>
      <c r="L999" t="str">
        <f>IFERROR(IF(F999&lt;&gt;"",VLOOKUP("*"&amp;F999,LookUps!$F$2:$G$43,2,FALSE),"UK"),"UK")</f>
        <v>UK</v>
      </c>
    </row>
    <row r="1000" spans="1:12" x14ac:dyDescent="0.25">
      <c r="A1000" s="5">
        <v>36</v>
      </c>
      <c r="B1000" s="2">
        <v>0.39374999999999999</v>
      </c>
      <c r="C1000" t="s">
        <v>96</v>
      </c>
      <c r="D1000" t="s">
        <v>13</v>
      </c>
      <c r="E1000" t="s">
        <v>198</v>
      </c>
      <c r="F1000" s="7" t="s">
        <v>191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str">
        <f>IFERROR(IF(F1000&lt;&gt;"",VLOOKUP("*"&amp;F1000,LookUps!$F$2:$G$43,2,FALSE),"UK"),"UK")</f>
        <v>UK</v>
      </c>
    </row>
    <row r="1001" spans="1:12" x14ac:dyDescent="0.25">
      <c r="A1001" s="5">
        <v>37</v>
      </c>
      <c r="B1001" s="2">
        <v>0.41111111111111115</v>
      </c>
      <c r="C1001" t="s">
        <v>96</v>
      </c>
      <c r="D1001" t="s">
        <v>13</v>
      </c>
      <c r="E1001" t="s">
        <v>198</v>
      </c>
      <c r="F1001" s="7" t="s">
        <v>182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IFERROR(IF(F1001&lt;&gt;"",VLOOKUP("*"&amp;F1001,LookUps!$F$2:$G$43,2,FALSE),"UK"),"UK")</f>
        <v>UK</v>
      </c>
    </row>
    <row r="1002" spans="1:12" x14ac:dyDescent="0.25">
      <c r="A1002" s="5">
        <v>38</v>
      </c>
      <c r="B1002" s="2">
        <v>0.41319444444444442</v>
      </c>
      <c r="C1002" t="s">
        <v>96</v>
      </c>
      <c r="D1002" t="s">
        <v>13</v>
      </c>
      <c r="E1002" t="s">
        <v>198</v>
      </c>
      <c r="F1002" s="7" t="s">
        <v>191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str">
        <f>IFERROR(IF(F1002&lt;&gt;"",VLOOKUP("*"&amp;F1002,LookUps!$F$2:$G$43,2,FALSE),"UK"),"UK")</f>
        <v>UK</v>
      </c>
    </row>
    <row r="1003" spans="1:12" x14ac:dyDescent="0.25">
      <c r="A1003" s="5">
        <v>40</v>
      </c>
      <c r="B1003" s="2">
        <v>0.98125000000000007</v>
      </c>
      <c r="C1003" t="s">
        <v>96</v>
      </c>
      <c r="D1003" t="s">
        <v>13</v>
      </c>
      <c r="E1003" t="s">
        <v>215</v>
      </c>
      <c r="F1003" s="7" t="s">
        <v>178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str">
        <f>IFERROR(IF(F1003&lt;&gt;"",VLOOKUP("*"&amp;F1003,LookUps!$F$2:$G$43,2,FALSE),"UK"),"UK")</f>
        <v>UK</v>
      </c>
    </row>
    <row r="1004" spans="1:12" x14ac:dyDescent="0.25">
      <c r="A1004" s="5">
        <v>42</v>
      </c>
      <c r="B1004" s="2">
        <v>0.56666666666666665</v>
      </c>
      <c r="C1004" t="s">
        <v>96</v>
      </c>
      <c r="D1004" t="s">
        <v>13</v>
      </c>
      <c r="E1004" t="s">
        <v>199</v>
      </c>
      <c r="F1004" s="7" t="s">
        <v>182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IFERROR(IF(F1004&lt;&gt;"",VLOOKUP("*"&amp;F1004,LookUps!$F$2:$G$43,2,FALSE),"UK"),"UK")</f>
        <v>UK</v>
      </c>
    </row>
    <row r="1005" spans="1:12" x14ac:dyDescent="0.25">
      <c r="A1005" s="5">
        <v>44</v>
      </c>
      <c r="B1005" s="2">
        <v>0.49305555555555558</v>
      </c>
      <c r="C1005" t="s">
        <v>96</v>
      </c>
      <c r="D1005" t="s">
        <v>13</v>
      </c>
      <c r="E1005" t="s">
        <v>217</v>
      </c>
      <c r="F1005" s="7" t="s">
        <v>182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IFERROR(IF(F1005&lt;&gt;"",VLOOKUP("*"&amp;F1005,LookUps!$F$2:$G$43,2,FALSE),"UK"),"UK")</f>
        <v>UK</v>
      </c>
    </row>
    <row r="1006" spans="1:12" x14ac:dyDescent="0.25">
      <c r="A1006" s="5">
        <v>45</v>
      </c>
      <c r="B1006" s="2">
        <v>0.51041666666666663</v>
      </c>
      <c r="C1006" t="s">
        <v>96</v>
      </c>
      <c r="D1006" t="s">
        <v>13</v>
      </c>
      <c r="E1006" t="s">
        <v>217</v>
      </c>
      <c r="F1006" s="7" t="s">
        <v>182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IFERROR(IF(F1006&lt;&gt;"",VLOOKUP("*"&amp;F1006,LookUps!$F$2:$G$43,2,FALSE),"UK"),"UK")</f>
        <v>UK</v>
      </c>
    </row>
    <row r="1007" spans="1:12" x14ac:dyDescent="0.25">
      <c r="A1007" s="5">
        <v>46</v>
      </c>
      <c r="B1007" s="2">
        <v>0.52569444444444446</v>
      </c>
      <c r="C1007" t="s">
        <v>96</v>
      </c>
      <c r="D1007" t="s">
        <v>13</v>
      </c>
      <c r="E1007" t="s">
        <v>217</v>
      </c>
      <c r="F1007" s="7" t="s">
        <v>182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IFERROR(IF(F1007&lt;&gt;"",VLOOKUP("*"&amp;F1007,LookUps!$F$2:$G$43,2,FALSE),"UK"),"UK")</f>
        <v>UK</v>
      </c>
    </row>
    <row r="1008" spans="1:12" x14ac:dyDescent="0.25">
      <c r="A1008" s="5">
        <v>47</v>
      </c>
      <c r="B1008" s="2">
        <v>0.62013888888888891</v>
      </c>
      <c r="C1008" t="s">
        <v>96</v>
      </c>
      <c r="D1008" t="s">
        <v>13</v>
      </c>
      <c r="E1008" t="s">
        <v>217</v>
      </c>
      <c r="F1008" s="7" t="s">
        <v>178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str">
        <f>IFERROR(IF(F1008&lt;&gt;"",VLOOKUP("*"&amp;F1008,LookUps!$F$2:$G$43,2,FALSE),"UK"),"UK")</f>
        <v>UK</v>
      </c>
    </row>
    <row r="1009" spans="1:12" x14ac:dyDescent="0.25">
      <c r="A1009" s="5">
        <v>48</v>
      </c>
      <c r="B1009" s="2">
        <v>0.69374999999999998</v>
      </c>
      <c r="C1009" t="s">
        <v>96</v>
      </c>
      <c r="D1009" t="s">
        <v>13</v>
      </c>
      <c r="E1009" t="s">
        <v>217</v>
      </c>
      <c r="F1009" s="7" t="s">
        <v>178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str">
        <f>IFERROR(IF(F1009&lt;&gt;"",VLOOKUP("*"&amp;F1009,LookUps!$F$2:$G$43,2,FALSE),"UK"),"UK")</f>
        <v>UK</v>
      </c>
    </row>
    <row r="1010" spans="1:12" x14ac:dyDescent="0.25">
      <c r="A1010" s="5">
        <v>49</v>
      </c>
      <c r="B1010" s="2">
        <v>0.69444444444444453</v>
      </c>
      <c r="C1010" t="s">
        <v>96</v>
      </c>
      <c r="D1010" t="s">
        <v>13</v>
      </c>
      <c r="E1010" t="s">
        <v>217</v>
      </c>
      <c r="F1010" s="7" t="s">
        <v>178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str">
        <f>IFERROR(IF(F1010&lt;&gt;"",VLOOKUP("*"&amp;F1010,LookUps!$F$2:$G$43,2,FALSE),"UK"),"UK")</f>
        <v>UK</v>
      </c>
    </row>
    <row r="1011" spans="1:12" x14ac:dyDescent="0.25">
      <c r="A1011" s="5">
        <v>51</v>
      </c>
      <c r="B1011" s="2">
        <v>0.35902777777777778</v>
      </c>
      <c r="C1011" t="s">
        <v>96</v>
      </c>
      <c r="D1011" t="s">
        <v>13</v>
      </c>
      <c r="E1011" t="s">
        <v>204</v>
      </c>
      <c r="F1011" s="7" t="s">
        <v>237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str">
        <f>IFERROR(IF(F1011&lt;&gt;"",VLOOKUP("*"&amp;F1011,LookUps!$F$2:$G$43,2,FALSE),"UK"),"UK")</f>
        <v>UK</v>
      </c>
    </row>
    <row r="1012" spans="1:12" x14ac:dyDescent="0.25">
      <c r="A1012" s="5">
        <v>52</v>
      </c>
      <c r="B1012" s="2">
        <v>0.36180555555555555</v>
      </c>
      <c r="C1012" t="s">
        <v>96</v>
      </c>
      <c r="D1012" t="s">
        <v>13</v>
      </c>
      <c r="E1012" t="s">
        <v>204</v>
      </c>
      <c r="F1012" s="7" t="s">
        <v>237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str">
        <f>IFERROR(IF(F1012&lt;&gt;"",VLOOKUP("*"&amp;F1012,LookUps!$F$2:$G$43,2,FALSE),"UK"),"UK")</f>
        <v>UK</v>
      </c>
    </row>
    <row r="1013" spans="1:12" x14ac:dyDescent="0.25">
      <c r="A1013" s="5">
        <v>59</v>
      </c>
      <c r="B1013" s="2">
        <v>0.93472222222222223</v>
      </c>
      <c r="C1013" t="s">
        <v>96</v>
      </c>
      <c r="D1013" t="s">
        <v>31</v>
      </c>
      <c r="E1013" t="s">
        <v>204</v>
      </c>
      <c r="F1013" s="7" t="s">
        <v>93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str">
        <f>IFERROR(IF(F1013&lt;&gt;"",VLOOKUP("*"&amp;F1013,LookUps!$F$2:$G$43,2,FALSE),"UK"),"UK")</f>
        <v>UK</v>
      </c>
    </row>
    <row r="1014" spans="1:12" x14ac:dyDescent="0.25">
      <c r="A1014" s="5">
        <v>66</v>
      </c>
      <c r="B1014" s="2" t="s">
        <v>205</v>
      </c>
      <c r="C1014" t="s">
        <v>96</v>
      </c>
      <c r="D1014" t="s">
        <v>17</v>
      </c>
      <c r="E1014" t="s">
        <v>177</v>
      </c>
      <c r="F1014" s="7" t="s">
        <v>206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str">
        <f>IFERROR(IF(F1014&lt;&gt;"",VLOOKUP("*"&amp;F1014,LookUps!$F$2:$G$43,2,FALSE),"UK"),"UK")</f>
        <v>UK</v>
      </c>
    </row>
    <row r="1015" spans="1:12" x14ac:dyDescent="0.25">
      <c r="A1015" s="5">
        <v>68</v>
      </c>
      <c r="B1015" s="2" t="s">
        <v>205</v>
      </c>
      <c r="C1015" t="s">
        <v>96</v>
      </c>
      <c r="D1015" t="s">
        <v>17</v>
      </c>
      <c r="E1015" t="s">
        <v>179</v>
      </c>
      <c r="F1015" s="7" t="s">
        <v>206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str">
        <f>IFERROR(IF(F1015&lt;&gt;"",VLOOKUP("*"&amp;F1015,LookUps!$F$2:$G$43,2,FALSE),"UK"),"UK")</f>
        <v>UK</v>
      </c>
    </row>
    <row r="1016" spans="1:12" x14ac:dyDescent="0.25">
      <c r="A1016" s="5">
        <v>70</v>
      </c>
      <c r="B1016" s="2" t="s">
        <v>205</v>
      </c>
      <c r="C1016" t="s">
        <v>96</v>
      </c>
      <c r="D1016" t="s">
        <v>17</v>
      </c>
      <c r="E1016" t="s">
        <v>180</v>
      </c>
      <c r="F1016" s="7" t="s">
        <v>206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str">
        <f>IFERROR(IF(F1016&lt;&gt;"",VLOOKUP("*"&amp;F1016,LookUps!$F$2:$G$43,2,FALSE),"UK"),"UK")</f>
        <v>UK</v>
      </c>
    </row>
    <row r="1017" spans="1:12" x14ac:dyDescent="0.25">
      <c r="A1017" s="5">
        <v>71</v>
      </c>
      <c r="B1017" s="2" t="s">
        <v>205</v>
      </c>
      <c r="C1017" t="s">
        <v>96</v>
      </c>
      <c r="D1017" t="s">
        <v>17</v>
      </c>
      <c r="E1017" t="s">
        <v>180</v>
      </c>
      <c r="F1017" s="7" t="s">
        <v>206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str">
        <f>IFERROR(IF(F1017&lt;&gt;"",VLOOKUP("*"&amp;F1017,LookUps!$F$2:$G$43,2,FALSE),"UK"),"UK")</f>
        <v>UK</v>
      </c>
    </row>
    <row r="1018" spans="1:12" x14ac:dyDescent="0.25">
      <c r="A1018" s="5">
        <v>73</v>
      </c>
      <c r="B1018" s="2" t="s">
        <v>205</v>
      </c>
      <c r="C1018" t="s">
        <v>96</v>
      </c>
      <c r="D1018" t="s">
        <v>17</v>
      </c>
      <c r="E1018" t="s">
        <v>207</v>
      </c>
      <c r="F1018" s="7" t="s">
        <v>206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str">
        <f>IFERROR(IF(F1018&lt;&gt;"",VLOOKUP("*"&amp;F1018,LookUps!$F$2:$G$43,2,FALSE),"UK"),"UK")</f>
        <v>UK</v>
      </c>
    </row>
    <row r="1019" spans="1:12" x14ac:dyDescent="0.25">
      <c r="A1019" s="5">
        <v>74</v>
      </c>
      <c r="B1019" s="2" t="s">
        <v>205</v>
      </c>
      <c r="C1019" t="s">
        <v>96</v>
      </c>
      <c r="D1019" t="s">
        <v>17</v>
      </c>
      <c r="E1019" t="s">
        <v>207</v>
      </c>
      <c r="F1019" s="7" t="s">
        <v>206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str">
        <f>IFERROR(IF(F1019&lt;&gt;"",VLOOKUP("*"&amp;F1019,LookUps!$F$2:$G$43,2,FALSE),"UK"),"UK")</f>
        <v>UK</v>
      </c>
    </row>
    <row r="1020" spans="1:12" x14ac:dyDescent="0.25">
      <c r="A1020" s="5">
        <v>76</v>
      </c>
      <c r="B1020" s="2" t="s">
        <v>205</v>
      </c>
      <c r="C1020" t="s">
        <v>96</v>
      </c>
      <c r="D1020" t="s">
        <v>17</v>
      </c>
      <c r="E1020" t="s">
        <v>181</v>
      </c>
      <c r="F1020" s="7" t="s">
        <v>206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str">
        <f>IFERROR(IF(F1020&lt;&gt;"",VLOOKUP("*"&amp;F1020,LookUps!$F$2:$G$43,2,FALSE),"UK"),"UK")</f>
        <v>UK</v>
      </c>
    </row>
    <row r="1021" spans="1:12" x14ac:dyDescent="0.25">
      <c r="A1021" s="5">
        <v>77</v>
      </c>
      <c r="B1021" s="2" t="s">
        <v>205</v>
      </c>
      <c r="C1021" t="s">
        <v>96</v>
      </c>
      <c r="D1021" t="s">
        <v>17</v>
      </c>
      <c r="E1021" t="s">
        <v>181</v>
      </c>
      <c r="F1021" s="7" t="s">
        <v>206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str">
        <f>IFERROR(IF(F1021&lt;&gt;"",VLOOKUP("*"&amp;F1021,LookUps!$F$2:$G$43,2,FALSE),"UK"),"UK")</f>
        <v>UK</v>
      </c>
    </row>
    <row r="1022" spans="1:12" x14ac:dyDescent="0.25">
      <c r="A1022" s="5">
        <v>79</v>
      </c>
      <c r="B1022" s="2" t="s">
        <v>205</v>
      </c>
      <c r="C1022" t="s">
        <v>96</v>
      </c>
      <c r="D1022" t="s">
        <v>17</v>
      </c>
      <c r="E1022" t="s">
        <v>208</v>
      </c>
      <c r="F1022" s="7" t="s">
        <v>206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str">
        <f>IFERROR(IF(F1022&lt;&gt;"",VLOOKUP("*"&amp;F1022,LookUps!$F$2:$G$43,2,FALSE),"UK"),"UK")</f>
        <v>UK</v>
      </c>
    </row>
    <row r="1023" spans="1:12" x14ac:dyDescent="0.25">
      <c r="A1023" s="5">
        <v>81</v>
      </c>
      <c r="B1023" s="2" t="s">
        <v>205</v>
      </c>
      <c r="C1023" t="s">
        <v>96</v>
      </c>
      <c r="D1023" t="s">
        <v>17</v>
      </c>
      <c r="E1023" t="s">
        <v>183</v>
      </c>
      <c r="F1023" s="7" t="s">
        <v>206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str">
        <f>IFERROR(IF(F1023&lt;&gt;"",VLOOKUP("*"&amp;F1023,LookUps!$F$2:$G$43,2,FALSE),"UK"),"UK")</f>
        <v>UK</v>
      </c>
    </row>
    <row r="1024" spans="1:12" x14ac:dyDescent="0.25">
      <c r="A1024" s="5">
        <v>82</v>
      </c>
      <c r="B1024" s="2" t="s">
        <v>205</v>
      </c>
      <c r="C1024" t="s">
        <v>96</v>
      </c>
      <c r="D1024" t="s">
        <v>17</v>
      </c>
      <c r="E1024" t="s">
        <v>183</v>
      </c>
      <c r="F1024" s="7" t="s">
        <v>206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str">
        <f>IFERROR(IF(F1024&lt;&gt;"",VLOOKUP("*"&amp;F1024,LookUps!$F$2:$G$43,2,FALSE),"UK"),"UK")</f>
        <v>UK</v>
      </c>
    </row>
    <row r="1025" spans="1:12" x14ac:dyDescent="0.25">
      <c r="A1025" s="5">
        <v>84</v>
      </c>
      <c r="B1025" s="2" t="s">
        <v>205</v>
      </c>
      <c r="C1025" t="s">
        <v>96</v>
      </c>
      <c r="D1025" t="s">
        <v>17</v>
      </c>
      <c r="E1025" t="s">
        <v>184</v>
      </c>
      <c r="F1025" s="7" t="s">
        <v>206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str">
        <f>IFERROR(IF(F1025&lt;&gt;"",VLOOKUP("*"&amp;F1025,LookUps!$F$2:$G$43,2,FALSE),"UK"),"UK")</f>
        <v>UK</v>
      </c>
    </row>
    <row r="1026" spans="1:12" x14ac:dyDescent="0.25">
      <c r="A1026" s="5">
        <v>86</v>
      </c>
      <c r="B1026" s="2" t="s">
        <v>205</v>
      </c>
      <c r="C1026" t="s">
        <v>96</v>
      </c>
      <c r="D1026" t="s">
        <v>17</v>
      </c>
      <c r="E1026" t="s">
        <v>186</v>
      </c>
      <c r="F1026" s="7" t="s">
        <v>206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str">
        <f>IFERROR(IF(F1026&lt;&gt;"",VLOOKUP("*"&amp;F1026,LookUps!$F$2:$G$43,2,FALSE),"UK"),"UK")</f>
        <v>UK</v>
      </c>
    </row>
    <row r="1027" spans="1:12" x14ac:dyDescent="0.25">
      <c r="A1027" s="5">
        <v>88</v>
      </c>
      <c r="B1027" s="2" t="s">
        <v>205</v>
      </c>
      <c r="C1027" t="s">
        <v>96</v>
      </c>
      <c r="D1027" t="s">
        <v>17</v>
      </c>
      <c r="E1027" t="s">
        <v>187</v>
      </c>
      <c r="F1027" s="7" t="s">
        <v>206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str">
        <f>IFERROR(IF(F1027&lt;&gt;"",VLOOKUP("*"&amp;F1027,LookUps!$F$2:$G$43,2,FALSE),"UK"),"UK")</f>
        <v>UK</v>
      </c>
    </row>
    <row r="1028" spans="1:12" x14ac:dyDescent="0.25">
      <c r="A1028" s="5">
        <v>89</v>
      </c>
      <c r="B1028" s="2" t="s">
        <v>205</v>
      </c>
      <c r="C1028" t="s">
        <v>96</v>
      </c>
      <c r="D1028" t="s">
        <v>17</v>
      </c>
      <c r="E1028" t="s">
        <v>187</v>
      </c>
      <c r="F1028" s="7" t="s">
        <v>206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str">
        <f>IFERROR(IF(F1028&lt;&gt;"",VLOOKUP("*"&amp;F1028,LookUps!$F$2:$G$43,2,FALSE),"UK"),"UK")</f>
        <v>UK</v>
      </c>
    </row>
    <row r="1029" spans="1:12" x14ac:dyDescent="0.25">
      <c r="A1029" s="5">
        <v>90</v>
      </c>
      <c r="B1029" s="2" t="s">
        <v>205</v>
      </c>
      <c r="C1029" t="s">
        <v>96</v>
      </c>
      <c r="D1029" t="s">
        <v>17</v>
      </c>
      <c r="E1029" t="s">
        <v>187</v>
      </c>
      <c r="F1029" s="7" t="s">
        <v>206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str">
        <f>IFERROR(IF(F1029&lt;&gt;"",VLOOKUP("*"&amp;F1029,LookUps!$F$2:$G$43,2,FALSE),"UK"),"UK")</f>
        <v>UK</v>
      </c>
    </row>
    <row r="1030" spans="1:12" x14ac:dyDescent="0.25">
      <c r="A1030" s="5">
        <v>92</v>
      </c>
      <c r="B1030" s="2" t="s">
        <v>205</v>
      </c>
      <c r="C1030" t="s">
        <v>96</v>
      </c>
      <c r="D1030" t="s">
        <v>17</v>
      </c>
      <c r="E1030" t="s">
        <v>188</v>
      </c>
      <c r="F1030" s="7" t="s">
        <v>206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str">
        <f>IFERROR(IF(F1030&lt;&gt;"",VLOOKUP("*"&amp;F1030,LookUps!$F$2:$G$43,2,FALSE),"UK"),"UK")</f>
        <v>UK</v>
      </c>
    </row>
    <row r="1031" spans="1:12" x14ac:dyDescent="0.25">
      <c r="A1031" s="5">
        <v>93</v>
      </c>
      <c r="B1031" s="2" t="s">
        <v>205</v>
      </c>
      <c r="C1031" t="s">
        <v>96</v>
      </c>
      <c r="D1031" t="s">
        <v>17</v>
      </c>
      <c r="E1031" t="s">
        <v>188</v>
      </c>
      <c r="F1031" s="7" t="s">
        <v>206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str">
        <f>IFERROR(IF(F1031&lt;&gt;"",VLOOKUP("*"&amp;F1031,LookUps!$F$2:$G$43,2,FALSE),"UK"),"UK")</f>
        <v>UK</v>
      </c>
    </row>
    <row r="1032" spans="1:12" x14ac:dyDescent="0.25">
      <c r="A1032" s="5">
        <v>94</v>
      </c>
      <c r="B1032" s="2" t="s">
        <v>205</v>
      </c>
      <c r="C1032" t="s">
        <v>96</v>
      </c>
      <c r="D1032" t="s">
        <v>17</v>
      </c>
      <c r="E1032" t="s">
        <v>188</v>
      </c>
      <c r="F1032" s="7" t="s">
        <v>206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str">
        <f>IFERROR(IF(F1032&lt;&gt;"",VLOOKUP("*"&amp;F1032,LookUps!$F$2:$G$43,2,FALSE),"UK"),"UK")</f>
        <v>UK</v>
      </c>
    </row>
    <row r="1033" spans="1:12" x14ac:dyDescent="0.25">
      <c r="A1033" s="5">
        <v>95</v>
      </c>
      <c r="B1033" s="2" t="s">
        <v>205</v>
      </c>
      <c r="C1033" t="s">
        <v>96</v>
      </c>
      <c r="D1033" t="s">
        <v>17</v>
      </c>
      <c r="E1033" t="s">
        <v>188</v>
      </c>
      <c r="F1033" s="7" t="s">
        <v>206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str">
        <f>IFERROR(IF(F1033&lt;&gt;"",VLOOKUP("*"&amp;F1033,LookUps!$F$2:$G$43,2,FALSE),"UK"),"UK")</f>
        <v>UK</v>
      </c>
    </row>
    <row r="1034" spans="1:12" x14ac:dyDescent="0.25">
      <c r="A1034" s="5">
        <v>97</v>
      </c>
      <c r="B1034" s="2" t="s">
        <v>205</v>
      </c>
      <c r="C1034" t="s">
        <v>96</v>
      </c>
      <c r="D1034" t="s">
        <v>17</v>
      </c>
      <c r="E1034" t="s">
        <v>189</v>
      </c>
      <c r="F1034" s="7" t="s">
        <v>206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str">
        <f>IFERROR(IF(F1034&lt;&gt;"",VLOOKUP("*"&amp;F1034,LookUps!$F$2:$G$43,2,FALSE),"UK"),"UK")</f>
        <v>UK</v>
      </c>
    </row>
    <row r="1035" spans="1:12" x14ac:dyDescent="0.25">
      <c r="A1035" s="5">
        <v>98</v>
      </c>
      <c r="B1035" s="2" t="s">
        <v>205</v>
      </c>
      <c r="C1035" t="s">
        <v>96</v>
      </c>
      <c r="D1035" t="s">
        <v>17</v>
      </c>
      <c r="E1035" t="s">
        <v>189</v>
      </c>
      <c r="F1035" s="7" t="s">
        <v>206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str">
        <f>IFERROR(IF(F1035&lt;&gt;"",VLOOKUP("*"&amp;F1035,LookUps!$F$2:$G$43,2,FALSE),"UK"),"UK")</f>
        <v>UK</v>
      </c>
    </row>
    <row r="1036" spans="1:12" x14ac:dyDescent="0.25">
      <c r="A1036" s="5">
        <v>100</v>
      </c>
      <c r="B1036" s="2" t="s">
        <v>205</v>
      </c>
      <c r="C1036" t="s">
        <v>96</v>
      </c>
      <c r="D1036" t="s">
        <v>17</v>
      </c>
      <c r="E1036" t="s">
        <v>190</v>
      </c>
      <c r="F1036" s="7" t="s">
        <v>206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str">
        <f>IFERROR(IF(F1036&lt;&gt;"",VLOOKUP("*"&amp;F1036,LookUps!$F$2:$G$43,2,FALSE),"UK"),"UK")</f>
        <v>UK</v>
      </c>
    </row>
    <row r="1037" spans="1:12" x14ac:dyDescent="0.25">
      <c r="A1037" s="5">
        <v>102</v>
      </c>
      <c r="B1037" s="2" t="s">
        <v>205</v>
      </c>
      <c r="C1037" t="s">
        <v>96</v>
      </c>
      <c r="D1037" t="s">
        <v>17</v>
      </c>
      <c r="E1037" t="s">
        <v>192</v>
      </c>
      <c r="F1037" s="7" t="s">
        <v>206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str">
        <f>IFERROR(IF(F1037&lt;&gt;"",VLOOKUP("*"&amp;F1037,LookUps!$F$2:$G$43,2,FALSE),"UK"),"UK")</f>
        <v>UK</v>
      </c>
    </row>
    <row r="1038" spans="1:12" x14ac:dyDescent="0.25">
      <c r="A1038" s="5">
        <v>104</v>
      </c>
      <c r="B1038" s="2" t="s">
        <v>205</v>
      </c>
      <c r="C1038" t="s">
        <v>96</v>
      </c>
      <c r="D1038" t="s">
        <v>17</v>
      </c>
      <c r="E1038" t="s">
        <v>193</v>
      </c>
      <c r="F1038" s="7" t="s">
        <v>206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str">
        <f>IFERROR(IF(F1038&lt;&gt;"",VLOOKUP("*"&amp;F1038,LookUps!$F$2:$G$43,2,FALSE),"UK"),"UK")</f>
        <v>UK</v>
      </c>
    </row>
    <row r="1039" spans="1:12" x14ac:dyDescent="0.25">
      <c r="A1039" s="5">
        <v>106</v>
      </c>
      <c r="B1039" s="2" t="s">
        <v>205</v>
      </c>
      <c r="C1039" t="s">
        <v>96</v>
      </c>
      <c r="D1039" t="s">
        <v>17</v>
      </c>
      <c r="E1039" t="s">
        <v>194</v>
      </c>
      <c r="F1039" s="7" t="s">
        <v>206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str">
        <f>IFERROR(IF(F1039&lt;&gt;"",VLOOKUP("*"&amp;F1039,LookUps!$F$2:$G$43,2,FALSE),"UK"),"UK")</f>
        <v>UK</v>
      </c>
    </row>
    <row r="1040" spans="1:12" x14ac:dyDescent="0.25">
      <c r="A1040" s="5">
        <v>108</v>
      </c>
      <c r="B1040" s="2" t="s">
        <v>205</v>
      </c>
      <c r="C1040" t="s">
        <v>96</v>
      </c>
      <c r="D1040" t="s">
        <v>17</v>
      </c>
      <c r="E1040" t="s">
        <v>195</v>
      </c>
      <c r="F1040" s="7" t="s">
        <v>206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str">
        <f>IFERROR(IF(F1040&lt;&gt;"",VLOOKUP("*"&amp;F1040,LookUps!$F$2:$G$43,2,FALSE),"UK"),"UK")</f>
        <v>UK</v>
      </c>
    </row>
    <row r="1041" spans="1:12" x14ac:dyDescent="0.25">
      <c r="A1041" s="5">
        <v>113</v>
      </c>
      <c r="B1041" s="2" t="s">
        <v>205</v>
      </c>
      <c r="C1041" t="s">
        <v>96</v>
      </c>
      <c r="D1041" t="s">
        <v>14</v>
      </c>
      <c r="E1041" t="s">
        <v>212</v>
      </c>
      <c r="F1041" s="7" t="s">
        <v>206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str">
        <f>IFERROR(IF(F1041&lt;&gt;"",VLOOKUP("*"&amp;F1041,LookUps!$F$2:$G$43,2,FALSE),"UK"),"UK")</f>
        <v>UK</v>
      </c>
    </row>
    <row r="1042" spans="1:12" x14ac:dyDescent="0.25">
      <c r="A1042" s="5">
        <v>114</v>
      </c>
      <c r="B1042" s="2" t="s">
        <v>205</v>
      </c>
      <c r="C1042" t="s">
        <v>96</v>
      </c>
      <c r="D1042" t="s">
        <v>14</v>
      </c>
      <c r="E1042" t="s">
        <v>212</v>
      </c>
      <c r="F1042" s="7" t="s">
        <v>206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str">
        <f>IFERROR(IF(F1042&lt;&gt;"",VLOOKUP("*"&amp;F1042,LookUps!$F$2:$G$43,2,FALSE),"UK"),"UK")</f>
        <v>UK</v>
      </c>
    </row>
    <row r="1043" spans="1:12" x14ac:dyDescent="0.25">
      <c r="A1043" s="5">
        <v>115</v>
      </c>
      <c r="B1043" s="2" t="s">
        <v>205</v>
      </c>
      <c r="C1043" t="s">
        <v>96</v>
      </c>
      <c r="D1043" t="s">
        <v>14</v>
      </c>
      <c r="E1043" t="s">
        <v>212</v>
      </c>
      <c r="F1043" s="7" t="s">
        <v>206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str">
        <f>IFERROR(IF(F1043&lt;&gt;"",VLOOKUP("*"&amp;F1043,LookUps!$F$2:$G$43,2,FALSE),"UK"),"UK")</f>
        <v>UK</v>
      </c>
    </row>
    <row r="1044" spans="1:12" x14ac:dyDescent="0.25">
      <c r="A1044" s="5">
        <v>116</v>
      </c>
      <c r="B1044" s="2" t="s">
        <v>205</v>
      </c>
      <c r="C1044" t="s">
        <v>96</v>
      </c>
      <c r="D1044" t="s">
        <v>14</v>
      </c>
      <c r="E1044" t="s">
        <v>212</v>
      </c>
      <c r="F1044" s="7" t="s">
        <v>206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str">
        <f>IFERROR(IF(F1044&lt;&gt;"",VLOOKUP("*"&amp;F1044,LookUps!$F$2:$G$43,2,FALSE),"UK"),"UK")</f>
        <v>UK</v>
      </c>
    </row>
    <row r="1045" spans="1:12" x14ac:dyDescent="0.25">
      <c r="A1045" s="5">
        <v>118</v>
      </c>
      <c r="B1045" s="2" t="s">
        <v>205</v>
      </c>
      <c r="C1045" t="s">
        <v>96</v>
      </c>
      <c r="D1045" t="s">
        <v>14</v>
      </c>
      <c r="E1045" t="s">
        <v>196</v>
      </c>
      <c r="F1045" s="7" t="s">
        <v>206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str">
        <f>IFERROR(IF(F1045&lt;&gt;"",VLOOKUP("*"&amp;F1045,LookUps!$F$2:$G$43,2,FALSE),"UK"),"UK")</f>
        <v>UK</v>
      </c>
    </row>
    <row r="1046" spans="1:12" x14ac:dyDescent="0.25">
      <c r="A1046" s="5">
        <v>119</v>
      </c>
      <c r="B1046" s="2" t="s">
        <v>205</v>
      </c>
      <c r="C1046" t="s">
        <v>96</v>
      </c>
      <c r="D1046" t="s">
        <v>14</v>
      </c>
      <c r="E1046" t="s">
        <v>196</v>
      </c>
      <c r="F1046" s="7" t="s">
        <v>206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str">
        <f>IFERROR(IF(F1046&lt;&gt;"",VLOOKUP("*"&amp;F1046,LookUps!$F$2:$G$43,2,FALSE),"UK"),"UK")</f>
        <v>UK</v>
      </c>
    </row>
    <row r="1047" spans="1:12" x14ac:dyDescent="0.25">
      <c r="A1047" s="5">
        <v>121</v>
      </c>
      <c r="B1047" s="2" t="s">
        <v>205</v>
      </c>
      <c r="C1047" t="s">
        <v>96</v>
      </c>
      <c r="D1047" t="s">
        <v>14</v>
      </c>
      <c r="E1047" t="s">
        <v>214</v>
      </c>
      <c r="F1047" s="7" t="s">
        <v>206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str">
        <f>IFERROR(IF(F1047&lt;&gt;"",VLOOKUP("*"&amp;F1047,LookUps!$F$2:$G$43,2,FALSE),"UK"),"UK")</f>
        <v>UK</v>
      </c>
    </row>
    <row r="1048" spans="1:12" x14ac:dyDescent="0.25">
      <c r="A1048" s="5">
        <v>123</v>
      </c>
      <c r="B1048" s="2" t="s">
        <v>205</v>
      </c>
      <c r="C1048" t="s">
        <v>96</v>
      </c>
      <c r="D1048" t="s">
        <v>14</v>
      </c>
      <c r="E1048" t="s">
        <v>197</v>
      </c>
      <c r="F1048" s="7" t="s">
        <v>206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str">
        <f>IFERROR(IF(F1048&lt;&gt;"",VLOOKUP("*"&amp;F1048,LookUps!$F$2:$G$43,2,FALSE),"UK"),"UK")</f>
        <v>UK</v>
      </c>
    </row>
    <row r="1049" spans="1:12" x14ac:dyDescent="0.25">
      <c r="A1049" s="5">
        <v>125</v>
      </c>
      <c r="B1049" s="2" t="s">
        <v>205</v>
      </c>
      <c r="C1049" t="s">
        <v>96</v>
      </c>
      <c r="D1049" t="s">
        <v>14</v>
      </c>
      <c r="E1049" t="s">
        <v>198</v>
      </c>
      <c r="F1049" s="7" t="s">
        <v>206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str">
        <f>IFERROR(IF(F1049&lt;&gt;"",VLOOKUP("*"&amp;F1049,LookUps!$F$2:$G$43,2,FALSE),"UK"),"UK")</f>
        <v>UK</v>
      </c>
    </row>
    <row r="1050" spans="1:12" x14ac:dyDescent="0.25">
      <c r="A1050" s="5">
        <v>126</v>
      </c>
      <c r="B1050" s="2" t="s">
        <v>205</v>
      </c>
      <c r="C1050" t="s">
        <v>96</v>
      </c>
      <c r="D1050" t="s">
        <v>14</v>
      </c>
      <c r="E1050" t="s">
        <v>198</v>
      </c>
      <c r="F1050" s="7" t="s">
        <v>206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str">
        <f>IFERROR(IF(F1050&lt;&gt;"",VLOOKUP("*"&amp;F1050,LookUps!$F$2:$G$43,2,FALSE),"UK"),"UK")</f>
        <v>UK</v>
      </c>
    </row>
    <row r="1051" spans="1:12" x14ac:dyDescent="0.25">
      <c r="A1051" s="5">
        <v>128</v>
      </c>
      <c r="B1051" s="2" t="s">
        <v>205</v>
      </c>
      <c r="C1051" t="s">
        <v>96</v>
      </c>
      <c r="D1051" t="s">
        <v>14</v>
      </c>
      <c r="E1051" t="s">
        <v>215</v>
      </c>
      <c r="F1051" s="7" t="s">
        <v>206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str">
        <f>IFERROR(IF(F1051&lt;&gt;"",VLOOKUP("*"&amp;F1051,LookUps!$F$2:$G$43,2,FALSE),"UK"),"UK")</f>
        <v>UK</v>
      </c>
    </row>
    <row r="1052" spans="1:12" x14ac:dyDescent="0.25">
      <c r="A1052" s="5">
        <v>130</v>
      </c>
      <c r="B1052" s="2" t="s">
        <v>205</v>
      </c>
      <c r="C1052" t="s">
        <v>96</v>
      </c>
      <c r="D1052" t="s">
        <v>14</v>
      </c>
      <c r="E1052" t="s">
        <v>199</v>
      </c>
      <c r="F1052" s="7" t="s">
        <v>206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str">
        <f>IFERROR(IF(F1052&lt;&gt;"",VLOOKUP("*"&amp;F1052,LookUps!$F$2:$G$43,2,FALSE),"UK"),"UK")</f>
        <v>UK</v>
      </c>
    </row>
    <row r="1053" spans="1:12" x14ac:dyDescent="0.25">
      <c r="A1053" s="5">
        <v>132</v>
      </c>
      <c r="B1053" s="2" t="s">
        <v>205</v>
      </c>
      <c r="C1053" t="s">
        <v>96</v>
      </c>
      <c r="D1053" t="s">
        <v>14</v>
      </c>
      <c r="E1053" t="s">
        <v>200</v>
      </c>
      <c r="F1053" s="7" t="s">
        <v>206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str">
        <f>IFERROR(IF(F1053&lt;&gt;"",VLOOKUP("*"&amp;F1053,LookUps!$F$2:$G$43,2,FALSE),"UK"),"UK")</f>
        <v>UK</v>
      </c>
    </row>
    <row r="1054" spans="1:12" x14ac:dyDescent="0.25">
      <c r="A1054" s="5">
        <v>133</v>
      </c>
      <c r="B1054" s="2" t="s">
        <v>205</v>
      </c>
      <c r="C1054" t="s">
        <v>96</v>
      </c>
      <c r="D1054" t="s">
        <v>14</v>
      </c>
      <c r="E1054" t="s">
        <v>200</v>
      </c>
      <c r="F1054" s="7" t="s">
        <v>206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str">
        <f>IFERROR(IF(F1054&lt;&gt;"",VLOOKUP("*"&amp;F1054,LookUps!$F$2:$G$43,2,FALSE),"UK"),"UK")</f>
        <v>UK</v>
      </c>
    </row>
    <row r="1055" spans="1:12" x14ac:dyDescent="0.25">
      <c r="A1055" s="5">
        <v>134</v>
      </c>
      <c r="B1055" s="2" t="s">
        <v>205</v>
      </c>
      <c r="C1055" t="s">
        <v>96</v>
      </c>
      <c r="D1055" t="s">
        <v>14</v>
      </c>
      <c r="E1055" t="s">
        <v>200</v>
      </c>
      <c r="F1055" s="7" t="s">
        <v>206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str">
        <f>IFERROR(IF(F1055&lt;&gt;"",VLOOKUP("*"&amp;F1055,LookUps!$F$2:$G$43,2,FALSE),"UK"),"UK")</f>
        <v>UK</v>
      </c>
    </row>
    <row r="1056" spans="1:12" x14ac:dyDescent="0.25">
      <c r="A1056" s="5">
        <v>135</v>
      </c>
      <c r="B1056" s="2" t="s">
        <v>205</v>
      </c>
      <c r="C1056" t="s">
        <v>96</v>
      </c>
      <c r="D1056" t="s">
        <v>14</v>
      </c>
      <c r="E1056" t="s">
        <v>200</v>
      </c>
      <c r="F1056" s="7" t="s">
        <v>206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str">
        <f>IFERROR(IF(F1056&lt;&gt;"",VLOOKUP("*"&amp;F1056,LookUps!$F$2:$G$43,2,FALSE),"UK"),"UK")</f>
        <v>UK</v>
      </c>
    </row>
    <row r="1057" spans="1:12" x14ac:dyDescent="0.25">
      <c r="A1057" s="5">
        <v>136</v>
      </c>
      <c r="B1057" s="2" t="s">
        <v>205</v>
      </c>
      <c r="C1057" t="s">
        <v>96</v>
      </c>
      <c r="D1057" t="s">
        <v>14</v>
      </c>
      <c r="E1057" t="s">
        <v>200</v>
      </c>
      <c r="F1057" s="7" t="s">
        <v>206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str">
        <f>IFERROR(IF(F1057&lt;&gt;"",VLOOKUP("*"&amp;F1057,LookUps!$F$2:$G$43,2,FALSE),"UK"),"UK")</f>
        <v>UK</v>
      </c>
    </row>
    <row r="1058" spans="1:12" x14ac:dyDescent="0.25">
      <c r="A1058" s="5">
        <v>138</v>
      </c>
      <c r="B1058" s="2" t="s">
        <v>205</v>
      </c>
      <c r="C1058" t="s">
        <v>96</v>
      </c>
      <c r="D1058" t="s">
        <v>14</v>
      </c>
      <c r="E1058" t="s">
        <v>217</v>
      </c>
      <c r="F1058" s="7" t="s">
        <v>206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str">
        <f>IFERROR(IF(F1058&lt;&gt;"",VLOOKUP("*"&amp;F1058,LookUps!$F$2:$G$43,2,FALSE),"UK"),"UK")</f>
        <v>UK</v>
      </c>
    </row>
    <row r="1059" spans="1:12" x14ac:dyDescent="0.25">
      <c r="A1059" s="5">
        <v>140</v>
      </c>
      <c r="B1059" s="2" t="s">
        <v>205</v>
      </c>
      <c r="C1059" t="s">
        <v>96</v>
      </c>
      <c r="D1059" t="s">
        <v>14</v>
      </c>
      <c r="E1059" t="s">
        <v>218</v>
      </c>
      <c r="F1059" s="7" t="s">
        <v>206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str">
        <f>IFERROR(IF(F1059&lt;&gt;"",VLOOKUP("*"&amp;F1059,LookUps!$F$2:$G$43,2,FALSE),"UK"),"UK")</f>
        <v>UK</v>
      </c>
    </row>
    <row r="1060" spans="1:12" x14ac:dyDescent="0.25">
      <c r="A1060" s="5">
        <v>141</v>
      </c>
      <c r="B1060" s="2" t="s">
        <v>205</v>
      </c>
      <c r="C1060" t="s">
        <v>96</v>
      </c>
      <c r="D1060" t="s">
        <v>14</v>
      </c>
      <c r="E1060" t="s">
        <v>218</v>
      </c>
      <c r="F1060" s="7" t="s">
        <v>206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str">
        <f>IFERROR(IF(F1060&lt;&gt;"",VLOOKUP("*"&amp;F1060,LookUps!$F$2:$G$43,2,FALSE),"UK"),"UK")</f>
        <v>UK</v>
      </c>
    </row>
    <row r="1061" spans="1:12" x14ac:dyDescent="0.25">
      <c r="A1061" s="5">
        <v>143</v>
      </c>
      <c r="B1061" s="2" t="s">
        <v>205</v>
      </c>
      <c r="C1061" t="s">
        <v>96</v>
      </c>
      <c r="D1061" t="s">
        <v>14</v>
      </c>
      <c r="E1061" t="s">
        <v>201</v>
      </c>
      <c r="F1061" s="7" t="s">
        <v>206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str">
        <f>IFERROR(IF(F1061&lt;&gt;"",VLOOKUP("*"&amp;F1061,LookUps!$F$2:$G$43,2,FALSE),"UK"),"UK")</f>
        <v>UK</v>
      </c>
    </row>
    <row r="1062" spans="1:12" x14ac:dyDescent="0.25">
      <c r="A1062" s="5">
        <v>145</v>
      </c>
      <c r="B1062" s="2" t="s">
        <v>205</v>
      </c>
      <c r="C1062" t="s">
        <v>96</v>
      </c>
      <c r="D1062" t="s">
        <v>14</v>
      </c>
      <c r="E1062" t="s">
        <v>202</v>
      </c>
      <c r="F1062" s="7" t="s">
        <v>206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str">
        <f>IFERROR(IF(F1062&lt;&gt;"",VLOOKUP("*"&amp;F1062,LookUps!$F$2:$G$43,2,FALSE),"UK"),"UK")</f>
        <v>UK</v>
      </c>
    </row>
    <row r="1063" spans="1:12" x14ac:dyDescent="0.25">
      <c r="A1063" s="5">
        <v>146</v>
      </c>
      <c r="B1063" s="2" t="s">
        <v>205</v>
      </c>
      <c r="C1063" t="s">
        <v>96</v>
      </c>
      <c r="D1063" t="s">
        <v>14</v>
      </c>
      <c r="E1063" t="s">
        <v>202</v>
      </c>
      <c r="F1063" s="7" t="s">
        <v>206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str">
        <f>IFERROR(IF(F1063&lt;&gt;"",VLOOKUP("*"&amp;F1063,LookUps!$F$2:$G$43,2,FALSE),"UK"),"UK")</f>
        <v>UK</v>
      </c>
    </row>
    <row r="1064" spans="1:12" x14ac:dyDescent="0.25">
      <c r="A1064" s="5">
        <v>148</v>
      </c>
      <c r="B1064" s="2" t="s">
        <v>205</v>
      </c>
      <c r="C1064" t="s">
        <v>96</v>
      </c>
      <c r="D1064" t="s">
        <v>14</v>
      </c>
      <c r="E1064" t="s">
        <v>203</v>
      </c>
      <c r="F1064" s="7" t="s">
        <v>206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str">
        <f>IFERROR(IF(F1064&lt;&gt;"",VLOOKUP("*"&amp;F1064,LookUps!$F$2:$G$43,2,FALSE),"UK"),"UK")</f>
        <v>UK</v>
      </c>
    </row>
    <row r="1065" spans="1:12" x14ac:dyDescent="0.25">
      <c r="A1065" s="5">
        <v>150</v>
      </c>
      <c r="B1065" s="2" t="s">
        <v>205</v>
      </c>
      <c r="C1065" t="s">
        <v>96</v>
      </c>
      <c r="D1065" t="s">
        <v>14</v>
      </c>
      <c r="E1065" t="s">
        <v>204</v>
      </c>
      <c r="F1065" s="7" t="s">
        <v>206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str">
        <f>IFERROR(IF(F1065&lt;&gt;"",VLOOKUP("*"&amp;F1065,LookUps!$F$2:$G$43,2,FALSE),"UK"),"UK")</f>
        <v>UK</v>
      </c>
    </row>
    <row r="1066" spans="1:12" x14ac:dyDescent="0.25">
      <c r="A1066" s="5">
        <v>157</v>
      </c>
      <c r="B1066" s="2" t="s">
        <v>205</v>
      </c>
      <c r="C1066" t="s">
        <v>96</v>
      </c>
      <c r="D1066" t="s">
        <v>32</v>
      </c>
      <c r="E1066" t="s">
        <v>204</v>
      </c>
      <c r="F1066" s="7" t="s">
        <v>93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str">
        <f>IFERROR(IF(F1066&lt;&gt;"",VLOOKUP("*"&amp;F1066,LookUps!$F$2:$G$43,2,FALSE),"UK"),"UK")</f>
        <v>UK</v>
      </c>
    </row>
    <row r="1067" spans="1:12" x14ac:dyDescent="0.25">
      <c r="A1067" s="5">
        <v>163</v>
      </c>
      <c r="B1067" s="2" t="s">
        <v>205</v>
      </c>
      <c r="C1067" t="s">
        <v>96</v>
      </c>
      <c r="D1067" t="s">
        <v>15</v>
      </c>
      <c r="E1067" t="s">
        <v>204</v>
      </c>
      <c r="F1067" s="7" t="s">
        <v>97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str">
        <f>IFERROR(IF(F1067&lt;&gt;"",VLOOKUP("*"&amp;F1067,LookUps!$F$2:$G$43,2,FALSE),"UK"),"UK")</f>
        <v>UK</v>
      </c>
    </row>
    <row r="1068" spans="1:12" x14ac:dyDescent="0.25">
      <c r="A1068" s="5">
        <v>166</v>
      </c>
      <c r="B1068" s="2" t="s">
        <v>220</v>
      </c>
      <c r="C1068" t="s">
        <v>96</v>
      </c>
      <c r="D1068" t="s">
        <v>15</v>
      </c>
      <c r="E1068" t="s">
        <v>204</v>
      </c>
      <c r="F1068" s="7" t="s">
        <v>95</v>
      </c>
      <c r="G1068" s="9">
        <v>0</v>
      </c>
      <c r="J1068" s="13" t="s">
        <v>221</v>
      </c>
      <c r="K1068" t="str">
        <f>IF(A1068&lt;&gt;"",VLOOKUP(D1068,LookUps!$A$2:$B$34,2,FALSE),"")</f>
        <v>Overseas</v>
      </c>
      <c r="L1068" t="str">
        <f>IFERROR(IF(F1068&lt;&gt;"",VLOOKUP("*"&amp;F1068,LookUps!$F$2:$G$43,2,FALSE),"UK"),"UK")</f>
        <v>UK</v>
      </c>
    </row>
    <row r="1069" spans="1:12" x14ac:dyDescent="0.25">
      <c r="A1069" s="5">
        <v>3</v>
      </c>
      <c r="B1069" s="2">
        <v>5.9027777777777783E-2</v>
      </c>
      <c r="C1069" t="s">
        <v>137</v>
      </c>
      <c r="D1069" t="s">
        <v>13</v>
      </c>
      <c r="E1069" t="s">
        <v>177</v>
      </c>
      <c r="F1069" s="7" t="s">
        <v>182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IFERROR(IF(F1069&lt;&gt;"",VLOOKUP("*"&amp;F1069,LookUps!$F$2:$G$43,2,FALSE),"UK"),"UK")</f>
        <v>UK</v>
      </c>
    </row>
    <row r="1070" spans="1:12" x14ac:dyDescent="0.25">
      <c r="A1070" s="5">
        <v>4</v>
      </c>
      <c r="B1070" s="2">
        <v>0.42222222222222222</v>
      </c>
      <c r="C1070" t="s">
        <v>137</v>
      </c>
      <c r="D1070" t="s">
        <v>13</v>
      </c>
      <c r="E1070" t="s">
        <v>177</v>
      </c>
      <c r="F1070" s="7" t="s">
        <v>182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IFERROR(IF(F1070&lt;&gt;"",VLOOKUP("*"&amp;F1070,LookUps!$F$2:$G$43,2,FALSE),"UK"),"UK")</f>
        <v>UK</v>
      </c>
    </row>
    <row r="1071" spans="1:12" x14ac:dyDescent="0.25">
      <c r="A1071" s="5">
        <v>5</v>
      </c>
      <c r="B1071" s="2">
        <v>0.59166666666666667</v>
      </c>
      <c r="C1071" t="s">
        <v>137</v>
      </c>
      <c r="D1071" t="s">
        <v>13</v>
      </c>
      <c r="E1071" t="s">
        <v>177</v>
      </c>
      <c r="F1071" s="7" t="s">
        <v>178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str">
        <f>IFERROR(IF(F1071&lt;&gt;"",VLOOKUP("*"&amp;F1071,LookUps!$F$2:$G$43,2,FALSE),"UK"),"UK")</f>
        <v>UK</v>
      </c>
    </row>
    <row r="1072" spans="1:12" x14ac:dyDescent="0.25">
      <c r="A1072" s="5">
        <v>6</v>
      </c>
      <c r="B1072" s="2">
        <v>0.60625000000000007</v>
      </c>
      <c r="C1072" t="s">
        <v>137</v>
      </c>
      <c r="D1072" t="s">
        <v>13</v>
      </c>
      <c r="E1072" t="s">
        <v>177</v>
      </c>
      <c r="F1072" s="7" t="s">
        <v>178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str">
        <f>IFERROR(IF(F1072&lt;&gt;"",VLOOKUP("*"&amp;F1072,LookUps!$F$2:$G$43,2,FALSE),"UK"),"UK")</f>
        <v>UK</v>
      </c>
    </row>
    <row r="1073" spans="1:12" x14ac:dyDescent="0.25">
      <c r="A1073" s="5">
        <v>7</v>
      </c>
      <c r="B1073" s="2">
        <v>0.68680555555555556</v>
      </c>
      <c r="C1073" t="s">
        <v>137</v>
      </c>
      <c r="D1073" t="s">
        <v>13</v>
      </c>
      <c r="E1073" t="s">
        <v>177</v>
      </c>
      <c r="F1073" s="7" t="s">
        <v>178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str">
        <f>IFERROR(IF(F1073&lt;&gt;"",VLOOKUP("*"&amp;F1073,LookUps!$F$2:$G$43,2,FALSE),"UK"),"UK")</f>
        <v>UK</v>
      </c>
    </row>
    <row r="1074" spans="1:12" x14ac:dyDescent="0.25">
      <c r="A1074" s="5">
        <v>8</v>
      </c>
      <c r="B1074" s="2">
        <v>0.68819444444444444</v>
      </c>
      <c r="C1074" t="s">
        <v>137</v>
      </c>
      <c r="D1074" t="s">
        <v>13</v>
      </c>
      <c r="E1074" t="s">
        <v>177</v>
      </c>
      <c r="F1074" s="7" t="s">
        <v>178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str">
        <f>IFERROR(IF(F1074&lt;&gt;"",VLOOKUP("*"&amp;F1074,LookUps!$F$2:$G$43,2,FALSE),"UK"),"UK")</f>
        <v>UK</v>
      </c>
    </row>
    <row r="1075" spans="1:12" x14ac:dyDescent="0.25">
      <c r="A1075" s="5">
        <v>9</v>
      </c>
      <c r="B1075" s="2">
        <v>0.72916666666666663</v>
      </c>
      <c r="C1075" t="s">
        <v>137</v>
      </c>
      <c r="D1075" t="s">
        <v>13</v>
      </c>
      <c r="E1075" t="s">
        <v>177</v>
      </c>
      <c r="F1075" s="7" t="s">
        <v>182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IFERROR(IF(F1075&lt;&gt;"",VLOOKUP("*"&amp;F1075,LookUps!$F$2:$G$43,2,FALSE),"UK"),"UK")</f>
        <v>UK</v>
      </c>
    </row>
    <row r="1076" spans="1:12" x14ac:dyDescent="0.25">
      <c r="A1076" s="5">
        <v>11</v>
      </c>
      <c r="B1076" s="2">
        <v>0.75902777777777775</v>
      </c>
      <c r="C1076" t="s">
        <v>137</v>
      </c>
      <c r="D1076" t="s">
        <v>13</v>
      </c>
      <c r="E1076" t="s">
        <v>179</v>
      </c>
      <c r="F1076" s="7" t="s">
        <v>178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str">
        <f>IFERROR(IF(F1076&lt;&gt;"",VLOOKUP("*"&amp;F1076,LookUps!$F$2:$G$43,2,FALSE),"UK"),"UK")</f>
        <v>UK</v>
      </c>
    </row>
    <row r="1077" spans="1:12" x14ac:dyDescent="0.25">
      <c r="A1077" s="5">
        <v>12</v>
      </c>
      <c r="B1077" s="2">
        <v>0.85486111111111107</v>
      </c>
      <c r="C1077" t="s">
        <v>137</v>
      </c>
      <c r="D1077" t="s">
        <v>13</v>
      </c>
      <c r="E1077" t="s">
        <v>179</v>
      </c>
      <c r="F1077" s="7" t="s">
        <v>178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str">
        <f>IFERROR(IF(F1077&lt;&gt;"",VLOOKUP("*"&amp;F1077,LookUps!$F$2:$G$43,2,FALSE),"UK"),"UK")</f>
        <v>UK</v>
      </c>
    </row>
    <row r="1078" spans="1:12" x14ac:dyDescent="0.25">
      <c r="A1078" s="5">
        <v>13</v>
      </c>
      <c r="B1078" s="2">
        <v>0.85555555555555562</v>
      </c>
      <c r="C1078" t="s">
        <v>137</v>
      </c>
      <c r="D1078" t="s">
        <v>13</v>
      </c>
      <c r="E1078" t="s">
        <v>179</v>
      </c>
      <c r="F1078" s="7" t="s">
        <v>178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str">
        <f>IFERROR(IF(F1078&lt;&gt;"",VLOOKUP("*"&amp;F1078,LookUps!$F$2:$G$43,2,FALSE),"UK"),"UK")</f>
        <v>UK</v>
      </c>
    </row>
    <row r="1079" spans="1:12" x14ac:dyDescent="0.25">
      <c r="A1079" s="5">
        <v>14</v>
      </c>
      <c r="B1079" s="2">
        <v>0.86388888888888893</v>
      </c>
      <c r="C1079" t="s">
        <v>137</v>
      </c>
      <c r="D1079" t="s">
        <v>13</v>
      </c>
      <c r="E1079" t="s">
        <v>179</v>
      </c>
      <c r="F1079" s="7" t="s">
        <v>178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str">
        <f>IFERROR(IF(F1079&lt;&gt;"",VLOOKUP("*"&amp;F1079,LookUps!$F$2:$G$43,2,FALSE),"UK"),"UK")</f>
        <v>UK</v>
      </c>
    </row>
    <row r="1080" spans="1:12" x14ac:dyDescent="0.25">
      <c r="A1080" s="5">
        <v>15</v>
      </c>
      <c r="B1080" s="2">
        <v>0.86736111111111114</v>
      </c>
      <c r="C1080" t="s">
        <v>137</v>
      </c>
      <c r="D1080" t="s">
        <v>13</v>
      </c>
      <c r="E1080" t="s">
        <v>179</v>
      </c>
      <c r="F1080" s="7" t="s">
        <v>178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str">
        <f>IFERROR(IF(F1080&lt;&gt;"",VLOOKUP("*"&amp;F1080,LookUps!$F$2:$G$43,2,FALSE),"UK"),"UK")</f>
        <v>UK</v>
      </c>
    </row>
    <row r="1081" spans="1:12" x14ac:dyDescent="0.25">
      <c r="A1081" s="5">
        <v>16</v>
      </c>
      <c r="B1081" s="2">
        <v>0.86805555555555547</v>
      </c>
      <c r="C1081" t="s">
        <v>137</v>
      </c>
      <c r="D1081" t="s">
        <v>13</v>
      </c>
      <c r="E1081" t="s">
        <v>179</v>
      </c>
      <c r="F1081" s="7" t="s">
        <v>178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str">
        <f>IFERROR(IF(F1081&lt;&gt;"",VLOOKUP("*"&amp;F1081,LookUps!$F$2:$G$43,2,FALSE),"UK"),"UK")</f>
        <v>UK</v>
      </c>
    </row>
    <row r="1082" spans="1:12" x14ac:dyDescent="0.25">
      <c r="A1082" s="5">
        <v>18</v>
      </c>
      <c r="B1082" s="2">
        <v>0.17708333333333334</v>
      </c>
      <c r="C1082" t="s">
        <v>137</v>
      </c>
      <c r="D1082" t="s">
        <v>13</v>
      </c>
      <c r="E1082" t="s">
        <v>180</v>
      </c>
      <c r="F1082" s="7" t="s">
        <v>178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str">
        <f>IFERROR(IF(F1082&lt;&gt;"",VLOOKUP("*"&amp;F1082,LookUps!$F$2:$G$43,2,FALSE),"UK"),"UK")</f>
        <v>UK</v>
      </c>
    </row>
    <row r="1083" spans="1:12" x14ac:dyDescent="0.25">
      <c r="A1083" s="5">
        <v>19</v>
      </c>
      <c r="B1083" s="2">
        <v>0.46249999999999997</v>
      </c>
      <c r="C1083" t="s">
        <v>137</v>
      </c>
      <c r="D1083" t="s">
        <v>13</v>
      </c>
      <c r="E1083" t="s">
        <v>180</v>
      </c>
      <c r="F1083" s="7" t="s">
        <v>182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IFERROR(IF(F1083&lt;&gt;"",VLOOKUP("*"&amp;F1083,LookUps!$F$2:$G$43,2,FALSE),"UK"),"UK")</f>
        <v>UK</v>
      </c>
    </row>
    <row r="1084" spans="1:12" x14ac:dyDescent="0.25">
      <c r="A1084" s="5">
        <v>20</v>
      </c>
      <c r="B1084" s="2">
        <v>0.46319444444444446</v>
      </c>
      <c r="C1084" t="s">
        <v>137</v>
      </c>
      <c r="D1084" t="s">
        <v>13</v>
      </c>
      <c r="E1084" t="s">
        <v>180</v>
      </c>
      <c r="F1084" s="7" t="s">
        <v>182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IFERROR(IF(F1084&lt;&gt;"",VLOOKUP("*"&amp;F1084,LookUps!$F$2:$G$43,2,FALSE),"UK"),"UK")</f>
        <v>UK</v>
      </c>
    </row>
    <row r="1085" spans="1:12" x14ac:dyDescent="0.25">
      <c r="A1085" s="5">
        <v>21</v>
      </c>
      <c r="B1085" s="2">
        <v>0.46458333333333335</v>
      </c>
      <c r="C1085" t="s">
        <v>137</v>
      </c>
      <c r="D1085" t="s">
        <v>13</v>
      </c>
      <c r="E1085" t="s">
        <v>180</v>
      </c>
      <c r="F1085" s="7" t="s">
        <v>182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IFERROR(IF(F1085&lt;&gt;"",VLOOKUP("*"&amp;F1085,LookUps!$F$2:$G$43,2,FALSE),"UK"),"UK")</f>
        <v>UK</v>
      </c>
    </row>
    <row r="1086" spans="1:12" x14ac:dyDescent="0.25">
      <c r="A1086" s="5">
        <v>22</v>
      </c>
      <c r="B1086" s="2">
        <v>0.46597222222222223</v>
      </c>
      <c r="C1086" t="s">
        <v>137</v>
      </c>
      <c r="D1086" t="s">
        <v>13</v>
      </c>
      <c r="E1086" t="s">
        <v>180</v>
      </c>
      <c r="F1086" s="7" t="s">
        <v>182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IFERROR(IF(F1086&lt;&gt;"",VLOOKUP("*"&amp;F1086,LookUps!$F$2:$G$43,2,FALSE),"UK"),"UK")</f>
        <v>UK</v>
      </c>
    </row>
    <row r="1087" spans="1:12" x14ac:dyDescent="0.25">
      <c r="A1087" s="5">
        <v>23</v>
      </c>
      <c r="B1087" s="2">
        <v>0.66319444444444442</v>
      </c>
      <c r="C1087" t="s">
        <v>137</v>
      </c>
      <c r="D1087" t="s">
        <v>13</v>
      </c>
      <c r="E1087" t="s">
        <v>180</v>
      </c>
      <c r="F1087" s="7" t="s">
        <v>182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IFERROR(IF(F1087&lt;&gt;"",VLOOKUP("*"&amp;F1087,LookUps!$F$2:$G$43,2,FALSE),"UK"),"UK")</f>
        <v>UK</v>
      </c>
    </row>
    <row r="1088" spans="1:12" x14ac:dyDescent="0.25">
      <c r="A1088" s="5">
        <v>24</v>
      </c>
      <c r="B1088" s="2">
        <v>0.80555555555555547</v>
      </c>
      <c r="C1088" t="s">
        <v>137</v>
      </c>
      <c r="D1088" t="s">
        <v>13</v>
      </c>
      <c r="E1088" t="s">
        <v>180</v>
      </c>
      <c r="F1088" s="7" t="s">
        <v>182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IFERROR(IF(F1088&lt;&gt;"",VLOOKUP("*"&amp;F1088,LookUps!$F$2:$G$43,2,FALSE),"UK"),"UK")</f>
        <v>UK</v>
      </c>
    </row>
    <row r="1089" spans="1:12" x14ac:dyDescent="0.25">
      <c r="A1089" s="5">
        <v>25</v>
      </c>
      <c r="B1089" s="2">
        <v>0.87986111111111109</v>
      </c>
      <c r="C1089" t="s">
        <v>137</v>
      </c>
      <c r="D1089" t="s">
        <v>13</v>
      </c>
      <c r="E1089" t="s">
        <v>180</v>
      </c>
      <c r="F1089" s="7" t="s">
        <v>182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IFERROR(IF(F1089&lt;&gt;"",VLOOKUP("*"&amp;F1089,LookUps!$F$2:$G$43,2,FALSE),"UK"),"UK")</f>
        <v>UK</v>
      </c>
    </row>
    <row r="1090" spans="1:12" x14ac:dyDescent="0.25">
      <c r="A1090" s="5">
        <v>26</v>
      </c>
      <c r="B1090" s="2">
        <v>0.87986111111111109</v>
      </c>
      <c r="C1090" t="s">
        <v>137</v>
      </c>
      <c r="D1090" t="s">
        <v>13</v>
      </c>
      <c r="E1090" t="s">
        <v>180</v>
      </c>
      <c r="F1090" s="7" t="s">
        <v>182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IFERROR(IF(F1090&lt;&gt;"",VLOOKUP("*"&amp;F1090,LookUps!$F$2:$G$43,2,FALSE),"UK"),"UK")</f>
        <v>UK</v>
      </c>
    </row>
    <row r="1091" spans="1:12" x14ac:dyDescent="0.25">
      <c r="A1091" s="5">
        <v>27</v>
      </c>
      <c r="B1091" s="2">
        <v>0.87986111111111109</v>
      </c>
      <c r="C1091" t="s">
        <v>137</v>
      </c>
      <c r="D1091" t="s">
        <v>13</v>
      </c>
      <c r="E1091" t="s">
        <v>180</v>
      </c>
      <c r="F1091" s="7" t="s">
        <v>182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IFERROR(IF(F1091&lt;&gt;"",VLOOKUP("*"&amp;F1091,LookUps!$F$2:$G$43,2,FALSE),"UK"),"UK")</f>
        <v>UK</v>
      </c>
    </row>
    <row r="1092" spans="1:12" x14ac:dyDescent="0.25">
      <c r="A1092" s="5">
        <v>28</v>
      </c>
      <c r="B1092" s="2">
        <v>0.87986111111111109</v>
      </c>
      <c r="C1092" t="s">
        <v>137</v>
      </c>
      <c r="D1092" t="s">
        <v>13</v>
      </c>
      <c r="E1092" t="s">
        <v>180</v>
      </c>
      <c r="F1092" s="7" t="s">
        <v>182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IFERROR(IF(F1092&lt;&gt;"",VLOOKUP("*"&amp;F1092,LookUps!$F$2:$G$43,2,FALSE),"UK"),"UK")</f>
        <v>UK</v>
      </c>
    </row>
    <row r="1093" spans="1:12" x14ac:dyDescent="0.25">
      <c r="A1093" s="5">
        <v>29</v>
      </c>
      <c r="B1093" s="2">
        <v>0.88124999999999998</v>
      </c>
      <c r="C1093" t="s">
        <v>137</v>
      </c>
      <c r="D1093" t="s">
        <v>13</v>
      </c>
      <c r="E1093" t="s">
        <v>180</v>
      </c>
      <c r="F1093" s="7" t="s">
        <v>182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IFERROR(IF(F1093&lt;&gt;"",VLOOKUP("*"&amp;F1093,LookUps!$F$2:$G$43,2,FALSE),"UK"),"UK")</f>
        <v>UK</v>
      </c>
    </row>
    <row r="1094" spans="1:12" x14ac:dyDescent="0.25">
      <c r="A1094" s="5">
        <v>30</v>
      </c>
      <c r="B1094" s="2">
        <v>0.91666666666666663</v>
      </c>
      <c r="C1094" t="s">
        <v>137</v>
      </c>
      <c r="D1094" t="s">
        <v>13</v>
      </c>
      <c r="E1094" t="s">
        <v>180</v>
      </c>
      <c r="F1094" s="7" t="s">
        <v>182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IFERROR(IF(F1094&lt;&gt;"",VLOOKUP("*"&amp;F1094,LookUps!$F$2:$G$43,2,FALSE),"UK"),"UK")</f>
        <v>UK</v>
      </c>
    </row>
    <row r="1095" spans="1:12" x14ac:dyDescent="0.25">
      <c r="A1095" s="5">
        <v>32</v>
      </c>
      <c r="B1095" s="2">
        <v>6.9444444444444447E-4</v>
      </c>
      <c r="C1095" t="s">
        <v>137</v>
      </c>
      <c r="D1095" t="s">
        <v>13</v>
      </c>
      <c r="E1095" t="s">
        <v>207</v>
      </c>
      <c r="F1095" s="7" t="s">
        <v>182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IFERROR(IF(F1095&lt;&gt;"",VLOOKUP("*"&amp;F1095,LookUps!$F$2:$G$43,2,FALSE),"UK"),"UK")</f>
        <v>UK</v>
      </c>
    </row>
    <row r="1096" spans="1:12" x14ac:dyDescent="0.25">
      <c r="A1096" s="5">
        <v>34</v>
      </c>
      <c r="B1096" s="2">
        <v>0.45694444444444443</v>
      </c>
      <c r="C1096" t="s">
        <v>137</v>
      </c>
      <c r="D1096" t="s">
        <v>13</v>
      </c>
      <c r="E1096" t="s">
        <v>181</v>
      </c>
      <c r="F1096" s="7" t="s">
        <v>178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str">
        <f>IFERROR(IF(F1096&lt;&gt;"",VLOOKUP("*"&amp;F1096,LookUps!$F$2:$G$43,2,FALSE),"UK"),"UK")</f>
        <v>UK</v>
      </c>
    </row>
    <row r="1097" spans="1:12" x14ac:dyDescent="0.25">
      <c r="A1097" s="5">
        <v>35</v>
      </c>
      <c r="B1097" s="2">
        <v>0.4770833333333333</v>
      </c>
      <c r="C1097" t="s">
        <v>137</v>
      </c>
      <c r="D1097" t="s">
        <v>13</v>
      </c>
      <c r="E1097" t="s">
        <v>181</v>
      </c>
      <c r="F1097" s="7" t="s">
        <v>178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str">
        <f>IFERROR(IF(F1097&lt;&gt;"",VLOOKUP("*"&amp;F1097,LookUps!$F$2:$G$43,2,FALSE),"UK"),"UK")</f>
        <v>UK</v>
      </c>
    </row>
    <row r="1098" spans="1:12" x14ac:dyDescent="0.25">
      <c r="A1098" s="5">
        <v>36</v>
      </c>
      <c r="B1098" s="2">
        <v>0.48680555555555555</v>
      </c>
      <c r="C1098" t="s">
        <v>137</v>
      </c>
      <c r="D1098" t="s">
        <v>13</v>
      </c>
      <c r="E1098" t="s">
        <v>181</v>
      </c>
      <c r="F1098" s="7" t="s">
        <v>178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str">
        <f>IFERROR(IF(F1098&lt;&gt;"",VLOOKUP("*"&amp;F1098,LookUps!$F$2:$G$43,2,FALSE),"UK"),"UK")</f>
        <v>UK</v>
      </c>
    </row>
    <row r="1099" spans="1:12" x14ac:dyDescent="0.25">
      <c r="A1099" s="5">
        <v>37</v>
      </c>
      <c r="B1099" s="2">
        <v>0.49444444444444446</v>
      </c>
      <c r="C1099" t="s">
        <v>137</v>
      </c>
      <c r="D1099" t="s">
        <v>13</v>
      </c>
      <c r="E1099" t="s">
        <v>181</v>
      </c>
      <c r="F1099" s="7" t="s">
        <v>178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str">
        <f>IFERROR(IF(F1099&lt;&gt;"",VLOOKUP("*"&amp;F1099,LookUps!$F$2:$G$43,2,FALSE),"UK"),"UK")</f>
        <v>UK</v>
      </c>
    </row>
    <row r="1100" spans="1:12" x14ac:dyDescent="0.25">
      <c r="A1100" s="5">
        <v>38</v>
      </c>
      <c r="B1100" s="2">
        <v>0.55347222222222225</v>
      </c>
      <c r="C1100" t="s">
        <v>137</v>
      </c>
      <c r="D1100" t="s">
        <v>13</v>
      </c>
      <c r="E1100" t="s">
        <v>181</v>
      </c>
      <c r="F1100" s="7" t="s">
        <v>178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str">
        <f>IFERROR(IF(F1100&lt;&gt;"",VLOOKUP("*"&amp;F1100,LookUps!$F$2:$G$43,2,FALSE),"UK"),"UK")</f>
        <v>UK</v>
      </c>
    </row>
    <row r="1101" spans="1:12" x14ac:dyDescent="0.25">
      <c r="A1101" s="5">
        <v>39</v>
      </c>
      <c r="B1101" s="2">
        <v>0.78541666666666676</v>
      </c>
      <c r="C1101" t="s">
        <v>137</v>
      </c>
      <c r="D1101" t="s">
        <v>13</v>
      </c>
      <c r="E1101" t="s">
        <v>181</v>
      </c>
      <c r="F1101" s="7" t="s">
        <v>178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str">
        <f>IFERROR(IF(F1101&lt;&gt;"",VLOOKUP("*"&amp;F1101,LookUps!$F$2:$G$43,2,FALSE),"UK"),"UK")</f>
        <v>UK</v>
      </c>
    </row>
    <row r="1102" spans="1:12" x14ac:dyDescent="0.25">
      <c r="A1102" s="5">
        <v>41</v>
      </c>
      <c r="B1102" s="2">
        <v>0.34791666666666665</v>
      </c>
      <c r="C1102" t="s">
        <v>137</v>
      </c>
      <c r="D1102" t="s">
        <v>13</v>
      </c>
      <c r="E1102" t="s">
        <v>208</v>
      </c>
      <c r="F1102" s="7" t="s">
        <v>182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IFERROR(IF(F1102&lt;&gt;"",VLOOKUP("*"&amp;F1102,LookUps!$F$2:$G$43,2,FALSE),"UK"),"UK")</f>
        <v>UK</v>
      </c>
    </row>
    <row r="1103" spans="1:12" x14ac:dyDescent="0.25">
      <c r="A1103" s="5">
        <v>42</v>
      </c>
      <c r="B1103" s="2">
        <v>0.54375000000000007</v>
      </c>
      <c r="C1103" t="s">
        <v>137</v>
      </c>
      <c r="D1103" t="s">
        <v>13</v>
      </c>
      <c r="E1103" t="s">
        <v>208</v>
      </c>
      <c r="F1103" s="7" t="s">
        <v>182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IFERROR(IF(F1103&lt;&gt;"",VLOOKUP("*"&amp;F1103,LookUps!$F$2:$G$43,2,FALSE),"UK"),"UK")</f>
        <v>UK</v>
      </c>
    </row>
    <row r="1104" spans="1:12" x14ac:dyDescent="0.25">
      <c r="A1104" s="5">
        <v>43</v>
      </c>
      <c r="B1104" s="2">
        <v>0.57777777777777783</v>
      </c>
      <c r="C1104" t="s">
        <v>137</v>
      </c>
      <c r="D1104" t="s">
        <v>13</v>
      </c>
      <c r="E1104" t="s">
        <v>208</v>
      </c>
      <c r="F1104" s="7" t="s">
        <v>182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IFERROR(IF(F1104&lt;&gt;"",VLOOKUP("*"&amp;F1104,LookUps!$F$2:$G$43,2,FALSE),"UK"),"UK")</f>
        <v>UK</v>
      </c>
    </row>
    <row r="1105" spans="1:12" x14ac:dyDescent="0.25">
      <c r="A1105" s="5">
        <v>44</v>
      </c>
      <c r="B1105" s="2">
        <v>0.58888888888888891</v>
      </c>
      <c r="C1105" t="s">
        <v>137</v>
      </c>
      <c r="D1105" t="s">
        <v>13</v>
      </c>
      <c r="E1105" t="s">
        <v>208</v>
      </c>
      <c r="F1105" s="7" t="s">
        <v>178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str">
        <f>IFERROR(IF(F1105&lt;&gt;"",VLOOKUP("*"&amp;F1105,LookUps!$F$2:$G$43,2,FALSE),"UK"),"UK")</f>
        <v>UK</v>
      </c>
    </row>
    <row r="1106" spans="1:12" x14ac:dyDescent="0.25">
      <c r="A1106" s="5">
        <v>45</v>
      </c>
      <c r="B1106" s="2">
        <v>0.66805555555555562</v>
      </c>
      <c r="C1106" t="s">
        <v>137</v>
      </c>
      <c r="D1106" t="s">
        <v>13</v>
      </c>
      <c r="E1106" t="s">
        <v>208</v>
      </c>
      <c r="F1106" s="7" t="s">
        <v>178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str">
        <f>IFERROR(IF(F1106&lt;&gt;"",VLOOKUP("*"&amp;F1106,LookUps!$F$2:$G$43,2,FALSE),"UK"),"UK")</f>
        <v>UK</v>
      </c>
    </row>
    <row r="1107" spans="1:12" x14ac:dyDescent="0.25">
      <c r="A1107" s="5">
        <v>46</v>
      </c>
      <c r="B1107" s="2">
        <v>0.68541666666666667</v>
      </c>
      <c r="C1107" t="s">
        <v>137</v>
      </c>
      <c r="D1107" t="s">
        <v>13</v>
      </c>
      <c r="E1107" t="s">
        <v>208</v>
      </c>
      <c r="F1107" s="7" t="s">
        <v>182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IFERROR(IF(F1107&lt;&gt;"",VLOOKUP("*"&amp;F1107,LookUps!$F$2:$G$43,2,FALSE),"UK"),"UK")</f>
        <v>UK</v>
      </c>
    </row>
    <row r="1108" spans="1:12" x14ac:dyDescent="0.25">
      <c r="A1108" s="5">
        <v>47</v>
      </c>
      <c r="B1108" s="2">
        <v>0.78402777777777777</v>
      </c>
      <c r="C1108" t="s">
        <v>137</v>
      </c>
      <c r="D1108" t="s">
        <v>13</v>
      </c>
      <c r="E1108" t="s">
        <v>208</v>
      </c>
      <c r="F1108" s="7" t="s">
        <v>178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str">
        <f>IFERROR(IF(F1108&lt;&gt;"",VLOOKUP("*"&amp;F1108,LookUps!$F$2:$G$43,2,FALSE),"UK"),"UK")</f>
        <v>UK</v>
      </c>
    </row>
    <row r="1109" spans="1:12" x14ac:dyDescent="0.25">
      <c r="A1109" s="5">
        <v>48</v>
      </c>
      <c r="B1109" s="2">
        <v>0.78472222222222221</v>
      </c>
      <c r="C1109" t="s">
        <v>137</v>
      </c>
      <c r="D1109" t="s">
        <v>13</v>
      </c>
      <c r="E1109" t="s">
        <v>208</v>
      </c>
      <c r="F1109" s="7" t="s">
        <v>178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str">
        <f>IFERROR(IF(F1109&lt;&gt;"",VLOOKUP("*"&amp;F1109,LookUps!$F$2:$G$43,2,FALSE),"UK"),"UK")</f>
        <v>UK</v>
      </c>
    </row>
    <row r="1110" spans="1:12" x14ac:dyDescent="0.25">
      <c r="A1110" s="5">
        <v>49</v>
      </c>
      <c r="B1110" s="2">
        <v>0.78541666666666676</v>
      </c>
      <c r="C1110" t="s">
        <v>137</v>
      </c>
      <c r="D1110" t="s">
        <v>13</v>
      </c>
      <c r="E1110" t="s">
        <v>208</v>
      </c>
      <c r="F1110" s="7" t="s">
        <v>182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IFERROR(IF(F1110&lt;&gt;"",VLOOKUP("*"&amp;F1110,LookUps!$F$2:$G$43,2,FALSE),"UK"),"UK")</f>
        <v>UK</v>
      </c>
    </row>
    <row r="1111" spans="1:12" x14ac:dyDescent="0.25">
      <c r="A1111" s="5">
        <v>50</v>
      </c>
      <c r="B1111" s="2">
        <v>0.90763888888888899</v>
      </c>
      <c r="C1111" t="s">
        <v>137</v>
      </c>
      <c r="D1111" t="s">
        <v>13</v>
      </c>
      <c r="E1111" t="s">
        <v>208</v>
      </c>
      <c r="F1111" s="7" t="s">
        <v>182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IFERROR(IF(F1111&lt;&gt;"",VLOOKUP("*"&amp;F1111,LookUps!$F$2:$G$43,2,FALSE),"UK"),"UK")</f>
        <v>UK</v>
      </c>
    </row>
    <row r="1112" spans="1:12" x14ac:dyDescent="0.25">
      <c r="A1112" s="5">
        <v>52</v>
      </c>
      <c r="B1112" s="2">
        <v>0.50138888888888888</v>
      </c>
      <c r="C1112" t="s">
        <v>137</v>
      </c>
      <c r="D1112" t="s">
        <v>13</v>
      </c>
      <c r="E1112" t="s">
        <v>183</v>
      </c>
      <c r="F1112" s="7" t="s">
        <v>182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IFERROR(IF(F1112&lt;&gt;"",VLOOKUP("*"&amp;F1112,LookUps!$F$2:$G$43,2,FALSE),"UK"),"UK")</f>
        <v>UK</v>
      </c>
    </row>
    <row r="1113" spans="1:12" x14ac:dyDescent="0.25">
      <c r="A1113" s="5">
        <v>53</v>
      </c>
      <c r="B1113" s="2">
        <v>0.51111111111111118</v>
      </c>
      <c r="C1113" t="s">
        <v>137</v>
      </c>
      <c r="D1113" t="s">
        <v>13</v>
      </c>
      <c r="E1113" t="s">
        <v>183</v>
      </c>
      <c r="F1113" s="7" t="s">
        <v>182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IFERROR(IF(F1113&lt;&gt;"",VLOOKUP("*"&amp;F1113,LookUps!$F$2:$G$43,2,FALSE),"UK"),"UK")</f>
        <v>UK</v>
      </c>
    </row>
    <row r="1114" spans="1:12" x14ac:dyDescent="0.25">
      <c r="A1114" s="5">
        <v>54</v>
      </c>
      <c r="B1114" s="2">
        <v>0.53125</v>
      </c>
      <c r="C1114" t="s">
        <v>137</v>
      </c>
      <c r="D1114" t="s">
        <v>13</v>
      </c>
      <c r="E1114" t="s">
        <v>183</v>
      </c>
      <c r="F1114" s="7" t="s">
        <v>191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str">
        <f>IFERROR(IF(F1114&lt;&gt;"",VLOOKUP("*"&amp;F1114,LookUps!$F$2:$G$43,2,FALSE),"UK"),"UK")</f>
        <v>UK</v>
      </c>
    </row>
    <row r="1115" spans="1:12" x14ac:dyDescent="0.25">
      <c r="A1115" s="5">
        <v>55</v>
      </c>
      <c r="B1115" s="2">
        <v>0.53194444444444444</v>
      </c>
      <c r="C1115" t="s">
        <v>137</v>
      </c>
      <c r="D1115" t="s">
        <v>13</v>
      </c>
      <c r="E1115" t="s">
        <v>183</v>
      </c>
      <c r="F1115" s="7" t="s">
        <v>191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str">
        <f>IFERROR(IF(F1115&lt;&gt;"",VLOOKUP("*"&amp;F1115,LookUps!$F$2:$G$43,2,FALSE),"UK"),"UK")</f>
        <v>UK</v>
      </c>
    </row>
    <row r="1116" spans="1:12" x14ac:dyDescent="0.25">
      <c r="A1116" s="5">
        <v>56</v>
      </c>
      <c r="B1116" s="2">
        <v>0.53402777777777777</v>
      </c>
      <c r="C1116" t="s">
        <v>137</v>
      </c>
      <c r="D1116" t="s">
        <v>13</v>
      </c>
      <c r="E1116" t="s">
        <v>183</v>
      </c>
      <c r="F1116" s="7" t="s">
        <v>191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str">
        <f>IFERROR(IF(F1116&lt;&gt;"",VLOOKUP("*"&amp;F1116,LookUps!$F$2:$G$43,2,FALSE),"UK"),"UK")</f>
        <v>UK</v>
      </c>
    </row>
    <row r="1117" spans="1:12" x14ac:dyDescent="0.25">
      <c r="A1117" s="5">
        <v>57</v>
      </c>
      <c r="B1117" s="2">
        <v>0.53680555555555554</v>
      </c>
      <c r="C1117" t="s">
        <v>137</v>
      </c>
      <c r="D1117" t="s">
        <v>13</v>
      </c>
      <c r="E1117" t="s">
        <v>183</v>
      </c>
      <c r="F1117" s="7" t="s">
        <v>178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str">
        <f>IFERROR(IF(F1117&lt;&gt;"",VLOOKUP("*"&amp;F1117,LookUps!$F$2:$G$43,2,FALSE),"UK"),"UK")</f>
        <v>UK</v>
      </c>
    </row>
    <row r="1118" spans="1:12" x14ac:dyDescent="0.25">
      <c r="A1118" s="5">
        <v>58</v>
      </c>
      <c r="B1118" s="2">
        <v>0.59583333333333333</v>
      </c>
      <c r="C1118" t="s">
        <v>137</v>
      </c>
      <c r="D1118" t="s">
        <v>13</v>
      </c>
      <c r="E1118" t="s">
        <v>183</v>
      </c>
      <c r="F1118" s="7" t="s">
        <v>178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str">
        <f>IFERROR(IF(F1118&lt;&gt;"",VLOOKUP("*"&amp;F1118,LookUps!$F$2:$G$43,2,FALSE),"UK"),"UK")</f>
        <v>UK</v>
      </c>
    </row>
    <row r="1119" spans="1:12" x14ac:dyDescent="0.25">
      <c r="A1119" s="5">
        <v>59</v>
      </c>
      <c r="B1119" s="2">
        <v>0.59930555555555554</v>
      </c>
      <c r="C1119" t="s">
        <v>137</v>
      </c>
      <c r="D1119" t="s">
        <v>13</v>
      </c>
      <c r="E1119" t="s">
        <v>183</v>
      </c>
      <c r="F1119" s="7" t="s">
        <v>178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str">
        <f>IFERROR(IF(F1119&lt;&gt;"",VLOOKUP("*"&amp;F1119,LookUps!$F$2:$G$43,2,FALSE),"UK"),"UK")</f>
        <v>UK</v>
      </c>
    </row>
    <row r="1120" spans="1:12" x14ac:dyDescent="0.25">
      <c r="A1120" s="5">
        <v>62</v>
      </c>
      <c r="B1120" s="2">
        <v>0.60902777777777783</v>
      </c>
      <c r="C1120" t="s">
        <v>137</v>
      </c>
      <c r="D1120" t="s">
        <v>13</v>
      </c>
      <c r="E1120" t="s">
        <v>183</v>
      </c>
      <c r="F1120" s="7" t="s">
        <v>178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str">
        <f>IFERROR(IF(F1120&lt;&gt;"",VLOOKUP("*"&amp;F1120,LookUps!$F$2:$G$43,2,FALSE),"UK"),"UK")</f>
        <v>UK</v>
      </c>
    </row>
    <row r="1121" spans="1:12" x14ac:dyDescent="0.25">
      <c r="A1121" s="5">
        <v>63</v>
      </c>
      <c r="B1121" s="2">
        <v>0.62777777777777777</v>
      </c>
      <c r="C1121" t="s">
        <v>137</v>
      </c>
      <c r="D1121" t="s">
        <v>13</v>
      </c>
      <c r="E1121" t="s">
        <v>183</v>
      </c>
      <c r="F1121" s="7" t="s">
        <v>178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str">
        <f>IFERROR(IF(F1121&lt;&gt;"",VLOOKUP("*"&amp;F1121,LookUps!$F$2:$G$43,2,FALSE),"UK"),"UK")</f>
        <v>UK</v>
      </c>
    </row>
    <row r="1122" spans="1:12" x14ac:dyDescent="0.25">
      <c r="A1122" s="5">
        <v>64</v>
      </c>
      <c r="B1122" s="2">
        <v>0.66249999999999998</v>
      </c>
      <c r="C1122" t="s">
        <v>137</v>
      </c>
      <c r="D1122" t="s">
        <v>13</v>
      </c>
      <c r="E1122" t="s">
        <v>183</v>
      </c>
      <c r="F1122" s="7" t="s">
        <v>182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IFERROR(IF(F1122&lt;&gt;"",VLOOKUP("*"&amp;F1122,LookUps!$F$2:$G$43,2,FALSE),"UK"),"UK")</f>
        <v>UK</v>
      </c>
    </row>
    <row r="1123" spans="1:12" x14ac:dyDescent="0.25">
      <c r="A1123" s="5">
        <v>65</v>
      </c>
      <c r="B1123" s="2">
        <v>0.67083333333333339</v>
      </c>
      <c r="C1123" t="s">
        <v>137</v>
      </c>
      <c r="D1123" t="s">
        <v>13</v>
      </c>
      <c r="E1123" t="s">
        <v>183</v>
      </c>
      <c r="F1123" s="7" t="s">
        <v>178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str">
        <f>IFERROR(IF(F1123&lt;&gt;"",VLOOKUP("*"&amp;F1123,LookUps!$F$2:$G$43,2,FALSE),"UK"),"UK")</f>
        <v>UK</v>
      </c>
    </row>
    <row r="1124" spans="1:12" x14ac:dyDescent="0.25">
      <c r="A1124" s="5">
        <v>66</v>
      </c>
      <c r="B1124" s="2">
        <v>0.7597222222222223</v>
      </c>
      <c r="C1124" t="s">
        <v>137</v>
      </c>
      <c r="D1124" t="s">
        <v>13</v>
      </c>
      <c r="E1124" t="s">
        <v>183</v>
      </c>
      <c r="F1124" s="7" t="s">
        <v>191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str">
        <f>IFERROR(IF(F1124&lt;&gt;"",VLOOKUP("*"&amp;F1124,LookUps!$F$2:$G$43,2,FALSE),"UK"),"UK")</f>
        <v>UK</v>
      </c>
    </row>
    <row r="1125" spans="1:12" x14ac:dyDescent="0.25">
      <c r="A1125" s="5">
        <v>67</v>
      </c>
      <c r="B1125" s="2">
        <v>0.76111111111111107</v>
      </c>
      <c r="C1125" t="s">
        <v>137</v>
      </c>
      <c r="D1125" t="s">
        <v>13</v>
      </c>
      <c r="E1125" t="s">
        <v>183</v>
      </c>
      <c r="F1125" s="7" t="s">
        <v>178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str">
        <f>IFERROR(IF(F1125&lt;&gt;"",VLOOKUP("*"&amp;F1125,LookUps!$F$2:$G$43,2,FALSE),"UK"),"UK")</f>
        <v>UK</v>
      </c>
    </row>
    <row r="1126" spans="1:12" x14ac:dyDescent="0.25">
      <c r="A1126" s="5">
        <v>68</v>
      </c>
      <c r="B1126" s="2">
        <v>0.78680555555555554</v>
      </c>
      <c r="C1126" t="s">
        <v>137</v>
      </c>
      <c r="D1126" t="s">
        <v>13</v>
      </c>
      <c r="E1126" t="s">
        <v>183</v>
      </c>
      <c r="F1126" s="7" t="s">
        <v>178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str">
        <f>IFERROR(IF(F1126&lt;&gt;"",VLOOKUP("*"&amp;F1126,LookUps!$F$2:$G$43,2,FALSE),"UK"),"UK")</f>
        <v>UK</v>
      </c>
    </row>
    <row r="1127" spans="1:12" x14ac:dyDescent="0.25">
      <c r="A1127" s="5">
        <v>69</v>
      </c>
      <c r="B1127" s="2">
        <v>0.78749999999999998</v>
      </c>
      <c r="C1127" t="s">
        <v>137</v>
      </c>
      <c r="D1127" t="s">
        <v>13</v>
      </c>
      <c r="E1127" t="s">
        <v>183</v>
      </c>
      <c r="F1127" s="7" t="s">
        <v>178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str">
        <f>IFERROR(IF(F1127&lt;&gt;"",VLOOKUP("*"&amp;F1127,LookUps!$F$2:$G$43,2,FALSE),"UK"),"UK")</f>
        <v>UK</v>
      </c>
    </row>
    <row r="1128" spans="1:12" x14ac:dyDescent="0.25">
      <c r="A1128" s="5">
        <v>70</v>
      </c>
      <c r="B1128" s="2">
        <v>0.78888888888888886</v>
      </c>
      <c r="C1128" t="s">
        <v>137</v>
      </c>
      <c r="D1128" t="s">
        <v>13</v>
      </c>
      <c r="E1128" t="s">
        <v>183</v>
      </c>
      <c r="F1128" s="7" t="s">
        <v>178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str">
        <f>IFERROR(IF(F1128&lt;&gt;"",VLOOKUP("*"&amp;F1128,LookUps!$F$2:$G$43,2,FALSE),"UK"),"UK")</f>
        <v>UK</v>
      </c>
    </row>
    <row r="1129" spans="1:12" x14ac:dyDescent="0.25">
      <c r="A1129" s="5">
        <v>71</v>
      </c>
      <c r="B1129" s="2">
        <v>0.82430555555555562</v>
      </c>
      <c r="C1129" t="s">
        <v>137</v>
      </c>
      <c r="D1129" t="s">
        <v>13</v>
      </c>
      <c r="E1129" t="s">
        <v>183</v>
      </c>
      <c r="F1129" s="7" t="s">
        <v>182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IFERROR(IF(F1129&lt;&gt;"",VLOOKUP("*"&amp;F1129,LookUps!$F$2:$G$43,2,FALSE),"UK"),"UK")</f>
        <v>UK</v>
      </c>
    </row>
    <row r="1130" spans="1:12" x14ac:dyDescent="0.25">
      <c r="A1130" s="5">
        <v>72</v>
      </c>
      <c r="B1130" s="2">
        <v>0.83194444444444438</v>
      </c>
      <c r="C1130" t="s">
        <v>137</v>
      </c>
      <c r="D1130" t="s">
        <v>13</v>
      </c>
      <c r="E1130" t="s">
        <v>183</v>
      </c>
      <c r="F1130" s="7" t="s">
        <v>191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str">
        <f>IFERROR(IF(F1130&lt;&gt;"",VLOOKUP("*"&amp;F1130,LookUps!$F$2:$G$43,2,FALSE),"UK"),"UK")</f>
        <v>UK</v>
      </c>
    </row>
    <row r="1131" spans="1:12" x14ac:dyDescent="0.25">
      <c r="A1131" s="5">
        <v>73</v>
      </c>
      <c r="B1131" s="2">
        <v>0.83333333333333337</v>
      </c>
      <c r="C1131" t="s">
        <v>137</v>
      </c>
      <c r="D1131" t="s">
        <v>13</v>
      </c>
      <c r="E1131" t="s">
        <v>183</v>
      </c>
      <c r="F1131" s="7" t="s">
        <v>191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str">
        <f>IFERROR(IF(F1131&lt;&gt;"",VLOOKUP("*"&amp;F1131,LookUps!$F$2:$G$43,2,FALSE),"UK"),"UK")</f>
        <v>UK</v>
      </c>
    </row>
    <row r="1132" spans="1:12" x14ac:dyDescent="0.25">
      <c r="A1132" s="5">
        <v>74</v>
      </c>
      <c r="B1132" s="2">
        <v>0.89444444444444438</v>
      </c>
      <c r="C1132" t="s">
        <v>137</v>
      </c>
      <c r="D1132" t="s">
        <v>13</v>
      </c>
      <c r="E1132" t="s">
        <v>183</v>
      </c>
      <c r="F1132" s="7" t="s">
        <v>178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str">
        <f>IFERROR(IF(F1132&lt;&gt;"",VLOOKUP("*"&amp;F1132,LookUps!$F$2:$G$43,2,FALSE),"UK"),"UK")</f>
        <v>UK</v>
      </c>
    </row>
    <row r="1133" spans="1:12" x14ac:dyDescent="0.25">
      <c r="A1133" s="5">
        <v>76</v>
      </c>
      <c r="B1133" s="2">
        <v>0.31736111111111115</v>
      </c>
      <c r="C1133" t="s">
        <v>137</v>
      </c>
      <c r="D1133" t="s">
        <v>13</v>
      </c>
      <c r="E1133" t="s">
        <v>184</v>
      </c>
      <c r="F1133" s="7" t="s">
        <v>178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str">
        <f>IFERROR(IF(F1133&lt;&gt;"",VLOOKUP("*"&amp;F1133,LookUps!$F$2:$G$43,2,FALSE),"UK"),"UK")</f>
        <v>UK</v>
      </c>
    </row>
    <row r="1134" spans="1:12" x14ac:dyDescent="0.25">
      <c r="A1134" s="5">
        <v>77</v>
      </c>
      <c r="B1134" s="2">
        <v>0.42083333333333334</v>
      </c>
      <c r="C1134" t="s">
        <v>137</v>
      </c>
      <c r="D1134" t="s">
        <v>13</v>
      </c>
      <c r="E1134" t="s">
        <v>184</v>
      </c>
      <c r="F1134" s="7" t="s">
        <v>182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IFERROR(IF(F1134&lt;&gt;"",VLOOKUP("*"&amp;F1134,LookUps!$F$2:$G$43,2,FALSE),"UK"),"UK")</f>
        <v>UK</v>
      </c>
    </row>
    <row r="1135" spans="1:12" x14ac:dyDescent="0.25">
      <c r="A1135" s="5">
        <v>78</v>
      </c>
      <c r="B1135" s="2">
        <v>0.52708333333333335</v>
      </c>
      <c r="C1135" t="s">
        <v>137</v>
      </c>
      <c r="D1135" t="s">
        <v>13</v>
      </c>
      <c r="E1135" t="s">
        <v>184</v>
      </c>
      <c r="F1135" s="7" t="s">
        <v>178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str">
        <f>IFERROR(IF(F1135&lt;&gt;"",VLOOKUP("*"&amp;F1135,LookUps!$F$2:$G$43,2,FALSE),"UK"),"UK")</f>
        <v>UK</v>
      </c>
    </row>
    <row r="1136" spans="1:12" x14ac:dyDescent="0.25">
      <c r="A1136" s="5">
        <v>79</v>
      </c>
      <c r="B1136" s="2">
        <v>0.62777777777777777</v>
      </c>
      <c r="C1136" t="s">
        <v>137</v>
      </c>
      <c r="D1136" t="s">
        <v>13</v>
      </c>
      <c r="E1136" t="s">
        <v>184</v>
      </c>
      <c r="F1136" s="7" t="s">
        <v>178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str">
        <f>IFERROR(IF(F1136&lt;&gt;"",VLOOKUP("*"&amp;F1136,LookUps!$F$2:$G$43,2,FALSE),"UK"),"UK")</f>
        <v>UK</v>
      </c>
    </row>
    <row r="1137" spans="1:12" x14ac:dyDescent="0.25">
      <c r="A1137" s="5">
        <v>80</v>
      </c>
      <c r="B1137" s="2">
        <v>0.65277777777777779</v>
      </c>
      <c r="C1137" t="s">
        <v>137</v>
      </c>
      <c r="D1137" t="s">
        <v>13</v>
      </c>
      <c r="E1137" t="s">
        <v>184</v>
      </c>
      <c r="F1137" s="7" t="s">
        <v>178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str">
        <f>IFERROR(IF(F1137&lt;&gt;"",VLOOKUP("*"&amp;F1137,LookUps!$F$2:$G$43,2,FALSE),"UK"),"UK")</f>
        <v>UK</v>
      </c>
    </row>
    <row r="1138" spans="1:12" x14ac:dyDescent="0.25">
      <c r="A1138" s="5">
        <v>81</v>
      </c>
      <c r="B1138" s="2">
        <v>0.67847222222222225</v>
      </c>
      <c r="C1138" t="s">
        <v>137</v>
      </c>
      <c r="D1138" t="s">
        <v>13</v>
      </c>
      <c r="E1138" t="s">
        <v>184</v>
      </c>
      <c r="F1138" s="7" t="s">
        <v>178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str">
        <f>IFERROR(IF(F1138&lt;&gt;"",VLOOKUP("*"&amp;F1138,LookUps!$F$2:$G$43,2,FALSE),"UK"),"UK")</f>
        <v>UK</v>
      </c>
    </row>
    <row r="1139" spans="1:12" x14ac:dyDescent="0.25">
      <c r="A1139" s="5">
        <v>82</v>
      </c>
      <c r="B1139" s="2">
        <v>0.69097222222222221</v>
      </c>
      <c r="C1139" t="s">
        <v>137</v>
      </c>
      <c r="D1139" t="s">
        <v>13</v>
      </c>
      <c r="E1139" t="s">
        <v>184</v>
      </c>
      <c r="F1139" s="7" t="s">
        <v>178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str">
        <f>IFERROR(IF(F1139&lt;&gt;"",VLOOKUP("*"&amp;F1139,LookUps!$F$2:$G$43,2,FALSE),"UK"),"UK")</f>
        <v>UK</v>
      </c>
    </row>
    <row r="1140" spans="1:12" x14ac:dyDescent="0.25">
      <c r="A1140" s="5">
        <v>83</v>
      </c>
      <c r="B1140" s="2">
        <v>0.71180555555555547</v>
      </c>
      <c r="C1140" t="s">
        <v>137</v>
      </c>
      <c r="D1140" t="s">
        <v>13</v>
      </c>
      <c r="E1140" t="s">
        <v>184</v>
      </c>
      <c r="F1140" s="7" t="s">
        <v>178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str">
        <f>IFERROR(IF(F1140&lt;&gt;"",VLOOKUP("*"&amp;F1140,LookUps!$F$2:$G$43,2,FALSE),"UK"),"UK")</f>
        <v>UK</v>
      </c>
    </row>
    <row r="1141" spans="1:12" x14ac:dyDescent="0.25">
      <c r="A1141" s="5">
        <v>84</v>
      </c>
      <c r="B1141" s="2">
        <v>0.74722222222222223</v>
      </c>
      <c r="C1141" t="s">
        <v>137</v>
      </c>
      <c r="D1141" t="s">
        <v>13</v>
      </c>
      <c r="E1141" t="s">
        <v>184</v>
      </c>
      <c r="F1141" s="7" t="s">
        <v>178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str">
        <f>IFERROR(IF(F1141&lt;&gt;"",VLOOKUP("*"&amp;F1141,LookUps!$F$2:$G$43,2,FALSE),"UK"),"UK")</f>
        <v>UK</v>
      </c>
    </row>
    <row r="1142" spans="1:12" x14ac:dyDescent="0.25">
      <c r="A1142" s="5">
        <v>85</v>
      </c>
      <c r="B1142" s="2">
        <v>0.74791666666666667</v>
      </c>
      <c r="C1142" t="s">
        <v>137</v>
      </c>
      <c r="D1142" t="s">
        <v>13</v>
      </c>
      <c r="E1142" t="s">
        <v>184</v>
      </c>
      <c r="F1142" s="7" t="s">
        <v>178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str">
        <f>IFERROR(IF(F1142&lt;&gt;"",VLOOKUP("*"&amp;F1142,LookUps!$F$2:$G$43,2,FALSE),"UK"),"UK")</f>
        <v>UK</v>
      </c>
    </row>
    <row r="1143" spans="1:12" x14ac:dyDescent="0.25">
      <c r="A1143" s="5">
        <v>86</v>
      </c>
      <c r="B1143" s="2">
        <v>0.7597222222222223</v>
      </c>
      <c r="C1143" t="s">
        <v>137</v>
      </c>
      <c r="D1143" t="s">
        <v>13</v>
      </c>
      <c r="E1143" t="s">
        <v>184</v>
      </c>
      <c r="F1143" s="7" t="s">
        <v>178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str">
        <f>IFERROR(IF(F1143&lt;&gt;"",VLOOKUP("*"&amp;F1143,LookUps!$F$2:$G$43,2,FALSE),"UK"),"UK")</f>
        <v>UK</v>
      </c>
    </row>
    <row r="1144" spans="1:12" x14ac:dyDescent="0.25">
      <c r="A1144" s="5">
        <v>87</v>
      </c>
      <c r="B1144" s="2">
        <v>0.77500000000000002</v>
      </c>
      <c r="C1144" t="s">
        <v>137</v>
      </c>
      <c r="D1144" t="s">
        <v>13</v>
      </c>
      <c r="E1144" t="s">
        <v>184</v>
      </c>
      <c r="F1144" s="7" t="s">
        <v>178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str">
        <f>IFERROR(IF(F1144&lt;&gt;"",VLOOKUP("*"&amp;F1144,LookUps!$F$2:$G$43,2,FALSE),"UK"),"UK")</f>
        <v>UK</v>
      </c>
    </row>
    <row r="1145" spans="1:12" x14ac:dyDescent="0.25">
      <c r="A1145" s="5">
        <v>88</v>
      </c>
      <c r="B1145" s="2">
        <v>0.95416666666666661</v>
      </c>
      <c r="C1145" t="s">
        <v>137</v>
      </c>
      <c r="D1145" t="s">
        <v>13</v>
      </c>
      <c r="E1145" t="s">
        <v>184</v>
      </c>
      <c r="F1145" s="7" t="s">
        <v>178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str">
        <f>IFERROR(IF(F1145&lt;&gt;"",VLOOKUP("*"&amp;F1145,LookUps!$F$2:$G$43,2,FALSE),"UK"),"UK")</f>
        <v>UK</v>
      </c>
    </row>
    <row r="1146" spans="1:12" x14ac:dyDescent="0.25">
      <c r="A1146" s="5">
        <v>90</v>
      </c>
      <c r="B1146" s="2">
        <v>0.30902777777777779</v>
      </c>
      <c r="C1146" t="s">
        <v>137</v>
      </c>
      <c r="D1146" t="s">
        <v>13</v>
      </c>
      <c r="E1146" t="s">
        <v>186</v>
      </c>
      <c r="F1146" s="7" t="s">
        <v>178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str">
        <f>IFERROR(IF(F1146&lt;&gt;"",VLOOKUP("*"&amp;F1146,LookUps!$F$2:$G$43,2,FALSE),"UK"),"UK")</f>
        <v>UK</v>
      </c>
    </row>
    <row r="1147" spans="1:12" x14ac:dyDescent="0.25">
      <c r="A1147" s="5">
        <v>91</v>
      </c>
      <c r="B1147" s="2">
        <v>0.3354166666666667</v>
      </c>
      <c r="C1147" t="s">
        <v>137</v>
      </c>
      <c r="D1147" t="s">
        <v>13</v>
      </c>
      <c r="E1147" t="s">
        <v>186</v>
      </c>
      <c r="F1147" s="7" t="s">
        <v>178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str">
        <f>IFERROR(IF(F1147&lt;&gt;"",VLOOKUP("*"&amp;F1147,LookUps!$F$2:$G$43,2,FALSE),"UK"),"UK")</f>
        <v>UK</v>
      </c>
    </row>
    <row r="1148" spans="1:12" x14ac:dyDescent="0.25">
      <c r="A1148" s="5">
        <v>92</v>
      </c>
      <c r="B1148" s="2">
        <v>0.40277777777777773</v>
      </c>
      <c r="C1148" t="s">
        <v>137</v>
      </c>
      <c r="D1148" t="s">
        <v>13</v>
      </c>
      <c r="E1148" t="s">
        <v>186</v>
      </c>
      <c r="F1148" s="7" t="s">
        <v>182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IFERROR(IF(F1148&lt;&gt;"",VLOOKUP("*"&amp;F1148,LookUps!$F$2:$G$43,2,FALSE),"UK"),"UK")</f>
        <v>UK</v>
      </c>
    </row>
    <row r="1149" spans="1:12" x14ac:dyDescent="0.25">
      <c r="A1149" s="5">
        <v>93</v>
      </c>
      <c r="B1149" s="2">
        <v>0.43541666666666662</v>
      </c>
      <c r="C1149" t="s">
        <v>137</v>
      </c>
      <c r="D1149" t="s">
        <v>13</v>
      </c>
      <c r="E1149" t="s">
        <v>186</v>
      </c>
      <c r="F1149" s="7" t="s">
        <v>178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str">
        <f>IFERROR(IF(F1149&lt;&gt;"",VLOOKUP("*"&amp;F1149,LookUps!$F$2:$G$43,2,FALSE),"UK"),"UK")</f>
        <v>UK</v>
      </c>
    </row>
    <row r="1150" spans="1:12" x14ac:dyDescent="0.25">
      <c r="A1150" s="5">
        <v>94</v>
      </c>
      <c r="B1150" s="2">
        <v>0.44513888888888892</v>
      </c>
      <c r="C1150" t="s">
        <v>137</v>
      </c>
      <c r="D1150" t="s">
        <v>13</v>
      </c>
      <c r="E1150" t="s">
        <v>186</v>
      </c>
      <c r="F1150" s="7" t="s">
        <v>178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str">
        <f>IFERROR(IF(F1150&lt;&gt;"",VLOOKUP("*"&amp;F1150,LookUps!$F$2:$G$43,2,FALSE),"UK"),"UK")</f>
        <v>UK</v>
      </c>
    </row>
    <row r="1151" spans="1:12" x14ac:dyDescent="0.25">
      <c r="A1151" s="5">
        <v>95</v>
      </c>
      <c r="B1151" s="2">
        <v>0.55763888888888891</v>
      </c>
      <c r="C1151" t="s">
        <v>137</v>
      </c>
      <c r="D1151" t="s">
        <v>13</v>
      </c>
      <c r="E1151" t="s">
        <v>186</v>
      </c>
      <c r="F1151" s="7" t="s">
        <v>182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IFERROR(IF(F1151&lt;&gt;"",VLOOKUP("*"&amp;F1151,LookUps!$F$2:$G$43,2,FALSE),"UK"),"UK")</f>
        <v>UK</v>
      </c>
    </row>
    <row r="1152" spans="1:12" x14ac:dyDescent="0.25">
      <c r="A1152" s="5">
        <v>96</v>
      </c>
      <c r="B1152" s="2">
        <v>0.77083333333333337</v>
      </c>
      <c r="C1152" t="s">
        <v>137</v>
      </c>
      <c r="D1152" t="s">
        <v>13</v>
      </c>
      <c r="E1152" t="s">
        <v>186</v>
      </c>
      <c r="F1152" s="7" t="s">
        <v>182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IFERROR(IF(F1152&lt;&gt;"",VLOOKUP("*"&amp;F1152,LookUps!$F$2:$G$43,2,FALSE),"UK"),"UK")</f>
        <v>UK</v>
      </c>
    </row>
    <row r="1153" spans="1:12" x14ac:dyDescent="0.25">
      <c r="A1153" s="5">
        <v>97</v>
      </c>
      <c r="B1153" s="2">
        <v>0.83750000000000002</v>
      </c>
      <c r="C1153" t="s">
        <v>137</v>
      </c>
      <c r="D1153" t="s">
        <v>13</v>
      </c>
      <c r="E1153" t="s">
        <v>186</v>
      </c>
      <c r="F1153" s="7" t="s">
        <v>182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IFERROR(IF(F1153&lt;&gt;"",VLOOKUP("*"&amp;F1153,LookUps!$F$2:$G$43,2,FALSE),"UK"),"UK")</f>
        <v>UK</v>
      </c>
    </row>
    <row r="1154" spans="1:12" x14ac:dyDescent="0.25">
      <c r="A1154" s="5">
        <v>98</v>
      </c>
      <c r="B1154" s="2">
        <v>0.89513888888888893</v>
      </c>
      <c r="C1154" t="s">
        <v>137</v>
      </c>
      <c r="D1154" t="s">
        <v>13</v>
      </c>
      <c r="E1154" t="s">
        <v>186</v>
      </c>
      <c r="F1154" s="7" t="s">
        <v>182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IFERROR(IF(F1154&lt;&gt;"",VLOOKUP("*"&amp;F1154,LookUps!$F$2:$G$43,2,FALSE),"UK"),"UK")</f>
        <v>UK</v>
      </c>
    </row>
    <row r="1155" spans="1:12" x14ac:dyDescent="0.25">
      <c r="A1155" s="5">
        <v>99</v>
      </c>
      <c r="B1155" s="2">
        <v>0.9159722222222223</v>
      </c>
      <c r="C1155" t="s">
        <v>137</v>
      </c>
      <c r="D1155" t="s">
        <v>13</v>
      </c>
      <c r="E1155" t="s">
        <v>186</v>
      </c>
      <c r="F1155" s="7" t="s">
        <v>182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IFERROR(IF(F1155&lt;&gt;"",VLOOKUP("*"&amp;F1155,LookUps!$F$2:$G$43,2,FALSE),"UK"),"UK")</f>
        <v>UK</v>
      </c>
    </row>
    <row r="1156" spans="1:12" x14ac:dyDescent="0.25">
      <c r="A1156" s="5">
        <v>100</v>
      </c>
      <c r="B1156" s="2">
        <v>0.91666666666666663</v>
      </c>
      <c r="C1156" t="s">
        <v>137</v>
      </c>
      <c r="D1156" t="s">
        <v>13</v>
      </c>
      <c r="E1156" t="s">
        <v>186</v>
      </c>
      <c r="F1156" s="7" t="s">
        <v>182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IFERROR(IF(F1156&lt;&gt;"",VLOOKUP("*"&amp;F1156,LookUps!$F$2:$G$43,2,FALSE),"UK"),"UK")</f>
        <v>UK</v>
      </c>
    </row>
    <row r="1157" spans="1:12" x14ac:dyDescent="0.25">
      <c r="A1157" s="5">
        <v>102</v>
      </c>
      <c r="B1157" s="2">
        <v>6.2499999999999995E-3</v>
      </c>
      <c r="C1157" t="s">
        <v>137</v>
      </c>
      <c r="D1157" t="s">
        <v>13</v>
      </c>
      <c r="E1157" t="s">
        <v>187</v>
      </c>
      <c r="F1157" s="7" t="s">
        <v>182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IFERROR(IF(F1157&lt;&gt;"",VLOOKUP("*"&amp;F1157,LookUps!$F$2:$G$43,2,FALSE),"UK"),"UK")</f>
        <v>UK</v>
      </c>
    </row>
    <row r="1158" spans="1:12" x14ac:dyDescent="0.25">
      <c r="A1158" s="5">
        <v>103</v>
      </c>
      <c r="B1158" s="2">
        <v>9.0277777777777787E-3</v>
      </c>
      <c r="C1158" t="s">
        <v>137</v>
      </c>
      <c r="D1158" t="s">
        <v>13</v>
      </c>
      <c r="E1158" t="s">
        <v>187</v>
      </c>
      <c r="F1158" s="7" t="s">
        <v>182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IFERROR(IF(F1158&lt;&gt;"",VLOOKUP("*"&amp;F1158,LookUps!$F$2:$G$43,2,FALSE),"UK"),"UK")</f>
        <v>UK</v>
      </c>
    </row>
    <row r="1159" spans="1:12" x14ac:dyDescent="0.25">
      <c r="A1159" s="5">
        <v>104</v>
      </c>
      <c r="B1159" s="2">
        <v>0.35000000000000003</v>
      </c>
      <c r="C1159" t="s">
        <v>137</v>
      </c>
      <c r="D1159" t="s">
        <v>13</v>
      </c>
      <c r="E1159" t="s">
        <v>187</v>
      </c>
      <c r="F1159" s="7" t="s">
        <v>182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IFERROR(IF(F1159&lt;&gt;"",VLOOKUP("*"&amp;F1159,LookUps!$F$2:$G$43,2,FALSE),"UK"),"UK")</f>
        <v>UK</v>
      </c>
    </row>
    <row r="1160" spans="1:12" x14ac:dyDescent="0.25">
      <c r="A1160" s="5">
        <v>105</v>
      </c>
      <c r="B1160" s="2">
        <v>0.36319444444444443</v>
      </c>
      <c r="C1160" t="s">
        <v>137</v>
      </c>
      <c r="D1160" t="s">
        <v>13</v>
      </c>
      <c r="E1160" t="s">
        <v>187</v>
      </c>
      <c r="F1160" s="7" t="s">
        <v>182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IFERROR(IF(F1160&lt;&gt;"",VLOOKUP("*"&amp;F1160,LookUps!$F$2:$G$43,2,FALSE),"UK"),"UK")</f>
        <v>UK</v>
      </c>
    </row>
    <row r="1161" spans="1:12" x14ac:dyDescent="0.25">
      <c r="A1161" s="5">
        <v>106</v>
      </c>
      <c r="B1161" s="2">
        <v>0.37916666666666665</v>
      </c>
      <c r="C1161" t="s">
        <v>137</v>
      </c>
      <c r="D1161" t="s">
        <v>13</v>
      </c>
      <c r="E1161" t="s">
        <v>187</v>
      </c>
      <c r="F1161" s="7" t="s">
        <v>182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IFERROR(IF(F1161&lt;&gt;"",VLOOKUP("*"&amp;F1161,LookUps!$F$2:$G$43,2,FALSE),"UK"),"UK")</f>
        <v>UK</v>
      </c>
    </row>
    <row r="1162" spans="1:12" x14ac:dyDescent="0.25">
      <c r="A1162" s="5">
        <v>107</v>
      </c>
      <c r="B1162" s="2">
        <v>0.41875000000000001</v>
      </c>
      <c r="C1162" t="s">
        <v>137</v>
      </c>
      <c r="D1162" t="s">
        <v>13</v>
      </c>
      <c r="E1162" t="s">
        <v>187</v>
      </c>
      <c r="F1162" s="7" t="s">
        <v>182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IFERROR(IF(F1162&lt;&gt;"",VLOOKUP("*"&amp;F1162,LookUps!$F$2:$G$43,2,FALSE),"UK"),"UK")</f>
        <v>UK</v>
      </c>
    </row>
    <row r="1163" spans="1:12" x14ac:dyDescent="0.25">
      <c r="A1163" s="5">
        <v>108</v>
      </c>
      <c r="B1163" s="2">
        <v>0.91388888888888886</v>
      </c>
      <c r="C1163" t="s">
        <v>137</v>
      </c>
      <c r="D1163" t="s">
        <v>13</v>
      </c>
      <c r="E1163" t="s">
        <v>187</v>
      </c>
      <c r="F1163" s="7" t="s">
        <v>182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IFERROR(IF(F1163&lt;&gt;"",VLOOKUP("*"&amp;F1163,LookUps!$F$2:$G$43,2,FALSE),"UK"),"UK")</f>
        <v>UK</v>
      </c>
    </row>
    <row r="1164" spans="1:12" x14ac:dyDescent="0.25">
      <c r="A1164" s="5">
        <v>110</v>
      </c>
      <c r="B1164" s="2">
        <v>0.44722222222222219</v>
      </c>
      <c r="C1164" t="s">
        <v>137</v>
      </c>
      <c r="D1164" t="s">
        <v>13</v>
      </c>
      <c r="E1164" t="s">
        <v>188</v>
      </c>
      <c r="F1164" s="7" t="s">
        <v>178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str">
        <f>IFERROR(IF(F1164&lt;&gt;"",VLOOKUP("*"&amp;F1164,LookUps!$F$2:$G$43,2,FALSE),"UK"),"UK")</f>
        <v>UK</v>
      </c>
    </row>
    <row r="1165" spans="1:12" x14ac:dyDescent="0.25">
      <c r="A1165" s="5">
        <v>111</v>
      </c>
      <c r="B1165" s="2">
        <v>0.45833333333333331</v>
      </c>
      <c r="C1165" t="s">
        <v>137</v>
      </c>
      <c r="D1165" t="s">
        <v>13</v>
      </c>
      <c r="E1165" t="s">
        <v>188</v>
      </c>
      <c r="F1165" s="7" t="s">
        <v>178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str">
        <f>IFERROR(IF(F1165&lt;&gt;"",VLOOKUP("*"&amp;F1165,LookUps!$F$2:$G$43,2,FALSE),"UK"),"UK")</f>
        <v>UK</v>
      </c>
    </row>
    <row r="1166" spans="1:12" x14ac:dyDescent="0.25">
      <c r="A1166" s="5">
        <v>112</v>
      </c>
      <c r="B1166" s="2">
        <v>0.48472222222222222</v>
      </c>
      <c r="C1166" t="s">
        <v>137</v>
      </c>
      <c r="D1166" t="s">
        <v>13</v>
      </c>
      <c r="E1166" t="s">
        <v>188</v>
      </c>
      <c r="F1166" s="7" t="s">
        <v>178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str">
        <f>IFERROR(IF(F1166&lt;&gt;"",VLOOKUP("*"&amp;F1166,LookUps!$F$2:$G$43,2,FALSE),"UK"),"UK")</f>
        <v>UK</v>
      </c>
    </row>
    <row r="1167" spans="1:12" x14ac:dyDescent="0.25">
      <c r="A1167" s="5">
        <v>113</v>
      </c>
      <c r="B1167" s="2">
        <v>0.50069444444444444</v>
      </c>
      <c r="C1167" t="s">
        <v>137</v>
      </c>
      <c r="D1167" t="s">
        <v>13</v>
      </c>
      <c r="E1167" t="s">
        <v>188</v>
      </c>
      <c r="F1167" s="7" t="s">
        <v>182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IFERROR(IF(F1167&lt;&gt;"",VLOOKUP("*"&amp;F1167,LookUps!$F$2:$G$43,2,FALSE),"UK"),"UK")</f>
        <v>UK</v>
      </c>
    </row>
    <row r="1168" spans="1:12" x14ac:dyDescent="0.25">
      <c r="A1168" s="5">
        <v>114</v>
      </c>
      <c r="B1168" s="2">
        <v>0.50555555555555554</v>
      </c>
      <c r="C1168" t="s">
        <v>137</v>
      </c>
      <c r="D1168" t="s">
        <v>13</v>
      </c>
      <c r="E1168" t="s">
        <v>188</v>
      </c>
      <c r="F1168" s="7" t="s">
        <v>182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IFERROR(IF(F1168&lt;&gt;"",VLOOKUP("*"&amp;F1168,LookUps!$F$2:$G$43,2,FALSE),"UK"),"UK")</f>
        <v>UK</v>
      </c>
    </row>
    <row r="1169" spans="1:12" x14ac:dyDescent="0.25">
      <c r="A1169" s="5">
        <v>115</v>
      </c>
      <c r="B1169" s="2">
        <v>0.5083333333333333</v>
      </c>
      <c r="C1169" t="s">
        <v>137</v>
      </c>
      <c r="D1169" t="s">
        <v>13</v>
      </c>
      <c r="E1169" t="s">
        <v>188</v>
      </c>
      <c r="F1169" s="7" t="s">
        <v>182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IFERROR(IF(F1169&lt;&gt;"",VLOOKUP("*"&amp;F1169,LookUps!$F$2:$G$43,2,FALSE),"UK"),"UK")</f>
        <v>UK</v>
      </c>
    </row>
    <row r="1170" spans="1:12" x14ac:dyDescent="0.25">
      <c r="A1170" s="5">
        <v>116</v>
      </c>
      <c r="B1170" s="2">
        <v>0.56805555555555554</v>
      </c>
      <c r="C1170" t="s">
        <v>137</v>
      </c>
      <c r="D1170" t="s">
        <v>13</v>
      </c>
      <c r="E1170" t="s">
        <v>188</v>
      </c>
      <c r="F1170" s="7" t="s">
        <v>178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str">
        <f>IFERROR(IF(F1170&lt;&gt;"",VLOOKUP("*"&amp;F1170,LookUps!$F$2:$G$43,2,FALSE),"UK"),"UK")</f>
        <v>UK</v>
      </c>
    </row>
    <row r="1171" spans="1:12" x14ac:dyDescent="0.25">
      <c r="A1171" s="5">
        <v>117</v>
      </c>
      <c r="B1171" s="2">
        <v>0.56944444444444442</v>
      </c>
      <c r="C1171" t="s">
        <v>137</v>
      </c>
      <c r="D1171" t="s">
        <v>13</v>
      </c>
      <c r="E1171" t="s">
        <v>188</v>
      </c>
      <c r="F1171" s="7" t="s">
        <v>178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str">
        <f>IFERROR(IF(F1171&lt;&gt;"",VLOOKUP("*"&amp;F1171,LookUps!$F$2:$G$43,2,FALSE),"UK"),"UK")</f>
        <v>UK</v>
      </c>
    </row>
    <row r="1172" spans="1:12" x14ac:dyDescent="0.25">
      <c r="A1172" s="5">
        <v>118</v>
      </c>
      <c r="B1172" s="2">
        <v>0.57361111111111118</v>
      </c>
      <c r="C1172" t="s">
        <v>137</v>
      </c>
      <c r="D1172" t="s">
        <v>13</v>
      </c>
      <c r="E1172" t="s">
        <v>188</v>
      </c>
      <c r="F1172" s="7" t="s">
        <v>178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str">
        <f>IFERROR(IF(F1172&lt;&gt;"",VLOOKUP("*"&amp;F1172,LookUps!$F$2:$G$43,2,FALSE),"UK"),"UK")</f>
        <v>UK</v>
      </c>
    </row>
    <row r="1173" spans="1:12" x14ac:dyDescent="0.25">
      <c r="A1173" s="5">
        <v>119</v>
      </c>
      <c r="B1173" s="2">
        <v>0.59166666666666667</v>
      </c>
      <c r="C1173" t="s">
        <v>137</v>
      </c>
      <c r="D1173" t="s">
        <v>13</v>
      </c>
      <c r="E1173" t="s">
        <v>188</v>
      </c>
      <c r="F1173" s="7" t="s">
        <v>178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str">
        <f>IFERROR(IF(F1173&lt;&gt;"",VLOOKUP("*"&amp;F1173,LookUps!$F$2:$G$43,2,FALSE),"UK"),"UK")</f>
        <v>UK</v>
      </c>
    </row>
    <row r="1174" spans="1:12" x14ac:dyDescent="0.25">
      <c r="A1174" s="5">
        <v>122</v>
      </c>
      <c r="B1174" s="2">
        <v>0.64027777777777783</v>
      </c>
      <c r="C1174" t="s">
        <v>137</v>
      </c>
      <c r="D1174" t="s">
        <v>13</v>
      </c>
      <c r="E1174" t="s">
        <v>188</v>
      </c>
      <c r="F1174" s="7" t="s">
        <v>178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str">
        <f>IFERROR(IF(F1174&lt;&gt;"",VLOOKUP("*"&amp;F1174,LookUps!$F$2:$G$43,2,FALSE),"UK"),"UK")</f>
        <v>UK</v>
      </c>
    </row>
    <row r="1175" spans="1:12" x14ac:dyDescent="0.25">
      <c r="A1175" s="5">
        <v>123</v>
      </c>
      <c r="B1175" s="2">
        <v>0.7104166666666667</v>
      </c>
      <c r="C1175" t="s">
        <v>137</v>
      </c>
      <c r="D1175" t="s">
        <v>13</v>
      </c>
      <c r="E1175" t="s">
        <v>188</v>
      </c>
      <c r="F1175" s="7" t="s">
        <v>178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str">
        <f>IFERROR(IF(F1175&lt;&gt;"",VLOOKUP("*"&amp;F1175,LookUps!$F$2:$G$43,2,FALSE),"UK"),"UK")</f>
        <v>UK</v>
      </c>
    </row>
    <row r="1176" spans="1:12" x14ac:dyDescent="0.25">
      <c r="A1176" s="5">
        <v>124</v>
      </c>
      <c r="B1176" s="2">
        <v>0.91180555555555554</v>
      </c>
      <c r="C1176" t="s">
        <v>137</v>
      </c>
      <c r="D1176" t="s">
        <v>13</v>
      </c>
      <c r="E1176" t="s">
        <v>188</v>
      </c>
      <c r="F1176" s="7" t="s">
        <v>182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IFERROR(IF(F1176&lt;&gt;"",VLOOKUP("*"&amp;F1176,LookUps!$F$2:$G$43,2,FALSE),"UK"),"UK")</f>
        <v>UK</v>
      </c>
    </row>
    <row r="1177" spans="1:12" x14ac:dyDescent="0.25">
      <c r="A1177" s="5">
        <v>126</v>
      </c>
      <c r="B1177" s="2">
        <v>0.29236111111111113</v>
      </c>
      <c r="C1177" t="s">
        <v>137</v>
      </c>
      <c r="D1177" t="s">
        <v>13</v>
      </c>
      <c r="E1177" t="s">
        <v>189</v>
      </c>
      <c r="F1177" s="7" t="s">
        <v>178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str">
        <f>IFERROR(IF(F1177&lt;&gt;"",VLOOKUP("*"&amp;F1177,LookUps!$F$2:$G$43,2,FALSE),"UK"),"UK")</f>
        <v>UK</v>
      </c>
    </row>
    <row r="1178" spans="1:12" x14ac:dyDescent="0.25">
      <c r="A1178" s="5">
        <v>127</v>
      </c>
      <c r="B1178" s="2">
        <v>0.31319444444444444</v>
      </c>
      <c r="C1178" t="s">
        <v>137</v>
      </c>
      <c r="D1178" t="s">
        <v>13</v>
      </c>
      <c r="E1178" t="s">
        <v>189</v>
      </c>
      <c r="F1178" s="7" t="s">
        <v>178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str">
        <f>IFERROR(IF(F1178&lt;&gt;"",VLOOKUP("*"&amp;F1178,LookUps!$F$2:$G$43,2,FALSE),"UK"),"UK")</f>
        <v>UK</v>
      </c>
    </row>
    <row r="1179" spans="1:12" x14ac:dyDescent="0.25">
      <c r="A1179" s="5">
        <v>128</v>
      </c>
      <c r="B1179" s="2">
        <v>0.31319444444444444</v>
      </c>
      <c r="C1179" t="s">
        <v>137</v>
      </c>
      <c r="D1179" t="s">
        <v>13</v>
      </c>
      <c r="E1179" t="s">
        <v>189</v>
      </c>
      <c r="F1179" s="7" t="s">
        <v>178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str">
        <f>IFERROR(IF(F1179&lt;&gt;"",VLOOKUP("*"&amp;F1179,LookUps!$F$2:$G$43,2,FALSE),"UK"),"UK")</f>
        <v>UK</v>
      </c>
    </row>
    <row r="1180" spans="1:12" x14ac:dyDescent="0.25">
      <c r="A1180" s="5">
        <v>129</v>
      </c>
      <c r="B1180" s="2">
        <v>0.31736111111111115</v>
      </c>
      <c r="C1180" t="s">
        <v>137</v>
      </c>
      <c r="D1180" t="s">
        <v>13</v>
      </c>
      <c r="E1180" t="s">
        <v>189</v>
      </c>
      <c r="F1180" s="7" t="s">
        <v>178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str">
        <f>IFERROR(IF(F1180&lt;&gt;"",VLOOKUP("*"&amp;F1180,LookUps!$F$2:$G$43,2,FALSE),"UK"),"UK")</f>
        <v>UK</v>
      </c>
    </row>
    <row r="1181" spans="1:12" x14ac:dyDescent="0.25">
      <c r="A1181" s="5">
        <v>130</v>
      </c>
      <c r="B1181" s="2">
        <v>0.34027777777777773</v>
      </c>
      <c r="C1181" t="s">
        <v>137</v>
      </c>
      <c r="D1181" t="s">
        <v>13</v>
      </c>
      <c r="E1181" t="s">
        <v>189</v>
      </c>
      <c r="F1181" s="7" t="s">
        <v>178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str">
        <f>IFERROR(IF(F1181&lt;&gt;"",VLOOKUP("*"&amp;F1181,LookUps!$F$2:$G$43,2,FALSE),"UK"),"UK")</f>
        <v>UK</v>
      </c>
    </row>
    <row r="1182" spans="1:12" x14ac:dyDescent="0.25">
      <c r="A1182" s="5">
        <v>131</v>
      </c>
      <c r="B1182" s="2">
        <v>0.34097222222222223</v>
      </c>
      <c r="C1182" t="s">
        <v>137</v>
      </c>
      <c r="D1182" t="s">
        <v>13</v>
      </c>
      <c r="E1182" t="s">
        <v>189</v>
      </c>
      <c r="F1182" s="7" t="s">
        <v>178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str">
        <f>IFERROR(IF(F1182&lt;&gt;"",VLOOKUP("*"&amp;F1182,LookUps!$F$2:$G$43,2,FALSE),"UK"),"UK")</f>
        <v>UK</v>
      </c>
    </row>
    <row r="1183" spans="1:12" x14ac:dyDescent="0.25">
      <c r="A1183" s="5">
        <v>132</v>
      </c>
      <c r="B1183" s="2">
        <v>0.59791666666666665</v>
      </c>
      <c r="C1183" t="s">
        <v>137</v>
      </c>
      <c r="D1183" t="s">
        <v>13</v>
      </c>
      <c r="E1183" t="s">
        <v>189</v>
      </c>
      <c r="F1183" s="7" t="s">
        <v>182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IFERROR(IF(F1183&lt;&gt;"",VLOOKUP("*"&amp;F1183,LookUps!$F$2:$G$43,2,FALSE),"UK"),"UK")</f>
        <v>UK</v>
      </c>
    </row>
    <row r="1184" spans="1:12" x14ac:dyDescent="0.25">
      <c r="A1184" s="5">
        <v>133</v>
      </c>
      <c r="B1184" s="2">
        <v>0.71180555555555547</v>
      </c>
      <c r="C1184" t="s">
        <v>137</v>
      </c>
      <c r="D1184" t="s">
        <v>13</v>
      </c>
      <c r="E1184" t="s">
        <v>189</v>
      </c>
      <c r="F1184" s="7" t="s">
        <v>178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str">
        <f>IFERROR(IF(F1184&lt;&gt;"",VLOOKUP("*"&amp;F1184,LookUps!$F$2:$G$43,2,FALSE),"UK"),"UK")</f>
        <v>UK</v>
      </c>
    </row>
    <row r="1185" spans="1:12" x14ac:dyDescent="0.25">
      <c r="A1185" s="5">
        <v>134</v>
      </c>
      <c r="B1185" s="2">
        <v>0.76874999999999993</v>
      </c>
      <c r="C1185" t="s">
        <v>137</v>
      </c>
      <c r="D1185" t="s">
        <v>13</v>
      </c>
      <c r="E1185" t="s">
        <v>189</v>
      </c>
      <c r="F1185" s="7" t="s">
        <v>178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str">
        <f>IFERROR(IF(F1185&lt;&gt;"",VLOOKUP("*"&amp;F1185,LookUps!$F$2:$G$43,2,FALSE),"UK"),"UK")</f>
        <v>UK</v>
      </c>
    </row>
    <row r="1186" spans="1:12" x14ac:dyDescent="0.25">
      <c r="A1186" s="5">
        <v>135</v>
      </c>
      <c r="B1186" s="2">
        <v>0.77083333333333337</v>
      </c>
      <c r="C1186" t="s">
        <v>137</v>
      </c>
      <c r="D1186" t="s">
        <v>13</v>
      </c>
      <c r="E1186" t="s">
        <v>189</v>
      </c>
      <c r="F1186" s="7" t="s">
        <v>182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IFERROR(IF(F1186&lt;&gt;"",VLOOKUP("*"&amp;F1186,LookUps!$F$2:$G$43,2,FALSE),"UK"),"UK")</f>
        <v>UK</v>
      </c>
    </row>
    <row r="1187" spans="1:12" x14ac:dyDescent="0.25">
      <c r="A1187" s="5">
        <v>136</v>
      </c>
      <c r="B1187" s="2">
        <v>0.79513888888888884</v>
      </c>
      <c r="C1187" t="s">
        <v>137</v>
      </c>
      <c r="D1187" t="s">
        <v>13</v>
      </c>
      <c r="E1187" t="s">
        <v>189</v>
      </c>
      <c r="F1187" s="7" t="s">
        <v>182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IFERROR(IF(F1187&lt;&gt;"",VLOOKUP("*"&amp;F1187,LookUps!$F$2:$G$43,2,FALSE),"UK"),"UK")</f>
        <v>UK</v>
      </c>
    </row>
    <row r="1188" spans="1:12" x14ac:dyDescent="0.25">
      <c r="A1188" s="5">
        <v>137</v>
      </c>
      <c r="B1188" s="2">
        <v>0.79999999999999993</v>
      </c>
      <c r="C1188" t="s">
        <v>137</v>
      </c>
      <c r="D1188" t="s">
        <v>13</v>
      </c>
      <c r="E1188" t="s">
        <v>189</v>
      </c>
      <c r="F1188" s="7" t="s">
        <v>178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str">
        <f>IFERROR(IF(F1188&lt;&gt;"",VLOOKUP("*"&amp;F1188,LookUps!$F$2:$G$43,2,FALSE),"UK"),"UK")</f>
        <v>UK</v>
      </c>
    </row>
    <row r="1189" spans="1:12" x14ac:dyDescent="0.25">
      <c r="A1189" s="5">
        <v>138</v>
      </c>
      <c r="B1189" s="2">
        <v>0.86388888888888893</v>
      </c>
      <c r="C1189" t="s">
        <v>137</v>
      </c>
      <c r="D1189" t="s">
        <v>13</v>
      </c>
      <c r="E1189" t="s">
        <v>189</v>
      </c>
      <c r="F1189" s="7" t="s">
        <v>178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str">
        <f>IFERROR(IF(F1189&lt;&gt;"",VLOOKUP("*"&amp;F1189,LookUps!$F$2:$G$43,2,FALSE),"UK"),"UK")</f>
        <v>UK</v>
      </c>
    </row>
    <row r="1190" spans="1:12" x14ac:dyDescent="0.25">
      <c r="A1190" s="5">
        <v>140</v>
      </c>
      <c r="B1190" s="2">
        <v>0.50972222222222219</v>
      </c>
      <c r="C1190" t="s">
        <v>137</v>
      </c>
      <c r="D1190" t="s">
        <v>13</v>
      </c>
      <c r="E1190" t="s">
        <v>190</v>
      </c>
      <c r="F1190" s="7" t="s">
        <v>178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str">
        <f>IFERROR(IF(F1190&lt;&gt;"",VLOOKUP("*"&amp;F1190,LookUps!$F$2:$G$43,2,FALSE),"UK"),"UK")</f>
        <v>UK</v>
      </c>
    </row>
    <row r="1191" spans="1:12" x14ac:dyDescent="0.25">
      <c r="A1191" s="5">
        <v>141</v>
      </c>
      <c r="B1191" s="2">
        <v>0.56874999999999998</v>
      </c>
      <c r="C1191" t="s">
        <v>137</v>
      </c>
      <c r="D1191" t="s">
        <v>13</v>
      </c>
      <c r="E1191" t="s">
        <v>190</v>
      </c>
      <c r="F1191" s="7" t="s">
        <v>178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str">
        <f>IFERROR(IF(F1191&lt;&gt;"",VLOOKUP("*"&amp;F1191,LookUps!$F$2:$G$43,2,FALSE),"UK"),"UK")</f>
        <v>UK</v>
      </c>
    </row>
    <row r="1192" spans="1:12" x14ac:dyDescent="0.25">
      <c r="A1192" s="5">
        <v>142</v>
      </c>
      <c r="B1192" s="2">
        <v>0.77638888888888891</v>
      </c>
      <c r="C1192" t="s">
        <v>137</v>
      </c>
      <c r="D1192" t="s">
        <v>13</v>
      </c>
      <c r="E1192" t="s">
        <v>190</v>
      </c>
      <c r="F1192" s="7" t="s">
        <v>182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IFERROR(IF(F1192&lt;&gt;"",VLOOKUP("*"&amp;F1192,LookUps!$F$2:$G$43,2,FALSE),"UK"),"UK")</f>
        <v>UK</v>
      </c>
    </row>
    <row r="1193" spans="1:12" x14ac:dyDescent="0.25">
      <c r="A1193" s="5">
        <v>143</v>
      </c>
      <c r="B1193" s="2">
        <v>0.80555555555555547</v>
      </c>
      <c r="C1193" t="s">
        <v>137</v>
      </c>
      <c r="D1193" t="s">
        <v>13</v>
      </c>
      <c r="E1193" t="s">
        <v>190</v>
      </c>
      <c r="F1193" s="7" t="s">
        <v>178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str">
        <f>IFERROR(IF(F1193&lt;&gt;"",VLOOKUP("*"&amp;F1193,LookUps!$F$2:$G$43,2,FALSE),"UK"),"UK")</f>
        <v>UK</v>
      </c>
    </row>
    <row r="1194" spans="1:12" x14ac:dyDescent="0.25">
      <c r="A1194" s="5">
        <v>144</v>
      </c>
      <c r="B1194" s="2">
        <v>0.8208333333333333</v>
      </c>
      <c r="C1194" t="s">
        <v>137</v>
      </c>
      <c r="D1194" t="s">
        <v>13</v>
      </c>
      <c r="E1194" t="s">
        <v>190</v>
      </c>
      <c r="F1194" s="7" t="s">
        <v>178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str">
        <f>IFERROR(IF(F1194&lt;&gt;"",VLOOKUP("*"&amp;F1194,LookUps!$F$2:$G$43,2,FALSE),"UK"),"UK")</f>
        <v>UK</v>
      </c>
    </row>
    <row r="1195" spans="1:12" x14ac:dyDescent="0.25">
      <c r="A1195" s="5">
        <v>146</v>
      </c>
      <c r="B1195" s="2">
        <v>0.36458333333333331</v>
      </c>
      <c r="C1195" t="s">
        <v>137</v>
      </c>
      <c r="D1195" t="s">
        <v>13</v>
      </c>
      <c r="E1195" t="s">
        <v>192</v>
      </c>
      <c r="F1195" s="7" t="s">
        <v>178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str">
        <f>IFERROR(IF(F1195&lt;&gt;"",VLOOKUP("*"&amp;F1195,LookUps!$F$2:$G$43,2,FALSE),"UK"),"UK")</f>
        <v>UK</v>
      </c>
    </row>
    <row r="1196" spans="1:12" x14ac:dyDescent="0.25">
      <c r="A1196" s="5">
        <v>147</v>
      </c>
      <c r="B1196" s="2">
        <v>0.53680555555555554</v>
      </c>
      <c r="C1196" t="s">
        <v>137</v>
      </c>
      <c r="D1196" t="s">
        <v>13</v>
      </c>
      <c r="E1196" t="s">
        <v>192</v>
      </c>
      <c r="F1196" s="7" t="s">
        <v>178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str">
        <f>IFERROR(IF(F1196&lt;&gt;"",VLOOKUP("*"&amp;F1196,LookUps!$F$2:$G$43,2,FALSE),"UK"),"UK")</f>
        <v>UK</v>
      </c>
    </row>
    <row r="1197" spans="1:12" x14ac:dyDescent="0.25">
      <c r="A1197" s="5">
        <v>148</v>
      </c>
      <c r="B1197" s="2">
        <v>0.56666666666666665</v>
      </c>
      <c r="C1197" t="s">
        <v>137</v>
      </c>
      <c r="D1197" t="s">
        <v>13</v>
      </c>
      <c r="E1197" t="s">
        <v>192</v>
      </c>
      <c r="F1197" s="7" t="s">
        <v>182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IFERROR(IF(F1197&lt;&gt;"",VLOOKUP("*"&amp;F1197,LookUps!$F$2:$G$43,2,FALSE),"UK"),"UK")</f>
        <v>UK</v>
      </c>
    </row>
    <row r="1198" spans="1:12" x14ac:dyDescent="0.25">
      <c r="A1198" s="5">
        <v>149</v>
      </c>
      <c r="B1198" s="2">
        <v>0.62638888888888888</v>
      </c>
      <c r="C1198" t="s">
        <v>137</v>
      </c>
      <c r="D1198" t="s">
        <v>13</v>
      </c>
      <c r="E1198" t="s">
        <v>192</v>
      </c>
      <c r="F1198" s="7" t="s">
        <v>178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str">
        <f>IFERROR(IF(F1198&lt;&gt;"",VLOOKUP("*"&amp;F1198,LookUps!$F$2:$G$43,2,FALSE),"UK"),"UK")</f>
        <v>UK</v>
      </c>
    </row>
    <row r="1199" spans="1:12" x14ac:dyDescent="0.25">
      <c r="A1199" s="5">
        <v>150</v>
      </c>
      <c r="B1199" s="2">
        <v>0.62777777777777777</v>
      </c>
      <c r="C1199" t="s">
        <v>137</v>
      </c>
      <c r="D1199" t="s">
        <v>13</v>
      </c>
      <c r="E1199" t="s">
        <v>192</v>
      </c>
      <c r="F1199" s="7" t="s">
        <v>178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str">
        <f>IFERROR(IF(F1199&lt;&gt;"",VLOOKUP("*"&amp;F1199,LookUps!$F$2:$G$43,2,FALSE),"UK"),"UK")</f>
        <v>UK</v>
      </c>
    </row>
    <row r="1200" spans="1:12" x14ac:dyDescent="0.25">
      <c r="A1200" s="5">
        <v>151</v>
      </c>
      <c r="B1200" s="2">
        <v>0.63680555555555551</v>
      </c>
      <c r="C1200" t="s">
        <v>137</v>
      </c>
      <c r="D1200" t="s">
        <v>13</v>
      </c>
      <c r="E1200" t="s">
        <v>192</v>
      </c>
      <c r="F1200" s="7" t="s">
        <v>178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str">
        <f>IFERROR(IF(F1200&lt;&gt;"",VLOOKUP("*"&amp;F1200,LookUps!$F$2:$G$43,2,FALSE),"UK"),"UK")</f>
        <v>UK</v>
      </c>
    </row>
    <row r="1201" spans="1:12" x14ac:dyDescent="0.25">
      <c r="A1201" s="5">
        <v>152</v>
      </c>
      <c r="B1201" s="2">
        <v>0.65833333333333333</v>
      </c>
      <c r="C1201" t="s">
        <v>137</v>
      </c>
      <c r="D1201" t="s">
        <v>13</v>
      </c>
      <c r="E1201" t="s">
        <v>192</v>
      </c>
      <c r="F1201" s="7" t="s">
        <v>178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str">
        <f>IFERROR(IF(F1201&lt;&gt;"",VLOOKUP("*"&amp;F1201,LookUps!$F$2:$G$43,2,FALSE),"UK"),"UK")</f>
        <v>UK</v>
      </c>
    </row>
    <row r="1202" spans="1:12" x14ac:dyDescent="0.25">
      <c r="A1202" s="5">
        <v>153</v>
      </c>
      <c r="B1202" s="2">
        <v>0.71458333333333324</v>
      </c>
      <c r="C1202" t="s">
        <v>137</v>
      </c>
      <c r="D1202" t="s">
        <v>13</v>
      </c>
      <c r="E1202" t="s">
        <v>192</v>
      </c>
      <c r="F1202" s="7" t="s">
        <v>178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str">
        <f>IFERROR(IF(F1202&lt;&gt;"",VLOOKUP("*"&amp;F1202,LookUps!$F$2:$G$43,2,FALSE),"UK"),"UK")</f>
        <v>UK</v>
      </c>
    </row>
    <row r="1203" spans="1:12" x14ac:dyDescent="0.25">
      <c r="A1203" s="5">
        <v>154</v>
      </c>
      <c r="B1203" s="2">
        <v>0.71527777777777779</v>
      </c>
      <c r="C1203" t="s">
        <v>137</v>
      </c>
      <c r="D1203" t="s">
        <v>13</v>
      </c>
      <c r="E1203" t="s">
        <v>192</v>
      </c>
      <c r="F1203" s="7" t="s">
        <v>178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str">
        <f>IFERROR(IF(F1203&lt;&gt;"",VLOOKUP("*"&amp;F1203,LookUps!$F$2:$G$43,2,FALSE),"UK"),"UK")</f>
        <v>UK</v>
      </c>
    </row>
    <row r="1204" spans="1:12" x14ac:dyDescent="0.25">
      <c r="A1204" s="5">
        <v>155</v>
      </c>
      <c r="B1204" s="2">
        <v>0.72499999999999998</v>
      </c>
      <c r="C1204" t="s">
        <v>137</v>
      </c>
      <c r="D1204" t="s">
        <v>13</v>
      </c>
      <c r="E1204" t="s">
        <v>192</v>
      </c>
      <c r="F1204" s="7" t="s">
        <v>178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str">
        <f>IFERROR(IF(F1204&lt;&gt;"",VLOOKUP("*"&amp;F1204,LookUps!$F$2:$G$43,2,FALSE),"UK"),"UK")</f>
        <v>UK</v>
      </c>
    </row>
    <row r="1205" spans="1:12" x14ac:dyDescent="0.25">
      <c r="A1205" s="5">
        <v>156</v>
      </c>
      <c r="B1205" s="2">
        <v>0.7284722222222223</v>
      </c>
      <c r="C1205" t="s">
        <v>137</v>
      </c>
      <c r="D1205" t="s">
        <v>13</v>
      </c>
      <c r="E1205" t="s">
        <v>192</v>
      </c>
      <c r="F1205" s="7" t="s">
        <v>178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str">
        <f>IFERROR(IF(F1205&lt;&gt;"",VLOOKUP("*"&amp;F1205,LookUps!$F$2:$G$43,2,FALSE),"UK"),"UK")</f>
        <v>UK</v>
      </c>
    </row>
    <row r="1206" spans="1:12" x14ac:dyDescent="0.25">
      <c r="A1206" s="5">
        <v>157</v>
      </c>
      <c r="B1206" s="2">
        <v>0.75624999999999998</v>
      </c>
      <c r="C1206" t="s">
        <v>137</v>
      </c>
      <c r="D1206" t="s">
        <v>13</v>
      </c>
      <c r="E1206" t="s">
        <v>192</v>
      </c>
      <c r="F1206" s="7" t="s">
        <v>178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str">
        <f>IFERROR(IF(F1206&lt;&gt;"",VLOOKUP("*"&amp;F1206,LookUps!$F$2:$G$43,2,FALSE),"UK"),"UK")</f>
        <v>UK</v>
      </c>
    </row>
    <row r="1207" spans="1:12" x14ac:dyDescent="0.25">
      <c r="A1207" s="5">
        <v>158</v>
      </c>
      <c r="B1207" s="2">
        <v>0.77916666666666667</v>
      </c>
      <c r="C1207" t="s">
        <v>137</v>
      </c>
      <c r="D1207" t="s">
        <v>13</v>
      </c>
      <c r="E1207" t="s">
        <v>192</v>
      </c>
      <c r="F1207" s="7" t="s">
        <v>178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str">
        <f>IFERROR(IF(F1207&lt;&gt;"",VLOOKUP("*"&amp;F1207,LookUps!$F$2:$G$43,2,FALSE),"UK"),"UK")</f>
        <v>UK</v>
      </c>
    </row>
    <row r="1208" spans="1:12" x14ac:dyDescent="0.25">
      <c r="A1208" s="5">
        <v>159</v>
      </c>
      <c r="B1208" s="2">
        <v>0.77986111111111101</v>
      </c>
      <c r="C1208" t="s">
        <v>137</v>
      </c>
      <c r="D1208" t="s">
        <v>13</v>
      </c>
      <c r="E1208" t="s">
        <v>192</v>
      </c>
      <c r="F1208" s="7" t="s">
        <v>182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IFERROR(IF(F1208&lt;&gt;"",VLOOKUP("*"&amp;F1208,LookUps!$F$2:$G$43,2,FALSE),"UK"),"UK")</f>
        <v>UK</v>
      </c>
    </row>
    <row r="1209" spans="1:12" x14ac:dyDescent="0.25">
      <c r="A1209" s="5">
        <v>160</v>
      </c>
      <c r="B1209" s="2">
        <v>0.78194444444444444</v>
      </c>
      <c r="C1209" t="s">
        <v>137</v>
      </c>
      <c r="D1209" t="s">
        <v>13</v>
      </c>
      <c r="E1209" t="s">
        <v>192</v>
      </c>
      <c r="F1209" s="7" t="s">
        <v>178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str">
        <f>IFERROR(IF(F1209&lt;&gt;"",VLOOKUP("*"&amp;F1209,LookUps!$F$2:$G$43,2,FALSE),"UK"),"UK")</f>
        <v>UK</v>
      </c>
    </row>
    <row r="1210" spans="1:12" x14ac:dyDescent="0.25">
      <c r="A1210" s="5">
        <v>161</v>
      </c>
      <c r="B1210" s="2">
        <v>0.79236111111111107</v>
      </c>
      <c r="C1210" t="s">
        <v>137</v>
      </c>
      <c r="D1210" t="s">
        <v>13</v>
      </c>
      <c r="E1210" t="s">
        <v>192</v>
      </c>
      <c r="F1210" s="7" t="s">
        <v>178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str">
        <f>IFERROR(IF(F1210&lt;&gt;"",VLOOKUP("*"&amp;F1210,LookUps!$F$2:$G$43,2,FALSE),"UK"),"UK")</f>
        <v>UK</v>
      </c>
    </row>
    <row r="1211" spans="1:12" x14ac:dyDescent="0.25">
      <c r="A1211" s="5">
        <v>162</v>
      </c>
      <c r="B1211" s="2">
        <v>0.80694444444444446</v>
      </c>
      <c r="C1211" t="s">
        <v>137</v>
      </c>
      <c r="D1211" t="s">
        <v>13</v>
      </c>
      <c r="E1211" t="s">
        <v>192</v>
      </c>
      <c r="F1211" s="7" t="s">
        <v>178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str">
        <f>IFERROR(IF(F1211&lt;&gt;"",VLOOKUP("*"&amp;F1211,LookUps!$F$2:$G$43,2,FALSE),"UK"),"UK")</f>
        <v>UK</v>
      </c>
    </row>
    <row r="1212" spans="1:12" x14ac:dyDescent="0.25">
      <c r="A1212" s="5">
        <v>163</v>
      </c>
      <c r="B1212" s="2">
        <v>0.90069444444444446</v>
      </c>
      <c r="C1212" t="s">
        <v>137</v>
      </c>
      <c r="D1212" t="s">
        <v>13</v>
      </c>
      <c r="E1212" t="s">
        <v>192</v>
      </c>
      <c r="F1212" s="7" t="s">
        <v>178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str">
        <f>IFERROR(IF(F1212&lt;&gt;"",VLOOKUP("*"&amp;F1212,LookUps!$F$2:$G$43,2,FALSE),"UK"),"UK")</f>
        <v>UK</v>
      </c>
    </row>
    <row r="1213" spans="1:12" x14ac:dyDescent="0.25">
      <c r="A1213" s="5">
        <v>165</v>
      </c>
      <c r="B1213" s="2">
        <v>0.29375000000000001</v>
      </c>
      <c r="C1213" t="s">
        <v>137</v>
      </c>
      <c r="D1213" t="s">
        <v>13</v>
      </c>
      <c r="E1213" t="s">
        <v>193</v>
      </c>
      <c r="F1213" s="7" t="s">
        <v>182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IFERROR(IF(F1213&lt;&gt;"",VLOOKUP("*"&amp;F1213,LookUps!$F$2:$G$43,2,FALSE),"UK"),"UK")</f>
        <v>UK</v>
      </c>
    </row>
    <row r="1214" spans="1:12" x14ac:dyDescent="0.25">
      <c r="A1214" s="5">
        <v>166</v>
      </c>
      <c r="B1214" s="2">
        <v>0.3430555555555555</v>
      </c>
      <c r="C1214" t="s">
        <v>137</v>
      </c>
      <c r="D1214" t="s">
        <v>13</v>
      </c>
      <c r="E1214" t="s">
        <v>193</v>
      </c>
      <c r="F1214" s="7" t="s">
        <v>178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str">
        <f>IFERROR(IF(F1214&lt;&gt;"",VLOOKUP("*"&amp;F1214,LookUps!$F$2:$G$43,2,FALSE),"UK"),"UK")</f>
        <v>UK</v>
      </c>
    </row>
    <row r="1215" spans="1:12" x14ac:dyDescent="0.25">
      <c r="A1215" s="5">
        <v>167</v>
      </c>
      <c r="B1215" s="2">
        <v>0.3430555555555555</v>
      </c>
      <c r="C1215" t="s">
        <v>137</v>
      </c>
      <c r="D1215" t="s">
        <v>13</v>
      </c>
      <c r="E1215" t="s">
        <v>193</v>
      </c>
      <c r="F1215" s="7" t="s">
        <v>178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str">
        <f>IFERROR(IF(F1215&lt;&gt;"",VLOOKUP("*"&amp;F1215,LookUps!$F$2:$G$43,2,FALSE),"UK"),"UK")</f>
        <v>UK</v>
      </c>
    </row>
    <row r="1216" spans="1:12" x14ac:dyDescent="0.25">
      <c r="A1216" s="5">
        <v>168</v>
      </c>
      <c r="B1216" s="2">
        <v>0.34375</v>
      </c>
      <c r="C1216" t="s">
        <v>137</v>
      </c>
      <c r="D1216" t="s">
        <v>13</v>
      </c>
      <c r="E1216" t="s">
        <v>193</v>
      </c>
      <c r="F1216" s="7" t="s">
        <v>182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IFERROR(IF(F1216&lt;&gt;"",VLOOKUP("*"&amp;F1216,LookUps!$F$2:$G$43,2,FALSE),"UK"),"UK")</f>
        <v>UK</v>
      </c>
    </row>
    <row r="1217" spans="1:12" x14ac:dyDescent="0.25">
      <c r="A1217" s="5">
        <v>169</v>
      </c>
      <c r="B1217" s="2">
        <v>0.69097222222222221</v>
      </c>
      <c r="C1217" t="s">
        <v>137</v>
      </c>
      <c r="D1217" t="s">
        <v>13</v>
      </c>
      <c r="E1217" t="s">
        <v>193</v>
      </c>
      <c r="F1217" s="7" t="s">
        <v>178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str">
        <f>IFERROR(IF(F1217&lt;&gt;"",VLOOKUP("*"&amp;F1217,LookUps!$F$2:$G$43,2,FALSE),"UK"),"UK")</f>
        <v>UK</v>
      </c>
    </row>
    <row r="1218" spans="1:12" x14ac:dyDescent="0.25">
      <c r="A1218" s="5">
        <v>170</v>
      </c>
      <c r="B1218" s="2">
        <v>0.77986111111111101</v>
      </c>
      <c r="C1218" t="s">
        <v>137</v>
      </c>
      <c r="D1218" t="s">
        <v>13</v>
      </c>
      <c r="E1218" t="s">
        <v>193</v>
      </c>
      <c r="F1218" s="7" t="s">
        <v>182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IFERROR(IF(F1218&lt;&gt;"",VLOOKUP("*"&amp;F1218,LookUps!$F$2:$G$43,2,FALSE),"UK"),"UK")</f>
        <v>UK</v>
      </c>
    </row>
    <row r="1219" spans="1:12" x14ac:dyDescent="0.25">
      <c r="A1219" s="5">
        <v>171</v>
      </c>
      <c r="B1219" s="2">
        <v>0.78749999999999998</v>
      </c>
      <c r="C1219" t="s">
        <v>137</v>
      </c>
      <c r="D1219" t="s">
        <v>13</v>
      </c>
      <c r="E1219" t="s">
        <v>193</v>
      </c>
      <c r="F1219" s="7" t="s">
        <v>178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str">
        <f>IFERROR(IF(F1219&lt;&gt;"",VLOOKUP("*"&amp;F1219,LookUps!$F$2:$G$43,2,FALSE),"UK"),"UK")</f>
        <v>UK</v>
      </c>
    </row>
    <row r="1220" spans="1:12" x14ac:dyDescent="0.25">
      <c r="A1220" s="5">
        <v>172</v>
      </c>
      <c r="B1220" s="2">
        <v>0.78819444444444453</v>
      </c>
      <c r="C1220" t="s">
        <v>137</v>
      </c>
      <c r="D1220" t="s">
        <v>13</v>
      </c>
      <c r="E1220" t="s">
        <v>193</v>
      </c>
      <c r="F1220" s="7" t="s">
        <v>178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str">
        <f>IFERROR(IF(F1220&lt;&gt;"",VLOOKUP("*"&amp;F1220,LookUps!$F$2:$G$43,2,FALSE),"UK"),"UK")</f>
        <v>UK</v>
      </c>
    </row>
    <row r="1221" spans="1:12" x14ac:dyDescent="0.25">
      <c r="A1221" s="5">
        <v>173</v>
      </c>
      <c r="B1221" s="2">
        <v>0.7895833333333333</v>
      </c>
      <c r="C1221" t="s">
        <v>137</v>
      </c>
      <c r="D1221" t="s">
        <v>13</v>
      </c>
      <c r="E1221" t="s">
        <v>193</v>
      </c>
      <c r="F1221" s="7" t="s">
        <v>182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IFERROR(IF(F1221&lt;&gt;"",VLOOKUP("*"&amp;F1221,LookUps!$F$2:$G$43,2,FALSE),"UK"),"UK")</f>
        <v>UK</v>
      </c>
    </row>
    <row r="1222" spans="1:12" x14ac:dyDescent="0.25">
      <c r="A1222" s="5">
        <v>174</v>
      </c>
      <c r="B1222" s="2">
        <v>0.79513888888888884</v>
      </c>
      <c r="C1222" t="s">
        <v>137</v>
      </c>
      <c r="D1222" t="s">
        <v>13</v>
      </c>
      <c r="E1222" t="s">
        <v>193</v>
      </c>
      <c r="F1222" s="7" t="s">
        <v>182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IFERROR(IF(F1222&lt;&gt;"",VLOOKUP("*"&amp;F1222,LookUps!$F$2:$G$43,2,FALSE),"UK"),"UK")</f>
        <v>UK</v>
      </c>
    </row>
    <row r="1223" spans="1:12" x14ac:dyDescent="0.25">
      <c r="A1223" s="5">
        <v>176</v>
      </c>
      <c r="B1223" s="2">
        <v>0.33263888888888887</v>
      </c>
      <c r="C1223" t="s">
        <v>137</v>
      </c>
      <c r="D1223" t="s">
        <v>13</v>
      </c>
      <c r="E1223" t="s">
        <v>194</v>
      </c>
      <c r="F1223" s="7" t="s">
        <v>178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str">
        <f>IFERROR(IF(F1223&lt;&gt;"",VLOOKUP("*"&amp;F1223,LookUps!$F$2:$G$43,2,FALSE),"UK"),"UK")</f>
        <v>UK</v>
      </c>
    </row>
    <row r="1224" spans="1:12" x14ac:dyDescent="0.25">
      <c r="A1224" s="5">
        <v>177</v>
      </c>
      <c r="B1224" s="2">
        <v>0.33819444444444446</v>
      </c>
      <c r="C1224" t="s">
        <v>137</v>
      </c>
      <c r="D1224" t="s">
        <v>13</v>
      </c>
      <c r="E1224" t="s">
        <v>194</v>
      </c>
      <c r="F1224" s="7" t="s">
        <v>178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str">
        <f>IFERROR(IF(F1224&lt;&gt;"",VLOOKUP("*"&amp;F1224,LookUps!$F$2:$G$43,2,FALSE),"UK"),"UK")</f>
        <v>UK</v>
      </c>
    </row>
    <row r="1225" spans="1:12" x14ac:dyDescent="0.25">
      <c r="A1225" s="5">
        <v>178</v>
      </c>
      <c r="B1225" s="2">
        <v>0.37708333333333338</v>
      </c>
      <c r="C1225" t="s">
        <v>137</v>
      </c>
      <c r="D1225" t="s">
        <v>13</v>
      </c>
      <c r="E1225" t="s">
        <v>194</v>
      </c>
      <c r="F1225" s="7" t="s">
        <v>178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str">
        <f>IFERROR(IF(F1225&lt;&gt;"",VLOOKUP("*"&amp;F1225,LookUps!$F$2:$G$43,2,FALSE),"UK"),"UK")</f>
        <v>UK</v>
      </c>
    </row>
    <row r="1226" spans="1:12" x14ac:dyDescent="0.25">
      <c r="A1226" s="5">
        <v>179</v>
      </c>
      <c r="B1226" s="2">
        <v>0.46666666666666662</v>
      </c>
      <c r="C1226" t="s">
        <v>137</v>
      </c>
      <c r="D1226" t="s">
        <v>13</v>
      </c>
      <c r="E1226" t="s">
        <v>194</v>
      </c>
      <c r="F1226" s="7" t="s">
        <v>178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str">
        <f>IFERROR(IF(F1226&lt;&gt;"",VLOOKUP("*"&amp;F1226,LookUps!$F$2:$G$43,2,FALSE),"UK"),"UK")</f>
        <v>UK</v>
      </c>
    </row>
    <row r="1227" spans="1:12" x14ac:dyDescent="0.25">
      <c r="A1227" s="5">
        <v>180</v>
      </c>
      <c r="B1227" s="2">
        <v>0.73055555555555562</v>
      </c>
      <c r="C1227" t="s">
        <v>137</v>
      </c>
      <c r="D1227" t="s">
        <v>13</v>
      </c>
      <c r="E1227" t="s">
        <v>194</v>
      </c>
      <c r="F1227" s="7" t="s">
        <v>178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str">
        <f>IFERROR(IF(F1227&lt;&gt;"",VLOOKUP("*"&amp;F1227,LookUps!$F$2:$G$43,2,FALSE),"UK"),"UK")</f>
        <v>UK</v>
      </c>
    </row>
    <row r="1228" spans="1:12" x14ac:dyDescent="0.25">
      <c r="A1228" s="5">
        <v>181</v>
      </c>
      <c r="B1228" s="2">
        <v>0.74722222222222223</v>
      </c>
      <c r="C1228" t="s">
        <v>137</v>
      </c>
      <c r="D1228" t="s">
        <v>13</v>
      </c>
      <c r="E1228" t="s">
        <v>194</v>
      </c>
      <c r="F1228" s="7" t="s">
        <v>182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IFERROR(IF(F1228&lt;&gt;"",VLOOKUP("*"&amp;F1228,LookUps!$F$2:$G$43,2,FALSE),"UK"),"UK")</f>
        <v>UK</v>
      </c>
    </row>
    <row r="1229" spans="1:12" x14ac:dyDescent="0.25">
      <c r="A1229" s="5">
        <v>182</v>
      </c>
      <c r="B1229" s="2">
        <v>0.76250000000000007</v>
      </c>
      <c r="C1229" t="s">
        <v>137</v>
      </c>
      <c r="D1229" t="s">
        <v>13</v>
      </c>
      <c r="E1229" t="s">
        <v>194</v>
      </c>
      <c r="F1229" s="7" t="s">
        <v>178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str">
        <f>IFERROR(IF(F1229&lt;&gt;"",VLOOKUP("*"&amp;F1229,LookUps!$F$2:$G$43,2,FALSE),"UK"),"UK")</f>
        <v>UK</v>
      </c>
    </row>
    <row r="1230" spans="1:12" x14ac:dyDescent="0.25">
      <c r="A1230" s="5">
        <v>183</v>
      </c>
      <c r="B1230" s="2">
        <v>0.76527777777777783</v>
      </c>
      <c r="C1230" t="s">
        <v>137</v>
      </c>
      <c r="D1230" t="s">
        <v>13</v>
      </c>
      <c r="E1230" t="s">
        <v>194</v>
      </c>
      <c r="F1230" s="7" t="s">
        <v>178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str">
        <f>IFERROR(IF(F1230&lt;&gt;"",VLOOKUP("*"&amp;F1230,LookUps!$F$2:$G$43,2,FALSE),"UK"),"UK")</f>
        <v>UK</v>
      </c>
    </row>
    <row r="1231" spans="1:12" x14ac:dyDescent="0.25">
      <c r="A1231" s="5">
        <v>184</v>
      </c>
      <c r="B1231" s="2">
        <v>0.80763888888888891</v>
      </c>
      <c r="C1231" t="s">
        <v>137</v>
      </c>
      <c r="D1231" t="s">
        <v>13</v>
      </c>
      <c r="E1231" t="s">
        <v>194</v>
      </c>
      <c r="F1231" s="7" t="s">
        <v>182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IFERROR(IF(F1231&lt;&gt;"",VLOOKUP("*"&amp;F1231,LookUps!$F$2:$G$43,2,FALSE),"UK"),"UK")</f>
        <v>UK</v>
      </c>
    </row>
    <row r="1232" spans="1:12" x14ac:dyDescent="0.25">
      <c r="A1232" s="5">
        <v>185</v>
      </c>
      <c r="B1232" s="2">
        <v>0.81041666666666667</v>
      </c>
      <c r="C1232" t="s">
        <v>137</v>
      </c>
      <c r="D1232" t="s">
        <v>13</v>
      </c>
      <c r="E1232" t="s">
        <v>194</v>
      </c>
      <c r="F1232" s="7" t="s">
        <v>182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IFERROR(IF(F1232&lt;&gt;"",VLOOKUP("*"&amp;F1232,LookUps!$F$2:$G$43,2,FALSE),"UK"),"UK")</f>
        <v>UK</v>
      </c>
    </row>
    <row r="1233" spans="1:12" x14ac:dyDescent="0.25">
      <c r="A1233" s="5">
        <v>186</v>
      </c>
      <c r="B1233" s="2">
        <v>0.8520833333333333</v>
      </c>
      <c r="C1233" t="s">
        <v>137</v>
      </c>
      <c r="D1233" t="s">
        <v>13</v>
      </c>
      <c r="E1233" t="s">
        <v>194</v>
      </c>
      <c r="F1233" s="7" t="s">
        <v>182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IFERROR(IF(F1233&lt;&gt;"",VLOOKUP("*"&amp;F1233,LookUps!$F$2:$G$43,2,FALSE),"UK"),"UK")</f>
        <v>UK</v>
      </c>
    </row>
    <row r="1234" spans="1:12" x14ac:dyDescent="0.25">
      <c r="A1234" s="5">
        <v>187</v>
      </c>
      <c r="B1234" s="2">
        <v>0.85277777777777775</v>
      </c>
      <c r="C1234" t="s">
        <v>137</v>
      </c>
      <c r="D1234" t="s">
        <v>13</v>
      </c>
      <c r="E1234" t="s">
        <v>194</v>
      </c>
      <c r="F1234" s="7" t="s">
        <v>182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IFERROR(IF(F1234&lt;&gt;"",VLOOKUP("*"&amp;F1234,LookUps!$F$2:$G$43,2,FALSE),"UK"),"UK")</f>
        <v>UK</v>
      </c>
    </row>
    <row r="1235" spans="1:12" x14ac:dyDescent="0.25">
      <c r="A1235" s="5">
        <v>188</v>
      </c>
      <c r="B1235" s="2">
        <v>0.88888888888888884</v>
      </c>
      <c r="C1235" t="s">
        <v>137</v>
      </c>
      <c r="D1235" t="s">
        <v>13</v>
      </c>
      <c r="E1235" t="s">
        <v>194</v>
      </c>
      <c r="F1235" s="7" t="s">
        <v>182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IFERROR(IF(F1235&lt;&gt;"",VLOOKUP("*"&amp;F1235,LookUps!$F$2:$G$43,2,FALSE),"UK"),"UK")</f>
        <v>UK</v>
      </c>
    </row>
    <row r="1236" spans="1:12" x14ac:dyDescent="0.25">
      <c r="A1236" s="5">
        <v>192</v>
      </c>
      <c r="B1236" s="2">
        <v>6.9444444444444434E-2</v>
      </c>
      <c r="C1236" t="s">
        <v>137</v>
      </c>
      <c r="D1236" t="s">
        <v>13</v>
      </c>
      <c r="E1236" t="s">
        <v>195</v>
      </c>
      <c r="F1236" s="7" t="s">
        <v>182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IFERROR(IF(F1236&lt;&gt;"",VLOOKUP("*"&amp;F1236,LookUps!$F$2:$G$43,2,FALSE),"UK"),"UK")</f>
        <v>UK</v>
      </c>
    </row>
    <row r="1237" spans="1:12" x14ac:dyDescent="0.25">
      <c r="A1237" s="5">
        <v>193</v>
      </c>
      <c r="B1237" s="2">
        <v>7.0833333333333331E-2</v>
      </c>
      <c r="C1237" t="s">
        <v>137</v>
      </c>
      <c r="D1237" t="s">
        <v>13</v>
      </c>
      <c r="E1237" t="s">
        <v>195</v>
      </c>
      <c r="F1237" s="7" t="s">
        <v>178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str">
        <f>IFERROR(IF(F1237&lt;&gt;"",VLOOKUP("*"&amp;F1237,LookUps!$F$2:$G$43,2,FALSE),"UK"),"UK")</f>
        <v>UK</v>
      </c>
    </row>
    <row r="1238" spans="1:12" x14ac:dyDescent="0.25">
      <c r="A1238" s="5">
        <v>194</v>
      </c>
      <c r="B1238" s="2">
        <v>7.2222222222222229E-2</v>
      </c>
      <c r="C1238" t="s">
        <v>137</v>
      </c>
      <c r="D1238" t="s">
        <v>13</v>
      </c>
      <c r="E1238" t="s">
        <v>195</v>
      </c>
      <c r="F1238" s="7" t="s">
        <v>178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str">
        <f>IFERROR(IF(F1238&lt;&gt;"",VLOOKUP("*"&amp;F1238,LookUps!$F$2:$G$43,2,FALSE),"UK"),"UK")</f>
        <v>UK</v>
      </c>
    </row>
    <row r="1239" spans="1:12" x14ac:dyDescent="0.25">
      <c r="A1239" s="5">
        <v>195</v>
      </c>
      <c r="B1239" s="2">
        <v>0.56736111111111109</v>
      </c>
      <c r="C1239" t="s">
        <v>137</v>
      </c>
      <c r="D1239" t="s">
        <v>13</v>
      </c>
      <c r="E1239" t="s">
        <v>195</v>
      </c>
      <c r="F1239" s="7" t="s">
        <v>178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str">
        <f>IFERROR(IF(F1239&lt;&gt;"",VLOOKUP("*"&amp;F1239,LookUps!$F$2:$G$43,2,FALSE),"UK"),"UK")</f>
        <v>UK</v>
      </c>
    </row>
    <row r="1240" spans="1:12" x14ac:dyDescent="0.25">
      <c r="A1240" s="5">
        <v>196</v>
      </c>
      <c r="B1240" s="2">
        <v>0.57291666666666663</v>
      </c>
      <c r="C1240" t="s">
        <v>137</v>
      </c>
      <c r="D1240" t="s">
        <v>13</v>
      </c>
      <c r="E1240" t="s">
        <v>195</v>
      </c>
      <c r="F1240" s="7" t="s">
        <v>178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str">
        <f>IFERROR(IF(F1240&lt;&gt;"",VLOOKUP("*"&amp;F1240,LookUps!$F$2:$G$43,2,FALSE),"UK"),"UK")</f>
        <v>UK</v>
      </c>
    </row>
    <row r="1241" spans="1:12" x14ac:dyDescent="0.25">
      <c r="A1241" s="5">
        <v>197</v>
      </c>
      <c r="B1241" s="2">
        <v>0.63750000000000007</v>
      </c>
      <c r="C1241" t="s">
        <v>137</v>
      </c>
      <c r="D1241" t="s">
        <v>13</v>
      </c>
      <c r="E1241" t="s">
        <v>195</v>
      </c>
      <c r="F1241" s="7" t="s">
        <v>182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IFERROR(IF(F1241&lt;&gt;"",VLOOKUP("*"&amp;F1241,LookUps!$F$2:$G$43,2,FALSE),"UK"),"UK")</f>
        <v>UK</v>
      </c>
    </row>
    <row r="1242" spans="1:12" x14ac:dyDescent="0.25">
      <c r="A1242" s="5">
        <v>199</v>
      </c>
      <c r="B1242" s="2">
        <v>0.69652777777777775</v>
      </c>
      <c r="C1242" t="s">
        <v>137</v>
      </c>
      <c r="D1242" t="s">
        <v>13</v>
      </c>
      <c r="E1242" t="s">
        <v>212</v>
      </c>
      <c r="F1242" s="7" t="s">
        <v>178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str">
        <f>IFERROR(IF(F1242&lt;&gt;"",VLOOKUP("*"&amp;F1242,LookUps!$F$2:$G$43,2,FALSE),"UK"),"UK")</f>
        <v>UK</v>
      </c>
    </row>
    <row r="1243" spans="1:12" x14ac:dyDescent="0.25">
      <c r="A1243" s="5">
        <v>201</v>
      </c>
      <c r="B1243" s="2">
        <v>0.31180555555555556</v>
      </c>
      <c r="C1243" t="s">
        <v>137</v>
      </c>
      <c r="D1243" t="s">
        <v>13</v>
      </c>
      <c r="E1243" t="s">
        <v>196</v>
      </c>
      <c r="F1243" s="7" t="s">
        <v>182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IFERROR(IF(F1243&lt;&gt;"",VLOOKUP("*"&amp;F1243,LookUps!$F$2:$G$43,2,FALSE),"UK"),"UK")</f>
        <v>UK</v>
      </c>
    </row>
    <row r="1244" spans="1:12" x14ac:dyDescent="0.25">
      <c r="A1244" s="5">
        <v>202</v>
      </c>
      <c r="B1244" s="2">
        <v>0.34166666666666662</v>
      </c>
      <c r="C1244" t="s">
        <v>137</v>
      </c>
      <c r="D1244" t="s">
        <v>13</v>
      </c>
      <c r="E1244" t="s">
        <v>196</v>
      </c>
      <c r="F1244" s="7" t="s">
        <v>182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IFERROR(IF(F1244&lt;&gt;"",VLOOKUP("*"&amp;F1244,LookUps!$F$2:$G$43,2,FALSE),"UK"),"UK")</f>
        <v>UK</v>
      </c>
    </row>
    <row r="1245" spans="1:12" x14ac:dyDescent="0.25">
      <c r="A1245" s="5">
        <v>203</v>
      </c>
      <c r="B1245" s="2">
        <v>0.56666666666666665</v>
      </c>
      <c r="C1245" t="s">
        <v>137</v>
      </c>
      <c r="D1245" t="s">
        <v>13</v>
      </c>
      <c r="E1245" t="s">
        <v>196</v>
      </c>
      <c r="F1245" s="7" t="s">
        <v>178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str">
        <f>IFERROR(IF(F1245&lt;&gt;"",VLOOKUP("*"&amp;F1245,LookUps!$F$2:$G$43,2,FALSE),"UK"),"UK")</f>
        <v>UK</v>
      </c>
    </row>
    <row r="1246" spans="1:12" x14ac:dyDescent="0.25">
      <c r="A1246" s="5">
        <v>204</v>
      </c>
      <c r="B1246" s="2">
        <v>0.6069444444444444</v>
      </c>
      <c r="C1246" t="s">
        <v>137</v>
      </c>
      <c r="D1246" t="s">
        <v>13</v>
      </c>
      <c r="E1246" t="s">
        <v>196</v>
      </c>
      <c r="F1246" s="7" t="s">
        <v>178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str">
        <f>IFERROR(IF(F1246&lt;&gt;"",VLOOKUP("*"&amp;F1246,LookUps!$F$2:$G$43,2,FALSE),"UK"),"UK")</f>
        <v>UK</v>
      </c>
    </row>
    <row r="1247" spans="1:12" x14ac:dyDescent="0.25">
      <c r="A1247" s="5">
        <v>205</v>
      </c>
      <c r="B1247" s="2">
        <v>0.7319444444444444</v>
      </c>
      <c r="C1247" t="s">
        <v>137</v>
      </c>
      <c r="D1247" t="s">
        <v>13</v>
      </c>
      <c r="E1247" t="s">
        <v>196</v>
      </c>
      <c r="F1247" s="7" t="s">
        <v>178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str">
        <f>IFERROR(IF(F1247&lt;&gt;"",VLOOKUP("*"&amp;F1247,LookUps!$F$2:$G$43,2,FALSE),"UK"),"UK")</f>
        <v>UK</v>
      </c>
    </row>
    <row r="1248" spans="1:12" x14ac:dyDescent="0.25">
      <c r="A1248" s="5">
        <v>206</v>
      </c>
      <c r="B1248" s="2">
        <v>0.78819444444444453</v>
      </c>
      <c r="C1248" t="s">
        <v>137</v>
      </c>
      <c r="D1248" t="s">
        <v>13</v>
      </c>
      <c r="E1248" t="s">
        <v>196</v>
      </c>
      <c r="F1248" s="7" t="s">
        <v>182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IFERROR(IF(F1248&lt;&gt;"",VLOOKUP("*"&amp;F1248,LookUps!$F$2:$G$43,2,FALSE),"UK"),"UK")</f>
        <v>UK</v>
      </c>
    </row>
    <row r="1249" spans="1:12" x14ac:dyDescent="0.25">
      <c r="A1249" s="5">
        <v>207</v>
      </c>
      <c r="B1249" s="2">
        <v>0.82986111111111116</v>
      </c>
      <c r="C1249" t="s">
        <v>137</v>
      </c>
      <c r="D1249" t="s">
        <v>13</v>
      </c>
      <c r="E1249" t="s">
        <v>196</v>
      </c>
      <c r="F1249" s="7" t="s">
        <v>182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IFERROR(IF(F1249&lt;&gt;"",VLOOKUP("*"&amp;F1249,LookUps!$F$2:$G$43,2,FALSE),"UK"),"UK")</f>
        <v>UK</v>
      </c>
    </row>
    <row r="1250" spans="1:12" x14ac:dyDescent="0.25">
      <c r="A1250" s="5">
        <v>208</v>
      </c>
      <c r="B1250" s="2">
        <v>0.83263888888888893</v>
      </c>
      <c r="C1250" t="s">
        <v>137</v>
      </c>
      <c r="D1250" t="s">
        <v>13</v>
      </c>
      <c r="E1250" t="s">
        <v>196</v>
      </c>
      <c r="F1250" s="7" t="s">
        <v>182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IFERROR(IF(F1250&lt;&gt;"",VLOOKUP("*"&amp;F1250,LookUps!$F$2:$G$43,2,FALSE),"UK"),"UK")</f>
        <v>UK</v>
      </c>
    </row>
    <row r="1251" spans="1:12" x14ac:dyDescent="0.25">
      <c r="A1251" s="5">
        <v>209</v>
      </c>
      <c r="B1251" s="2">
        <v>0.84375</v>
      </c>
      <c r="C1251" t="s">
        <v>137</v>
      </c>
      <c r="D1251" t="s">
        <v>13</v>
      </c>
      <c r="E1251" t="s">
        <v>196</v>
      </c>
      <c r="F1251" s="7" t="s">
        <v>178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str">
        <f>IFERROR(IF(F1251&lt;&gt;"",VLOOKUP("*"&amp;F1251,LookUps!$F$2:$G$43,2,FALSE),"UK"),"UK")</f>
        <v>UK</v>
      </c>
    </row>
    <row r="1252" spans="1:12" x14ac:dyDescent="0.25">
      <c r="A1252" s="5">
        <v>210</v>
      </c>
      <c r="B1252" s="2">
        <v>0.93611111111111101</v>
      </c>
      <c r="C1252" t="s">
        <v>137</v>
      </c>
      <c r="D1252" t="s">
        <v>13</v>
      </c>
      <c r="E1252" t="s">
        <v>196</v>
      </c>
      <c r="F1252" s="7" t="s">
        <v>182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IFERROR(IF(F1252&lt;&gt;"",VLOOKUP("*"&amp;F1252,LookUps!$F$2:$G$43,2,FALSE),"UK"),"UK")</f>
        <v>UK</v>
      </c>
    </row>
    <row r="1253" spans="1:12" x14ac:dyDescent="0.25">
      <c r="A1253" s="5">
        <v>212</v>
      </c>
      <c r="B1253" s="2">
        <v>0.375</v>
      </c>
      <c r="C1253" t="s">
        <v>137</v>
      </c>
      <c r="D1253" t="s">
        <v>13</v>
      </c>
      <c r="E1253" t="s">
        <v>214</v>
      </c>
      <c r="F1253" s="7" t="s">
        <v>178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str">
        <f>IFERROR(IF(F1253&lt;&gt;"",VLOOKUP("*"&amp;F1253,LookUps!$F$2:$G$43,2,FALSE),"UK"),"UK")</f>
        <v>UK</v>
      </c>
    </row>
    <row r="1254" spans="1:12" x14ac:dyDescent="0.25">
      <c r="A1254" s="5">
        <v>213</v>
      </c>
      <c r="B1254" s="2">
        <v>0.38541666666666669</v>
      </c>
      <c r="C1254" t="s">
        <v>137</v>
      </c>
      <c r="D1254" t="s">
        <v>13</v>
      </c>
      <c r="E1254" t="s">
        <v>214</v>
      </c>
      <c r="F1254" s="7" t="s">
        <v>182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IFERROR(IF(F1254&lt;&gt;"",VLOOKUP("*"&amp;F1254,LookUps!$F$2:$G$43,2,FALSE),"UK"),"UK")</f>
        <v>UK</v>
      </c>
    </row>
    <row r="1255" spans="1:12" x14ac:dyDescent="0.25">
      <c r="A1255" s="5">
        <v>214</v>
      </c>
      <c r="B1255" s="2">
        <v>0.4604166666666667</v>
      </c>
      <c r="C1255" t="s">
        <v>137</v>
      </c>
      <c r="D1255" t="s">
        <v>13</v>
      </c>
      <c r="E1255" t="s">
        <v>214</v>
      </c>
      <c r="F1255" s="7" t="s">
        <v>178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str">
        <f>IFERROR(IF(F1255&lt;&gt;"",VLOOKUP("*"&amp;F1255,LookUps!$F$2:$G$43,2,FALSE),"UK"),"UK")</f>
        <v>UK</v>
      </c>
    </row>
    <row r="1256" spans="1:12" x14ac:dyDescent="0.25">
      <c r="A1256" s="5">
        <v>215</v>
      </c>
      <c r="B1256" s="2">
        <v>0.60555555555555551</v>
      </c>
      <c r="C1256" t="s">
        <v>137</v>
      </c>
      <c r="D1256" t="s">
        <v>13</v>
      </c>
      <c r="E1256" t="s">
        <v>214</v>
      </c>
      <c r="F1256" s="7" t="s">
        <v>178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str">
        <f>IFERROR(IF(F1256&lt;&gt;"",VLOOKUP("*"&amp;F1256,LookUps!$F$2:$G$43,2,FALSE),"UK"),"UK")</f>
        <v>UK</v>
      </c>
    </row>
    <row r="1257" spans="1:12" x14ac:dyDescent="0.25">
      <c r="A1257" s="5">
        <v>216</v>
      </c>
      <c r="B1257" s="2">
        <v>0.61805555555555558</v>
      </c>
      <c r="C1257" t="s">
        <v>137</v>
      </c>
      <c r="D1257" t="s">
        <v>13</v>
      </c>
      <c r="E1257" t="s">
        <v>214</v>
      </c>
      <c r="F1257" s="7" t="s">
        <v>191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str">
        <f>IFERROR(IF(F1257&lt;&gt;"",VLOOKUP("*"&amp;F1257,LookUps!$F$2:$G$43,2,FALSE),"UK"),"UK")</f>
        <v>UK</v>
      </c>
    </row>
    <row r="1258" spans="1:12" x14ac:dyDescent="0.25">
      <c r="A1258" s="5">
        <v>217</v>
      </c>
      <c r="B1258" s="2">
        <v>0.62916666666666665</v>
      </c>
      <c r="C1258" t="s">
        <v>137</v>
      </c>
      <c r="D1258" t="s">
        <v>13</v>
      </c>
      <c r="E1258" t="s">
        <v>214</v>
      </c>
      <c r="F1258" s="7" t="s">
        <v>182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IFERROR(IF(F1258&lt;&gt;"",VLOOKUP("*"&amp;F1258,LookUps!$F$2:$G$43,2,FALSE),"UK"),"UK")</f>
        <v>UK</v>
      </c>
    </row>
    <row r="1259" spans="1:12" x14ac:dyDescent="0.25">
      <c r="A1259" s="5">
        <v>218</v>
      </c>
      <c r="B1259" s="2">
        <v>0.64166666666666672</v>
      </c>
      <c r="C1259" t="s">
        <v>137</v>
      </c>
      <c r="D1259" t="s">
        <v>13</v>
      </c>
      <c r="E1259" t="s">
        <v>214</v>
      </c>
      <c r="F1259" s="7" t="s">
        <v>182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IFERROR(IF(F1259&lt;&gt;"",VLOOKUP("*"&amp;F1259,LookUps!$F$2:$G$43,2,FALSE),"UK"),"UK")</f>
        <v>UK</v>
      </c>
    </row>
    <row r="1260" spans="1:12" x14ac:dyDescent="0.25">
      <c r="A1260" s="5">
        <v>219</v>
      </c>
      <c r="B1260" s="2">
        <v>0.8208333333333333</v>
      </c>
      <c r="C1260" t="s">
        <v>137</v>
      </c>
      <c r="D1260" t="s">
        <v>13</v>
      </c>
      <c r="E1260" t="s">
        <v>214</v>
      </c>
      <c r="F1260" s="7" t="s">
        <v>178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str">
        <f>IFERROR(IF(F1260&lt;&gt;"",VLOOKUP("*"&amp;F1260,LookUps!$F$2:$G$43,2,FALSE),"UK"),"UK")</f>
        <v>UK</v>
      </c>
    </row>
    <row r="1261" spans="1:12" x14ac:dyDescent="0.25">
      <c r="A1261" s="5">
        <v>220</v>
      </c>
      <c r="B1261" s="2">
        <v>0.85</v>
      </c>
      <c r="C1261" t="s">
        <v>137</v>
      </c>
      <c r="D1261" t="s">
        <v>13</v>
      </c>
      <c r="E1261" t="s">
        <v>214</v>
      </c>
      <c r="F1261" s="7" t="s">
        <v>182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IFERROR(IF(F1261&lt;&gt;"",VLOOKUP("*"&amp;F1261,LookUps!$F$2:$G$43,2,FALSE),"UK"),"UK")</f>
        <v>UK</v>
      </c>
    </row>
    <row r="1262" spans="1:12" x14ac:dyDescent="0.25">
      <c r="A1262" s="5">
        <v>222</v>
      </c>
      <c r="B1262" s="2">
        <v>0.42499999999999999</v>
      </c>
      <c r="C1262" t="s">
        <v>137</v>
      </c>
      <c r="D1262" t="s">
        <v>13</v>
      </c>
      <c r="E1262" t="s">
        <v>197</v>
      </c>
      <c r="F1262" s="7" t="s">
        <v>178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str">
        <f>IFERROR(IF(F1262&lt;&gt;"",VLOOKUP("*"&amp;F1262,LookUps!$F$2:$G$43,2,FALSE),"UK"),"UK")</f>
        <v>UK</v>
      </c>
    </row>
    <row r="1263" spans="1:12" x14ac:dyDescent="0.25">
      <c r="A1263" s="5">
        <v>223</v>
      </c>
      <c r="B1263" s="2">
        <v>0.56805555555555554</v>
      </c>
      <c r="C1263" t="s">
        <v>137</v>
      </c>
      <c r="D1263" t="s">
        <v>13</v>
      </c>
      <c r="E1263" t="s">
        <v>197</v>
      </c>
      <c r="F1263" s="7" t="s">
        <v>178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str">
        <f>IFERROR(IF(F1263&lt;&gt;"",VLOOKUP("*"&amp;F1263,LookUps!$F$2:$G$43,2,FALSE),"UK"),"UK")</f>
        <v>UK</v>
      </c>
    </row>
    <row r="1264" spans="1:12" x14ac:dyDescent="0.25">
      <c r="A1264" s="5">
        <v>224</v>
      </c>
      <c r="B1264" s="2">
        <v>0.5805555555555556</v>
      </c>
      <c r="C1264" t="s">
        <v>137</v>
      </c>
      <c r="D1264" t="s">
        <v>13</v>
      </c>
      <c r="E1264" t="s">
        <v>197</v>
      </c>
      <c r="F1264" s="7" t="s">
        <v>178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str">
        <f>IFERROR(IF(F1264&lt;&gt;"",VLOOKUP("*"&amp;F1264,LookUps!$F$2:$G$43,2,FALSE),"UK"),"UK")</f>
        <v>UK</v>
      </c>
    </row>
    <row r="1265" spans="1:12" x14ac:dyDescent="0.25">
      <c r="A1265" s="5">
        <v>225</v>
      </c>
      <c r="B1265" s="2">
        <v>0.62638888888888888</v>
      </c>
      <c r="C1265" t="s">
        <v>137</v>
      </c>
      <c r="D1265" t="s">
        <v>13</v>
      </c>
      <c r="E1265" t="s">
        <v>197</v>
      </c>
      <c r="F1265" s="7" t="s">
        <v>178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str">
        <f>IFERROR(IF(F1265&lt;&gt;"",VLOOKUP("*"&amp;F1265,LookUps!$F$2:$G$43,2,FALSE),"UK"),"UK")</f>
        <v>UK</v>
      </c>
    </row>
    <row r="1266" spans="1:12" x14ac:dyDescent="0.25">
      <c r="A1266" s="5">
        <v>226</v>
      </c>
      <c r="B1266" s="2">
        <v>0.6958333333333333</v>
      </c>
      <c r="C1266" t="s">
        <v>137</v>
      </c>
      <c r="D1266" t="s">
        <v>13</v>
      </c>
      <c r="E1266" t="s">
        <v>197</v>
      </c>
      <c r="F1266" s="7" t="s">
        <v>178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str">
        <f>IFERROR(IF(F1266&lt;&gt;"",VLOOKUP("*"&amp;F1266,LookUps!$F$2:$G$43,2,FALSE),"UK"),"UK")</f>
        <v>UK</v>
      </c>
    </row>
    <row r="1267" spans="1:12" x14ac:dyDescent="0.25">
      <c r="A1267" s="5">
        <v>227</v>
      </c>
      <c r="B1267" s="2">
        <v>0.71319444444444446</v>
      </c>
      <c r="C1267" t="s">
        <v>137</v>
      </c>
      <c r="D1267" t="s">
        <v>13</v>
      </c>
      <c r="E1267" t="s">
        <v>197</v>
      </c>
      <c r="F1267" s="7" t="s">
        <v>178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str">
        <f>IFERROR(IF(F1267&lt;&gt;"",VLOOKUP("*"&amp;F1267,LookUps!$F$2:$G$43,2,FALSE),"UK"),"UK")</f>
        <v>UK</v>
      </c>
    </row>
    <row r="1268" spans="1:12" x14ac:dyDescent="0.25">
      <c r="A1268" s="5">
        <v>228</v>
      </c>
      <c r="B1268" s="2">
        <v>0.79027777777777775</v>
      </c>
      <c r="C1268" t="s">
        <v>137</v>
      </c>
      <c r="D1268" t="s">
        <v>13</v>
      </c>
      <c r="E1268" t="s">
        <v>197</v>
      </c>
      <c r="F1268" s="7" t="s">
        <v>178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str">
        <f>IFERROR(IF(F1268&lt;&gt;"",VLOOKUP("*"&amp;F1268,LookUps!$F$2:$G$43,2,FALSE),"UK"),"UK")</f>
        <v>UK</v>
      </c>
    </row>
    <row r="1269" spans="1:12" x14ac:dyDescent="0.25">
      <c r="A1269" s="5">
        <v>229</v>
      </c>
      <c r="B1269" s="2">
        <v>0.80625000000000002</v>
      </c>
      <c r="C1269" t="s">
        <v>137</v>
      </c>
      <c r="D1269" t="s">
        <v>13</v>
      </c>
      <c r="E1269" t="s">
        <v>197</v>
      </c>
      <c r="F1269" s="7" t="s">
        <v>182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IFERROR(IF(F1269&lt;&gt;"",VLOOKUP("*"&amp;F1269,LookUps!$F$2:$G$43,2,FALSE),"UK"),"UK")</f>
        <v>UK</v>
      </c>
    </row>
    <row r="1270" spans="1:12" x14ac:dyDescent="0.25">
      <c r="A1270" s="5">
        <v>230</v>
      </c>
      <c r="B1270" s="2">
        <v>0.80763888888888891</v>
      </c>
      <c r="C1270" t="s">
        <v>137</v>
      </c>
      <c r="D1270" t="s">
        <v>13</v>
      </c>
      <c r="E1270" t="s">
        <v>197</v>
      </c>
      <c r="F1270" s="7" t="s">
        <v>182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IFERROR(IF(F1270&lt;&gt;"",VLOOKUP("*"&amp;F1270,LookUps!$F$2:$G$43,2,FALSE),"UK"),"UK")</f>
        <v>UK</v>
      </c>
    </row>
    <row r="1271" spans="1:12" x14ac:dyDescent="0.25">
      <c r="A1271" s="5">
        <v>232</v>
      </c>
      <c r="B1271" s="2">
        <v>0.4604166666666667</v>
      </c>
      <c r="C1271" t="s">
        <v>137</v>
      </c>
      <c r="D1271" t="s">
        <v>13</v>
      </c>
      <c r="E1271" t="s">
        <v>198</v>
      </c>
      <c r="F1271" s="7" t="s">
        <v>182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IFERROR(IF(F1271&lt;&gt;"",VLOOKUP("*"&amp;F1271,LookUps!$F$2:$G$43,2,FALSE),"UK"),"UK")</f>
        <v>UK</v>
      </c>
    </row>
    <row r="1272" spans="1:12" x14ac:dyDescent="0.25">
      <c r="A1272" s="5">
        <v>233</v>
      </c>
      <c r="B1272" s="2">
        <v>0.46458333333333335</v>
      </c>
      <c r="C1272" t="s">
        <v>137</v>
      </c>
      <c r="D1272" t="s">
        <v>13</v>
      </c>
      <c r="E1272" t="s">
        <v>198</v>
      </c>
      <c r="F1272" s="7" t="s">
        <v>178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str">
        <f>IFERROR(IF(F1272&lt;&gt;"",VLOOKUP("*"&amp;F1272,LookUps!$F$2:$G$43,2,FALSE),"UK"),"UK")</f>
        <v>UK</v>
      </c>
    </row>
    <row r="1273" spans="1:12" x14ac:dyDescent="0.25">
      <c r="A1273" s="5">
        <v>234</v>
      </c>
      <c r="B1273" s="2">
        <v>0.50277777777777777</v>
      </c>
      <c r="C1273" t="s">
        <v>137</v>
      </c>
      <c r="D1273" t="s">
        <v>13</v>
      </c>
      <c r="E1273" t="s">
        <v>198</v>
      </c>
      <c r="F1273" s="7" t="s">
        <v>178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str">
        <f>IFERROR(IF(F1273&lt;&gt;"",VLOOKUP("*"&amp;F1273,LookUps!$F$2:$G$43,2,FALSE),"UK"),"UK")</f>
        <v>UK</v>
      </c>
    </row>
    <row r="1274" spans="1:12" x14ac:dyDescent="0.25">
      <c r="A1274" s="5">
        <v>235</v>
      </c>
      <c r="B1274" s="2">
        <v>0.5180555555555556</v>
      </c>
      <c r="C1274" t="s">
        <v>137</v>
      </c>
      <c r="D1274" t="s">
        <v>13</v>
      </c>
      <c r="E1274" t="s">
        <v>198</v>
      </c>
      <c r="F1274" s="7" t="s">
        <v>182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IFERROR(IF(F1274&lt;&gt;"",VLOOKUP("*"&amp;F1274,LookUps!$F$2:$G$43,2,FALSE),"UK"),"UK")</f>
        <v>UK</v>
      </c>
    </row>
    <row r="1275" spans="1:12" x14ac:dyDescent="0.25">
      <c r="A1275" s="5">
        <v>236</v>
      </c>
      <c r="B1275" s="2">
        <v>0.54583333333333328</v>
      </c>
      <c r="C1275" t="s">
        <v>137</v>
      </c>
      <c r="D1275" t="s">
        <v>13</v>
      </c>
      <c r="E1275" t="s">
        <v>198</v>
      </c>
      <c r="F1275" s="7" t="s">
        <v>178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str">
        <f>IFERROR(IF(F1275&lt;&gt;"",VLOOKUP("*"&amp;F1275,LookUps!$F$2:$G$43,2,FALSE),"UK"),"UK")</f>
        <v>UK</v>
      </c>
    </row>
    <row r="1276" spans="1:12" x14ac:dyDescent="0.25">
      <c r="A1276" s="5">
        <v>237</v>
      </c>
      <c r="B1276" s="2">
        <v>0.60763888888888895</v>
      </c>
      <c r="C1276" t="s">
        <v>137</v>
      </c>
      <c r="D1276" t="s">
        <v>13</v>
      </c>
      <c r="E1276" t="s">
        <v>198</v>
      </c>
      <c r="F1276" s="7" t="s">
        <v>178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str">
        <f>IFERROR(IF(F1276&lt;&gt;"",VLOOKUP("*"&amp;F1276,LookUps!$F$2:$G$43,2,FALSE),"UK"),"UK")</f>
        <v>UK</v>
      </c>
    </row>
    <row r="1277" spans="1:12" x14ac:dyDescent="0.25">
      <c r="A1277" s="5">
        <v>238</v>
      </c>
      <c r="B1277" s="2">
        <v>0.62916666666666665</v>
      </c>
      <c r="C1277" t="s">
        <v>137</v>
      </c>
      <c r="D1277" t="s">
        <v>13</v>
      </c>
      <c r="E1277" t="s">
        <v>198</v>
      </c>
      <c r="F1277" s="7" t="s">
        <v>178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str">
        <f>IFERROR(IF(F1277&lt;&gt;"",VLOOKUP("*"&amp;F1277,LookUps!$F$2:$G$43,2,FALSE),"UK"),"UK")</f>
        <v>UK</v>
      </c>
    </row>
    <row r="1278" spans="1:12" x14ac:dyDescent="0.25">
      <c r="A1278" s="5">
        <v>239</v>
      </c>
      <c r="B1278" s="2">
        <v>0.65138888888888891</v>
      </c>
      <c r="C1278" t="s">
        <v>137</v>
      </c>
      <c r="D1278" t="s">
        <v>13</v>
      </c>
      <c r="E1278" t="s">
        <v>198</v>
      </c>
      <c r="F1278" s="7" t="s">
        <v>178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str">
        <f>IFERROR(IF(F1278&lt;&gt;"",VLOOKUP("*"&amp;F1278,LookUps!$F$2:$G$43,2,FALSE),"UK"),"UK")</f>
        <v>UK</v>
      </c>
    </row>
    <row r="1279" spans="1:12" x14ac:dyDescent="0.25">
      <c r="A1279" s="5">
        <v>240</v>
      </c>
      <c r="B1279" s="2">
        <v>0.67499999999999993</v>
      </c>
      <c r="C1279" t="s">
        <v>137</v>
      </c>
      <c r="D1279" t="s">
        <v>13</v>
      </c>
      <c r="E1279" t="s">
        <v>198</v>
      </c>
      <c r="F1279" s="7" t="s">
        <v>182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IFERROR(IF(F1279&lt;&gt;"",VLOOKUP("*"&amp;F1279,LookUps!$F$2:$G$43,2,FALSE),"UK"),"UK")</f>
        <v>UK</v>
      </c>
    </row>
    <row r="1280" spans="1:12" x14ac:dyDescent="0.25">
      <c r="A1280" s="5">
        <v>241</v>
      </c>
      <c r="B1280" s="2">
        <v>0.69305555555555554</v>
      </c>
      <c r="C1280" t="s">
        <v>137</v>
      </c>
      <c r="D1280" t="s">
        <v>13</v>
      </c>
      <c r="E1280" t="s">
        <v>198</v>
      </c>
      <c r="F1280" s="7" t="s">
        <v>178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str">
        <f>IFERROR(IF(F1280&lt;&gt;"",VLOOKUP("*"&amp;F1280,LookUps!$F$2:$G$43,2,FALSE),"UK"),"UK")</f>
        <v>UK</v>
      </c>
    </row>
    <row r="1281" spans="1:12" x14ac:dyDescent="0.25">
      <c r="A1281" s="5">
        <v>242</v>
      </c>
      <c r="B1281" s="2">
        <v>0.69374999999999998</v>
      </c>
      <c r="C1281" t="s">
        <v>137</v>
      </c>
      <c r="D1281" t="s">
        <v>13</v>
      </c>
      <c r="E1281" t="s">
        <v>198</v>
      </c>
      <c r="F1281" s="7" t="s">
        <v>178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str">
        <f>IFERROR(IF(F1281&lt;&gt;"",VLOOKUP("*"&amp;F1281,LookUps!$F$2:$G$43,2,FALSE),"UK"),"UK")</f>
        <v>UK</v>
      </c>
    </row>
    <row r="1282" spans="1:12" x14ac:dyDescent="0.25">
      <c r="A1282" s="5">
        <v>243</v>
      </c>
      <c r="B1282" s="2">
        <v>0.71736111111111101</v>
      </c>
      <c r="C1282" t="s">
        <v>137</v>
      </c>
      <c r="D1282" t="s">
        <v>13</v>
      </c>
      <c r="E1282" t="s">
        <v>198</v>
      </c>
      <c r="F1282" s="7" t="s">
        <v>182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IFERROR(IF(F1282&lt;&gt;"",VLOOKUP("*"&amp;F1282,LookUps!$F$2:$G$43,2,FALSE),"UK"),"UK")</f>
        <v>UK</v>
      </c>
    </row>
    <row r="1283" spans="1:12" x14ac:dyDescent="0.25">
      <c r="A1283" s="5">
        <v>244</v>
      </c>
      <c r="B1283" s="2">
        <v>0.75555555555555554</v>
      </c>
      <c r="C1283" t="s">
        <v>137</v>
      </c>
      <c r="D1283" t="s">
        <v>13</v>
      </c>
      <c r="E1283" t="s">
        <v>198</v>
      </c>
      <c r="F1283" s="7" t="s">
        <v>178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str">
        <f>IFERROR(IF(F1283&lt;&gt;"",VLOOKUP("*"&amp;F1283,LookUps!$F$2:$G$43,2,FALSE),"UK"),"UK")</f>
        <v>UK</v>
      </c>
    </row>
    <row r="1284" spans="1:12" x14ac:dyDescent="0.25">
      <c r="A1284" s="5">
        <v>245</v>
      </c>
      <c r="B1284" s="2">
        <v>0.77430555555555547</v>
      </c>
      <c r="C1284" t="s">
        <v>137</v>
      </c>
      <c r="D1284" t="s">
        <v>13</v>
      </c>
      <c r="E1284" t="s">
        <v>198</v>
      </c>
      <c r="F1284" s="7" t="s">
        <v>178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str">
        <f>IFERROR(IF(F1284&lt;&gt;"",VLOOKUP("*"&amp;F1284,LookUps!$F$2:$G$43,2,FALSE),"UK"),"UK")</f>
        <v>UK</v>
      </c>
    </row>
    <row r="1285" spans="1:12" x14ac:dyDescent="0.25">
      <c r="A1285" s="5">
        <v>246</v>
      </c>
      <c r="B1285" s="2">
        <v>0.78819444444444453</v>
      </c>
      <c r="C1285" t="s">
        <v>137</v>
      </c>
      <c r="D1285" t="s">
        <v>13</v>
      </c>
      <c r="E1285" t="s">
        <v>198</v>
      </c>
      <c r="F1285" s="7" t="s">
        <v>178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str">
        <f>IFERROR(IF(F1285&lt;&gt;"",VLOOKUP("*"&amp;F1285,LookUps!$F$2:$G$43,2,FALSE),"UK"),"UK")</f>
        <v>UK</v>
      </c>
    </row>
    <row r="1286" spans="1:12" x14ac:dyDescent="0.25">
      <c r="A1286" s="5">
        <v>247</v>
      </c>
      <c r="B1286" s="2">
        <v>0.78888888888888886</v>
      </c>
      <c r="C1286" t="s">
        <v>137</v>
      </c>
      <c r="D1286" t="s">
        <v>13</v>
      </c>
      <c r="E1286" t="s">
        <v>198</v>
      </c>
      <c r="F1286" s="7" t="s">
        <v>178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str">
        <f>IFERROR(IF(F1286&lt;&gt;"",VLOOKUP("*"&amp;F1286,LookUps!$F$2:$G$43,2,FALSE),"UK"),"UK")</f>
        <v>UK</v>
      </c>
    </row>
    <row r="1287" spans="1:12" x14ac:dyDescent="0.25">
      <c r="A1287" s="5">
        <v>248</v>
      </c>
      <c r="B1287" s="2">
        <v>0.96458333333333324</v>
      </c>
      <c r="C1287" t="s">
        <v>137</v>
      </c>
      <c r="D1287" t="s">
        <v>13</v>
      </c>
      <c r="E1287" t="s">
        <v>198</v>
      </c>
      <c r="F1287" s="7" t="s">
        <v>178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str">
        <f>IFERROR(IF(F1287&lt;&gt;"",VLOOKUP("*"&amp;F1287,LookUps!$F$2:$G$43,2,FALSE),"UK"),"UK")</f>
        <v>UK</v>
      </c>
    </row>
    <row r="1288" spans="1:12" x14ac:dyDescent="0.25">
      <c r="A1288" s="5">
        <v>250</v>
      </c>
      <c r="B1288" s="2">
        <v>0.39583333333333331</v>
      </c>
      <c r="C1288" t="s">
        <v>137</v>
      </c>
      <c r="D1288" t="s">
        <v>13</v>
      </c>
      <c r="E1288" t="s">
        <v>215</v>
      </c>
      <c r="F1288" s="7" t="s">
        <v>178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str">
        <f>IFERROR(IF(F1288&lt;&gt;"",VLOOKUP("*"&amp;F1288,LookUps!$F$2:$G$43,2,FALSE),"UK"),"UK")</f>
        <v>UK</v>
      </c>
    </row>
    <row r="1289" spans="1:12" x14ac:dyDescent="0.25">
      <c r="A1289" s="5">
        <v>251</v>
      </c>
      <c r="B1289" s="2">
        <v>0.50208333333333333</v>
      </c>
      <c r="C1289" t="s">
        <v>137</v>
      </c>
      <c r="D1289" t="s">
        <v>13</v>
      </c>
      <c r="E1289" t="s">
        <v>215</v>
      </c>
      <c r="F1289" s="7" t="s">
        <v>178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str">
        <f>IFERROR(IF(F1289&lt;&gt;"",VLOOKUP("*"&amp;F1289,LookUps!$F$2:$G$43,2,FALSE),"UK"),"UK")</f>
        <v>UK</v>
      </c>
    </row>
    <row r="1290" spans="1:12" x14ac:dyDescent="0.25">
      <c r="A1290" s="5">
        <v>252</v>
      </c>
      <c r="B1290" s="2">
        <v>0.50277777777777777</v>
      </c>
      <c r="C1290" t="s">
        <v>137</v>
      </c>
      <c r="D1290" t="s">
        <v>13</v>
      </c>
      <c r="E1290" t="s">
        <v>215</v>
      </c>
      <c r="F1290" s="7" t="s">
        <v>178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str">
        <f>IFERROR(IF(F1290&lt;&gt;"",VLOOKUP("*"&amp;F1290,LookUps!$F$2:$G$43,2,FALSE),"UK"),"UK")</f>
        <v>UK</v>
      </c>
    </row>
    <row r="1291" spans="1:12" x14ac:dyDescent="0.25">
      <c r="A1291" s="5">
        <v>253</v>
      </c>
      <c r="B1291" s="2">
        <v>0.50902777777777775</v>
      </c>
      <c r="C1291" t="s">
        <v>137</v>
      </c>
      <c r="D1291" t="s">
        <v>13</v>
      </c>
      <c r="E1291" t="s">
        <v>215</v>
      </c>
      <c r="F1291" s="7" t="s">
        <v>182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IFERROR(IF(F1291&lt;&gt;"",VLOOKUP("*"&amp;F1291,LookUps!$F$2:$G$43,2,FALSE),"UK"),"UK")</f>
        <v>UK</v>
      </c>
    </row>
    <row r="1292" spans="1:12" x14ac:dyDescent="0.25">
      <c r="A1292" s="5">
        <v>254</v>
      </c>
      <c r="B1292" s="2">
        <v>0.53819444444444442</v>
      </c>
      <c r="C1292" t="s">
        <v>137</v>
      </c>
      <c r="D1292" t="s">
        <v>13</v>
      </c>
      <c r="E1292" t="s">
        <v>215</v>
      </c>
      <c r="F1292" s="7" t="s">
        <v>178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str">
        <f>IFERROR(IF(F1292&lt;&gt;"",VLOOKUP("*"&amp;F1292,LookUps!$F$2:$G$43,2,FALSE),"UK"),"UK")</f>
        <v>UK</v>
      </c>
    </row>
    <row r="1293" spans="1:12" x14ac:dyDescent="0.25">
      <c r="A1293" s="5">
        <v>255</v>
      </c>
      <c r="B1293" s="2">
        <v>0.54375000000000007</v>
      </c>
      <c r="C1293" t="s">
        <v>137</v>
      </c>
      <c r="D1293" t="s">
        <v>13</v>
      </c>
      <c r="E1293" t="s">
        <v>215</v>
      </c>
      <c r="F1293" s="7" t="s">
        <v>182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IFERROR(IF(F1293&lt;&gt;"",VLOOKUP("*"&amp;F1293,LookUps!$F$2:$G$43,2,FALSE),"UK"),"UK")</f>
        <v>UK</v>
      </c>
    </row>
    <row r="1294" spans="1:12" x14ac:dyDescent="0.25">
      <c r="A1294" s="5">
        <v>256</v>
      </c>
      <c r="B1294" s="2">
        <v>0.54722222222222217</v>
      </c>
      <c r="C1294" t="s">
        <v>137</v>
      </c>
      <c r="D1294" t="s">
        <v>13</v>
      </c>
      <c r="E1294" t="s">
        <v>215</v>
      </c>
      <c r="F1294" s="7" t="s">
        <v>178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str">
        <f>IFERROR(IF(F1294&lt;&gt;"",VLOOKUP("*"&amp;F1294,LookUps!$F$2:$G$43,2,FALSE),"UK"),"UK")</f>
        <v>UK</v>
      </c>
    </row>
    <row r="1295" spans="1:12" x14ac:dyDescent="0.25">
      <c r="A1295" s="5">
        <v>257</v>
      </c>
      <c r="B1295" s="2">
        <v>0.56319444444444444</v>
      </c>
      <c r="C1295" t="s">
        <v>137</v>
      </c>
      <c r="D1295" t="s">
        <v>13</v>
      </c>
      <c r="E1295" t="s">
        <v>215</v>
      </c>
      <c r="F1295" s="7" t="s">
        <v>182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IFERROR(IF(F1295&lt;&gt;"",VLOOKUP("*"&amp;F1295,LookUps!$F$2:$G$43,2,FALSE),"UK"),"UK")</f>
        <v>UK</v>
      </c>
    </row>
    <row r="1296" spans="1:12" x14ac:dyDescent="0.25">
      <c r="A1296" s="5">
        <v>260</v>
      </c>
      <c r="B1296" s="2">
        <v>0.57361111111111118</v>
      </c>
      <c r="C1296" t="s">
        <v>137</v>
      </c>
      <c r="D1296" t="s">
        <v>13</v>
      </c>
      <c r="E1296" t="s">
        <v>215</v>
      </c>
      <c r="F1296" s="7" t="s">
        <v>178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str">
        <f>IFERROR(IF(F1296&lt;&gt;"",VLOOKUP("*"&amp;F1296,LookUps!$F$2:$G$43,2,FALSE),"UK"),"UK")</f>
        <v>UK</v>
      </c>
    </row>
    <row r="1297" spans="1:12" x14ac:dyDescent="0.25">
      <c r="A1297" s="5">
        <v>261</v>
      </c>
      <c r="B1297" s="2">
        <v>0.61111111111111105</v>
      </c>
      <c r="C1297" t="s">
        <v>137</v>
      </c>
      <c r="D1297" t="s">
        <v>13</v>
      </c>
      <c r="E1297" t="s">
        <v>215</v>
      </c>
      <c r="F1297" s="7" t="s">
        <v>178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str">
        <f>IFERROR(IF(F1297&lt;&gt;"",VLOOKUP("*"&amp;F1297,LookUps!$F$2:$G$43,2,FALSE),"UK"),"UK")</f>
        <v>UK</v>
      </c>
    </row>
    <row r="1298" spans="1:12" x14ac:dyDescent="0.25">
      <c r="A1298" s="5">
        <v>262</v>
      </c>
      <c r="B1298" s="2">
        <v>0.62986111111111109</v>
      </c>
      <c r="C1298" t="s">
        <v>137</v>
      </c>
      <c r="D1298" t="s">
        <v>13</v>
      </c>
      <c r="E1298" t="s">
        <v>215</v>
      </c>
      <c r="F1298" s="7" t="s">
        <v>178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str">
        <f>IFERROR(IF(F1298&lt;&gt;"",VLOOKUP("*"&amp;F1298,LookUps!$F$2:$G$43,2,FALSE),"UK"),"UK")</f>
        <v>UK</v>
      </c>
    </row>
    <row r="1299" spans="1:12" x14ac:dyDescent="0.25">
      <c r="A1299" s="5">
        <v>263</v>
      </c>
      <c r="B1299" s="2">
        <v>0.64652777777777781</v>
      </c>
      <c r="C1299" t="s">
        <v>137</v>
      </c>
      <c r="D1299" t="s">
        <v>13</v>
      </c>
      <c r="E1299" t="s">
        <v>215</v>
      </c>
      <c r="F1299" s="7" t="s">
        <v>191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str">
        <f>IFERROR(IF(F1299&lt;&gt;"",VLOOKUP("*"&amp;F1299,LookUps!$F$2:$G$43,2,FALSE),"UK"),"UK")</f>
        <v>UK</v>
      </c>
    </row>
    <row r="1300" spans="1:12" x14ac:dyDescent="0.25">
      <c r="A1300" s="5">
        <v>264</v>
      </c>
      <c r="B1300" s="2">
        <v>0.65</v>
      </c>
      <c r="C1300" t="s">
        <v>137</v>
      </c>
      <c r="D1300" t="s">
        <v>13</v>
      </c>
      <c r="E1300" t="s">
        <v>215</v>
      </c>
      <c r="F1300" s="7" t="s">
        <v>178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str">
        <f>IFERROR(IF(F1300&lt;&gt;"",VLOOKUP("*"&amp;F1300,LookUps!$F$2:$G$43,2,FALSE),"UK"),"UK")</f>
        <v>UK</v>
      </c>
    </row>
    <row r="1301" spans="1:12" x14ac:dyDescent="0.25">
      <c r="A1301" s="5">
        <v>266</v>
      </c>
      <c r="B1301" s="2">
        <v>0.3430555555555555</v>
      </c>
      <c r="C1301" t="s">
        <v>137</v>
      </c>
      <c r="D1301" t="s">
        <v>13</v>
      </c>
      <c r="E1301" t="s">
        <v>199</v>
      </c>
      <c r="F1301" s="7" t="s">
        <v>182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IFERROR(IF(F1301&lt;&gt;"",VLOOKUP("*"&amp;F1301,LookUps!$F$2:$G$43,2,FALSE),"UK"),"UK")</f>
        <v>UK</v>
      </c>
    </row>
    <row r="1302" spans="1:12" x14ac:dyDescent="0.25">
      <c r="A1302" s="5">
        <v>267</v>
      </c>
      <c r="B1302" s="2">
        <v>0.38819444444444445</v>
      </c>
      <c r="C1302" t="s">
        <v>137</v>
      </c>
      <c r="D1302" t="s">
        <v>13</v>
      </c>
      <c r="E1302" t="s">
        <v>199</v>
      </c>
      <c r="F1302" s="7" t="s">
        <v>182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IFERROR(IF(F1302&lt;&gt;"",VLOOKUP("*"&amp;F1302,LookUps!$F$2:$G$43,2,FALSE),"UK"),"UK")</f>
        <v>UK</v>
      </c>
    </row>
    <row r="1303" spans="1:12" x14ac:dyDescent="0.25">
      <c r="A1303" s="5">
        <v>268</v>
      </c>
      <c r="B1303" s="2">
        <v>0.38958333333333334</v>
      </c>
      <c r="C1303" t="s">
        <v>137</v>
      </c>
      <c r="D1303" t="s">
        <v>13</v>
      </c>
      <c r="E1303" t="s">
        <v>199</v>
      </c>
      <c r="F1303" s="7" t="s">
        <v>182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IFERROR(IF(F1303&lt;&gt;"",VLOOKUP("*"&amp;F1303,LookUps!$F$2:$G$43,2,FALSE),"UK"),"UK")</f>
        <v>UK</v>
      </c>
    </row>
    <row r="1304" spans="1:12" x14ac:dyDescent="0.25">
      <c r="A1304" s="5">
        <v>269</v>
      </c>
      <c r="B1304" s="2">
        <v>0.39652777777777781</v>
      </c>
      <c r="C1304" t="s">
        <v>137</v>
      </c>
      <c r="D1304" t="s">
        <v>13</v>
      </c>
      <c r="E1304" t="s">
        <v>199</v>
      </c>
      <c r="F1304" s="7" t="s">
        <v>178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str">
        <f>IFERROR(IF(F1304&lt;&gt;"",VLOOKUP("*"&amp;F1304,LookUps!$F$2:$G$43,2,FALSE),"UK"),"UK")</f>
        <v>UK</v>
      </c>
    </row>
    <row r="1305" spans="1:12" x14ac:dyDescent="0.25">
      <c r="A1305" s="5">
        <v>270</v>
      </c>
      <c r="B1305" s="2">
        <v>0.85069444444444453</v>
      </c>
      <c r="C1305" t="s">
        <v>137</v>
      </c>
      <c r="D1305" t="s">
        <v>13</v>
      </c>
      <c r="E1305" t="s">
        <v>199</v>
      </c>
      <c r="F1305" s="7" t="s">
        <v>182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IFERROR(IF(F1305&lt;&gt;"",VLOOKUP("*"&amp;F1305,LookUps!$F$2:$G$43,2,FALSE),"UK"),"UK")</f>
        <v>UK</v>
      </c>
    </row>
    <row r="1306" spans="1:12" x14ac:dyDescent="0.25">
      <c r="A1306" s="5">
        <v>271</v>
      </c>
      <c r="B1306" s="2">
        <v>0.87013888888888891</v>
      </c>
      <c r="C1306" t="s">
        <v>137</v>
      </c>
      <c r="D1306" t="s">
        <v>13</v>
      </c>
      <c r="E1306" t="s">
        <v>199</v>
      </c>
      <c r="F1306" s="7" t="s">
        <v>182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IFERROR(IF(F1306&lt;&gt;"",VLOOKUP("*"&amp;F1306,LookUps!$F$2:$G$43,2,FALSE),"UK"),"UK")</f>
        <v>UK</v>
      </c>
    </row>
    <row r="1307" spans="1:12" x14ac:dyDescent="0.25">
      <c r="A1307" s="5">
        <v>272</v>
      </c>
      <c r="B1307" s="2">
        <v>0.88888888888888884</v>
      </c>
      <c r="C1307" t="s">
        <v>137</v>
      </c>
      <c r="D1307" t="s">
        <v>13</v>
      </c>
      <c r="E1307" t="s">
        <v>199</v>
      </c>
      <c r="F1307" s="7" t="s">
        <v>178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str">
        <f>IFERROR(IF(F1307&lt;&gt;"",VLOOKUP("*"&amp;F1307,LookUps!$F$2:$G$43,2,FALSE),"UK"),"UK")</f>
        <v>UK</v>
      </c>
    </row>
    <row r="1308" spans="1:12" x14ac:dyDescent="0.25">
      <c r="A1308" s="5">
        <v>274</v>
      </c>
      <c r="B1308" s="2">
        <v>2.8472222222222222E-2</v>
      </c>
      <c r="C1308" t="s">
        <v>137</v>
      </c>
      <c r="D1308" t="s">
        <v>13</v>
      </c>
      <c r="E1308" t="s">
        <v>200</v>
      </c>
      <c r="F1308" s="7" t="s">
        <v>182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IFERROR(IF(F1308&lt;&gt;"",VLOOKUP("*"&amp;F1308,LookUps!$F$2:$G$43,2,FALSE),"UK"),"UK")</f>
        <v>UK</v>
      </c>
    </row>
    <row r="1309" spans="1:12" x14ac:dyDescent="0.25">
      <c r="A1309" s="5">
        <v>275</v>
      </c>
      <c r="B1309" s="2">
        <v>2.8472222222222222E-2</v>
      </c>
      <c r="C1309" t="s">
        <v>137</v>
      </c>
      <c r="D1309" t="s">
        <v>13</v>
      </c>
      <c r="E1309" t="s">
        <v>200</v>
      </c>
      <c r="F1309" s="7" t="s">
        <v>178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str">
        <f>IFERROR(IF(F1309&lt;&gt;"",VLOOKUP("*"&amp;F1309,LookUps!$F$2:$G$43,2,FALSE),"UK"),"UK")</f>
        <v>UK</v>
      </c>
    </row>
    <row r="1310" spans="1:12" x14ac:dyDescent="0.25">
      <c r="A1310" s="5">
        <v>276</v>
      </c>
      <c r="B1310" s="2">
        <v>5.4166666666666669E-2</v>
      </c>
      <c r="C1310" t="s">
        <v>137</v>
      </c>
      <c r="D1310" t="s">
        <v>13</v>
      </c>
      <c r="E1310" t="s">
        <v>200</v>
      </c>
      <c r="F1310" s="7" t="s">
        <v>182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IFERROR(IF(F1310&lt;&gt;"",VLOOKUP("*"&amp;F1310,LookUps!$F$2:$G$43,2,FALSE),"UK"),"UK")</f>
        <v>UK</v>
      </c>
    </row>
    <row r="1311" spans="1:12" x14ac:dyDescent="0.25">
      <c r="A1311" s="5">
        <v>277</v>
      </c>
      <c r="B1311" s="2">
        <v>6.458333333333334E-2</v>
      </c>
      <c r="C1311" t="s">
        <v>137</v>
      </c>
      <c r="D1311" t="s">
        <v>13</v>
      </c>
      <c r="E1311" t="s">
        <v>200</v>
      </c>
      <c r="F1311" s="7" t="s">
        <v>182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IFERROR(IF(F1311&lt;&gt;"",VLOOKUP("*"&amp;F1311,LookUps!$F$2:$G$43,2,FALSE),"UK"),"UK")</f>
        <v>UK</v>
      </c>
    </row>
    <row r="1312" spans="1:12" x14ac:dyDescent="0.25">
      <c r="A1312" s="5">
        <v>278</v>
      </c>
      <c r="B1312" s="2">
        <v>6.6666666666666666E-2</v>
      </c>
      <c r="C1312" t="s">
        <v>137</v>
      </c>
      <c r="D1312" t="s">
        <v>13</v>
      </c>
      <c r="E1312" t="s">
        <v>200</v>
      </c>
      <c r="F1312" s="7" t="s">
        <v>182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IFERROR(IF(F1312&lt;&gt;"",VLOOKUP("*"&amp;F1312,LookUps!$F$2:$G$43,2,FALSE),"UK"),"UK")</f>
        <v>UK</v>
      </c>
    </row>
    <row r="1313" spans="1:12" x14ac:dyDescent="0.25">
      <c r="A1313" s="5">
        <v>279</v>
      </c>
      <c r="B1313" s="2">
        <v>7.9166666666666663E-2</v>
      </c>
      <c r="C1313" t="s">
        <v>137</v>
      </c>
      <c r="D1313" t="s">
        <v>13</v>
      </c>
      <c r="E1313" t="s">
        <v>200</v>
      </c>
      <c r="F1313" s="7" t="s">
        <v>182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IFERROR(IF(F1313&lt;&gt;"",VLOOKUP("*"&amp;F1313,LookUps!$F$2:$G$43,2,FALSE),"UK"),"UK")</f>
        <v>UK</v>
      </c>
    </row>
    <row r="1314" spans="1:12" x14ac:dyDescent="0.25">
      <c r="A1314" s="5">
        <v>280</v>
      </c>
      <c r="B1314" s="2">
        <v>0.43541666666666662</v>
      </c>
      <c r="C1314" t="s">
        <v>137</v>
      </c>
      <c r="D1314" t="s">
        <v>13</v>
      </c>
      <c r="E1314" t="s">
        <v>200</v>
      </c>
      <c r="F1314" s="7" t="s">
        <v>191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str">
        <f>IFERROR(IF(F1314&lt;&gt;"",VLOOKUP("*"&amp;F1314,LookUps!$F$2:$G$43,2,FALSE),"UK"),"UK")</f>
        <v>UK</v>
      </c>
    </row>
    <row r="1315" spans="1:12" x14ac:dyDescent="0.25">
      <c r="A1315" s="5">
        <v>281</v>
      </c>
      <c r="B1315" s="2">
        <v>0.45208333333333334</v>
      </c>
      <c r="C1315" t="s">
        <v>137</v>
      </c>
      <c r="D1315" t="s">
        <v>13</v>
      </c>
      <c r="E1315" t="s">
        <v>200</v>
      </c>
      <c r="F1315" s="7" t="s">
        <v>182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IFERROR(IF(F1315&lt;&gt;"",VLOOKUP("*"&amp;F1315,LookUps!$F$2:$G$43,2,FALSE),"UK"),"UK")</f>
        <v>UK</v>
      </c>
    </row>
    <row r="1316" spans="1:12" x14ac:dyDescent="0.25">
      <c r="A1316" s="5">
        <v>282</v>
      </c>
      <c r="B1316" s="2">
        <v>0.45902777777777781</v>
      </c>
      <c r="C1316" t="s">
        <v>137</v>
      </c>
      <c r="D1316" t="s">
        <v>13</v>
      </c>
      <c r="E1316" t="s">
        <v>200</v>
      </c>
      <c r="F1316" s="7" t="s">
        <v>182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IFERROR(IF(F1316&lt;&gt;"",VLOOKUP("*"&amp;F1316,LookUps!$F$2:$G$43,2,FALSE),"UK"),"UK")</f>
        <v>UK</v>
      </c>
    </row>
    <row r="1317" spans="1:12" x14ac:dyDescent="0.25">
      <c r="A1317" s="5">
        <v>283</v>
      </c>
      <c r="B1317" s="2">
        <v>0.4597222222222222</v>
      </c>
      <c r="C1317" t="s">
        <v>137</v>
      </c>
      <c r="D1317" t="s">
        <v>13</v>
      </c>
      <c r="E1317" t="s">
        <v>200</v>
      </c>
      <c r="F1317" s="7" t="s">
        <v>178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str">
        <f>IFERROR(IF(F1317&lt;&gt;"",VLOOKUP("*"&amp;F1317,LookUps!$F$2:$G$43,2,FALSE),"UK"),"UK")</f>
        <v>UK</v>
      </c>
    </row>
    <row r="1318" spans="1:12" x14ac:dyDescent="0.25">
      <c r="A1318" s="5">
        <v>284</v>
      </c>
      <c r="B1318" s="2">
        <v>0.74513888888888891</v>
      </c>
      <c r="C1318" t="s">
        <v>137</v>
      </c>
      <c r="D1318" t="s">
        <v>13</v>
      </c>
      <c r="E1318" t="s">
        <v>200</v>
      </c>
      <c r="F1318" s="7" t="s">
        <v>182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IFERROR(IF(F1318&lt;&gt;"",VLOOKUP("*"&amp;F1318,LookUps!$F$2:$G$43,2,FALSE),"UK"),"UK")</f>
        <v>UK</v>
      </c>
    </row>
    <row r="1319" spans="1:12" x14ac:dyDescent="0.25">
      <c r="A1319" s="5">
        <v>285</v>
      </c>
      <c r="B1319" s="2">
        <v>0.74583333333333324</v>
      </c>
      <c r="C1319" t="s">
        <v>137</v>
      </c>
      <c r="D1319" t="s">
        <v>13</v>
      </c>
      <c r="E1319" t="s">
        <v>200</v>
      </c>
      <c r="F1319" s="7" t="s">
        <v>178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str">
        <f>IFERROR(IF(F1319&lt;&gt;"",VLOOKUP("*"&amp;F1319,LookUps!$F$2:$G$43,2,FALSE),"UK"),"UK")</f>
        <v>UK</v>
      </c>
    </row>
    <row r="1320" spans="1:12" x14ac:dyDescent="0.25">
      <c r="A1320" s="5">
        <v>286</v>
      </c>
      <c r="B1320" s="2">
        <v>0.82291666666666663</v>
      </c>
      <c r="C1320" t="s">
        <v>137</v>
      </c>
      <c r="D1320" t="s">
        <v>13</v>
      </c>
      <c r="E1320" t="s">
        <v>200</v>
      </c>
      <c r="F1320" s="7" t="s">
        <v>182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IFERROR(IF(F1320&lt;&gt;"",VLOOKUP("*"&amp;F1320,LookUps!$F$2:$G$43,2,FALSE),"UK"),"UK")</f>
        <v>UK</v>
      </c>
    </row>
    <row r="1321" spans="1:12" x14ac:dyDescent="0.25">
      <c r="A1321" s="5">
        <v>287</v>
      </c>
      <c r="B1321" s="2">
        <v>0.82361111111111107</v>
      </c>
      <c r="C1321" t="s">
        <v>137</v>
      </c>
      <c r="D1321" t="s">
        <v>13</v>
      </c>
      <c r="E1321" t="s">
        <v>200</v>
      </c>
      <c r="F1321" s="7" t="s">
        <v>182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IFERROR(IF(F1321&lt;&gt;"",VLOOKUP("*"&amp;F1321,LookUps!$F$2:$G$43,2,FALSE),"UK"),"UK")</f>
        <v>UK</v>
      </c>
    </row>
    <row r="1322" spans="1:12" x14ac:dyDescent="0.25">
      <c r="A1322" s="5">
        <v>289</v>
      </c>
      <c r="B1322" s="2">
        <v>0.4368055555555555</v>
      </c>
      <c r="C1322" t="s">
        <v>137</v>
      </c>
      <c r="D1322" t="s">
        <v>13</v>
      </c>
      <c r="E1322" t="s">
        <v>217</v>
      </c>
      <c r="F1322" s="7" t="s">
        <v>178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str">
        <f>IFERROR(IF(F1322&lt;&gt;"",VLOOKUP("*"&amp;F1322,LookUps!$F$2:$G$43,2,FALSE),"UK"),"UK")</f>
        <v>UK</v>
      </c>
    </row>
    <row r="1323" spans="1:12" x14ac:dyDescent="0.25">
      <c r="A1323" s="5">
        <v>290</v>
      </c>
      <c r="B1323" s="2">
        <v>0.46736111111111112</v>
      </c>
      <c r="C1323" t="s">
        <v>137</v>
      </c>
      <c r="D1323" t="s">
        <v>13</v>
      </c>
      <c r="E1323" t="s">
        <v>217</v>
      </c>
      <c r="F1323" s="7" t="s">
        <v>178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str">
        <f>IFERROR(IF(F1323&lt;&gt;"",VLOOKUP("*"&amp;F1323,LookUps!$F$2:$G$43,2,FALSE),"UK"),"UK")</f>
        <v>UK</v>
      </c>
    </row>
    <row r="1324" spans="1:12" x14ac:dyDescent="0.25">
      <c r="A1324" s="5">
        <v>291</v>
      </c>
      <c r="B1324" s="2">
        <v>0.48055555555555557</v>
      </c>
      <c r="C1324" t="s">
        <v>137</v>
      </c>
      <c r="D1324" t="s">
        <v>13</v>
      </c>
      <c r="E1324" t="s">
        <v>217</v>
      </c>
      <c r="F1324" s="7" t="s">
        <v>182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IFERROR(IF(F1324&lt;&gt;"",VLOOKUP("*"&amp;F1324,LookUps!$F$2:$G$43,2,FALSE),"UK"),"UK")</f>
        <v>UK</v>
      </c>
    </row>
    <row r="1325" spans="1:12" x14ac:dyDescent="0.25">
      <c r="A1325" s="5">
        <v>292</v>
      </c>
      <c r="B1325" s="2">
        <v>0.48055555555555557</v>
      </c>
      <c r="C1325" t="s">
        <v>137</v>
      </c>
      <c r="D1325" t="s">
        <v>13</v>
      </c>
      <c r="E1325" t="s">
        <v>217</v>
      </c>
      <c r="F1325" s="7" t="s">
        <v>182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IFERROR(IF(F1325&lt;&gt;"",VLOOKUP("*"&amp;F1325,LookUps!$F$2:$G$43,2,FALSE),"UK"),"UK")</f>
        <v>UK</v>
      </c>
    </row>
    <row r="1326" spans="1:12" x14ac:dyDescent="0.25">
      <c r="A1326" s="5">
        <v>293</v>
      </c>
      <c r="B1326" s="2">
        <v>0.50138888888888888</v>
      </c>
      <c r="C1326" t="s">
        <v>137</v>
      </c>
      <c r="D1326" t="s">
        <v>13</v>
      </c>
      <c r="E1326" t="s">
        <v>217</v>
      </c>
      <c r="F1326" s="7" t="s">
        <v>178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str">
        <f>IFERROR(IF(F1326&lt;&gt;"",VLOOKUP("*"&amp;F1326,LookUps!$F$2:$G$43,2,FALSE),"UK"),"UK")</f>
        <v>UK</v>
      </c>
    </row>
    <row r="1327" spans="1:12" x14ac:dyDescent="0.25">
      <c r="A1327" s="5">
        <v>294</v>
      </c>
      <c r="B1327" s="2">
        <v>0.62222222222222223</v>
      </c>
      <c r="C1327" t="s">
        <v>137</v>
      </c>
      <c r="D1327" t="s">
        <v>13</v>
      </c>
      <c r="E1327" t="s">
        <v>217</v>
      </c>
      <c r="F1327" s="7" t="s">
        <v>182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IFERROR(IF(F1327&lt;&gt;"",VLOOKUP("*"&amp;F1327,LookUps!$F$2:$G$43,2,FALSE),"UK"),"UK")</f>
        <v>UK</v>
      </c>
    </row>
    <row r="1328" spans="1:12" x14ac:dyDescent="0.25">
      <c r="A1328" s="5">
        <v>295</v>
      </c>
      <c r="B1328" s="2">
        <v>0.62291666666666667</v>
      </c>
      <c r="C1328" t="s">
        <v>137</v>
      </c>
      <c r="D1328" t="s">
        <v>13</v>
      </c>
      <c r="E1328" t="s">
        <v>217</v>
      </c>
      <c r="F1328" s="7" t="s">
        <v>178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str">
        <f>IFERROR(IF(F1328&lt;&gt;"",VLOOKUP("*"&amp;F1328,LookUps!$F$2:$G$43,2,FALSE),"UK"),"UK")</f>
        <v>UK</v>
      </c>
    </row>
    <row r="1329" spans="1:12" x14ac:dyDescent="0.25">
      <c r="A1329" s="5">
        <v>296</v>
      </c>
      <c r="B1329" s="2">
        <v>0.62569444444444444</v>
      </c>
      <c r="C1329" t="s">
        <v>137</v>
      </c>
      <c r="D1329" t="s">
        <v>13</v>
      </c>
      <c r="E1329" t="s">
        <v>217</v>
      </c>
      <c r="F1329" s="7" t="s">
        <v>182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IFERROR(IF(F1329&lt;&gt;"",VLOOKUP("*"&amp;F1329,LookUps!$F$2:$G$43,2,FALSE),"UK"),"UK")</f>
        <v>UK</v>
      </c>
    </row>
    <row r="1330" spans="1:12" x14ac:dyDescent="0.25">
      <c r="A1330" s="5">
        <v>297</v>
      </c>
      <c r="B1330" s="2">
        <v>0.89861111111111114</v>
      </c>
      <c r="C1330" t="s">
        <v>137</v>
      </c>
      <c r="D1330" t="s">
        <v>13</v>
      </c>
      <c r="E1330" t="s">
        <v>217</v>
      </c>
      <c r="F1330" s="7" t="s">
        <v>182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IFERROR(IF(F1330&lt;&gt;"",VLOOKUP("*"&amp;F1330,LookUps!$F$2:$G$43,2,FALSE),"UK"),"UK")</f>
        <v>UK</v>
      </c>
    </row>
    <row r="1331" spans="1:12" x14ac:dyDescent="0.25">
      <c r="A1331" s="5">
        <v>299</v>
      </c>
      <c r="B1331" s="2">
        <v>0.31666666666666665</v>
      </c>
      <c r="C1331" t="s">
        <v>137</v>
      </c>
      <c r="D1331" t="s">
        <v>13</v>
      </c>
      <c r="E1331" t="s">
        <v>218</v>
      </c>
      <c r="F1331" s="7" t="s">
        <v>178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str">
        <f>IFERROR(IF(F1331&lt;&gt;"",VLOOKUP("*"&amp;F1331,LookUps!$F$2:$G$43,2,FALSE),"UK"),"UK")</f>
        <v>UK</v>
      </c>
    </row>
    <row r="1332" spans="1:12" x14ac:dyDescent="0.25">
      <c r="A1332" s="5">
        <v>300</v>
      </c>
      <c r="B1332" s="2">
        <v>0.34027777777777773</v>
      </c>
      <c r="C1332" t="s">
        <v>137</v>
      </c>
      <c r="D1332" t="s">
        <v>13</v>
      </c>
      <c r="E1332" t="s">
        <v>218</v>
      </c>
      <c r="F1332" s="7" t="s">
        <v>178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str">
        <f>IFERROR(IF(F1332&lt;&gt;"",VLOOKUP("*"&amp;F1332,LookUps!$F$2:$G$43,2,FALSE),"UK"),"UK")</f>
        <v>UK</v>
      </c>
    </row>
    <row r="1333" spans="1:12" x14ac:dyDescent="0.25">
      <c r="A1333" s="5">
        <v>301</v>
      </c>
      <c r="B1333" s="2">
        <v>0.3430555555555555</v>
      </c>
      <c r="C1333" t="s">
        <v>137</v>
      </c>
      <c r="D1333" t="s">
        <v>13</v>
      </c>
      <c r="E1333" t="s">
        <v>218</v>
      </c>
      <c r="F1333" s="7" t="s">
        <v>178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str">
        <f>IFERROR(IF(F1333&lt;&gt;"",VLOOKUP("*"&amp;F1333,LookUps!$F$2:$G$43,2,FALSE),"UK"),"UK")</f>
        <v>UK</v>
      </c>
    </row>
    <row r="1334" spans="1:12" x14ac:dyDescent="0.25">
      <c r="A1334" s="5">
        <v>302</v>
      </c>
      <c r="B1334" s="2">
        <v>0.41805555555555557</v>
      </c>
      <c r="C1334" t="s">
        <v>137</v>
      </c>
      <c r="D1334" t="s">
        <v>13</v>
      </c>
      <c r="E1334" t="s">
        <v>218</v>
      </c>
      <c r="F1334" s="7" t="s">
        <v>178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str">
        <f>IFERROR(IF(F1334&lt;&gt;"",VLOOKUP("*"&amp;F1334,LookUps!$F$2:$G$43,2,FALSE),"UK"),"UK")</f>
        <v>UK</v>
      </c>
    </row>
    <row r="1335" spans="1:12" x14ac:dyDescent="0.25">
      <c r="A1335" s="5">
        <v>303</v>
      </c>
      <c r="B1335" s="2">
        <v>0.4604166666666667</v>
      </c>
      <c r="C1335" t="s">
        <v>137</v>
      </c>
      <c r="D1335" t="s">
        <v>13</v>
      </c>
      <c r="E1335" t="s">
        <v>218</v>
      </c>
      <c r="F1335" s="7" t="s">
        <v>178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str">
        <f>IFERROR(IF(F1335&lt;&gt;"",VLOOKUP("*"&amp;F1335,LookUps!$F$2:$G$43,2,FALSE),"UK"),"UK")</f>
        <v>UK</v>
      </c>
    </row>
    <row r="1336" spans="1:12" x14ac:dyDescent="0.25">
      <c r="A1336" s="5">
        <v>304</v>
      </c>
      <c r="B1336" s="2">
        <v>0.50624999999999998</v>
      </c>
      <c r="C1336" t="s">
        <v>137</v>
      </c>
      <c r="D1336" t="s">
        <v>13</v>
      </c>
      <c r="E1336" t="s">
        <v>218</v>
      </c>
      <c r="F1336" s="7" t="s">
        <v>178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str">
        <f>IFERROR(IF(F1336&lt;&gt;"",VLOOKUP("*"&amp;F1336,LookUps!$F$2:$G$43,2,FALSE),"UK"),"UK")</f>
        <v>UK</v>
      </c>
    </row>
    <row r="1337" spans="1:12" x14ac:dyDescent="0.25">
      <c r="A1337" s="5">
        <v>305</v>
      </c>
      <c r="B1337" s="2">
        <v>0.5444444444444444</v>
      </c>
      <c r="C1337" t="s">
        <v>137</v>
      </c>
      <c r="D1337" t="s">
        <v>13</v>
      </c>
      <c r="E1337" t="s">
        <v>218</v>
      </c>
      <c r="F1337" s="7" t="s">
        <v>178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str">
        <f>IFERROR(IF(F1337&lt;&gt;"",VLOOKUP("*"&amp;F1337,LookUps!$F$2:$G$43,2,FALSE),"UK"),"UK")</f>
        <v>UK</v>
      </c>
    </row>
    <row r="1338" spans="1:12" x14ac:dyDescent="0.25">
      <c r="A1338" s="5">
        <v>306</v>
      </c>
      <c r="B1338" s="2">
        <v>0.54513888888888895</v>
      </c>
      <c r="C1338" t="s">
        <v>137</v>
      </c>
      <c r="D1338" t="s">
        <v>13</v>
      </c>
      <c r="E1338" t="s">
        <v>218</v>
      </c>
      <c r="F1338" s="7" t="s">
        <v>178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str">
        <f>IFERROR(IF(F1338&lt;&gt;"",VLOOKUP("*"&amp;F1338,LookUps!$F$2:$G$43,2,FALSE),"UK"),"UK")</f>
        <v>UK</v>
      </c>
    </row>
    <row r="1339" spans="1:12" x14ac:dyDescent="0.25">
      <c r="A1339" s="5">
        <v>307</v>
      </c>
      <c r="B1339" s="2">
        <v>0.65208333333333335</v>
      </c>
      <c r="C1339" t="s">
        <v>137</v>
      </c>
      <c r="D1339" t="s">
        <v>13</v>
      </c>
      <c r="E1339" t="s">
        <v>218</v>
      </c>
      <c r="F1339" s="7" t="s">
        <v>178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str">
        <f>IFERROR(IF(F1339&lt;&gt;"",VLOOKUP("*"&amp;F1339,LookUps!$F$2:$G$43,2,FALSE),"UK"),"UK")</f>
        <v>UK</v>
      </c>
    </row>
    <row r="1340" spans="1:12" x14ac:dyDescent="0.25">
      <c r="A1340" s="5">
        <v>308</v>
      </c>
      <c r="B1340" s="2">
        <v>0.6972222222222223</v>
      </c>
      <c r="C1340" t="s">
        <v>137</v>
      </c>
      <c r="D1340" t="s">
        <v>13</v>
      </c>
      <c r="E1340" t="s">
        <v>218</v>
      </c>
      <c r="F1340" s="7" t="s">
        <v>182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IFERROR(IF(F1340&lt;&gt;"",VLOOKUP("*"&amp;F1340,LookUps!$F$2:$G$43,2,FALSE),"UK"),"UK")</f>
        <v>UK</v>
      </c>
    </row>
    <row r="1341" spans="1:12" x14ac:dyDescent="0.25">
      <c r="A1341" s="5">
        <v>309</v>
      </c>
      <c r="B1341" s="2">
        <v>0.75902777777777775</v>
      </c>
      <c r="C1341" t="s">
        <v>137</v>
      </c>
      <c r="D1341" t="s">
        <v>13</v>
      </c>
      <c r="E1341" t="s">
        <v>218</v>
      </c>
      <c r="F1341" s="7" t="s">
        <v>182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IFERROR(IF(F1341&lt;&gt;"",VLOOKUP("*"&amp;F1341,LookUps!$F$2:$G$43,2,FALSE),"UK"),"UK")</f>
        <v>UK</v>
      </c>
    </row>
    <row r="1342" spans="1:12" x14ac:dyDescent="0.25">
      <c r="A1342" s="5">
        <v>310</v>
      </c>
      <c r="B1342" s="2">
        <v>0.7597222222222223</v>
      </c>
      <c r="C1342" t="s">
        <v>137</v>
      </c>
      <c r="D1342" t="s">
        <v>13</v>
      </c>
      <c r="E1342" t="s">
        <v>218</v>
      </c>
      <c r="F1342" s="7" t="s">
        <v>182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IFERROR(IF(F1342&lt;&gt;"",VLOOKUP("*"&amp;F1342,LookUps!$F$2:$G$43,2,FALSE),"UK"),"UK")</f>
        <v>UK</v>
      </c>
    </row>
    <row r="1343" spans="1:12" x14ac:dyDescent="0.25">
      <c r="A1343" s="5">
        <v>311</v>
      </c>
      <c r="B1343" s="2">
        <v>0.8027777777777777</v>
      </c>
      <c r="C1343" t="s">
        <v>137</v>
      </c>
      <c r="D1343" t="s">
        <v>13</v>
      </c>
      <c r="E1343" t="s">
        <v>218</v>
      </c>
      <c r="F1343" s="7" t="s">
        <v>178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str">
        <f>IFERROR(IF(F1343&lt;&gt;"",VLOOKUP("*"&amp;F1343,LookUps!$F$2:$G$43,2,FALSE),"UK"),"UK")</f>
        <v>UK</v>
      </c>
    </row>
    <row r="1344" spans="1:12" x14ac:dyDescent="0.25">
      <c r="A1344" s="5">
        <v>312</v>
      </c>
      <c r="B1344" s="2">
        <v>0.80347222222222225</v>
      </c>
      <c r="C1344" t="s">
        <v>137</v>
      </c>
      <c r="D1344" t="s">
        <v>13</v>
      </c>
      <c r="E1344" t="s">
        <v>218</v>
      </c>
      <c r="F1344" s="7" t="s">
        <v>178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str">
        <f>IFERROR(IF(F1344&lt;&gt;"",VLOOKUP("*"&amp;F1344,LookUps!$F$2:$G$43,2,FALSE),"UK"),"UK")</f>
        <v>UK</v>
      </c>
    </row>
    <row r="1345" spans="1:12" x14ac:dyDescent="0.25">
      <c r="A1345" s="5">
        <v>313</v>
      </c>
      <c r="B1345" s="2">
        <v>0.82986111111111116</v>
      </c>
      <c r="C1345" t="s">
        <v>137</v>
      </c>
      <c r="D1345" t="s">
        <v>13</v>
      </c>
      <c r="E1345" t="s">
        <v>218</v>
      </c>
      <c r="F1345" s="7" t="s">
        <v>182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IFERROR(IF(F1345&lt;&gt;"",VLOOKUP("*"&amp;F1345,LookUps!$F$2:$G$43,2,FALSE),"UK"),"UK")</f>
        <v>UK</v>
      </c>
    </row>
    <row r="1346" spans="1:12" x14ac:dyDescent="0.25">
      <c r="A1346" s="5">
        <v>314</v>
      </c>
      <c r="B1346" s="2">
        <v>0.86597222222222225</v>
      </c>
      <c r="C1346" t="s">
        <v>137</v>
      </c>
      <c r="D1346" t="s">
        <v>13</v>
      </c>
      <c r="E1346" t="s">
        <v>218</v>
      </c>
      <c r="F1346" s="7" t="s">
        <v>178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str">
        <f>IFERROR(IF(F1346&lt;&gt;"",VLOOKUP("*"&amp;F1346,LookUps!$F$2:$G$43,2,FALSE),"UK"),"UK")</f>
        <v>UK</v>
      </c>
    </row>
    <row r="1347" spans="1:12" x14ac:dyDescent="0.25">
      <c r="A1347" s="5">
        <v>315</v>
      </c>
      <c r="B1347" s="2">
        <v>0.88611111111111107</v>
      </c>
      <c r="C1347" t="s">
        <v>137</v>
      </c>
      <c r="D1347" t="s">
        <v>13</v>
      </c>
      <c r="E1347" t="s">
        <v>218</v>
      </c>
      <c r="F1347" s="7" t="s">
        <v>178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str">
        <f>IFERROR(IF(F1347&lt;&gt;"",VLOOKUP("*"&amp;F1347,LookUps!$F$2:$G$43,2,FALSE),"UK"),"UK")</f>
        <v>UK</v>
      </c>
    </row>
    <row r="1348" spans="1:12" x14ac:dyDescent="0.25">
      <c r="A1348" s="5">
        <v>319</v>
      </c>
      <c r="B1348" s="2">
        <v>0.4201388888888889</v>
      </c>
      <c r="C1348" t="s">
        <v>137</v>
      </c>
      <c r="D1348" t="s">
        <v>13</v>
      </c>
      <c r="E1348" t="s">
        <v>201</v>
      </c>
      <c r="F1348" s="7" t="s">
        <v>178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str">
        <f>IFERROR(IF(F1348&lt;&gt;"",VLOOKUP("*"&amp;F1348,LookUps!$F$2:$G$43,2,FALSE),"UK"),"UK")</f>
        <v>UK</v>
      </c>
    </row>
    <row r="1349" spans="1:12" x14ac:dyDescent="0.25">
      <c r="A1349" s="5">
        <v>320</v>
      </c>
      <c r="B1349" s="2">
        <v>0.4458333333333333</v>
      </c>
      <c r="C1349" t="s">
        <v>137</v>
      </c>
      <c r="D1349" t="s">
        <v>13</v>
      </c>
      <c r="E1349" t="s">
        <v>201</v>
      </c>
      <c r="F1349" s="7" t="s">
        <v>182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IFERROR(IF(F1349&lt;&gt;"",VLOOKUP("*"&amp;F1349,LookUps!$F$2:$G$43,2,FALSE),"UK"),"UK")</f>
        <v>UK</v>
      </c>
    </row>
    <row r="1350" spans="1:12" x14ac:dyDescent="0.25">
      <c r="A1350" s="5">
        <v>321</v>
      </c>
      <c r="B1350" s="2">
        <v>0.51597222222222217</v>
      </c>
      <c r="C1350" t="s">
        <v>137</v>
      </c>
      <c r="D1350" t="s">
        <v>13</v>
      </c>
      <c r="E1350" t="s">
        <v>201</v>
      </c>
      <c r="F1350" s="7" t="s">
        <v>178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str">
        <f>IFERROR(IF(F1350&lt;&gt;"",VLOOKUP("*"&amp;F1350,LookUps!$F$2:$G$43,2,FALSE),"UK"),"UK")</f>
        <v>UK</v>
      </c>
    </row>
    <row r="1351" spans="1:12" x14ac:dyDescent="0.25">
      <c r="A1351" s="5">
        <v>322</v>
      </c>
      <c r="B1351" s="2">
        <v>0.60902777777777783</v>
      </c>
      <c r="C1351" t="s">
        <v>137</v>
      </c>
      <c r="D1351" t="s">
        <v>13</v>
      </c>
      <c r="E1351" t="s">
        <v>201</v>
      </c>
      <c r="F1351" s="7" t="s">
        <v>178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str">
        <f>IFERROR(IF(F1351&lt;&gt;"",VLOOKUP("*"&amp;F1351,LookUps!$F$2:$G$43,2,FALSE),"UK"),"UK")</f>
        <v>UK</v>
      </c>
    </row>
    <row r="1352" spans="1:12" x14ac:dyDescent="0.25">
      <c r="A1352" s="5">
        <v>323</v>
      </c>
      <c r="B1352" s="2">
        <v>0.69097222222222221</v>
      </c>
      <c r="C1352" t="s">
        <v>137</v>
      </c>
      <c r="D1352" t="s">
        <v>13</v>
      </c>
      <c r="E1352" t="s">
        <v>201</v>
      </c>
      <c r="F1352" s="7" t="s">
        <v>178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str">
        <f>IFERROR(IF(F1352&lt;&gt;"",VLOOKUP("*"&amp;F1352,LookUps!$F$2:$G$43,2,FALSE),"UK"),"UK")</f>
        <v>UK</v>
      </c>
    </row>
    <row r="1353" spans="1:12" x14ac:dyDescent="0.25">
      <c r="A1353" s="5">
        <v>324</v>
      </c>
      <c r="B1353" s="2">
        <v>0.71458333333333324</v>
      </c>
      <c r="C1353" t="s">
        <v>137</v>
      </c>
      <c r="D1353" t="s">
        <v>13</v>
      </c>
      <c r="E1353" t="s">
        <v>201</v>
      </c>
      <c r="F1353" s="7" t="s">
        <v>178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str">
        <f>IFERROR(IF(F1353&lt;&gt;"",VLOOKUP("*"&amp;F1353,LookUps!$F$2:$G$43,2,FALSE),"UK"),"UK")</f>
        <v>UK</v>
      </c>
    </row>
    <row r="1354" spans="1:12" x14ac:dyDescent="0.25">
      <c r="A1354" s="5">
        <v>325</v>
      </c>
      <c r="B1354" s="2">
        <v>0.75208333333333333</v>
      </c>
      <c r="C1354" t="s">
        <v>137</v>
      </c>
      <c r="D1354" t="s">
        <v>13</v>
      </c>
      <c r="E1354" t="s">
        <v>201</v>
      </c>
      <c r="F1354" s="7" t="s">
        <v>178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str">
        <f>IFERROR(IF(F1354&lt;&gt;"",VLOOKUP("*"&amp;F1354,LookUps!$F$2:$G$43,2,FALSE),"UK"),"UK")</f>
        <v>UK</v>
      </c>
    </row>
    <row r="1355" spans="1:12" x14ac:dyDescent="0.25">
      <c r="A1355" s="5">
        <v>326</v>
      </c>
      <c r="B1355" s="2">
        <v>0.76388888888888884</v>
      </c>
      <c r="C1355" t="s">
        <v>137</v>
      </c>
      <c r="D1355" t="s">
        <v>13</v>
      </c>
      <c r="E1355" t="s">
        <v>201</v>
      </c>
      <c r="F1355" s="7" t="s">
        <v>178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str">
        <f>IFERROR(IF(F1355&lt;&gt;"",VLOOKUP("*"&amp;F1355,LookUps!$F$2:$G$43,2,FALSE),"UK"),"UK")</f>
        <v>UK</v>
      </c>
    </row>
    <row r="1356" spans="1:12" x14ac:dyDescent="0.25">
      <c r="A1356" s="5">
        <v>327</v>
      </c>
      <c r="B1356" s="2">
        <v>0.7680555555555556</v>
      </c>
      <c r="C1356" t="s">
        <v>137</v>
      </c>
      <c r="D1356" t="s">
        <v>13</v>
      </c>
      <c r="E1356" t="s">
        <v>201</v>
      </c>
      <c r="F1356" s="7" t="s">
        <v>178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str">
        <f>IFERROR(IF(F1356&lt;&gt;"",VLOOKUP("*"&amp;F1356,LookUps!$F$2:$G$43,2,FALSE),"UK"),"UK")</f>
        <v>UK</v>
      </c>
    </row>
    <row r="1357" spans="1:12" x14ac:dyDescent="0.25">
      <c r="A1357" s="5">
        <v>328</v>
      </c>
      <c r="B1357" s="2">
        <v>0.79999999999999993</v>
      </c>
      <c r="C1357" t="s">
        <v>137</v>
      </c>
      <c r="D1357" t="s">
        <v>13</v>
      </c>
      <c r="E1357" t="s">
        <v>201</v>
      </c>
      <c r="F1357" s="7" t="s">
        <v>178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str">
        <f>IFERROR(IF(F1357&lt;&gt;"",VLOOKUP("*"&amp;F1357,LookUps!$F$2:$G$43,2,FALSE),"UK"),"UK")</f>
        <v>UK</v>
      </c>
    </row>
    <row r="1358" spans="1:12" x14ac:dyDescent="0.25">
      <c r="A1358" s="5">
        <v>329</v>
      </c>
      <c r="B1358" s="2">
        <v>0.90208333333333324</v>
      </c>
      <c r="C1358" t="s">
        <v>137</v>
      </c>
      <c r="D1358" t="s">
        <v>13</v>
      </c>
      <c r="E1358" t="s">
        <v>201</v>
      </c>
      <c r="F1358" s="7" t="s">
        <v>178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str">
        <f>IFERROR(IF(F1358&lt;&gt;"",VLOOKUP("*"&amp;F1358,LookUps!$F$2:$G$43,2,FALSE),"UK"),"UK")</f>
        <v>UK</v>
      </c>
    </row>
    <row r="1359" spans="1:12" x14ac:dyDescent="0.25">
      <c r="A1359" s="5">
        <v>330</v>
      </c>
      <c r="B1359" s="2">
        <v>0.90833333333333333</v>
      </c>
      <c r="C1359" t="s">
        <v>137</v>
      </c>
      <c r="D1359" t="s">
        <v>13</v>
      </c>
      <c r="E1359" t="s">
        <v>201</v>
      </c>
      <c r="F1359" s="7" t="s">
        <v>182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IFERROR(IF(F1359&lt;&gt;"",VLOOKUP("*"&amp;F1359,LookUps!$F$2:$G$43,2,FALSE),"UK"),"UK")</f>
        <v>UK</v>
      </c>
    </row>
    <row r="1360" spans="1:12" x14ac:dyDescent="0.25">
      <c r="A1360" s="5">
        <v>331</v>
      </c>
      <c r="B1360" s="2">
        <v>0.90902777777777777</v>
      </c>
      <c r="C1360" t="s">
        <v>137</v>
      </c>
      <c r="D1360" t="s">
        <v>13</v>
      </c>
      <c r="E1360" t="s">
        <v>201</v>
      </c>
      <c r="F1360" s="7" t="s">
        <v>178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str">
        <f>IFERROR(IF(F1360&lt;&gt;"",VLOOKUP("*"&amp;F1360,LookUps!$F$2:$G$43,2,FALSE),"UK"),"UK")</f>
        <v>UK</v>
      </c>
    </row>
    <row r="1361" spans="1:12" x14ac:dyDescent="0.25">
      <c r="A1361" s="5">
        <v>333</v>
      </c>
      <c r="B1361" s="2">
        <v>0.3888888888888889</v>
      </c>
      <c r="C1361" t="s">
        <v>137</v>
      </c>
      <c r="D1361" t="s">
        <v>13</v>
      </c>
      <c r="E1361" t="s">
        <v>202</v>
      </c>
      <c r="F1361" s="7" t="s">
        <v>178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str">
        <f>IFERROR(IF(F1361&lt;&gt;"",VLOOKUP("*"&amp;F1361,LookUps!$F$2:$G$43,2,FALSE),"UK"),"UK")</f>
        <v>UK</v>
      </c>
    </row>
    <row r="1362" spans="1:12" x14ac:dyDescent="0.25">
      <c r="A1362" s="5">
        <v>334</v>
      </c>
      <c r="B1362" s="2">
        <v>0.39305555555555555</v>
      </c>
      <c r="C1362" t="s">
        <v>137</v>
      </c>
      <c r="D1362" t="s">
        <v>13</v>
      </c>
      <c r="E1362" t="s">
        <v>202</v>
      </c>
      <c r="F1362" s="7" t="s">
        <v>191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str">
        <f>IFERROR(IF(F1362&lt;&gt;"",VLOOKUP("*"&amp;F1362,LookUps!$F$2:$G$43,2,FALSE),"UK"),"UK")</f>
        <v>UK</v>
      </c>
    </row>
    <row r="1363" spans="1:12" x14ac:dyDescent="0.25">
      <c r="A1363" s="5">
        <v>335</v>
      </c>
      <c r="B1363" s="2">
        <v>0.3972222222222222</v>
      </c>
      <c r="C1363" t="s">
        <v>137</v>
      </c>
      <c r="D1363" t="s">
        <v>13</v>
      </c>
      <c r="E1363" t="s">
        <v>202</v>
      </c>
      <c r="F1363" s="7" t="s">
        <v>191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str">
        <f>IFERROR(IF(F1363&lt;&gt;"",VLOOKUP("*"&amp;F1363,LookUps!$F$2:$G$43,2,FALSE),"UK"),"UK")</f>
        <v>UK</v>
      </c>
    </row>
    <row r="1364" spans="1:12" x14ac:dyDescent="0.25">
      <c r="A1364" s="5">
        <v>336</v>
      </c>
      <c r="B1364" s="2">
        <v>0.39930555555555558</v>
      </c>
      <c r="C1364" t="s">
        <v>137</v>
      </c>
      <c r="D1364" t="s">
        <v>13</v>
      </c>
      <c r="E1364" t="s">
        <v>202</v>
      </c>
      <c r="F1364" s="7" t="s">
        <v>191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str">
        <f>IFERROR(IF(F1364&lt;&gt;"",VLOOKUP("*"&amp;F1364,LookUps!$F$2:$G$43,2,FALSE),"UK"),"UK")</f>
        <v>UK</v>
      </c>
    </row>
    <row r="1365" spans="1:12" x14ac:dyDescent="0.25">
      <c r="A1365" s="5">
        <v>337</v>
      </c>
      <c r="B1365" s="2">
        <v>0.4055555555555555</v>
      </c>
      <c r="C1365" t="s">
        <v>137</v>
      </c>
      <c r="D1365" t="s">
        <v>13</v>
      </c>
      <c r="E1365" t="s">
        <v>202</v>
      </c>
      <c r="F1365" s="7" t="s">
        <v>191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str">
        <f>IFERROR(IF(F1365&lt;&gt;"",VLOOKUP("*"&amp;F1365,LookUps!$F$2:$G$43,2,FALSE),"UK"),"UK")</f>
        <v>UK</v>
      </c>
    </row>
    <row r="1366" spans="1:12" x14ac:dyDescent="0.25">
      <c r="A1366" s="5">
        <v>338</v>
      </c>
      <c r="B1366" s="2">
        <v>0.46249999999999997</v>
      </c>
      <c r="C1366" t="s">
        <v>137</v>
      </c>
      <c r="D1366" t="s">
        <v>13</v>
      </c>
      <c r="E1366" t="s">
        <v>202</v>
      </c>
      <c r="F1366" s="7" t="s">
        <v>178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str">
        <f>IFERROR(IF(F1366&lt;&gt;"",VLOOKUP("*"&amp;F1366,LookUps!$F$2:$G$43,2,FALSE),"UK"),"UK")</f>
        <v>UK</v>
      </c>
    </row>
    <row r="1367" spans="1:12" x14ac:dyDescent="0.25">
      <c r="A1367" s="5">
        <v>339</v>
      </c>
      <c r="B1367" s="2">
        <v>0.48125000000000001</v>
      </c>
      <c r="C1367" t="s">
        <v>137</v>
      </c>
      <c r="D1367" t="s">
        <v>13</v>
      </c>
      <c r="E1367" t="s">
        <v>202</v>
      </c>
      <c r="F1367" s="7" t="s">
        <v>178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str">
        <f>IFERROR(IF(F1367&lt;&gt;"",VLOOKUP("*"&amp;F1367,LookUps!$F$2:$G$43,2,FALSE),"UK"),"UK")</f>
        <v>UK</v>
      </c>
    </row>
    <row r="1368" spans="1:12" x14ac:dyDescent="0.25">
      <c r="A1368" s="5">
        <v>340</v>
      </c>
      <c r="B1368" s="2">
        <v>0.5395833333333333</v>
      </c>
      <c r="C1368" t="s">
        <v>137</v>
      </c>
      <c r="D1368" t="s">
        <v>13</v>
      </c>
      <c r="E1368" t="s">
        <v>202</v>
      </c>
      <c r="F1368" s="7" t="s">
        <v>178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str">
        <f>IFERROR(IF(F1368&lt;&gt;"",VLOOKUP("*"&amp;F1368,LookUps!$F$2:$G$43,2,FALSE),"UK"),"UK")</f>
        <v>UK</v>
      </c>
    </row>
    <row r="1369" spans="1:12" x14ac:dyDescent="0.25">
      <c r="A1369" s="5">
        <v>341</v>
      </c>
      <c r="B1369" s="2">
        <v>0.55347222222222225</v>
      </c>
      <c r="C1369" t="s">
        <v>137</v>
      </c>
      <c r="D1369" t="s">
        <v>13</v>
      </c>
      <c r="E1369" t="s">
        <v>202</v>
      </c>
      <c r="F1369" s="7" t="s">
        <v>178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str">
        <f>IFERROR(IF(F1369&lt;&gt;"",VLOOKUP("*"&amp;F1369,LookUps!$F$2:$G$43,2,FALSE),"UK"),"UK")</f>
        <v>UK</v>
      </c>
    </row>
    <row r="1370" spans="1:12" x14ac:dyDescent="0.25">
      <c r="A1370" s="5">
        <v>342</v>
      </c>
      <c r="B1370" s="2">
        <v>0.57430555555555551</v>
      </c>
      <c r="C1370" t="s">
        <v>137</v>
      </c>
      <c r="D1370" t="s">
        <v>13</v>
      </c>
      <c r="E1370" t="s">
        <v>202</v>
      </c>
      <c r="F1370" s="7" t="s">
        <v>178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str">
        <f>IFERROR(IF(F1370&lt;&gt;"",VLOOKUP("*"&amp;F1370,LookUps!$F$2:$G$43,2,FALSE),"UK"),"UK")</f>
        <v>UK</v>
      </c>
    </row>
    <row r="1371" spans="1:12" x14ac:dyDescent="0.25">
      <c r="A1371" s="5">
        <v>343</v>
      </c>
      <c r="B1371" s="2">
        <v>0.58402777777777781</v>
      </c>
      <c r="C1371" t="s">
        <v>137</v>
      </c>
      <c r="D1371" t="s">
        <v>13</v>
      </c>
      <c r="E1371" t="s">
        <v>202</v>
      </c>
      <c r="F1371" s="7" t="s">
        <v>178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str">
        <f>IFERROR(IF(F1371&lt;&gt;"",VLOOKUP("*"&amp;F1371,LookUps!$F$2:$G$43,2,FALSE),"UK"),"UK")</f>
        <v>UK</v>
      </c>
    </row>
    <row r="1372" spans="1:12" x14ac:dyDescent="0.25">
      <c r="A1372" s="5">
        <v>344</v>
      </c>
      <c r="B1372" s="2">
        <v>0.6694444444444444</v>
      </c>
      <c r="C1372" t="s">
        <v>137</v>
      </c>
      <c r="D1372" t="s">
        <v>13</v>
      </c>
      <c r="E1372" t="s">
        <v>202</v>
      </c>
      <c r="F1372" s="7" t="s">
        <v>182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IFERROR(IF(F1372&lt;&gt;"",VLOOKUP("*"&amp;F1372,LookUps!$F$2:$G$43,2,FALSE),"UK"),"UK")</f>
        <v>UK</v>
      </c>
    </row>
    <row r="1373" spans="1:12" x14ac:dyDescent="0.25">
      <c r="A1373" s="5">
        <v>345</v>
      </c>
      <c r="B1373" s="2">
        <v>0.6958333333333333</v>
      </c>
      <c r="C1373" t="s">
        <v>137</v>
      </c>
      <c r="D1373" t="s">
        <v>13</v>
      </c>
      <c r="E1373" t="s">
        <v>202</v>
      </c>
      <c r="F1373" s="7" t="s">
        <v>178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str">
        <f>IFERROR(IF(F1373&lt;&gt;"",VLOOKUP("*"&amp;F1373,LookUps!$F$2:$G$43,2,FALSE),"UK"),"UK")</f>
        <v>UK</v>
      </c>
    </row>
    <row r="1374" spans="1:12" x14ac:dyDescent="0.25">
      <c r="A1374" s="5">
        <v>346</v>
      </c>
      <c r="B1374" s="2">
        <v>0.75486111111111109</v>
      </c>
      <c r="C1374" t="s">
        <v>137</v>
      </c>
      <c r="D1374" t="s">
        <v>13</v>
      </c>
      <c r="E1374" t="s">
        <v>202</v>
      </c>
      <c r="F1374" s="7" t="s">
        <v>236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str">
        <f>IFERROR(IF(F1374&lt;&gt;"",VLOOKUP("*"&amp;F1374,LookUps!$F$2:$G$43,2,FALSE),"UK"),"UK")</f>
        <v>UK</v>
      </c>
    </row>
    <row r="1375" spans="1:12" x14ac:dyDescent="0.25">
      <c r="A1375" s="5">
        <v>347</v>
      </c>
      <c r="B1375" s="2">
        <v>0.76180555555555562</v>
      </c>
      <c r="C1375" t="s">
        <v>137</v>
      </c>
      <c r="D1375" t="s">
        <v>13</v>
      </c>
      <c r="E1375" t="s">
        <v>202</v>
      </c>
      <c r="F1375" s="7" t="s">
        <v>178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str">
        <f>IFERROR(IF(F1375&lt;&gt;"",VLOOKUP("*"&amp;F1375,LookUps!$F$2:$G$43,2,FALSE),"UK"),"UK")</f>
        <v>UK</v>
      </c>
    </row>
    <row r="1376" spans="1:12" x14ac:dyDescent="0.25">
      <c r="A1376" s="5">
        <v>348</v>
      </c>
      <c r="B1376" s="2">
        <v>0.76250000000000007</v>
      </c>
      <c r="C1376" t="s">
        <v>137</v>
      </c>
      <c r="D1376" t="s">
        <v>13</v>
      </c>
      <c r="E1376" t="s">
        <v>202</v>
      </c>
      <c r="F1376" s="7" t="s">
        <v>178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str">
        <f>IFERROR(IF(F1376&lt;&gt;"",VLOOKUP("*"&amp;F1376,LookUps!$F$2:$G$43,2,FALSE),"UK"),"UK")</f>
        <v>UK</v>
      </c>
    </row>
    <row r="1377" spans="1:12" x14ac:dyDescent="0.25">
      <c r="A1377" s="5">
        <v>349</v>
      </c>
      <c r="B1377" s="2">
        <v>0.7631944444444444</v>
      </c>
      <c r="C1377" t="s">
        <v>137</v>
      </c>
      <c r="D1377" t="s">
        <v>13</v>
      </c>
      <c r="E1377" t="s">
        <v>202</v>
      </c>
      <c r="F1377" s="7" t="s">
        <v>178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str">
        <f>IFERROR(IF(F1377&lt;&gt;"",VLOOKUP("*"&amp;F1377,LookUps!$F$2:$G$43,2,FALSE),"UK"),"UK")</f>
        <v>UK</v>
      </c>
    </row>
    <row r="1378" spans="1:12" x14ac:dyDescent="0.25">
      <c r="A1378" s="5">
        <v>350</v>
      </c>
      <c r="B1378" s="2">
        <v>0.76666666666666661</v>
      </c>
      <c r="C1378" t="s">
        <v>137</v>
      </c>
      <c r="D1378" t="s">
        <v>13</v>
      </c>
      <c r="E1378" t="s">
        <v>202</v>
      </c>
      <c r="F1378" s="7" t="s">
        <v>182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IFERROR(IF(F1378&lt;&gt;"",VLOOKUP("*"&amp;F1378,LookUps!$F$2:$G$43,2,FALSE),"UK"),"UK")</f>
        <v>UK</v>
      </c>
    </row>
    <row r="1379" spans="1:12" x14ac:dyDescent="0.25">
      <c r="A1379" s="5">
        <v>351</v>
      </c>
      <c r="B1379" s="2">
        <v>0.77013888888888893</v>
      </c>
      <c r="C1379" t="s">
        <v>137</v>
      </c>
      <c r="D1379" t="s">
        <v>13</v>
      </c>
      <c r="E1379" t="s">
        <v>202</v>
      </c>
      <c r="F1379" s="7" t="s">
        <v>182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IFERROR(IF(F1379&lt;&gt;"",VLOOKUP("*"&amp;F1379,LookUps!$F$2:$G$43,2,FALSE),"UK"),"UK")</f>
        <v>UK</v>
      </c>
    </row>
    <row r="1380" spans="1:12" x14ac:dyDescent="0.25">
      <c r="A1380" s="5">
        <v>352</v>
      </c>
      <c r="B1380" s="2">
        <v>0.77013888888888893</v>
      </c>
      <c r="C1380" t="s">
        <v>137</v>
      </c>
      <c r="D1380" t="s">
        <v>13</v>
      </c>
      <c r="E1380" t="s">
        <v>202</v>
      </c>
      <c r="F1380" s="7" t="s">
        <v>178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str">
        <f>IFERROR(IF(F1380&lt;&gt;"",VLOOKUP("*"&amp;F1380,LookUps!$F$2:$G$43,2,FALSE),"UK"),"UK")</f>
        <v>UK</v>
      </c>
    </row>
    <row r="1381" spans="1:12" x14ac:dyDescent="0.25">
      <c r="A1381" s="5">
        <v>353</v>
      </c>
      <c r="B1381" s="2">
        <v>0.79166666666666663</v>
      </c>
      <c r="C1381" t="s">
        <v>137</v>
      </c>
      <c r="D1381" t="s">
        <v>13</v>
      </c>
      <c r="E1381" t="s">
        <v>202</v>
      </c>
      <c r="F1381" s="7" t="s">
        <v>182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IFERROR(IF(F1381&lt;&gt;"",VLOOKUP("*"&amp;F1381,LookUps!$F$2:$G$43,2,FALSE),"UK"),"UK")</f>
        <v>UK</v>
      </c>
    </row>
    <row r="1382" spans="1:12" x14ac:dyDescent="0.25">
      <c r="A1382" s="5">
        <v>355</v>
      </c>
      <c r="B1382" s="2">
        <v>0.42291666666666666</v>
      </c>
      <c r="C1382" t="s">
        <v>137</v>
      </c>
      <c r="D1382" t="s">
        <v>13</v>
      </c>
      <c r="E1382" t="s">
        <v>203</v>
      </c>
      <c r="F1382" s="7" t="s">
        <v>178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str">
        <f>IFERROR(IF(F1382&lt;&gt;"",VLOOKUP("*"&amp;F1382,LookUps!$F$2:$G$43,2,FALSE),"UK"),"UK")</f>
        <v>UK</v>
      </c>
    </row>
    <row r="1383" spans="1:12" x14ac:dyDescent="0.25">
      <c r="A1383" s="5">
        <v>356</v>
      </c>
      <c r="B1383" s="2">
        <v>0.43263888888888885</v>
      </c>
      <c r="C1383" t="s">
        <v>137</v>
      </c>
      <c r="D1383" t="s">
        <v>13</v>
      </c>
      <c r="E1383" t="s">
        <v>203</v>
      </c>
      <c r="F1383" s="7" t="s">
        <v>178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str">
        <f>IFERROR(IF(F1383&lt;&gt;"",VLOOKUP("*"&amp;F1383,LookUps!$F$2:$G$43,2,FALSE),"UK"),"UK")</f>
        <v>UK</v>
      </c>
    </row>
    <row r="1384" spans="1:12" x14ac:dyDescent="0.25">
      <c r="A1384" s="5">
        <v>357</v>
      </c>
      <c r="B1384" s="2">
        <v>0.43263888888888885</v>
      </c>
      <c r="C1384" t="s">
        <v>137</v>
      </c>
      <c r="D1384" t="s">
        <v>13</v>
      </c>
      <c r="E1384" t="s">
        <v>203</v>
      </c>
      <c r="F1384" s="7" t="s">
        <v>178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str">
        <f>IFERROR(IF(F1384&lt;&gt;"",VLOOKUP("*"&amp;F1384,LookUps!$F$2:$G$43,2,FALSE),"UK"),"UK")</f>
        <v>UK</v>
      </c>
    </row>
    <row r="1385" spans="1:12" x14ac:dyDescent="0.25">
      <c r="A1385" s="5">
        <v>358</v>
      </c>
      <c r="B1385" s="2">
        <v>0.55138888888888882</v>
      </c>
      <c r="C1385" t="s">
        <v>137</v>
      </c>
      <c r="D1385" t="s">
        <v>13</v>
      </c>
      <c r="E1385" t="s">
        <v>203</v>
      </c>
      <c r="F1385" s="7" t="s">
        <v>182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IFERROR(IF(F1385&lt;&gt;"",VLOOKUP("*"&amp;F1385,LookUps!$F$2:$G$43,2,FALSE),"UK"),"UK")</f>
        <v>UK</v>
      </c>
    </row>
    <row r="1386" spans="1:12" x14ac:dyDescent="0.25">
      <c r="A1386" s="5">
        <v>359</v>
      </c>
      <c r="B1386" s="2">
        <v>0.67361111111111116</v>
      </c>
      <c r="C1386" t="s">
        <v>137</v>
      </c>
      <c r="D1386" t="s">
        <v>13</v>
      </c>
      <c r="E1386" t="s">
        <v>203</v>
      </c>
      <c r="F1386" s="7" t="s">
        <v>191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str">
        <f>IFERROR(IF(F1386&lt;&gt;"",VLOOKUP("*"&amp;F1386,LookUps!$F$2:$G$43,2,FALSE),"UK"),"UK")</f>
        <v>UK</v>
      </c>
    </row>
    <row r="1387" spans="1:12" x14ac:dyDescent="0.25">
      <c r="A1387" s="5">
        <v>360</v>
      </c>
      <c r="B1387" s="2">
        <v>0.72083333333333333</v>
      </c>
      <c r="C1387" t="s">
        <v>137</v>
      </c>
      <c r="D1387" t="s">
        <v>13</v>
      </c>
      <c r="E1387" t="s">
        <v>203</v>
      </c>
      <c r="F1387" s="7" t="s">
        <v>182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IFERROR(IF(F1387&lt;&gt;"",VLOOKUP("*"&amp;F1387,LookUps!$F$2:$G$43,2,FALSE),"UK"),"UK")</f>
        <v>UK</v>
      </c>
    </row>
    <row r="1388" spans="1:12" x14ac:dyDescent="0.25">
      <c r="A1388" s="5">
        <v>361</v>
      </c>
      <c r="B1388" s="2">
        <v>0.80972222222222223</v>
      </c>
      <c r="C1388" t="s">
        <v>137</v>
      </c>
      <c r="D1388" t="s">
        <v>13</v>
      </c>
      <c r="E1388" t="s">
        <v>203</v>
      </c>
      <c r="F1388" s="7" t="s">
        <v>178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str">
        <f>IFERROR(IF(F1388&lt;&gt;"",VLOOKUP("*"&amp;F1388,LookUps!$F$2:$G$43,2,FALSE),"UK"),"UK")</f>
        <v>UK</v>
      </c>
    </row>
    <row r="1389" spans="1:12" x14ac:dyDescent="0.25">
      <c r="A1389" s="5">
        <v>362</v>
      </c>
      <c r="B1389" s="2">
        <v>0.84305555555555556</v>
      </c>
      <c r="C1389" t="s">
        <v>137</v>
      </c>
      <c r="D1389" t="s">
        <v>13</v>
      </c>
      <c r="E1389" t="s">
        <v>203</v>
      </c>
      <c r="F1389" s="7" t="s">
        <v>236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str">
        <f>IFERROR(IF(F1389&lt;&gt;"",VLOOKUP("*"&amp;F1389,LookUps!$F$2:$G$43,2,FALSE),"UK"),"UK")</f>
        <v>UK</v>
      </c>
    </row>
    <row r="1390" spans="1:12" x14ac:dyDescent="0.25">
      <c r="A1390" s="5">
        <v>363</v>
      </c>
      <c r="B1390" s="2">
        <v>0.89930555555555547</v>
      </c>
      <c r="C1390" t="s">
        <v>137</v>
      </c>
      <c r="D1390" t="s">
        <v>13</v>
      </c>
      <c r="E1390" t="s">
        <v>203</v>
      </c>
      <c r="F1390" s="7" t="s">
        <v>182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IFERROR(IF(F1390&lt;&gt;"",VLOOKUP("*"&amp;F1390,LookUps!$F$2:$G$43,2,FALSE),"UK"),"UK")</f>
        <v>UK</v>
      </c>
    </row>
    <row r="1391" spans="1:12" x14ac:dyDescent="0.25">
      <c r="A1391" s="5">
        <v>365</v>
      </c>
      <c r="B1391" s="2">
        <v>7.3611111111111113E-2</v>
      </c>
      <c r="C1391" t="s">
        <v>137</v>
      </c>
      <c r="D1391" t="s">
        <v>13</v>
      </c>
      <c r="E1391" t="s">
        <v>204</v>
      </c>
      <c r="F1391" s="7" t="s">
        <v>178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str">
        <f>IFERROR(IF(F1391&lt;&gt;"",VLOOKUP("*"&amp;F1391,LookUps!$F$2:$G$43,2,FALSE),"UK"),"UK")</f>
        <v>UK</v>
      </c>
    </row>
    <row r="1392" spans="1:12" x14ac:dyDescent="0.25">
      <c r="A1392" s="5">
        <v>366</v>
      </c>
      <c r="B1392" s="2">
        <v>0.5180555555555556</v>
      </c>
      <c r="C1392" t="s">
        <v>137</v>
      </c>
      <c r="D1392" t="s">
        <v>13</v>
      </c>
      <c r="E1392" t="s">
        <v>204</v>
      </c>
      <c r="F1392" s="7" t="s">
        <v>178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str">
        <f>IFERROR(IF(F1392&lt;&gt;"",VLOOKUP("*"&amp;F1392,LookUps!$F$2:$G$43,2,FALSE),"UK"),"UK")</f>
        <v>UK</v>
      </c>
    </row>
    <row r="1393" spans="1:12" x14ac:dyDescent="0.25">
      <c r="A1393" s="5">
        <v>367</v>
      </c>
      <c r="B1393" s="2">
        <v>0.52638888888888891</v>
      </c>
      <c r="C1393" t="s">
        <v>137</v>
      </c>
      <c r="D1393" t="s">
        <v>13</v>
      </c>
      <c r="E1393" t="s">
        <v>204</v>
      </c>
      <c r="F1393" s="7" t="s">
        <v>182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IFERROR(IF(F1393&lt;&gt;"",VLOOKUP("*"&amp;F1393,LookUps!$F$2:$G$43,2,FALSE),"UK"),"UK")</f>
        <v>UK</v>
      </c>
    </row>
    <row r="1394" spans="1:12" x14ac:dyDescent="0.25">
      <c r="A1394" s="5">
        <v>368</v>
      </c>
      <c r="B1394" s="2">
        <v>0.53541666666666665</v>
      </c>
      <c r="C1394" t="s">
        <v>137</v>
      </c>
      <c r="D1394" t="s">
        <v>13</v>
      </c>
      <c r="E1394" t="s">
        <v>204</v>
      </c>
      <c r="F1394" s="7" t="s">
        <v>182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IFERROR(IF(F1394&lt;&gt;"",VLOOKUP("*"&amp;F1394,LookUps!$F$2:$G$43,2,FALSE),"UK"),"UK")</f>
        <v>UK</v>
      </c>
    </row>
    <row r="1395" spans="1:12" x14ac:dyDescent="0.25">
      <c r="A1395" s="5">
        <v>373</v>
      </c>
      <c r="B1395" s="2" t="s">
        <v>205</v>
      </c>
      <c r="C1395" t="s">
        <v>137</v>
      </c>
      <c r="D1395" t="s">
        <v>14</v>
      </c>
      <c r="E1395" t="s">
        <v>177</v>
      </c>
      <c r="F1395" s="7" t="s">
        <v>206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str">
        <f>IFERROR(IF(F1395&lt;&gt;"",VLOOKUP("*"&amp;F1395,LookUps!$F$2:$G$43,2,FALSE),"UK"),"UK")</f>
        <v>UK</v>
      </c>
    </row>
    <row r="1396" spans="1:12" x14ac:dyDescent="0.25">
      <c r="A1396" s="5">
        <v>378</v>
      </c>
      <c r="B1396" s="2" t="s">
        <v>205</v>
      </c>
      <c r="C1396" t="s">
        <v>137</v>
      </c>
      <c r="D1396" t="s">
        <v>14</v>
      </c>
      <c r="E1396" t="s">
        <v>179</v>
      </c>
      <c r="F1396" s="7" t="s">
        <v>206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str">
        <f>IFERROR(IF(F1396&lt;&gt;"",VLOOKUP("*"&amp;F1396,LookUps!$F$2:$G$43,2,FALSE),"UK"),"UK")</f>
        <v>UK</v>
      </c>
    </row>
    <row r="1397" spans="1:12" x14ac:dyDescent="0.25">
      <c r="A1397" s="5">
        <v>380</v>
      </c>
      <c r="B1397" s="2" t="s">
        <v>205</v>
      </c>
      <c r="C1397" t="s">
        <v>137</v>
      </c>
      <c r="D1397" t="s">
        <v>14</v>
      </c>
      <c r="E1397" t="s">
        <v>180</v>
      </c>
      <c r="F1397" s="7" t="s">
        <v>206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str">
        <f>IFERROR(IF(F1397&lt;&gt;"",VLOOKUP("*"&amp;F1397,LookUps!$F$2:$G$43,2,FALSE),"UK"),"UK")</f>
        <v>UK</v>
      </c>
    </row>
    <row r="1398" spans="1:12" x14ac:dyDescent="0.25">
      <c r="A1398" s="5">
        <v>382</v>
      </c>
      <c r="B1398" s="2" t="s">
        <v>205</v>
      </c>
      <c r="C1398" t="s">
        <v>137</v>
      </c>
      <c r="D1398" t="s">
        <v>14</v>
      </c>
      <c r="E1398" t="s">
        <v>207</v>
      </c>
      <c r="F1398" s="7" t="s">
        <v>206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str">
        <f>IFERROR(IF(F1398&lt;&gt;"",VLOOKUP("*"&amp;F1398,LookUps!$F$2:$G$43,2,FALSE),"UK"),"UK")</f>
        <v>UK</v>
      </c>
    </row>
    <row r="1399" spans="1:12" x14ac:dyDescent="0.25">
      <c r="A1399" s="5">
        <v>383</v>
      </c>
      <c r="B1399" s="2">
        <v>0.75277777777777777</v>
      </c>
      <c r="C1399" t="s">
        <v>137</v>
      </c>
      <c r="D1399" t="s">
        <v>14</v>
      </c>
      <c r="E1399" t="s">
        <v>207</v>
      </c>
      <c r="F1399" s="7" t="s">
        <v>182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IFERROR(IF(F1399&lt;&gt;"",VLOOKUP("*"&amp;F1399,LookUps!$F$2:$G$43,2,FALSE),"UK"),"UK")</f>
        <v>UK</v>
      </c>
    </row>
    <row r="1400" spans="1:12" x14ac:dyDescent="0.25">
      <c r="A1400" s="5">
        <v>385</v>
      </c>
      <c r="B1400" s="2" t="s">
        <v>205</v>
      </c>
      <c r="C1400" t="s">
        <v>137</v>
      </c>
      <c r="D1400" t="s">
        <v>14</v>
      </c>
      <c r="E1400" t="s">
        <v>181</v>
      </c>
      <c r="F1400" s="7" t="s">
        <v>206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str">
        <f>IFERROR(IF(F1400&lt;&gt;"",VLOOKUP("*"&amp;F1400,LookUps!$F$2:$G$43,2,FALSE),"UK"),"UK")</f>
        <v>UK</v>
      </c>
    </row>
    <row r="1401" spans="1:12" x14ac:dyDescent="0.25">
      <c r="A1401" s="5">
        <v>386</v>
      </c>
      <c r="B1401" s="2" t="s">
        <v>205</v>
      </c>
      <c r="C1401" t="s">
        <v>137</v>
      </c>
      <c r="D1401" t="s">
        <v>14</v>
      </c>
      <c r="E1401" t="s">
        <v>181</v>
      </c>
      <c r="F1401" s="7" t="s">
        <v>206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str">
        <f>IFERROR(IF(F1401&lt;&gt;"",VLOOKUP("*"&amp;F1401,LookUps!$F$2:$G$43,2,FALSE),"UK"),"UK")</f>
        <v>UK</v>
      </c>
    </row>
    <row r="1402" spans="1:12" x14ac:dyDescent="0.25">
      <c r="A1402" s="5">
        <v>387</v>
      </c>
      <c r="B1402" s="2" t="s">
        <v>205</v>
      </c>
      <c r="C1402" t="s">
        <v>137</v>
      </c>
      <c r="D1402" t="s">
        <v>14</v>
      </c>
      <c r="E1402" t="s">
        <v>181</v>
      </c>
      <c r="F1402" s="7" t="s">
        <v>206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str">
        <f>IFERROR(IF(F1402&lt;&gt;"",VLOOKUP("*"&amp;F1402,LookUps!$F$2:$G$43,2,FALSE),"UK"),"UK")</f>
        <v>UK</v>
      </c>
    </row>
    <row r="1403" spans="1:12" x14ac:dyDescent="0.25">
      <c r="A1403" s="5">
        <v>388</v>
      </c>
      <c r="B1403" s="2" t="s">
        <v>205</v>
      </c>
      <c r="C1403" t="s">
        <v>137</v>
      </c>
      <c r="D1403" t="s">
        <v>14</v>
      </c>
      <c r="E1403" t="s">
        <v>181</v>
      </c>
      <c r="F1403" s="7" t="s">
        <v>182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IFERROR(IF(F1403&lt;&gt;"",VLOOKUP("*"&amp;F1403,LookUps!$F$2:$G$43,2,FALSE),"UK"),"UK")</f>
        <v>UK</v>
      </c>
    </row>
    <row r="1404" spans="1:12" x14ac:dyDescent="0.25">
      <c r="A1404" s="5">
        <v>390</v>
      </c>
      <c r="B1404" s="2" t="s">
        <v>205</v>
      </c>
      <c r="C1404" t="s">
        <v>137</v>
      </c>
      <c r="D1404" t="s">
        <v>14</v>
      </c>
      <c r="E1404" t="s">
        <v>208</v>
      </c>
      <c r="F1404" s="7" t="s">
        <v>206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str">
        <f>IFERROR(IF(F1404&lt;&gt;"",VLOOKUP("*"&amp;F1404,LookUps!$F$2:$G$43,2,FALSE),"UK"),"UK")</f>
        <v>UK</v>
      </c>
    </row>
    <row r="1405" spans="1:12" x14ac:dyDescent="0.25">
      <c r="A1405" s="5">
        <v>392</v>
      </c>
      <c r="B1405" s="2" t="s">
        <v>205</v>
      </c>
      <c r="C1405" t="s">
        <v>137</v>
      </c>
      <c r="D1405" t="s">
        <v>14</v>
      </c>
      <c r="E1405" t="s">
        <v>183</v>
      </c>
      <c r="F1405" s="7" t="s">
        <v>206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str">
        <f>IFERROR(IF(F1405&lt;&gt;"",VLOOKUP("*"&amp;F1405,LookUps!$F$2:$G$43,2,FALSE),"UK"),"UK")</f>
        <v>UK</v>
      </c>
    </row>
    <row r="1406" spans="1:12" x14ac:dyDescent="0.25">
      <c r="A1406" s="5">
        <v>394</v>
      </c>
      <c r="B1406" s="2" t="s">
        <v>205</v>
      </c>
      <c r="C1406" t="s">
        <v>137</v>
      </c>
      <c r="D1406" t="s">
        <v>14</v>
      </c>
      <c r="E1406" t="s">
        <v>184</v>
      </c>
      <c r="F1406" s="7" t="s">
        <v>206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str">
        <f>IFERROR(IF(F1406&lt;&gt;"",VLOOKUP("*"&amp;F1406,LookUps!$F$2:$G$43,2,FALSE),"UK"),"UK")</f>
        <v>UK</v>
      </c>
    </row>
    <row r="1407" spans="1:12" x14ac:dyDescent="0.25">
      <c r="A1407" s="5">
        <v>396</v>
      </c>
      <c r="B1407" s="2" t="s">
        <v>205</v>
      </c>
      <c r="C1407" t="s">
        <v>137</v>
      </c>
      <c r="D1407" t="s">
        <v>14</v>
      </c>
      <c r="E1407" t="s">
        <v>186</v>
      </c>
      <c r="F1407" s="7" t="s">
        <v>206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str">
        <f>IFERROR(IF(F1407&lt;&gt;"",VLOOKUP("*"&amp;F1407,LookUps!$F$2:$G$43,2,FALSE),"UK"),"UK")</f>
        <v>UK</v>
      </c>
    </row>
    <row r="1408" spans="1:12" x14ac:dyDescent="0.25">
      <c r="A1408" s="5">
        <v>398</v>
      </c>
      <c r="B1408" s="2" t="s">
        <v>205</v>
      </c>
      <c r="C1408" t="s">
        <v>137</v>
      </c>
      <c r="D1408" t="s">
        <v>14</v>
      </c>
      <c r="E1408" t="s">
        <v>187</v>
      </c>
      <c r="F1408" s="7" t="s">
        <v>206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str">
        <f>IFERROR(IF(F1408&lt;&gt;"",VLOOKUP("*"&amp;F1408,LookUps!$F$2:$G$43,2,FALSE),"UK"),"UK")</f>
        <v>UK</v>
      </c>
    </row>
    <row r="1409" spans="1:12" x14ac:dyDescent="0.25">
      <c r="A1409" s="5">
        <v>400</v>
      </c>
      <c r="B1409" s="2" t="s">
        <v>205</v>
      </c>
      <c r="C1409" t="s">
        <v>137</v>
      </c>
      <c r="D1409" t="s">
        <v>14</v>
      </c>
      <c r="E1409" t="s">
        <v>188</v>
      </c>
      <c r="F1409" s="7" t="s">
        <v>206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str">
        <f>IFERROR(IF(F1409&lt;&gt;"",VLOOKUP("*"&amp;F1409,LookUps!$F$2:$G$43,2,FALSE),"UK"),"UK")</f>
        <v>UK</v>
      </c>
    </row>
    <row r="1410" spans="1:12" x14ac:dyDescent="0.25">
      <c r="A1410" s="5">
        <v>402</v>
      </c>
      <c r="B1410" s="2" t="s">
        <v>205</v>
      </c>
      <c r="C1410" t="s">
        <v>137</v>
      </c>
      <c r="D1410" t="s">
        <v>14</v>
      </c>
      <c r="E1410" t="s">
        <v>189</v>
      </c>
      <c r="F1410" s="7" t="s">
        <v>206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str">
        <f>IFERROR(IF(F1410&lt;&gt;"",VLOOKUP("*"&amp;F1410,LookUps!$F$2:$G$43,2,FALSE),"UK"),"UK")</f>
        <v>UK</v>
      </c>
    </row>
    <row r="1411" spans="1:12" x14ac:dyDescent="0.25">
      <c r="A1411" s="5">
        <v>404</v>
      </c>
      <c r="B1411" s="2" t="s">
        <v>205</v>
      </c>
      <c r="C1411" t="s">
        <v>137</v>
      </c>
      <c r="D1411" t="s">
        <v>14</v>
      </c>
      <c r="E1411" t="s">
        <v>190</v>
      </c>
      <c r="F1411" s="7" t="s">
        <v>206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str">
        <f>IFERROR(IF(F1411&lt;&gt;"",VLOOKUP("*"&amp;F1411,LookUps!$F$2:$G$43,2,FALSE),"UK"),"UK")</f>
        <v>UK</v>
      </c>
    </row>
    <row r="1412" spans="1:12" x14ac:dyDescent="0.25">
      <c r="A1412" s="5">
        <v>406</v>
      </c>
      <c r="B1412" s="2" t="s">
        <v>205</v>
      </c>
      <c r="C1412" t="s">
        <v>137</v>
      </c>
      <c r="D1412" t="s">
        <v>14</v>
      </c>
      <c r="E1412" t="s">
        <v>192</v>
      </c>
      <c r="F1412" s="7" t="s">
        <v>206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str">
        <f>IFERROR(IF(F1412&lt;&gt;"",VLOOKUP("*"&amp;F1412,LookUps!$F$2:$G$43,2,FALSE),"UK"),"UK")</f>
        <v>UK</v>
      </c>
    </row>
    <row r="1413" spans="1:12" x14ac:dyDescent="0.25">
      <c r="A1413" s="5">
        <v>408</v>
      </c>
      <c r="B1413" s="2" t="s">
        <v>205</v>
      </c>
      <c r="C1413" t="s">
        <v>137</v>
      </c>
      <c r="D1413" t="s">
        <v>14</v>
      </c>
      <c r="E1413" t="s">
        <v>193</v>
      </c>
      <c r="F1413" s="7" t="s">
        <v>206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str">
        <f>IFERROR(IF(F1413&lt;&gt;"",VLOOKUP("*"&amp;F1413,LookUps!$F$2:$G$43,2,FALSE),"UK"),"UK")</f>
        <v>UK</v>
      </c>
    </row>
    <row r="1414" spans="1:12" x14ac:dyDescent="0.25">
      <c r="A1414" s="5">
        <v>410</v>
      </c>
      <c r="B1414" s="2" t="s">
        <v>205</v>
      </c>
      <c r="C1414" t="s">
        <v>137</v>
      </c>
      <c r="D1414" t="s">
        <v>14</v>
      </c>
      <c r="E1414" t="s">
        <v>194</v>
      </c>
      <c r="F1414" s="7" t="s">
        <v>206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str">
        <f>IFERROR(IF(F1414&lt;&gt;"",VLOOKUP("*"&amp;F1414,LookUps!$F$2:$G$43,2,FALSE),"UK"),"UK")</f>
        <v>UK</v>
      </c>
    </row>
    <row r="1415" spans="1:12" x14ac:dyDescent="0.25">
      <c r="A1415" s="5">
        <v>412</v>
      </c>
      <c r="B1415" s="2" t="s">
        <v>205</v>
      </c>
      <c r="C1415" t="s">
        <v>137</v>
      </c>
      <c r="D1415" t="s">
        <v>14</v>
      </c>
      <c r="E1415" t="s">
        <v>195</v>
      </c>
      <c r="F1415" s="7" t="s">
        <v>206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str">
        <f>IFERROR(IF(F1415&lt;&gt;"",VLOOKUP("*"&amp;F1415,LookUps!$F$2:$G$43,2,FALSE),"UK"),"UK")</f>
        <v>UK</v>
      </c>
    </row>
    <row r="1416" spans="1:12" x14ac:dyDescent="0.25">
      <c r="A1416" s="5">
        <v>414</v>
      </c>
      <c r="B1416" s="2" t="s">
        <v>205</v>
      </c>
      <c r="C1416" t="s">
        <v>137</v>
      </c>
      <c r="D1416" t="s">
        <v>14</v>
      </c>
      <c r="E1416" t="s">
        <v>212</v>
      </c>
      <c r="F1416" s="7" t="s">
        <v>206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str">
        <f>IFERROR(IF(F1416&lt;&gt;"",VLOOKUP("*"&amp;F1416,LookUps!$F$2:$G$43,2,FALSE),"UK"),"UK")</f>
        <v>UK</v>
      </c>
    </row>
    <row r="1417" spans="1:12" x14ac:dyDescent="0.25">
      <c r="A1417" s="5">
        <v>416</v>
      </c>
      <c r="B1417" s="2" t="s">
        <v>205</v>
      </c>
      <c r="C1417" t="s">
        <v>137</v>
      </c>
      <c r="D1417" t="s">
        <v>14</v>
      </c>
      <c r="E1417" t="s">
        <v>196</v>
      </c>
      <c r="F1417" s="7" t="s">
        <v>206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str">
        <f>IFERROR(IF(F1417&lt;&gt;"",VLOOKUP("*"&amp;F1417,LookUps!$F$2:$G$43,2,FALSE),"UK"),"UK")</f>
        <v>UK</v>
      </c>
    </row>
    <row r="1418" spans="1:12" x14ac:dyDescent="0.25">
      <c r="A1418" s="5">
        <v>417</v>
      </c>
      <c r="B1418" s="2" t="s">
        <v>205</v>
      </c>
      <c r="C1418" t="s">
        <v>137</v>
      </c>
      <c r="D1418" t="s">
        <v>14</v>
      </c>
      <c r="E1418" t="s">
        <v>196</v>
      </c>
      <c r="F1418" s="7" t="s">
        <v>206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str">
        <f>IFERROR(IF(F1418&lt;&gt;"",VLOOKUP("*"&amp;F1418,LookUps!$F$2:$G$43,2,FALSE),"UK"),"UK")</f>
        <v>UK</v>
      </c>
    </row>
    <row r="1419" spans="1:12" x14ac:dyDescent="0.25">
      <c r="A1419" s="5">
        <v>419</v>
      </c>
      <c r="B1419" s="2" t="s">
        <v>205</v>
      </c>
      <c r="C1419" t="s">
        <v>137</v>
      </c>
      <c r="D1419" t="s">
        <v>14</v>
      </c>
      <c r="E1419" t="s">
        <v>214</v>
      </c>
      <c r="F1419" s="7" t="s">
        <v>206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str">
        <f>IFERROR(IF(F1419&lt;&gt;"",VLOOKUP("*"&amp;F1419,LookUps!$F$2:$G$43,2,FALSE),"UK"),"UK")</f>
        <v>UK</v>
      </c>
    </row>
    <row r="1420" spans="1:12" x14ac:dyDescent="0.25">
      <c r="A1420" s="5">
        <v>421</v>
      </c>
      <c r="B1420" s="2" t="s">
        <v>205</v>
      </c>
      <c r="C1420" t="s">
        <v>137</v>
      </c>
      <c r="D1420" t="s">
        <v>14</v>
      </c>
      <c r="E1420" t="s">
        <v>197</v>
      </c>
      <c r="F1420" s="7" t="s">
        <v>206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str">
        <f>IFERROR(IF(F1420&lt;&gt;"",VLOOKUP("*"&amp;F1420,LookUps!$F$2:$G$43,2,FALSE),"UK"),"UK")</f>
        <v>UK</v>
      </c>
    </row>
    <row r="1421" spans="1:12" x14ac:dyDescent="0.25">
      <c r="A1421" s="5">
        <v>423</v>
      </c>
      <c r="B1421" s="2" t="s">
        <v>205</v>
      </c>
      <c r="C1421" t="s">
        <v>137</v>
      </c>
      <c r="D1421" t="s">
        <v>14</v>
      </c>
      <c r="E1421" t="s">
        <v>198</v>
      </c>
      <c r="F1421" s="7" t="s">
        <v>206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str">
        <f>IFERROR(IF(F1421&lt;&gt;"",VLOOKUP("*"&amp;F1421,LookUps!$F$2:$G$43,2,FALSE),"UK"),"UK")</f>
        <v>UK</v>
      </c>
    </row>
    <row r="1422" spans="1:12" x14ac:dyDescent="0.25">
      <c r="A1422" s="5">
        <v>425</v>
      </c>
      <c r="B1422" s="2" t="s">
        <v>205</v>
      </c>
      <c r="C1422" t="s">
        <v>137</v>
      </c>
      <c r="D1422" t="s">
        <v>14</v>
      </c>
      <c r="E1422" t="s">
        <v>215</v>
      </c>
      <c r="F1422" s="7" t="s">
        <v>206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str">
        <f>IFERROR(IF(F1422&lt;&gt;"",VLOOKUP("*"&amp;F1422,LookUps!$F$2:$G$43,2,FALSE),"UK"),"UK")</f>
        <v>UK</v>
      </c>
    </row>
    <row r="1423" spans="1:12" x14ac:dyDescent="0.25">
      <c r="A1423" s="5">
        <v>426</v>
      </c>
      <c r="B1423" s="2">
        <v>0.50972222222222219</v>
      </c>
      <c r="C1423" t="s">
        <v>137</v>
      </c>
      <c r="D1423" t="s">
        <v>14</v>
      </c>
      <c r="E1423" t="s">
        <v>215</v>
      </c>
      <c r="F1423" s="7" t="s">
        <v>182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IFERROR(IF(F1423&lt;&gt;"",VLOOKUP("*"&amp;F1423,LookUps!$F$2:$G$43,2,FALSE),"UK"),"UK")</f>
        <v>UK</v>
      </c>
    </row>
    <row r="1424" spans="1:12" x14ac:dyDescent="0.25">
      <c r="A1424" s="5">
        <v>428</v>
      </c>
      <c r="B1424" s="2" t="s">
        <v>205</v>
      </c>
      <c r="C1424" t="s">
        <v>137</v>
      </c>
      <c r="D1424" t="s">
        <v>14</v>
      </c>
      <c r="E1424" t="s">
        <v>199</v>
      </c>
      <c r="F1424" s="7" t="s">
        <v>206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str">
        <f>IFERROR(IF(F1424&lt;&gt;"",VLOOKUP("*"&amp;F1424,LookUps!$F$2:$G$43,2,FALSE),"UK"),"UK")</f>
        <v>UK</v>
      </c>
    </row>
    <row r="1425" spans="1:12" x14ac:dyDescent="0.25">
      <c r="A1425" s="5">
        <v>429</v>
      </c>
      <c r="B1425" s="2" t="s">
        <v>205</v>
      </c>
      <c r="C1425" t="s">
        <v>137</v>
      </c>
      <c r="D1425" t="s">
        <v>14</v>
      </c>
      <c r="E1425" t="s">
        <v>199</v>
      </c>
      <c r="F1425" s="7" t="s">
        <v>206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str">
        <f>IFERROR(IF(F1425&lt;&gt;"",VLOOKUP("*"&amp;F1425,LookUps!$F$2:$G$43,2,FALSE),"UK"),"UK")</f>
        <v>UK</v>
      </c>
    </row>
    <row r="1426" spans="1:12" x14ac:dyDescent="0.25">
      <c r="A1426" s="5">
        <v>431</v>
      </c>
      <c r="B1426" s="2" t="s">
        <v>205</v>
      </c>
      <c r="C1426" t="s">
        <v>137</v>
      </c>
      <c r="D1426" t="s">
        <v>14</v>
      </c>
      <c r="E1426" t="s">
        <v>200</v>
      </c>
      <c r="F1426" s="7" t="s">
        <v>206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str">
        <f>IFERROR(IF(F1426&lt;&gt;"",VLOOKUP("*"&amp;F1426,LookUps!$F$2:$G$43,2,FALSE),"UK"),"UK")</f>
        <v>UK</v>
      </c>
    </row>
    <row r="1427" spans="1:12" x14ac:dyDescent="0.25">
      <c r="A1427" s="5">
        <v>432</v>
      </c>
      <c r="B1427" s="2" t="s">
        <v>205</v>
      </c>
      <c r="C1427" t="s">
        <v>137</v>
      </c>
      <c r="D1427" t="s">
        <v>14</v>
      </c>
      <c r="E1427" t="s">
        <v>200</v>
      </c>
      <c r="F1427" s="7" t="s">
        <v>206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str">
        <f>IFERROR(IF(F1427&lt;&gt;"",VLOOKUP("*"&amp;F1427,LookUps!$F$2:$G$43,2,FALSE),"UK"),"UK")</f>
        <v>UK</v>
      </c>
    </row>
    <row r="1428" spans="1:12" x14ac:dyDescent="0.25">
      <c r="A1428" s="5">
        <v>433</v>
      </c>
      <c r="B1428" s="2" t="s">
        <v>205</v>
      </c>
      <c r="C1428" t="s">
        <v>137</v>
      </c>
      <c r="D1428" t="s">
        <v>14</v>
      </c>
      <c r="E1428" t="s">
        <v>200</v>
      </c>
      <c r="F1428" s="7" t="s">
        <v>206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str">
        <f>IFERROR(IF(F1428&lt;&gt;"",VLOOKUP("*"&amp;F1428,LookUps!$F$2:$G$43,2,FALSE),"UK"),"UK")</f>
        <v>UK</v>
      </c>
    </row>
    <row r="1429" spans="1:12" x14ac:dyDescent="0.25">
      <c r="A1429" s="5">
        <v>435</v>
      </c>
      <c r="B1429" s="2" t="s">
        <v>205</v>
      </c>
      <c r="C1429" t="s">
        <v>137</v>
      </c>
      <c r="D1429" t="s">
        <v>14</v>
      </c>
      <c r="E1429" t="s">
        <v>217</v>
      </c>
      <c r="F1429" s="7" t="s">
        <v>206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str">
        <f>IFERROR(IF(F1429&lt;&gt;"",VLOOKUP("*"&amp;F1429,LookUps!$F$2:$G$43,2,FALSE),"UK"),"UK")</f>
        <v>UK</v>
      </c>
    </row>
    <row r="1430" spans="1:12" x14ac:dyDescent="0.25">
      <c r="A1430" s="5">
        <v>436</v>
      </c>
      <c r="B1430" s="2" t="s">
        <v>205</v>
      </c>
      <c r="C1430" t="s">
        <v>137</v>
      </c>
      <c r="D1430" t="s">
        <v>14</v>
      </c>
      <c r="E1430" t="s">
        <v>217</v>
      </c>
      <c r="F1430" s="7" t="s">
        <v>206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str">
        <f>IFERROR(IF(F1430&lt;&gt;"",VLOOKUP("*"&amp;F1430,LookUps!$F$2:$G$43,2,FALSE),"UK"),"UK")</f>
        <v>UK</v>
      </c>
    </row>
    <row r="1431" spans="1:12" x14ac:dyDescent="0.25">
      <c r="A1431" s="5">
        <v>438</v>
      </c>
      <c r="B1431" s="2" t="s">
        <v>205</v>
      </c>
      <c r="C1431" t="s">
        <v>137</v>
      </c>
      <c r="D1431" t="s">
        <v>14</v>
      </c>
      <c r="E1431" t="s">
        <v>218</v>
      </c>
      <c r="F1431" s="7" t="s">
        <v>206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str">
        <f>IFERROR(IF(F1431&lt;&gt;"",VLOOKUP("*"&amp;F1431,LookUps!$F$2:$G$43,2,FALSE),"UK"),"UK")</f>
        <v>UK</v>
      </c>
    </row>
    <row r="1432" spans="1:12" x14ac:dyDescent="0.25">
      <c r="A1432" s="5">
        <v>439</v>
      </c>
      <c r="B1432" s="2" t="s">
        <v>205</v>
      </c>
      <c r="C1432" t="s">
        <v>137</v>
      </c>
      <c r="D1432" t="s">
        <v>14</v>
      </c>
      <c r="E1432" t="s">
        <v>218</v>
      </c>
      <c r="F1432" s="7" t="s">
        <v>206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str">
        <f>IFERROR(IF(F1432&lt;&gt;"",VLOOKUP("*"&amp;F1432,LookUps!$F$2:$G$43,2,FALSE),"UK"),"UK")</f>
        <v>UK</v>
      </c>
    </row>
    <row r="1433" spans="1:12" x14ac:dyDescent="0.25">
      <c r="A1433" s="5">
        <v>444</v>
      </c>
      <c r="B1433" s="2" t="s">
        <v>205</v>
      </c>
      <c r="C1433" t="s">
        <v>137</v>
      </c>
      <c r="D1433" t="s">
        <v>14</v>
      </c>
      <c r="E1433" t="s">
        <v>201</v>
      </c>
      <c r="F1433" s="7" t="s">
        <v>206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str">
        <f>IFERROR(IF(F1433&lt;&gt;"",VLOOKUP("*"&amp;F1433,LookUps!$F$2:$G$43,2,FALSE),"UK"),"UK")</f>
        <v>UK</v>
      </c>
    </row>
    <row r="1434" spans="1:12" x14ac:dyDescent="0.25">
      <c r="A1434" s="5">
        <v>445</v>
      </c>
      <c r="B1434" s="2" t="s">
        <v>205</v>
      </c>
      <c r="C1434" t="s">
        <v>137</v>
      </c>
      <c r="D1434" t="s">
        <v>14</v>
      </c>
      <c r="E1434" t="s">
        <v>201</v>
      </c>
      <c r="F1434" s="7" t="s">
        <v>182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IFERROR(IF(F1434&lt;&gt;"",VLOOKUP("*"&amp;F1434,LookUps!$F$2:$G$43,2,FALSE),"UK"),"UK")</f>
        <v>UK</v>
      </c>
    </row>
    <row r="1435" spans="1:12" x14ac:dyDescent="0.25">
      <c r="A1435" s="5">
        <v>447</v>
      </c>
      <c r="B1435" s="2" t="s">
        <v>205</v>
      </c>
      <c r="C1435" t="s">
        <v>137</v>
      </c>
      <c r="D1435" t="s">
        <v>14</v>
      </c>
      <c r="E1435" t="s">
        <v>202</v>
      </c>
      <c r="F1435" s="7" t="s">
        <v>206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str">
        <f>IFERROR(IF(F1435&lt;&gt;"",VLOOKUP("*"&amp;F1435,LookUps!$F$2:$G$43,2,FALSE),"UK"),"UK")</f>
        <v>UK</v>
      </c>
    </row>
    <row r="1436" spans="1:12" x14ac:dyDescent="0.25">
      <c r="A1436" s="5">
        <v>448</v>
      </c>
      <c r="B1436" s="2" t="s">
        <v>205</v>
      </c>
      <c r="C1436" t="s">
        <v>137</v>
      </c>
      <c r="D1436" t="s">
        <v>14</v>
      </c>
      <c r="E1436" t="s">
        <v>202</v>
      </c>
      <c r="F1436" s="7" t="s">
        <v>182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IFERROR(IF(F1436&lt;&gt;"",VLOOKUP("*"&amp;F1436,LookUps!$F$2:$G$43,2,FALSE),"UK"),"UK")</f>
        <v>UK</v>
      </c>
    </row>
    <row r="1437" spans="1:12" x14ac:dyDescent="0.25">
      <c r="A1437" s="5">
        <v>450</v>
      </c>
      <c r="B1437" s="2" t="s">
        <v>205</v>
      </c>
      <c r="C1437" t="s">
        <v>137</v>
      </c>
      <c r="D1437" t="s">
        <v>14</v>
      </c>
      <c r="E1437" t="s">
        <v>203</v>
      </c>
      <c r="F1437" s="7" t="s">
        <v>206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str">
        <f>IFERROR(IF(F1437&lt;&gt;"",VLOOKUP("*"&amp;F1437,LookUps!$F$2:$G$43,2,FALSE),"UK"),"UK")</f>
        <v>UK</v>
      </c>
    </row>
    <row r="1438" spans="1:12" x14ac:dyDescent="0.25">
      <c r="A1438" s="5">
        <v>452</v>
      </c>
      <c r="B1438" s="2" t="s">
        <v>205</v>
      </c>
      <c r="C1438" t="s">
        <v>137</v>
      </c>
      <c r="D1438" t="s">
        <v>14</v>
      </c>
      <c r="E1438" t="s">
        <v>204</v>
      </c>
      <c r="F1438" s="7" t="s">
        <v>206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str">
        <f>IFERROR(IF(F1438&lt;&gt;"",VLOOKUP("*"&amp;F1438,LookUps!$F$2:$G$43,2,FALSE),"UK"),"UK")</f>
        <v>UK</v>
      </c>
    </row>
    <row r="1439" spans="1:12" x14ac:dyDescent="0.25">
      <c r="A1439" s="5">
        <v>3</v>
      </c>
      <c r="B1439" s="2">
        <v>0.38541666666666669</v>
      </c>
      <c r="C1439" t="s">
        <v>139</v>
      </c>
      <c r="D1439" t="s">
        <v>13</v>
      </c>
      <c r="E1439" t="s">
        <v>177</v>
      </c>
      <c r="F1439" s="7" t="s">
        <v>191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str">
        <f>IFERROR(IF(F1439&lt;&gt;"",VLOOKUP("*"&amp;F1439,LookUps!$F$2:$G$43,2,FALSE),"UK"),"UK")</f>
        <v>UK</v>
      </c>
    </row>
    <row r="1440" spans="1:12" x14ac:dyDescent="0.25">
      <c r="A1440" s="5">
        <v>4</v>
      </c>
      <c r="B1440" s="2">
        <v>0.53611111111111109</v>
      </c>
      <c r="C1440" t="s">
        <v>139</v>
      </c>
      <c r="D1440" t="s">
        <v>13</v>
      </c>
      <c r="E1440" t="s">
        <v>177</v>
      </c>
      <c r="F1440" s="7" t="s">
        <v>191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str">
        <f>IFERROR(IF(F1440&lt;&gt;"",VLOOKUP("*"&amp;F1440,LookUps!$F$2:$G$43,2,FALSE),"UK"),"UK")</f>
        <v>UK</v>
      </c>
    </row>
    <row r="1441" spans="1:12" x14ac:dyDescent="0.25">
      <c r="A1441" s="5">
        <v>5</v>
      </c>
      <c r="B1441" s="2">
        <v>0.59513888888888888</v>
      </c>
      <c r="C1441" t="s">
        <v>139</v>
      </c>
      <c r="D1441" t="s">
        <v>13</v>
      </c>
      <c r="E1441" t="s">
        <v>177</v>
      </c>
      <c r="F1441" s="7" t="s">
        <v>222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str">
        <f>IFERROR(IF(F1441&lt;&gt;"",VLOOKUP("*"&amp;F1441,LookUps!$F$2:$G$43,2,FALSE),"UK"),"UK")</f>
        <v>UK</v>
      </c>
    </row>
    <row r="1442" spans="1:12" x14ac:dyDescent="0.25">
      <c r="A1442" s="5">
        <v>6</v>
      </c>
      <c r="B1442" s="2">
        <v>0.60972222222222217</v>
      </c>
      <c r="C1442" t="s">
        <v>139</v>
      </c>
      <c r="D1442" t="s">
        <v>13</v>
      </c>
      <c r="E1442" t="s">
        <v>177</v>
      </c>
      <c r="F1442" s="7" t="s">
        <v>178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str">
        <f>IFERROR(IF(F1442&lt;&gt;"",VLOOKUP("*"&amp;F1442,LookUps!$F$2:$G$43,2,FALSE),"UK"),"UK")</f>
        <v>UK</v>
      </c>
    </row>
    <row r="1443" spans="1:12" x14ac:dyDescent="0.25">
      <c r="A1443" s="5">
        <v>7</v>
      </c>
      <c r="B1443" s="2">
        <v>0.64930555555555558</v>
      </c>
      <c r="C1443" t="s">
        <v>139</v>
      </c>
      <c r="D1443" t="s">
        <v>13</v>
      </c>
      <c r="E1443" t="s">
        <v>177</v>
      </c>
      <c r="F1443" s="7" t="s">
        <v>222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str">
        <f>IFERROR(IF(F1443&lt;&gt;"",VLOOKUP("*"&amp;F1443,LookUps!$F$2:$G$43,2,FALSE),"UK"),"UK")</f>
        <v>UK</v>
      </c>
    </row>
    <row r="1444" spans="1:12" x14ac:dyDescent="0.25">
      <c r="A1444" s="5">
        <v>8</v>
      </c>
      <c r="B1444" s="2">
        <v>0.65</v>
      </c>
      <c r="C1444" t="s">
        <v>139</v>
      </c>
      <c r="D1444" t="s">
        <v>13</v>
      </c>
      <c r="E1444" t="s">
        <v>177</v>
      </c>
      <c r="F1444" s="7" t="s">
        <v>178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str">
        <f>IFERROR(IF(F1444&lt;&gt;"",VLOOKUP("*"&amp;F1444,LookUps!$F$2:$G$43,2,FALSE),"UK"),"UK")</f>
        <v>UK</v>
      </c>
    </row>
    <row r="1445" spans="1:12" x14ac:dyDescent="0.25">
      <c r="A1445" s="5">
        <v>10</v>
      </c>
      <c r="B1445" s="2">
        <v>0.65069444444444446</v>
      </c>
      <c r="C1445" t="s">
        <v>139</v>
      </c>
      <c r="D1445" t="s">
        <v>13</v>
      </c>
      <c r="E1445" t="s">
        <v>177</v>
      </c>
      <c r="F1445" s="7" t="s">
        <v>222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str">
        <f>IFERROR(IF(F1445&lt;&gt;"",VLOOKUP("*"&amp;F1445,LookUps!$F$2:$G$43,2,FALSE),"UK"),"UK")</f>
        <v>UK</v>
      </c>
    </row>
    <row r="1446" spans="1:12" x14ac:dyDescent="0.25">
      <c r="A1446" s="5">
        <v>11</v>
      </c>
      <c r="B1446" s="2">
        <v>0.65208333333333335</v>
      </c>
      <c r="C1446" t="s">
        <v>139</v>
      </c>
      <c r="D1446" t="s">
        <v>13</v>
      </c>
      <c r="E1446" t="s">
        <v>177</v>
      </c>
      <c r="F1446" s="7" t="s">
        <v>178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str">
        <f>IFERROR(IF(F1446&lt;&gt;"",VLOOKUP("*"&amp;F1446,LookUps!$F$2:$G$43,2,FALSE),"UK"),"UK")</f>
        <v>UK</v>
      </c>
    </row>
    <row r="1447" spans="1:12" x14ac:dyDescent="0.25">
      <c r="A1447" s="5">
        <v>12</v>
      </c>
      <c r="B1447" s="2">
        <v>0.68125000000000002</v>
      </c>
      <c r="C1447" t="s">
        <v>139</v>
      </c>
      <c r="D1447" t="s">
        <v>13</v>
      </c>
      <c r="E1447" t="s">
        <v>177</v>
      </c>
      <c r="F1447" s="7" t="s">
        <v>182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IFERROR(IF(F1447&lt;&gt;"",VLOOKUP("*"&amp;F1447,LookUps!$F$2:$G$43,2,FALSE),"UK"),"UK")</f>
        <v>UK</v>
      </c>
    </row>
    <row r="1448" spans="1:12" x14ac:dyDescent="0.25">
      <c r="A1448" s="5">
        <v>13</v>
      </c>
      <c r="B1448" s="2">
        <v>0.91319444444444453</v>
      </c>
      <c r="C1448" t="s">
        <v>139</v>
      </c>
      <c r="D1448" t="s">
        <v>13</v>
      </c>
      <c r="E1448" t="s">
        <v>177</v>
      </c>
      <c r="F1448" s="7" t="s">
        <v>178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str">
        <f>IFERROR(IF(F1448&lt;&gt;"",VLOOKUP("*"&amp;F1448,LookUps!$F$2:$G$43,2,FALSE),"UK"),"UK")</f>
        <v>UK</v>
      </c>
    </row>
    <row r="1449" spans="1:12" x14ac:dyDescent="0.25">
      <c r="A1449" s="5">
        <v>15</v>
      </c>
      <c r="B1449" s="2">
        <v>0.50555555555555554</v>
      </c>
      <c r="C1449" t="s">
        <v>139</v>
      </c>
      <c r="D1449" t="s">
        <v>13</v>
      </c>
      <c r="E1449" t="s">
        <v>179</v>
      </c>
      <c r="F1449" s="7" t="s">
        <v>238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str">
        <f>IFERROR(IF(F1449&lt;&gt;"",VLOOKUP("*"&amp;F1449,LookUps!$F$2:$G$43,2,FALSE),"UK"),"UK")</f>
        <v>UK</v>
      </c>
    </row>
    <row r="1450" spans="1:12" x14ac:dyDescent="0.25">
      <c r="A1450" s="5">
        <v>17</v>
      </c>
      <c r="B1450" s="2">
        <v>0.67499999999999993</v>
      </c>
      <c r="C1450" t="s">
        <v>139</v>
      </c>
      <c r="D1450" t="s">
        <v>13</v>
      </c>
      <c r="E1450" t="s">
        <v>180</v>
      </c>
      <c r="F1450" s="7" t="s">
        <v>182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IFERROR(IF(F1450&lt;&gt;"",VLOOKUP("*"&amp;F1450,LookUps!$F$2:$G$43,2,FALSE),"UK"),"UK")</f>
        <v>UK</v>
      </c>
    </row>
    <row r="1451" spans="1:12" x14ac:dyDescent="0.25">
      <c r="A1451" s="5">
        <v>18</v>
      </c>
      <c r="B1451" s="2">
        <v>0.86041666666666661</v>
      </c>
      <c r="C1451" t="s">
        <v>139</v>
      </c>
      <c r="D1451" t="s">
        <v>13</v>
      </c>
      <c r="E1451" t="s">
        <v>180</v>
      </c>
      <c r="F1451" s="7" t="s">
        <v>178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str">
        <f>IFERROR(IF(F1451&lt;&gt;"",VLOOKUP("*"&amp;F1451,LookUps!$F$2:$G$43,2,FALSE),"UK"),"UK")</f>
        <v>UK</v>
      </c>
    </row>
    <row r="1452" spans="1:12" x14ac:dyDescent="0.25">
      <c r="A1452" s="5">
        <v>20</v>
      </c>
      <c r="B1452" s="2">
        <v>0.61388888888888882</v>
      </c>
      <c r="C1452" t="s">
        <v>139</v>
      </c>
      <c r="D1452" t="s">
        <v>13</v>
      </c>
      <c r="E1452" t="s">
        <v>207</v>
      </c>
      <c r="F1452" s="7" t="s">
        <v>182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IFERROR(IF(F1452&lt;&gt;"",VLOOKUP("*"&amp;F1452,LookUps!$F$2:$G$43,2,FALSE),"UK"),"UK")</f>
        <v>UK</v>
      </c>
    </row>
    <row r="1453" spans="1:12" x14ac:dyDescent="0.25">
      <c r="A1453" s="5">
        <v>22</v>
      </c>
      <c r="B1453" s="2">
        <v>0.49444444444444446</v>
      </c>
      <c r="C1453" t="s">
        <v>139</v>
      </c>
      <c r="D1453" t="s">
        <v>13</v>
      </c>
      <c r="E1453" t="s">
        <v>181</v>
      </c>
      <c r="F1453" s="7" t="s">
        <v>222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str">
        <f>IFERROR(IF(F1453&lt;&gt;"",VLOOKUP("*"&amp;F1453,LookUps!$F$2:$G$43,2,FALSE),"UK"),"UK")</f>
        <v>UK</v>
      </c>
    </row>
    <row r="1454" spans="1:12" x14ac:dyDescent="0.25">
      <c r="A1454" s="5">
        <v>23</v>
      </c>
      <c r="B1454" s="2">
        <v>0.49513888888888885</v>
      </c>
      <c r="C1454" t="s">
        <v>139</v>
      </c>
      <c r="D1454" t="s">
        <v>13</v>
      </c>
      <c r="E1454" t="s">
        <v>181</v>
      </c>
      <c r="F1454" s="7" t="s">
        <v>178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str">
        <f>IFERROR(IF(F1454&lt;&gt;"",VLOOKUP("*"&amp;F1454,LookUps!$F$2:$G$43,2,FALSE),"UK"),"UK")</f>
        <v>UK</v>
      </c>
    </row>
    <row r="1455" spans="1:12" x14ac:dyDescent="0.25">
      <c r="A1455" s="5">
        <v>25</v>
      </c>
      <c r="B1455" s="2">
        <v>0.50138888888888888</v>
      </c>
      <c r="C1455" t="s">
        <v>139</v>
      </c>
      <c r="D1455" t="s">
        <v>13</v>
      </c>
      <c r="E1455" t="s">
        <v>181</v>
      </c>
      <c r="F1455" s="7" t="s">
        <v>178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str">
        <f>IFERROR(IF(F1455&lt;&gt;"",VLOOKUP("*"&amp;F1455,LookUps!$F$2:$G$43,2,FALSE),"UK"),"UK")</f>
        <v>UK</v>
      </c>
    </row>
    <row r="1456" spans="1:12" x14ac:dyDescent="0.25">
      <c r="A1456" s="5">
        <v>26</v>
      </c>
      <c r="B1456" s="2">
        <v>0.64374999999999993</v>
      </c>
      <c r="C1456" t="s">
        <v>139</v>
      </c>
      <c r="D1456" t="s">
        <v>13</v>
      </c>
      <c r="E1456" t="s">
        <v>181</v>
      </c>
      <c r="F1456" s="7" t="s">
        <v>222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str">
        <f>IFERROR(IF(F1456&lt;&gt;"",VLOOKUP("*"&amp;F1456,LookUps!$F$2:$G$43,2,FALSE),"UK"),"UK")</f>
        <v>UK</v>
      </c>
    </row>
    <row r="1457" spans="1:12" x14ac:dyDescent="0.25">
      <c r="A1457" s="5">
        <v>27</v>
      </c>
      <c r="B1457" s="2">
        <v>0.64374999999999993</v>
      </c>
      <c r="C1457" t="s">
        <v>139</v>
      </c>
      <c r="D1457" t="s">
        <v>13</v>
      </c>
      <c r="E1457" t="s">
        <v>181</v>
      </c>
      <c r="F1457" s="7" t="s">
        <v>239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str">
        <f>IFERROR(IF(F1457&lt;&gt;"",VLOOKUP("*"&amp;F1457,LookUps!$F$2:$G$43,2,FALSE),"UK"),"UK")</f>
        <v>UK</v>
      </c>
    </row>
    <row r="1458" spans="1:12" x14ac:dyDescent="0.25">
      <c r="A1458" s="5">
        <v>29</v>
      </c>
      <c r="B1458" s="2">
        <v>0.52152777777777781</v>
      </c>
      <c r="C1458" t="s">
        <v>139</v>
      </c>
      <c r="D1458" t="s">
        <v>13</v>
      </c>
      <c r="E1458" t="s">
        <v>208</v>
      </c>
      <c r="F1458" s="7" t="s">
        <v>222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str">
        <f>IFERROR(IF(F1458&lt;&gt;"",VLOOKUP("*"&amp;F1458,LookUps!$F$2:$G$43,2,FALSE),"UK"),"UK")</f>
        <v>UK</v>
      </c>
    </row>
    <row r="1459" spans="1:12" x14ac:dyDescent="0.25">
      <c r="A1459" s="5">
        <v>30</v>
      </c>
      <c r="B1459" s="2">
        <v>0.52222222222222225</v>
      </c>
      <c r="C1459" t="s">
        <v>139</v>
      </c>
      <c r="D1459" t="s">
        <v>13</v>
      </c>
      <c r="E1459" t="s">
        <v>208</v>
      </c>
      <c r="F1459" s="7" t="s">
        <v>191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str">
        <f>IFERROR(IF(F1459&lt;&gt;"",VLOOKUP("*"&amp;F1459,LookUps!$F$2:$G$43,2,FALSE),"UK"),"UK")</f>
        <v>UK</v>
      </c>
    </row>
    <row r="1460" spans="1:12" x14ac:dyDescent="0.25">
      <c r="A1460" s="5">
        <v>31</v>
      </c>
      <c r="B1460" s="2">
        <v>0.79791666666666661</v>
      </c>
      <c r="C1460" t="s">
        <v>139</v>
      </c>
      <c r="D1460" t="s">
        <v>13</v>
      </c>
      <c r="E1460" t="s">
        <v>208</v>
      </c>
      <c r="F1460" s="7" t="s">
        <v>191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str">
        <f>IFERROR(IF(F1460&lt;&gt;"",VLOOKUP("*"&amp;F1460,LookUps!$F$2:$G$43,2,FALSE),"UK"),"UK")</f>
        <v>UK</v>
      </c>
    </row>
    <row r="1461" spans="1:12" x14ac:dyDescent="0.25">
      <c r="A1461" s="5">
        <v>33</v>
      </c>
      <c r="B1461" s="2">
        <v>0.40625</v>
      </c>
      <c r="C1461" t="s">
        <v>139</v>
      </c>
      <c r="D1461" t="s">
        <v>13</v>
      </c>
      <c r="E1461" t="s">
        <v>183</v>
      </c>
      <c r="F1461" s="7" t="s">
        <v>191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str">
        <f>IFERROR(IF(F1461&lt;&gt;"",VLOOKUP("*"&amp;F1461,LookUps!$F$2:$G$43,2,FALSE),"UK"),"UK")</f>
        <v>UK</v>
      </c>
    </row>
    <row r="1462" spans="1:12" x14ac:dyDescent="0.25">
      <c r="A1462" s="5">
        <v>34</v>
      </c>
      <c r="B1462" s="2">
        <v>0.41180555555555554</v>
      </c>
      <c r="C1462" t="s">
        <v>139</v>
      </c>
      <c r="D1462" t="s">
        <v>13</v>
      </c>
      <c r="E1462" t="s">
        <v>183</v>
      </c>
      <c r="F1462" s="7" t="s">
        <v>240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str">
        <f>IFERROR(IF(F1462&lt;&gt;"",VLOOKUP("*"&amp;F1462,LookUps!$F$2:$G$43,2,FALSE),"UK"),"UK")</f>
        <v>UK</v>
      </c>
    </row>
    <row r="1463" spans="1:12" x14ac:dyDescent="0.25">
      <c r="A1463" s="5">
        <v>35</v>
      </c>
      <c r="B1463" s="2">
        <v>0.41250000000000003</v>
      </c>
      <c r="C1463" t="s">
        <v>139</v>
      </c>
      <c r="D1463" t="s">
        <v>13</v>
      </c>
      <c r="E1463" t="s">
        <v>183</v>
      </c>
      <c r="F1463" s="7" t="s">
        <v>240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str">
        <f>IFERROR(IF(F1463&lt;&gt;"",VLOOKUP("*"&amp;F1463,LookUps!$F$2:$G$43,2,FALSE),"UK"),"UK")</f>
        <v>UK</v>
      </c>
    </row>
    <row r="1464" spans="1:12" x14ac:dyDescent="0.25">
      <c r="A1464" s="5">
        <v>36</v>
      </c>
      <c r="B1464" s="2">
        <v>0.4513888888888889</v>
      </c>
      <c r="C1464" t="s">
        <v>139</v>
      </c>
      <c r="D1464" t="s">
        <v>13</v>
      </c>
      <c r="E1464" t="s">
        <v>183</v>
      </c>
      <c r="F1464" s="7" t="s">
        <v>222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str">
        <f>IFERROR(IF(F1464&lt;&gt;"",VLOOKUP("*"&amp;F1464,LookUps!$F$2:$G$43,2,FALSE),"UK"),"UK")</f>
        <v>UK</v>
      </c>
    </row>
    <row r="1465" spans="1:12" x14ac:dyDescent="0.25">
      <c r="A1465" s="5">
        <v>37</v>
      </c>
      <c r="B1465" s="2">
        <v>0.46319444444444446</v>
      </c>
      <c r="C1465" t="s">
        <v>139</v>
      </c>
      <c r="D1465" t="s">
        <v>13</v>
      </c>
      <c r="E1465" t="s">
        <v>183</v>
      </c>
      <c r="F1465" s="7" t="s">
        <v>178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str">
        <f>IFERROR(IF(F1465&lt;&gt;"",VLOOKUP("*"&amp;F1465,LookUps!$F$2:$G$43,2,FALSE),"UK"),"UK")</f>
        <v>UK</v>
      </c>
    </row>
    <row r="1466" spans="1:12" x14ac:dyDescent="0.25">
      <c r="A1466" s="5">
        <v>38</v>
      </c>
      <c r="B1466" s="2">
        <v>0.48541666666666666</v>
      </c>
      <c r="C1466" t="s">
        <v>139</v>
      </c>
      <c r="D1466" t="s">
        <v>13</v>
      </c>
      <c r="E1466" t="s">
        <v>183</v>
      </c>
      <c r="F1466" s="7" t="s">
        <v>241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str">
        <f>IFERROR(IF(F1466&lt;&gt;"",VLOOKUP("*"&amp;F1466,LookUps!$F$2:$G$43,2,FALSE),"UK"),"UK")</f>
        <v>UK</v>
      </c>
    </row>
    <row r="1467" spans="1:12" x14ac:dyDescent="0.25">
      <c r="A1467" s="5">
        <v>39</v>
      </c>
      <c r="B1467" s="2">
        <v>0.48680555555555555</v>
      </c>
      <c r="C1467" t="s">
        <v>139</v>
      </c>
      <c r="D1467" t="s">
        <v>13</v>
      </c>
      <c r="E1467" t="s">
        <v>183</v>
      </c>
      <c r="F1467" s="7" t="s">
        <v>178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str">
        <f>IFERROR(IF(F1467&lt;&gt;"",VLOOKUP("*"&amp;F1467,LookUps!$F$2:$G$43,2,FALSE),"UK"),"UK")</f>
        <v>UK</v>
      </c>
    </row>
    <row r="1468" spans="1:12" x14ac:dyDescent="0.25">
      <c r="A1468" s="5">
        <v>40</v>
      </c>
      <c r="B1468" s="2">
        <v>0.52986111111111112</v>
      </c>
      <c r="C1468" t="s">
        <v>139</v>
      </c>
      <c r="D1468" t="s">
        <v>13</v>
      </c>
      <c r="E1468" t="s">
        <v>183</v>
      </c>
      <c r="F1468" s="7" t="s">
        <v>191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str">
        <f>IFERROR(IF(F1468&lt;&gt;"",VLOOKUP("*"&amp;F1468,LookUps!$F$2:$G$43,2,FALSE),"UK"),"UK")</f>
        <v>UK</v>
      </c>
    </row>
    <row r="1469" spans="1:12" x14ac:dyDescent="0.25">
      <c r="A1469" s="5">
        <v>41</v>
      </c>
      <c r="B1469" s="2">
        <v>0.53055555555555556</v>
      </c>
      <c r="C1469" t="s">
        <v>139</v>
      </c>
      <c r="D1469" t="s">
        <v>13</v>
      </c>
      <c r="E1469" t="s">
        <v>183</v>
      </c>
      <c r="F1469" s="7" t="s">
        <v>191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str">
        <f>IFERROR(IF(F1469&lt;&gt;"",VLOOKUP("*"&amp;F1469,LookUps!$F$2:$G$43,2,FALSE),"UK"),"UK")</f>
        <v>UK</v>
      </c>
    </row>
    <row r="1470" spans="1:12" x14ac:dyDescent="0.25">
      <c r="A1470" s="5">
        <v>42</v>
      </c>
      <c r="B1470" s="2">
        <v>0.63263888888888886</v>
      </c>
      <c r="C1470" t="s">
        <v>139</v>
      </c>
      <c r="D1470" t="s">
        <v>13</v>
      </c>
      <c r="E1470" t="s">
        <v>183</v>
      </c>
      <c r="F1470" s="7" t="s">
        <v>242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str">
        <f>IFERROR(IF(F1470&lt;&gt;"",VLOOKUP("*"&amp;F1470,LookUps!$F$2:$G$43,2,FALSE),"UK"),"UK")</f>
        <v>UK</v>
      </c>
    </row>
    <row r="1471" spans="1:12" x14ac:dyDescent="0.25">
      <c r="A1471" s="5">
        <v>43</v>
      </c>
      <c r="B1471" s="2">
        <v>0.66666666666666663</v>
      </c>
      <c r="C1471" t="s">
        <v>139</v>
      </c>
      <c r="D1471" t="s">
        <v>13</v>
      </c>
      <c r="E1471" t="s">
        <v>183</v>
      </c>
      <c r="F1471" s="7" t="s">
        <v>191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str">
        <f>IFERROR(IF(F1471&lt;&gt;"",VLOOKUP("*"&amp;F1471,LookUps!$F$2:$G$43,2,FALSE),"UK"),"UK")</f>
        <v>UK</v>
      </c>
    </row>
    <row r="1472" spans="1:12" x14ac:dyDescent="0.25">
      <c r="A1472" s="5">
        <v>44</v>
      </c>
      <c r="B1472" s="2">
        <v>0.66666666666666663</v>
      </c>
      <c r="C1472" t="s">
        <v>139</v>
      </c>
      <c r="D1472" t="s">
        <v>13</v>
      </c>
      <c r="E1472" t="s">
        <v>183</v>
      </c>
      <c r="F1472" s="7" t="s">
        <v>191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str">
        <f>IFERROR(IF(F1472&lt;&gt;"",VLOOKUP("*"&amp;F1472,LookUps!$F$2:$G$43,2,FALSE),"UK"),"UK")</f>
        <v>UK</v>
      </c>
    </row>
    <row r="1473" spans="1:12" x14ac:dyDescent="0.25">
      <c r="A1473" s="5">
        <v>46</v>
      </c>
      <c r="B1473" s="2">
        <v>0.57013888888888886</v>
      </c>
      <c r="C1473" t="s">
        <v>139</v>
      </c>
      <c r="D1473" t="s">
        <v>13</v>
      </c>
      <c r="E1473" t="s">
        <v>184</v>
      </c>
      <c r="F1473" s="7" t="s">
        <v>182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IFERROR(IF(F1473&lt;&gt;"",VLOOKUP("*"&amp;F1473,LookUps!$F$2:$G$43,2,FALSE),"UK"),"UK")</f>
        <v>UK</v>
      </c>
    </row>
    <row r="1474" spans="1:12" x14ac:dyDescent="0.25">
      <c r="A1474" s="5">
        <v>47</v>
      </c>
      <c r="B1474" s="2">
        <v>0.5708333333333333</v>
      </c>
      <c r="C1474" t="s">
        <v>139</v>
      </c>
      <c r="D1474" t="s">
        <v>13</v>
      </c>
      <c r="E1474" t="s">
        <v>184</v>
      </c>
      <c r="F1474" s="7" t="s">
        <v>191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str">
        <f>IFERROR(IF(F1474&lt;&gt;"",VLOOKUP("*"&amp;F1474,LookUps!$F$2:$G$43,2,FALSE),"UK"),"UK")</f>
        <v>UK</v>
      </c>
    </row>
    <row r="1475" spans="1:12" x14ac:dyDescent="0.25">
      <c r="A1475" s="5">
        <v>48</v>
      </c>
      <c r="B1475" s="2">
        <v>0.58888888888888891</v>
      </c>
      <c r="C1475" t="s">
        <v>139</v>
      </c>
      <c r="D1475" t="s">
        <v>13</v>
      </c>
      <c r="E1475" t="s">
        <v>184</v>
      </c>
      <c r="F1475" s="7" t="s">
        <v>191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str">
        <f>IFERROR(IF(F1475&lt;&gt;"",VLOOKUP("*"&amp;F1475,LookUps!$F$2:$G$43,2,FALSE),"UK"),"UK")</f>
        <v>UK</v>
      </c>
    </row>
    <row r="1476" spans="1:12" x14ac:dyDescent="0.25">
      <c r="A1476" s="5">
        <v>49</v>
      </c>
      <c r="B1476" s="2">
        <v>0.71736111111111101</v>
      </c>
      <c r="C1476" t="s">
        <v>139</v>
      </c>
      <c r="D1476" t="s">
        <v>13</v>
      </c>
      <c r="E1476" t="s">
        <v>184</v>
      </c>
      <c r="F1476" s="7" t="s">
        <v>178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str">
        <f>IFERROR(IF(F1476&lt;&gt;"",VLOOKUP("*"&amp;F1476,LookUps!$F$2:$G$43,2,FALSE),"UK"),"UK")</f>
        <v>UK</v>
      </c>
    </row>
    <row r="1477" spans="1:12" x14ac:dyDescent="0.25">
      <c r="A1477" s="5">
        <v>50</v>
      </c>
      <c r="B1477" s="2">
        <v>0.81041666666666667</v>
      </c>
      <c r="C1477" t="s">
        <v>139</v>
      </c>
      <c r="D1477" t="s">
        <v>13</v>
      </c>
      <c r="E1477" t="s">
        <v>184</v>
      </c>
      <c r="F1477" s="7" t="s">
        <v>182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IFERROR(IF(F1477&lt;&gt;"",VLOOKUP("*"&amp;F1477,LookUps!$F$2:$G$43,2,FALSE),"UK"),"UK")</f>
        <v>UK</v>
      </c>
    </row>
    <row r="1478" spans="1:12" x14ac:dyDescent="0.25">
      <c r="A1478" s="5">
        <v>51</v>
      </c>
      <c r="B1478" s="2">
        <v>0.81319444444444444</v>
      </c>
      <c r="C1478" t="s">
        <v>139</v>
      </c>
      <c r="D1478" t="s">
        <v>13</v>
      </c>
      <c r="E1478" t="s">
        <v>184</v>
      </c>
      <c r="F1478" s="7" t="s">
        <v>182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IFERROR(IF(F1478&lt;&gt;"",VLOOKUP("*"&amp;F1478,LookUps!$F$2:$G$43,2,FALSE),"UK"),"UK")</f>
        <v>UK</v>
      </c>
    </row>
    <row r="1479" spans="1:12" x14ac:dyDescent="0.25">
      <c r="A1479" s="5">
        <v>52</v>
      </c>
      <c r="B1479" s="2">
        <v>0.81388888888888899</v>
      </c>
      <c r="C1479" t="s">
        <v>139</v>
      </c>
      <c r="D1479" t="s">
        <v>13</v>
      </c>
      <c r="E1479" t="s">
        <v>184</v>
      </c>
      <c r="F1479" s="7" t="s">
        <v>182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IFERROR(IF(F1479&lt;&gt;"",VLOOKUP("*"&amp;F1479,LookUps!$F$2:$G$43,2,FALSE),"UK"),"UK")</f>
        <v>UK</v>
      </c>
    </row>
    <row r="1480" spans="1:12" x14ac:dyDescent="0.25">
      <c r="A1480" s="5">
        <v>53</v>
      </c>
      <c r="B1480" s="2">
        <v>0.87222222222222223</v>
      </c>
      <c r="C1480" t="s">
        <v>139</v>
      </c>
      <c r="D1480" t="s">
        <v>13</v>
      </c>
      <c r="E1480" t="s">
        <v>184</v>
      </c>
      <c r="F1480" s="7" t="s">
        <v>191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str">
        <f>IFERROR(IF(F1480&lt;&gt;"",VLOOKUP("*"&amp;F1480,LookUps!$F$2:$G$43,2,FALSE),"UK"),"UK")</f>
        <v>UK</v>
      </c>
    </row>
    <row r="1481" spans="1:12" x14ac:dyDescent="0.25">
      <c r="A1481" s="5">
        <v>55</v>
      </c>
      <c r="B1481" s="2">
        <v>0.53263888888888888</v>
      </c>
      <c r="C1481" t="s">
        <v>139</v>
      </c>
      <c r="D1481" t="s">
        <v>13</v>
      </c>
      <c r="E1481" t="s">
        <v>186</v>
      </c>
      <c r="F1481" s="7" t="s">
        <v>182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IFERROR(IF(F1481&lt;&gt;"",VLOOKUP("*"&amp;F1481,LookUps!$F$2:$G$43,2,FALSE),"UK"),"UK")</f>
        <v>UK</v>
      </c>
    </row>
    <row r="1482" spans="1:12" x14ac:dyDescent="0.25">
      <c r="A1482" s="5">
        <v>56</v>
      </c>
      <c r="B1482" s="2">
        <v>0.53263888888888888</v>
      </c>
      <c r="C1482" t="s">
        <v>139</v>
      </c>
      <c r="D1482" t="s">
        <v>13</v>
      </c>
      <c r="E1482" t="s">
        <v>186</v>
      </c>
      <c r="F1482" s="7" t="s">
        <v>182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IFERROR(IF(F1482&lt;&gt;"",VLOOKUP("*"&amp;F1482,LookUps!$F$2:$G$43,2,FALSE),"UK"),"UK")</f>
        <v>UK</v>
      </c>
    </row>
    <row r="1483" spans="1:12" x14ac:dyDescent="0.25">
      <c r="A1483" s="5">
        <v>57</v>
      </c>
      <c r="B1483" s="2">
        <v>0.53333333333333333</v>
      </c>
      <c r="C1483" t="s">
        <v>139</v>
      </c>
      <c r="D1483" t="s">
        <v>13</v>
      </c>
      <c r="E1483" t="s">
        <v>186</v>
      </c>
      <c r="F1483" s="7" t="s">
        <v>178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str">
        <f>IFERROR(IF(F1483&lt;&gt;"",VLOOKUP("*"&amp;F1483,LookUps!$F$2:$G$43,2,FALSE),"UK"),"UK")</f>
        <v>UK</v>
      </c>
    </row>
    <row r="1484" spans="1:12" x14ac:dyDescent="0.25">
      <c r="A1484" s="5">
        <v>58</v>
      </c>
      <c r="B1484" s="2">
        <v>0.53541666666666665</v>
      </c>
      <c r="C1484" t="s">
        <v>139</v>
      </c>
      <c r="D1484" t="s">
        <v>13</v>
      </c>
      <c r="E1484" t="s">
        <v>186</v>
      </c>
      <c r="F1484" s="7" t="s">
        <v>178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str">
        <f>IFERROR(IF(F1484&lt;&gt;"",VLOOKUP("*"&amp;F1484,LookUps!$F$2:$G$43,2,FALSE),"UK"),"UK")</f>
        <v>UK</v>
      </c>
    </row>
    <row r="1485" spans="1:12" x14ac:dyDescent="0.25">
      <c r="A1485" s="5">
        <v>59</v>
      </c>
      <c r="B1485" s="2">
        <v>0.55694444444444446</v>
      </c>
      <c r="C1485" t="s">
        <v>139</v>
      </c>
      <c r="D1485" t="s">
        <v>13</v>
      </c>
      <c r="E1485" t="s">
        <v>186</v>
      </c>
      <c r="F1485" s="7" t="s">
        <v>178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str">
        <f>IFERROR(IF(F1485&lt;&gt;"",VLOOKUP("*"&amp;F1485,LookUps!$F$2:$G$43,2,FALSE),"UK"),"UK")</f>
        <v>UK</v>
      </c>
    </row>
    <row r="1486" spans="1:12" x14ac:dyDescent="0.25">
      <c r="A1486" s="5">
        <v>60</v>
      </c>
      <c r="B1486" s="2">
        <v>0.57361111111111118</v>
      </c>
      <c r="C1486" t="s">
        <v>139</v>
      </c>
      <c r="D1486" t="s">
        <v>13</v>
      </c>
      <c r="E1486" t="s">
        <v>186</v>
      </c>
      <c r="F1486" s="7" t="s">
        <v>178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str">
        <f>IFERROR(IF(F1486&lt;&gt;"",VLOOKUP("*"&amp;F1486,LookUps!$F$2:$G$43,2,FALSE),"UK"),"UK")</f>
        <v>UK</v>
      </c>
    </row>
    <row r="1487" spans="1:12" x14ac:dyDescent="0.25">
      <c r="A1487" s="5">
        <v>63</v>
      </c>
      <c r="B1487" s="2">
        <v>0.66805555555555562</v>
      </c>
      <c r="C1487" t="s">
        <v>139</v>
      </c>
      <c r="D1487" t="s">
        <v>13</v>
      </c>
      <c r="E1487" t="s">
        <v>186</v>
      </c>
      <c r="F1487" s="7" t="s">
        <v>182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IFERROR(IF(F1487&lt;&gt;"",VLOOKUP("*"&amp;F1487,LookUps!$F$2:$G$43,2,FALSE),"UK"),"UK")</f>
        <v>UK</v>
      </c>
    </row>
    <row r="1488" spans="1:12" x14ac:dyDescent="0.25">
      <c r="A1488" s="5">
        <v>64</v>
      </c>
      <c r="B1488" s="2">
        <v>0.6743055555555556</v>
      </c>
      <c r="C1488" t="s">
        <v>139</v>
      </c>
      <c r="D1488" t="s">
        <v>13</v>
      </c>
      <c r="E1488" t="s">
        <v>186</v>
      </c>
      <c r="F1488" s="7" t="s">
        <v>182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IFERROR(IF(F1488&lt;&gt;"",VLOOKUP("*"&amp;F1488,LookUps!$F$2:$G$43,2,FALSE),"UK"),"UK")</f>
        <v>UK</v>
      </c>
    </row>
    <row r="1489" spans="1:12" x14ac:dyDescent="0.25">
      <c r="A1489" s="5">
        <v>65</v>
      </c>
      <c r="B1489" s="2">
        <v>0.67499999999999993</v>
      </c>
      <c r="C1489" t="s">
        <v>139</v>
      </c>
      <c r="D1489" t="s">
        <v>13</v>
      </c>
      <c r="E1489" t="s">
        <v>186</v>
      </c>
      <c r="F1489" s="7" t="s">
        <v>182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IFERROR(IF(F1489&lt;&gt;"",VLOOKUP("*"&amp;F1489,LookUps!$F$2:$G$43,2,FALSE),"UK"),"UK")</f>
        <v>UK</v>
      </c>
    </row>
    <row r="1490" spans="1:12" x14ac:dyDescent="0.25">
      <c r="A1490" s="5">
        <v>66</v>
      </c>
      <c r="B1490" s="2">
        <v>0.72986111111111107</v>
      </c>
      <c r="C1490" t="s">
        <v>139</v>
      </c>
      <c r="D1490" t="s">
        <v>13</v>
      </c>
      <c r="E1490" t="s">
        <v>186</v>
      </c>
      <c r="F1490" s="7" t="s">
        <v>191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str">
        <f>IFERROR(IF(F1490&lt;&gt;"",VLOOKUP("*"&amp;F1490,LookUps!$F$2:$G$43,2,FALSE),"UK"),"UK")</f>
        <v>UK</v>
      </c>
    </row>
    <row r="1491" spans="1:12" x14ac:dyDescent="0.25">
      <c r="A1491" s="5">
        <v>67</v>
      </c>
      <c r="B1491" s="2">
        <v>0.83263888888888893</v>
      </c>
      <c r="C1491" t="s">
        <v>139</v>
      </c>
      <c r="D1491" t="s">
        <v>13</v>
      </c>
      <c r="E1491" t="s">
        <v>186</v>
      </c>
      <c r="F1491" s="7" t="s">
        <v>178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str">
        <f>IFERROR(IF(F1491&lt;&gt;"",VLOOKUP("*"&amp;F1491,LookUps!$F$2:$G$43,2,FALSE),"UK"),"UK")</f>
        <v>UK</v>
      </c>
    </row>
    <row r="1492" spans="1:12" x14ac:dyDescent="0.25">
      <c r="A1492" s="5">
        <v>68</v>
      </c>
      <c r="B1492" s="2">
        <v>0.8847222222222223</v>
      </c>
      <c r="C1492" t="s">
        <v>139</v>
      </c>
      <c r="D1492" t="s">
        <v>13</v>
      </c>
      <c r="E1492" t="s">
        <v>186</v>
      </c>
      <c r="F1492" s="7" t="s">
        <v>178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str">
        <f>IFERROR(IF(F1492&lt;&gt;"",VLOOKUP("*"&amp;F1492,LookUps!$F$2:$G$43,2,FALSE),"UK"),"UK")</f>
        <v>UK</v>
      </c>
    </row>
    <row r="1493" spans="1:12" x14ac:dyDescent="0.25">
      <c r="A1493" s="5">
        <v>69</v>
      </c>
      <c r="B1493" s="2">
        <v>0.9458333333333333</v>
      </c>
      <c r="C1493" t="s">
        <v>139</v>
      </c>
      <c r="D1493" t="s">
        <v>13</v>
      </c>
      <c r="E1493" t="s">
        <v>186</v>
      </c>
      <c r="F1493" s="7" t="s">
        <v>182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IFERROR(IF(F1493&lt;&gt;"",VLOOKUP("*"&amp;F1493,LookUps!$F$2:$G$43,2,FALSE),"UK"),"UK")</f>
        <v>UK</v>
      </c>
    </row>
    <row r="1494" spans="1:12" x14ac:dyDescent="0.25">
      <c r="A1494" s="5">
        <v>71</v>
      </c>
      <c r="B1494" s="2">
        <v>6.3888888888888884E-2</v>
      </c>
      <c r="C1494" t="s">
        <v>139</v>
      </c>
      <c r="D1494" t="s">
        <v>13</v>
      </c>
      <c r="E1494" t="s">
        <v>187</v>
      </c>
      <c r="F1494" s="7" t="s">
        <v>182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IFERROR(IF(F1494&lt;&gt;"",VLOOKUP("*"&amp;F1494,LookUps!$F$2:$G$43,2,FALSE),"UK"),"UK")</f>
        <v>UK</v>
      </c>
    </row>
    <row r="1495" spans="1:12" x14ac:dyDescent="0.25">
      <c r="A1495" s="5">
        <v>72</v>
      </c>
      <c r="B1495" s="2">
        <v>7.4999999999999997E-2</v>
      </c>
      <c r="C1495" t="s">
        <v>139</v>
      </c>
      <c r="D1495" t="s">
        <v>13</v>
      </c>
      <c r="E1495" t="s">
        <v>187</v>
      </c>
      <c r="F1495" s="7" t="s">
        <v>178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str">
        <f>IFERROR(IF(F1495&lt;&gt;"",VLOOKUP("*"&amp;F1495,LookUps!$F$2:$G$43,2,FALSE),"UK"),"UK")</f>
        <v>UK</v>
      </c>
    </row>
    <row r="1496" spans="1:12" x14ac:dyDescent="0.25">
      <c r="A1496" s="5">
        <v>73</v>
      </c>
      <c r="B1496" s="2">
        <v>7.5694444444444439E-2</v>
      </c>
      <c r="C1496" t="s">
        <v>139</v>
      </c>
      <c r="D1496" t="s">
        <v>13</v>
      </c>
      <c r="E1496" t="s">
        <v>187</v>
      </c>
      <c r="F1496" s="7" t="s">
        <v>178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str">
        <f>IFERROR(IF(F1496&lt;&gt;"",VLOOKUP("*"&amp;F1496,LookUps!$F$2:$G$43,2,FALSE),"UK"),"UK")</f>
        <v>UK</v>
      </c>
    </row>
    <row r="1497" spans="1:12" x14ac:dyDescent="0.25">
      <c r="A1497" s="5">
        <v>74</v>
      </c>
      <c r="B1497" s="2">
        <v>9.5138888888888884E-2</v>
      </c>
      <c r="C1497" t="s">
        <v>139</v>
      </c>
      <c r="D1497" t="s">
        <v>13</v>
      </c>
      <c r="E1497" t="s">
        <v>187</v>
      </c>
      <c r="F1497" s="7" t="s">
        <v>182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IFERROR(IF(F1497&lt;&gt;"",VLOOKUP("*"&amp;F1497,LookUps!$F$2:$G$43,2,FALSE),"UK"),"UK")</f>
        <v>UK</v>
      </c>
    </row>
    <row r="1498" spans="1:12" x14ac:dyDescent="0.25">
      <c r="A1498" s="5">
        <v>76</v>
      </c>
      <c r="B1498" s="2">
        <v>0.44236111111111115</v>
      </c>
      <c r="C1498" t="s">
        <v>139</v>
      </c>
      <c r="D1498" t="s">
        <v>13</v>
      </c>
      <c r="E1498" t="s">
        <v>188</v>
      </c>
      <c r="F1498" s="7" t="s">
        <v>243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str">
        <f>IFERROR(IF(F1498&lt;&gt;"",VLOOKUP("*"&amp;F1498,LookUps!$F$2:$G$43,2,FALSE),"UK"),"UK")</f>
        <v>UK</v>
      </c>
    </row>
    <row r="1499" spans="1:12" x14ac:dyDescent="0.25">
      <c r="A1499" s="5">
        <v>77</v>
      </c>
      <c r="B1499" s="2">
        <v>0.44375000000000003</v>
      </c>
      <c r="C1499" t="s">
        <v>139</v>
      </c>
      <c r="D1499" t="s">
        <v>13</v>
      </c>
      <c r="E1499" t="s">
        <v>188</v>
      </c>
      <c r="F1499" s="7" t="s">
        <v>243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str">
        <f>IFERROR(IF(F1499&lt;&gt;"",VLOOKUP("*"&amp;F1499,LookUps!$F$2:$G$43,2,FALSE),"UK"),"UK")</f>
        <v>UK</v>
      </c>
    </row>
    <row r="1500" spans="1:12" x14ac:dyDescent="0.25">
      <c r="A1500" s="5">
        <v>78</v>
      </c>
      <c r="B1500" s="2">
        <v>0.44444444444444442</v>
      </c>
      <c r="C1500" t="s">
        <v>139</v>
      </c>
      <c r="D1500" t="s">
        <v>13</v>
      </c>
      <c r="E1500" t="s">
        <v>188</v>
      </c>
      <c r="F1500" s="7" t="s">
        <v>243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str">
        <f>IFERROR(IF(F1500&lt;&gt;"",VLOOKUP("*"&amp;F1500,LookUps!$F$2:$G$43,2,FALSE),"UK"),"UK")</f>
        <v>UK</v>
      </c>
    </row>
    <row r="1501" spans="1:12" x14ac:dyDescent="0.25">
      <c r="A1501" s="5">
        <v>79</v>
      </c>
      <c r="B1501" s="2">
        <v>0.53888888888888886</v>
      </c>
      <c r="C1501" t="s">
        <v>139</v>
      </c>
      <c r="D1501" t="s">
        <v>13</v>
      </c>
      <c r="E1501" t="s">
        <v>188</v>
      </c>
      <c r="F1501" s="7" t="s">
        <v>178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str">
        <f>IFERROR(IF(F1501&lt;&gt;"",VLOOKUP("*"&amp;F1501,LookUps!$F$2:$G$43,2,FALSE),"UK"),"UK")</f>
        <v>UK</v>
      </c>
    </row>
    <row r="1502" spans="1:12" x14ac:dyDescent="0.25">
      <c r="A1502" s="5">
        <v>80</v>
      </c>
      <c r="B1502" s="2">
        <v>0.55833333333333335</v>
      </c>
      <c r="C1502" t="s">
        <v>139</v>
      </c>
      <c r="D1502" t="s">
        <v>13</v>
      </c>
      <c r="E1502" t="s">
        <v>188</v>
      </c>
      <c r="F1502" s="7" t="s">
        <v>178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str">
        <f>IFERROR(IF(F1502&lt;&gt;"",VLOOKUP("*"&amp;F1502,LookUps!$F$2:$G$43,2,FALSE),"UK"),"UK")</f>
        <v>UK</v>
      </c>
    </row>
    <row r="1503" spans="1:12" x14ac:dyDescent="0.25">
      <c r="A1503" s="5">
        <v>81</v>
      </c>
      <c r="B1503" s="2">
        <v>0.55902777777777779</v>
      </c>
      <c r="C1503" t="s">
        <v>139</v>
      </c>
      <c r="D1503" t="s">
        <v>13</v>
      </c>
      <c r="E1503" t="s">
        <v>188</v>
      </c>
      <c r="F1503" s="7" t="s">
        <v>178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str">
        <f>IFERROR(IF(F1503&lt;&gt;"",VLOOKUP("*"&amp;F1503,LookUps!$F$2:$G$43,2,FALSE),"UK"),"UK")</f>
        <v>UK</v>
      </c>
    </row>
    <row r="1504" spans="1:12" x14ac:dyDescent="0.25">
      <c r="A1504" s="5">
        <v>83</v>
      </c>
      <c r="B1504" s="2">
        <v>0.42430555555555555</v>
      </c>
      <c r="C1504" t="s">
        <v>139</v>
      </c>
      <c r="D1504" t="s">
        <v>13</v>
      </c>
      <c r="E1504" t="s">
        <v>190</v>
      </c>
      <c r="F1504" s="7" t="s">
        <v>178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str">
        <f>IFERROR(IF(F1504&lt;&gt;"",VLOOKUP("*"&amp;F1504,LookUps!$F$2:$G$43,2,FALSE),"UK"),"UK")</f>
        <v>UK</v>
      </c>
    </row>
    <row r="1505" spans="1:12" x14ac:dyDescent="0.25">
      <c r="A1505" s="5">
        <v>84</v>
      </c>
      <c r="B1505" s="2">
        <v>0.84652777777777777</v>
      </c>
      <c r="C1505" t="s">
        <v>139</v>
      </c>
      <c r="D1505" t="s">
        <v>13</v>
      </c>
      <c r="E1505" t="s">
        <v>190</v>
      </c>
      <c r="F1505" s="7" t="s">
        <v>191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str">
        <f>IFERROR(IF(F1505&lt;&gt;"",VLOOKUP("*"&amp;F1505,LookUps!$F$2:$G$43,2,FALSE),"UK"),"UK")</f>
        <v>UK</v>
      </c>
    </row>
    <row r="1506" spans="1:12" x14ac:dyDescent="0.25">
      <c r="A1506" s="5">
        <v>86</v>
      </c>
      <c r="B1506" s="2">
        <v>0.41736111111111113</v>
      </c>
      <c r="C1506" t="s">
        <v>139</v>
      </c>
      <c r="D1506" t="s">
        <v>13</v>
      </c>
      <c r="E1506" t="s">
        <v>192</v>
      </c>
      <c r="F1506" s="7" t="s">
        <v>182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IFERROR(IF(F1506&lt;&gt;"",VLOOKUP("*"&amp;F1506,LookUps!$F$2:$G$43,2,FALSE),"UK"),"UK")</f>
        <v>UK</v>
      </c>
    </row>
    <row r="1507" spans="1:12" x14ac:dyDescent="0.25">
      <c r="A1507" s="5">
        <v>87</v>
      </c>
      <c r="B1507" s="2">
        <v>0.67499999999999993</v>
      </c>
      <c r="C1507" t="s">
        <v>139</v>
      </c>
      <c r="D1507" t="s">
        <v>13</v>
      </c>
      <c r="E1507" t="s">
        <v>192</v>
      </c>
      <c r="F1507" s="7" t="s">
        <v>182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IFERROR(IF(F1507&lt;&gt;"",VLOOKUP("*"&amp;F1507,LookUps!$F$2:$G$43,2,FALSE),"UK"),"UK")</f>
        <v>UK</v>
      </c>
    </row>
    <row r="1508" spans="1:12" x14ac:dyDescent="0.25">
      <c r="A1508" s="5">
        <v>89</v>
      </c>
      <c r="B1508" s="2">
        <v>0.35347222222222219</v>
      </c>
      <c r="C1508" t="s">
        <v>139</v>
      </c>
      <c r="D1508" t="s">
        <v>13</v>
      </c>
      <c r="E1508" t="s">
        <v>193</v>
      </c>
      <c r="F1508" s="7" t="s">
        <v>178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str">
        <f>IFERROR(IF(F1508&lt;&gt;"",VLOOKUP("*"&amp;F1508,LookUps!$F$2:$G$43,2,FALSE),"UK"),"UK")</f>
        <v>UK</v>
      </c>
    </row>
    <row r="1509" spans="1:12" x14ac:dyDescent="0.25">
      <c r="A1509" s="5">
        <v>90</v>
      </c>
      <c r="B1509" s="2">
        <v>0.49444444444444446</v>
      </c>
      <c r="C1509" t="s">
        <v>139</v>
      </c>
      <c r="D1509" t="s">
        <v>13</v>
      </c>
      <c r="E1509" t="s">
        <v>193</v>
      </c>
      <c r="F1509" s="7" t="s">
        <v>191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str">
        <f>IFERROR(IF(F1509&lt;&gt;"",VLOOKUP("*"&amp;F1509,LookUps!$F$2:$G$43,2,FALSE),"UK"),"UK")</f>
        <v>UK</v>
      </c>
    </row>
    <row r="1510" spans="1:12" x14ac:dyDescent="0.25">
      <c r="A1510" s="5">
        <v>91</v>
      </c>
      <c r="B1510" s="2">
        <v>0.77083333333333337</v>
      </c>
      <c r="C1510" t="s">
        <v>139</v>
      </c>
      <c r="D1510" t="s">
        <v>13</v>
      </c>
      <c r="E1510" t="s">
        <v>193</v>
      </c>
      <c r="F1510" s="7" t="s">
        <v>191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str">
        <f>IFERROR(IF(F1510&lt;&gt;"",VLOOKUP("*"&amp;F1510,LookUps!$F$2:$G$43,2,FALSE),"UK"),"UK")</f>
        <v>UK</v>
      </c>
    </row>
    <row r="1511" spans="1:12" x14ac:dyDescent="0.25">
      <c r="A1511" s="5">
        <v>92</v>
      </c>
      <c r="B1511" s="2">
        <v>0.77569444444444446</v>
      </c>
      <c r="C1511" t="s">
        <v>139</v>
      </c>
      <c r="D1511" t="s">
        <v>13</v>
      </c>
      <c r="E1511" t="s">
        <v>193</v>
      </c>
      <c r="F1511" s="7" t="s">
        <v>191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str">
        <f>IFERROR(IF(F1511&lt;&gt;"",VLOOKUP("*"&amp;F1511,LookUps!$F$2:$G$43,2,FALSE),"UK"),"UK")</f>
        <v>UK</v>
      </c>
    </row>
    <row r="1512" spans="1:12" x14ac:dyDescent="0.25">
      <c r="A1512" s="5">
        <v>93</v>
      </c>
      <c r="B1512" s="2">
        <v>0.78888888888888886</v>
      </c>
      <c r="C1512" t="s">
        <v>139</v>
      </c>
      <c r="D1512" t="s">
        <v>13</v>
      </c>
      <c r="E1512" t="s">
        <v>193</v>
      </c>
      <c r="F1512" s="7" t="s">
        <v>191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str">
        <f>IFERROR(IF(F1512&lt;&gt;"",VLOOKUP("*"&amp;F1512,LookUps!$F$2:$G$43,2,FALSE),"UK"),"UK")</f>
        <v>UK</v>
      </c>
    </row>
    <row r="1513" spans="1:12" x14ac:dyDescent="0.25">
      <c r="A1513" s="5">
        <v>94</v>
      </c>
      <c r="B1513" s="2">
        <v>0.79236111111111107</v>
      </c>
      <c r="C1513" t="s">
        <v>139</v>
      </c>
      <c r="D1513" t="s">
        <v>13</v>
      </c>
      <c r="E1513" t="s">
        <v>193</v>
      </c>
      <c r="F1513" s="7" t="s">
        <v>191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str">
        <f>IFERROR(IF(F1513&lt;&gt;"",VLOOKUP("*"&amp;F1513,LookUps!$F$2:$G$43,2,FALSE),"UK"),"UK")</f>
        <v>UK</v>
      </c>
    </row>
    <row r="1514" spans="1:12" x14ac:dyDescent="0.25">
      <c r="A1514" s="5">
        <v>96</v>
      </c>
      <c r="B1514" s="2">
        <v>0.4465277777777778</v>
      </c>
      <c r="C1514" t="s">
        <v>139</v>
      </c>
      <c r="D1514" t="s">
        <v>13</v>
      </c>
      <c r="E1514" t="s">
        <v>194</v>
      </c>
      <c r="F1514" s="7" t="s">
        <v>182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IFERROR(IF(F1514&lt;&gt;"",VLOOKUP("*"&amp;F1514,LookUps!$F$2:$G$43,2,FALSE),"UK"),"UK")</f>
        <v>UK</v>
      </c>
    </row>
    <row r="1515" spans="1:12" x14ac:dyDescent="0.25">
      <c r="A1515" s="5">
        <v>97</v>
      </c>
      <c r="B1515" s="2">
        <v>0.64652777777777781</v>
      </c>
      <c r="C1515" t="s">
        <v>139</v>
      </c>
      <c r="D1515" t="s">
        <v>13</v>
      </c>
      <c r="E1515" t="s">
        <v>194</v>
      </c>
      <c r="F1515" s="7" t="s">
        <v>244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str">
        <f>IFERROR(IF(F1515&lt;&gt;"",VLOOKUP("*"&amp;F1515,LookUps!$F$2:$G$43,2,FALSE),"UK"),"UK")</f>
        <v>UK</v>
      </c>
    </row>
    <row r="1516" spans="1:12" x14ac:dyDescent="0.25">
      <c r="A1516" s="5">
        <v>99</v>
      </c>
      <c r="B1516" s="2">
        <v>0.59097222222222223</v>
      </c>
      <c r="C1516" t="s">
        <v>139</v>
      </c>
      <c r="D1516" t="s">
        <v>13</v>
      </c>
      <c r="E1516" t="s">
        <v>195</v>
      </c>
      <c r="F1516" s="7" t="s">
        <v>182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IFERROR(IF(F1516&lt;&gt;"",VLOOKUP("*"&amp;F1516,LookUps!$F$2:$G$43,2,FALSE),"UK"),"UK")</f>
        <v>UK</v>
      </c>
    </row>
    <row r="1517" spans="1:12" x14ac:dyDescent="0.25">
      <c r="A1517" s="5">
        <v>100</v>
      </c>
      <c r="B1517" s="2">
        <v>0.66875000000000007</v>
      </c>
      <c r="C1517" t="s">
        <v>139</v>
      </c>
      <c r="D1517" t="s">
        <v>13</v>
      </c>
      <c r="E1517" t="s">
        <v>195</v>
      </c>
      <c r="F1517" s="7" t="s">
        <v>182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IFERROR(IF(F1517&lt;&gt;"",VLOOKUP("*"&amp;F1517,LookUps!$F$2:$G$43,2,FALSE),"UK"),"UK")</f>
        <v>UK</v>
      </c>
    </row>
    <row r="1518" spans="1:12" x14ac:dyDescent="0.25">
      <c r="A1518" s="5">
        <v>101</v>
      </c>
      <c r="B1518" s="2">
        <v>0.90347222222222223</v>
      </c>
      <c r="C1518" t="s">
        <v>139</v>
      </c>
      <c r="D1518" t="s">
        <v>13</v>
      </c>
      <c r="E1518" t="s">
        <v>195</v>
      </c>
      <c r="F1518" s="7" t="s">
        <v>182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IFERROR(IF(F1518&lt;&gt;"",VLOOKUP("*"&amp;F1518,LookUps!$F$2:$G$43,2,FALSE),"UK"),"UK")</f>
        <v>UK</v>
      </c>
    </row>
    <row r="1519" spans="1:12" x14ac:dyDescent="0.25">
      <c r="A1519" s="5">
        <v>102</v>
      </c>
      <c r="B1519" s="2">
        <v>0.92986111111111114</v>
      </c>
      <c r="C1519" t="s">
        <v>139</v>
      </c>
      <c r="D1519" t="s">
        <v>13</v>
      </c>
      <c r="E1519" t="s">
        <v>195</v>
      </c>
      <c r="F1519" s="7" t="s">
        <v>178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str">
        <f>IFERROR(IF(F1519&lt;&gt;"",VLOOKUP("*"&amp;F1519,LookUps!$F$2:$G$43,2,FALSE),"UK"),"UK")</f>
        <v>UK</v>
      </c>
    </row>
    <row r="1520" spans="1:12" x14ac:dyDescent="0.25">
      <c r="A1520" s="5">
        <v>103</v>
      </c>
      <c r="B1520" s="2">
        <v>0.92986111111111114</v>
      </c>
      <c r="C1520" t="s">
        <v>139</v>
      </c>
      <c r="D1520" t="s">
        <v>13</v>
      </c>
      <c r="E1520" t="s">
        <v>195</v>
      </c>
      <c r="F1520" s="7" t="s">
        <v>178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str">
        <f>IFERROR(IF(F1520&lt;&gt;"",VLOOKUP("*"&amp;F1520,LookUps!$F$2:$G$43,2,FALSE),"UK"),"UK")</f>
        <v>UK</v>
      </c>
    </row>
    <row r="1521" spans="1:12" x14ac:dyDescent="0.25">
      <c r="A1521" s="5">
        <v>104</v>
      </c>
      <c r="B1521" s="2">
        <v>0.95694444444444438</v>
      </c>
      <c r="C1521" t="s">
        <v>139</v>
      </c>
      <c r="D1521" t="s">
        <v>13</v>
      </c>
      <c r="E1521" t="s">
        <v>195</v>
      </c>
      <c r="F1521" s="7" t="s">
        <v>182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IFERROR(IF(F1521&lt;&gt;"",VLOOKUP("*"&amp;F1521,LookUps!$F$2:$G$43,2,FALSE),"UK"),"UK")</f>
        <v>UK</v>
      </c>
    </row>
    <row r="1522" spans="1:12" x14ac:dyDescent="0.25">
      <c r="A1522" s="5">
        <v>106</v>
      </c>
      <c r="B1522" s="2">
        <v>0.68472222222222223</v>
      </c>
      <c r="C1522" t="s">
        <v>139</v>
      </c>
      <c r="D1522" t="s">
        <v>13</v>
      </c>
      <c r="E1522" t="s">
        <v>196</v>
      </c>
      <c r="F1522" s="7" t="s">
        <v>182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IFERROR(IF(F1522&lt;&gt;"",VLOOKUP("*"&amp;F1522,LookUps!$F$2:$G$43,2,FALSE),"UK"),"UK")</f>
        <v>UK</v>
      </c>
    </row>
    <row r="1523" spans="1:12" x14ac:dyDescent="0.25">
      <c r="A1523" s="5">
        <v>108</v>
      </c>
      <c r="B1523" s="2">
        <v>0.70486111111111116</v>
      </c>
      <c r="C1523" t="s">
        <v>139</v>
      </c>
      <c r="D1523" t="s">
        <v>13</v>
      </c>
      <c r="E1523" t="s">
        <v>214</v>
      </c>
      <c r="F1523" s="7" t="s">
        <v>191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str">
        <f>IFERROR(IF(F1523&lt;&gt;"",VLOOKUP("*"&amp;F1523,LookUps!$F$2:$G$43,2,FALSE),"UK"),"UK")</f>
        <v>UK</v>
      </c>
    </row>
    <row r="1524" spans="1:12" x14ac:dyDescent="0.25">
      <c r="A1524" s="5">
        <v>109</v>
      </c>
      <c r="B1524" s="2">
        <v>0.7055555555555556</v>
      </c>
      <c r="C1524" t="s">
        <v>139</v>
      </c>
      <c r="D1524" t="s">
        <v>13</v>
      </c>
      <c r="E1524" t="s">
        <v>214</v>
      </c>
      <c r="F1524" s="7" t="s">
        <v>191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str">
        <f>IFERROR(IF(F1524&lt;&gt;"",VLOOKUP("*"&amp;F1524,LookUps!$F$2:$G$43,2,FALSE),"UK"),"UK")</f>
        <v>UK</v>
      </c>
    </row>
    <row r="1525" spans="1:12" x14ac:dyDescent="0.25">
      <c r="A1525" s="5">
        <v>111</v>
      </c>
      <c r="B1525" s="2">
        <v>0.41805555555555557</v>
      </c>
      <c r="C1525" t="s">
        <v>139</v>
      </c>
      <c r="D1525" t="s">
        <v>13</v>
      </c>
      <c r="E1525" t="s">
        <v>197</v>
      </c>
      <c r="F1525" s="7" t="s">
        <v>33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IFERROR(IF(F1525&lt;&gt;"",VLOOKUP("*"&amp;F1525,LookUps!$F$2:$G$43,2,FALSE),"UK"),"UK")</f>
        <v>Netherlands</v>
      </c>
    </row>
    <row r="1526" spans="1:12" x14ac:dyDescent="0.25">
      <c r="A1526" s="5">
        <v>112</v>
      </c>
      <c r="B1526" s="2">
        <v>0.70347222222222217</v>
      </c>
      <c r="C1526" t="s">
        <v>139</v>
      </c>
      <c r="D1526" t="s">
        <v>13</v>
      </c>
      <c r="E1526" t="s">
        <v>197</v>
      </c>
      <c r="F1526" s="7" t="s">
        <v>178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str">
        <f>IFERROR(IF(F1526&lt;&gt;"",VLOOKUP("*"&amp;F1526,LookUps!$F$2:$G$43,2,FALSE),"UK"),"UK")</f>
        <v>UK</v>
      </c>
    </row>
    <row r="1527" spans="1:12" x14ac:dyDescent="0.25">
      <c r="A1527" s="5">
        <v>113</v>
      </c>
      <c r="B1527" s="2">
        <v>0.79305555555555562</v>
      </c>
      <c r="C1527" t="s">
        <v>139</v>
      </c>
      <c r="D1527" t="s">
        <v>13</v>
      </c>
      <c r="E1527" t="s">
        <v>197</v>
      </c>
      <c r="F1527" s="7" t="s">
        <v>182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IFERROR(IF(F1527&lt;&gt;"",VLOOKUP("*"&amp;F1527,LookUps!$F$2:$G$43,2,FALSE),"UK"),"UK")</f>
        <v>UK</v>
      </c>
    </row>
    <row r="1528" spans="1:12" x14ac:dyDescent="0.25">
      <c r="A1528" s="5">
        <v>114</v>
      </c>
      <c r="B1528" s="2">
        <v>0.79375000000000007</v>
      </c>
      <c r="C1528" t="s">
        <v>139</v>
      </c>
      <c r="D1528" t="s">
        <v>13</v>
      </c>
      <c r="E1528" t="s">
        <v>197</v>
      </c>
      <c r="F1528" s="7" t="s">
        <v>182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IFERROR(IF(F1528&lt;&gt;"",VLOOKUP("*"&amp;F1528,LookUps!$F$2:$G$43,2,FALSE),"UK"),"UK")</f>
        <v>UK</v>
      </c>
    </row>
    <row r="1529" spans="1:12" x14ac:dyDescent="0.25">
      <c r="A1529" s="5">
        <v>116</v>
      </c>
      <c r="B1529" s="2">
        <v>0.48333333333333334</v>
      </c>
      <c r="C1529" t="s">
        <v>139</v>
      </c>
      <c r="D1529" t="s">
        <v>13</v>
      </c>
      <c r="E1529" t="s">
        <v>198</v>
      </c>
      <c r="F1529" s="7" t="s">
        <v>178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str">
        <f>IFERROR(IF(F1529&lt;&gt;"",VLOOKUP("*"&amp;F1529,LookUps!$F$2:$G$43,2,FALSE),"UK"),"UK")</f>
        <v>UK</v>
      </c>
    </row>
    <row r="1530" spans="1:12" x14ac:dyDescent="0.25">
      <c r="A1530" s="5">
        <v>117</v>
      </c>
      <c r="B1530" s="2">
        <v>0.69861111111111107</v>
      </c>
      <c r="C1530" t="s">
        <v>139</v>
      </c>
      <c r="D1530" t="s">
        <v>13</v>
      </c>
      <c r="E1530" t="s">
        <v>198</v>
      </c>
      <c r="F1530" s="7" t="s">
        <v>178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str">
        <f>IFERROR(IF(F1530&lt;&gt;"",VLOOKUP("*"&amp;F1530,LookUps!$F$2:$G$43,2,FALSE),"UK"),"UK")</f>
        <v>UK</v>
      </c>
    </row>
    <row r="1531" spans="1:12" x14ac:dyDescent="0.25">
      <c r="A1531" s="5">
        <v>119</v>
      </c>
      <c r="B1531" s="2">
        <v>0.37638888888888888</v>
      </c>
      <c r="C1531" t="s">
        <v>139</v>
      </c>
      <c r="D1531" t="s">
        <v>13</v>
      </c>
      <c r="E1531" t="s">
        <v>215</v>
      </c>
      <c r="F1531" s="7" t="s">
        <v>178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str">
        <f>IFERROR(IF(F1531&lt;&gt;"",VLOOKUP("*"&amp;F1531,LookUps!$F$2:$G$43,2,FALSE),"UK"),"UK")</f>
        <v>UK</v>
      </c>
    </row>
    <row r="1532" spans="1:12" x14ac:dyDescent="0.25">
      <c r="A1532" s="5">
        <v>120</v>
      </c>
      <c r="B1532" s="2">
        <v>0.38958333333333334</v>
      </c>
      <c r="C1532" t="s">
        <v>139</v>
      </c>
      <c r="D1532" t="s">
        <v>13</v>
      </c>
      <c r="E1532" t="s">
        <v>215</v>
      </c>
      <c r="F1532" s="7" t="s">
        <v>178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str">
        <f>IFERROR(IF(F1532&lt;&gt;"",VLOOKUP("*"&amp;F1532,LookUps!$F$2:$G$43,2,FALSE),"UK"),"UK")</f>
        <v>UK</v>
      </c>
    </row>
    <row r="1533" spans="1:12" x14ac:dyDescent="0.25">
      <c r="A1533" s="5">
        <v>123</v>
      </c>
      <c r="B1533" s="2">
        <v>0.4909722222222222</v>
      </c>
      <c r="C1533" t="s">
        <v>139</v>
      </c>
      <c r="D1533" t="s">
        <v>13</v>
      </c>
      <c r="E1533" t="s">
        <v>215</v>
      </c>
      <c r="F1533" s="7" t="s">
        <v>178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str">
        <f>IFERROR(IF(F1533&lt;&gt;"",VLOOKUP("*"&amp;F1533,LookUps!$F$2:$G$43,2,FALSE),"UK"),"UK")</f>
        <v>UK</v>
      </c>
    </row>
    <row r="1534" spans="1:12" x14ac:dyDescent="0.25">
      <c r="A1534" s="5">
        <v>124</v>
      </c>
      <c r="B1534" s="2">
        <v>0.61041666666666672</v>
      </c>
      <c r="C1534" t="s">
        <v>139</v>
      </c>
      <c r="D1534" t="s">
        <v>13</v>
      </c>
      <c r="E1534" t="s">
        <v>215</v>
      </c>
      <c r="F1534" s="7" t="s">
        <v>182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IFERROR(IF(F1534&lt;&gt;"",VLOOKUP("*"&amp;F1534,LookUps!$F$2:$G$43,2,FALSE),"UK"),"UK")</f>
        <v>UK</v>
      </c>
    </row>
    <row r="1535" spans="1:12" x14ac:dyDescent="0.25">
      <c r="A1535" s="5">
        <v>125</v>
      </c>
      <c r="B1535" s="2">
        <v>0.61041666666666672</v>
      </c>
      <c r="C1535" t="s">
        <v>139</v>
      </c>
      <c r="D1535" t="s">
        <v>13</v>
      </c>
      <c r="E1535" t="s">
        <v>215</v>
      </c>
      <c r="F1535" s="7" t="s">
        <v>182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IFERROR(IF(F1535&lt;&gt;"",VLOOKUP("*"&amp;F1535,LookUps!$F$2:$G$43,2,FALSE),"UK"),"UK")</f>
        <v>UK</v>
      </c>
    </row>
    <row r="1536" spans="1:12" x14ac:dyDescent="0.25">
      <c r="A1536" s="5">
        <v>126</v>
      </c>
      <c r="B1536" s="2">
        <v>0.62847222222222221</v>
      </c>
      <c r="C1536" t="s">
        <v>139</v>
      </c>
      <c r="D1536" t="s">
        <v>13</v>
      </c>
      <c r="E1536" t="s">
        <v>215</v>
      </c>
      <c r="F1536" s="7" t="s">
        <v>182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IFERROR(IF(F1536&lt;&gt;"",VLOOKUP("*"&amp;F1536,LookUps!$F$2:$G$43,2,FALSE),"UK"),"UK")</f>
        <v>UK</v>
      </c>
    </row>
    <row r="1537" spans="1:12" x14ac:dyDescent="0.25">
      <c r="A1537" s="5">
        <v>127</v>
      </c>
      <c r="B1537" s="2">
        <v>0.62847222222222221</v>
      </c>
      <c r="C1537" t="s">
        <v>139</v>
      </c>
      <c r="D1537" t="s">
        <v>13</v>
      </c>
      <c r="E1537" t="s">
        <v>215</v>
      </c>
      <c r="F1537" s="7" t="s">
        <v>182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IFERROR(IF(F1537&lt;&gt;"",VLOOKUP("*"&amp;F1537,LookUps!$F$2:$G$43,2,FALSE),"UK"),"UK")</f>
        <v>UK</v>
      </c>
    </row>
    <row r="1538" spans="1:12" x14ac:dyDescent="0.25">
      <c r="A1538" s="5">
        <v>128</v>
      </c>
      <c r="B1538" s="2">
        <v>0.66527777777777775</v>
      </c>
      <c r="C1538" t="s">
        <v>139</v>
      </c>
      <c r="D1538" t="s">
        <v>13</v>
      </c>
      <c r="E1538" t="s">
        <v>215</v>
      </c>
      <c r="F1538" s="7" t="s">
        <v>178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str">
        <f>IFERROR(IF(F1538&lt;&gt;"",VLOOKUP("*"&amp;F1538,LookUps!$F$2:$G$43,2,FALSE),"UK"),"UK")</f>
        <v>UK</v>
      </c>
    </row>
    <row r="1539" spans="1:12" x14ac:dyDescent="0.25">
      <c r="A1539" s="5">
        <v>129</v>
      </c>
      <c r="B1539" s="2">
        <v>0.66527777777777775</v>
      </c>
      <c r="C1539" t="s">
        <v>139</v>
      </c>
      <c r="D1539" t="s">
        <v>13</v>
      </c>
      <c r="E1539" t="s">
        <v>215</v>
      </c>
      <c r="F1539" s="7" t="s">
        <v>178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str">
        <f>IFERROR(IF(F1539&lt;&gt;"",VLOOKUP("*"&amp;F1539,LookUps!$F$2:$G$43,2,FALSE),"UK"),"UK")</f>
        <v>UK</v>
      </c>
    </row>
    <row r="1540" spans="1:12" x14ac:dyDescent="0.25">
      <c r="A1540" s="5">
        <v>130</v>
      </c>
      <c r="B1540" s="2">
        <v>0.66666666666666663</v>
      </c>
      <c r="C1540" t="s">
        <v>139</v>
      </c>
      <c r="D1540" t="s">
        <v>13</v>
      </c>
      <c r="E1540" t="s">
        <v>215</v>
      </c>
      <c r="F1540" s="7" t="s">
        <v>178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str">
        <f>IFERROR(IF(F1540&lt;&gt;"",VLOOKUP("*"&amp;F1540,LookUps!$F$2:$G$43,2,FALSE),"UK"),"UK")</f>
        <v>UK</v>
      </c>
    </row>
    <row r="1541" spans="1:12" x14ac:dyDescent="0.25">
      <c r="A1541" s="5">
        <v>131</v>
      </c>
      <c r="B1541" s="2">
        <v>0.68194444444444446</v>
      </c>
      <c r="C1541" t="s">
        <v>139</v>
      </c>
      <c r="D1541" t="s">
        <v>13</v>
      </c>
      <c r="E1541" t="s">
        <v>215</v>
      </c>
      <c r="F1541" s="7" t="s">
        <v>182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IFERROR(IF(F1541&lt;&gt;"",VLOOKUP("*"&amp;F1541,LookUps!$F$2:$G$43,2,FALSE),"UK"),"UK")</f>
        <v>UK</v>
      </c>
    </row>
    <row r="1542" spans="1:12" x14ac:dyDescent="0.25">
      <c r="A1542" s="5">
        <v>132</v>
      </c>
      <c r="B1542" s="2">
        <v>0.68194444444444446</v>
      </c>
      <c r="C1542" t="s">
        <v>139</v>
      </c>
      <c r="D1542" t="s">
        <v>13</v>
      </c>
      <c r="E1542" t="s">
        <v>215</v>
      </c>
      <c r="F1542" s="7" t="s">
        <v>182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IFERROR(IF(F1542&lt;&gt;"",VLOOKUP("*"&amp;F1542,LookUps!$F$2:$G$43,2,FALSE),"UK"),"UK")</f>
        <v>UK</v>
      </c>
    </row>
    <row r="1543" spans="1:12" x14ac:dyDescent="0.25">
      <c r="A1543" s="5">
        <v>133</v>
      </c>
      <c r="B1543" s="2">
        <v>0.69305555555555554</v>
      </c>
      <c r="C1543" t="s">
        <v>139</v>
      </c>
      <c r="D1543" t="s">
        <v>13</v>
      </c>
      <c r="E1543" t="s">
        <v>215</v>
      </c>
      <c r="F1543" s="7" t="s">
        <v>182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IFERROR(IF(F1543&lt;&gt;"",VLOOKUP("*"&amp;F1543,LookUps!$F$2:$G$43,2,FALSE),"UK"),"UK")</f>
        <v>UK</v>
      </c>
    </row>
    <row r="1544" spans="1:12" x14ac:dyDescent="0.25">
      <c r="A1544" s="5">
        <v>134</v>
      </c>
      <c r="B1544" s="2">
        <v>0.70624999999999993</v>
      </c>
      <c r="C1544" t="s">
        <v>139</v>
      </c>
      <c r="D1544" t="s">
        <v>13</v>
      </c>
      <c r="E1544" t="s">
        <v>215</v>
      </c>
      <c r="F1544" s="7" t="s">
        <v>182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IFERROR(IF(F1544&lt;&gt;"",VLOOKUP("*"&amp;F1544,LookUps!$F$2:$G$43,2,FALSE),"UK"),"UK")</f>
        <v>UK</v>
      </c>
    </row>
    <row r="1545" spans="1:12" x14ac:dyDescent="0.25">
      <c r="A1545" s="5">
        <v>135</v>
      </c>
      <c r="B1545" s="2">
        <v>0.71527777777777779</v>
      </c>
      <c r="C1545" t="s">
        <v>139</v>
      </c>
      <c r="D1545" t="s">
        <v>13</v>
      </c>
      <c r="E1545" t="s">
        <v>215</v>
      </c>
      <c r="F1545" s="7" t="s">
        <v>182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IFERROR(IF(F1545&lt;&gt;"",VLOOKUP("*"&amp;F1545,LookUps!$F$2:$G$43,2,FALSE),"UK"),"UK")</f>
        <v>UK</v>
      </c>
    </row>
    <row r="1546" spans="1:12" x14ac:dyDescent="0.25">
      <c r="A1546" s="5">
        <v>136</v>
      </c>
      <c r="B1546" s="2">
        <v>0.72430555555555554</v>
      </c>
      <c r="C1546" t="s">
        <v>139</v>
      </c>
      <c r="D1546" t="s">
        <v>13</v>
      </c>
      <c r="E1546" t="s">
        <v>215</v>
      </c>
      <c r="F1546" s="7" t="s">
        <v>182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IFERROR(IF(F1546&lt;&gt;"",VLOOKUP("*"&amp;F1546,LookUps!$F$2:$G$43,2,FALSE),"UK"),"UK")</f>
        <v>UK</v>
      </c>
    </row>
    <row r="1547" spans="1:12" x14ac:dyDescent="0.25">
      <c r="A1547" s="5">
        <v>137</v>
      </c>
      <c r="B1547" s="2">
        <v>0.7270833333333333</v>
      </c>
      <c r="C1547" t="s">
        <v>139</v>
      </c>
      <c r="D1547" t="s">
        <v>13</v>
      </c>
      <c r="E1547" t="s">
        <v>215</v>
      </c>
      <c r="F1547" s="7" t="s">
        <v>182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IFERROR(IF(F1547&lt;&gt;"",VLOOKUP("*"&amp;F1547,LookUps!$F$2:$G$43,2,FALSE),"UK"),"UK")</f>
        <v>UK</v>
      </c>
    </row>
    <row r="1548" spans="1:12" x14ac:dyDescent="0.25">
      <c r="A1548" s="5">
        <v>138</v>
      </c>
      <c r="B1548" s="2">
        <v>0.7270833333333333</v>
      </c>
      <c r="C1548" t="s">
        <v>139</v>
      </c>
      <c r="D1548" t="s">
        <v>13</v>
      </c>
      <c r="E1548" t="s">
        <v>215</v>
      </c>
      <c r="F1548" s="7" t="s">
        <v>182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IFERROR(IF(F1548&lt;&gt;"",VLOOKUP("*"&amp;F1548,LookUps!$F$2:$G$43,2,FALSE),"UK"),"UK")</f>
        <v>UK</v>
      </c>
    </row>
    <row r="1549" spans="1:12" x14ac:dyDescent="0.25">
      <c r="A1549" s="5">
        <v>139</v>
      </c>
      <c r="B1549" s="2">
        <v>0.73055555555555562</v>
      </c>
      <c r="C1549" t="s">
        <v>139</v>
      </c>
      <c r="D1549" t="s">
        <v>13</v>
      </c>
      <c r="E1549" t="s">
        <v>215</v>
      </c>
      <c r="F1549" s="7" t="s">
        <v>182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IFERROR(IF(F1549&lt;&gt;"",VLOOKUP("*"&amp;F1549,LookUps!$F$2:$G$43,2,FALSE),"UK"),"UK")</f>
        <v>UK</v>
      </c>
    </row>
    <row r="1550" spans="1:12" x14ac:dyDescent="0.25">
      <c r="A1550" s="5">
        <v>140</v>
      </c>
      <c r="B1550" s="2">
        <v>0.9291666666666667</v>
      </c>
      <c r="C1550" t="s">
        <v>139</v>
      </c>
      <c r="D1550" t="s">
        <v>13</v>
      </c>
      <c r="E1550" t="s">
        <v>215</v>
      </c>
      <c r="F1550" s="7" t="s">
        <v>182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IFERROR(IF(F1550&lt;&gt;"",VLOOKUP("*"&amp;F1550,LookUps!$F$2:$G$43,2,FALSE),"UK"),"UK")</f>
        <v>UK</v>
      </c>
    </row>
    <row r="1551" spans="1:12" x14ac:dyDescent="0.25">
      <c r="A1551" s="5">
        <v>142</v>
      </c>
      <c r="B1551" s="2">
        <v>5.5555555555555558E-3</v>
      </c>
      <c r="C1551" t="s">
        <v>139</v>
      </c>
      <c r="D1551" t="s">
        <v>13</v>
      </c>
      <c r="E1551" t="s">
        <v>199</v>
      </c>
      <c r="F1551" s="7" t="s">
        <v>182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IFERROR(IF(F1551&lt;&gt;"",VLOOKUP("*"&amp;F1551,LookUps!$F$2:$G$43,2,FALSE),"UK"),"UK")</f>
        <v>UK</v>
      </c>
    </row>
    <row r="1552" spans="1:12" x14ac:dyDescent="0.25">
      <c r="A1552" s="5">
        <v>143</v>
      </c>
      <c r="B1552" s="2">
        <v>1.1111111111111112E-2</v>
      </c>
      <c r="C1552" t="s">
        <v>139</v>
      </c>
      <c r="D1552" t="s">
        <v>13</v>
      </c>
      <c r="E1552" t="s">
        <v>199</v>
      </c>
      <c r="F1552" s="7" t="s">
        <v>182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IFERROR(IF(F1552&lt;&gt;"",VLOOKUP("*"&amp;F1552,LookUps!$F$2:$G$43,2,FALSE),"UK"),"UK")</f>
        <v>UK</v>
      </c>
    </row>
    <row r="1553" spans="1:12" x14ac:dyDescent="0.25">
      <c r="A1553" s="5">
        <v>144</v>
      </c>
      <c r="B1553" s="2">
        <v>1.8749999999999999E-2</v>
      </c>
      <c r="C1553" t="s">
        <v>139</v>
      </c>
      <c r="D1553" t="s">
        <v>13</v>
      </c>
      <c r="E1553" t="s">
        <v>199</v>
      </c>
      <c r="F1553" s="7" t="s">
        <v>182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IFERROR(IF(F1553&lt;&gt;"",VLOOKUP("*"&amp;F1553,LookUps!$F$2:$G$43,2,FALSE),"UK"),"UK")</f>
        <v>UK</v>
      </c>
    </row>
    <row r="1554" spans="1:12" x14ac:dyDescent="0.25">
      <c r="A1554" s="5">
        <v>145</v>
      </c>
      <c r="B1554" s="2">
        <v>1.9444444444444445E-2</v>
      </c>
      <c r="C1554" t="s">
        <v>139</v>
      </c>
      <c r="D1554" t="s">
        <v>13</v>
      </c>
      <c r="E1554" t="s">
        <v>199</v>
      </c>
      <c r="F1554" s="7" t="s">
        <v>182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IFERROR(IF(F1554&lt;&gt;"",VLOOKUP("*"&amp;F1554,LookUps!$F$2:$G$43,2,FALSE),"UK"),"UK")</f>
        <v>UK</v>
      </c>
    </row>
    <row r="1555" spans="1:12" x14ac:dyDescent="0.25">
      <c r="A1555" s="5">
        <v>146</v>
      </c>
      <c r="B1555" s="2">
        <v>3.3333333333333333E-2</v>
      </c>
      <c r="C1555" t="s">
        <v>139</v>
      </c>
      <c r="D1555" t="s">
        <v>13</v>
      </c>
      <c r="E1555" t="s">
        <v>199</v>
      </c>
      <c r="F1555" s="7" t="s">
        <v>182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IFERROR(IF(F1555&lt;&gt;"",VLOOKUP("*"&amp;F1555,LookUps!$F$2:$G$43,2,FALSE),"UK"),"UK")</f>
        <v>UK</v>
      </c>
    </row>
    <row r="1556" spans="1:12" x14ac:dyDescent="0.25">
      <c r="A1556" s="5">
        <v>147</v>
      </c>
      <c r="B1556" s="2">
        <v>3.4027777777777775E-2</v>
      </c>
      <c r="C1556" t="s">
        <v>139</v>
      </c>
      <c r="D1556" t="s">
        <v>13</v>
      </c>
      <c r="E1556" t="s">
        <v>199</v>
      </c>
      <c r="F1556" s="7" t="s">
        <v>182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IFERROR(IF(F1556&lt;&gt;"",VLOOKUP("*"&amp;F1556,LookUps!$F$2:$G$43,2,FALSE),"UK"),"UK")</f>
        <v>UK</v>
      </c>
    </row>
    <row r="1557" spans="1:12" x14ac:dyDescent="0.25">
      <c r="A1557" s="5">
        <v>148</v>
      </c>
      <c r="B1557" s="2">
        <v>0.44305555555555554</v>
      </c>
      <c r="C1557" t="s">
        <v>139</v>
      </c>
      <c r="D1557" t="s">
        <v>13</v>
      </c>
      <c r="E1557" t="s">
        <v>199</v>
      </c>
      <c r="F1557" s="7" t="s">
        <v>182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IFERROR(IF(F1557&lt;&gt;"",VLOOKUP("*"&amp;F1557,LookUps!$F$2:$G$43,2,FALSE),"UK"),"UK")</f>
        <v>UK</v>
      </c>
    </row>
    <row r="1558" spans="1:12" x14ac:dyDescent="0.25">
      <c r="A1558" s="5">
        <v>149</v>
      </c>
      <c r="B1558" s="2">
        <v>0.45069444444444445</v>
      </c>
      <c r="C1558" t="s">
        <v>139</v>
      </c>
      <c r="D1558" t="s">
        <v>13</v>
      </c>
      <c r="E1558" t="s">
        <v>199</v>
      </c>
      <c r="F1558" s="7" t="s">
        <v>182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IFERROR(IF(F1558&lt;&gt;"",VLOOKUP("*"&amp;F1558,LookUps!$F$2:$G$43,2,FALSE),"UK"),"UK")</f>
        <v>UK</v>
      </c>
    </row>
    <row r="1559" spans="1:12" x14ac:dyDescent="0.25">
      <c r="A1559" s="5">
        <v>150</v>
      </c>
      <c r="B1559" s="2">
        <v>0.45069444444444445</v>
      </c>
      <c r="C1559" t="s">
        <v>139</v>
      </c>
      <c r="D1559" t="s">
        <v>13</v>
      </c>
      <c r="E1559" t="s">
        <v>199</v>
      </c>
      <c r="F1559" s="7" t="s">
        <v>178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str">
        <f>IFERROR(IF(F1559&lt;&gt;"",VLOOKUP("*"&amp;F1559,LookUps!$F$2:$G$43,2,FALSE),"UK"),"UK")</f>
        <v>UK</v>
      </c>
    </row>
    <row r="1560" spans="1:12" x14ac:dyDescent="0.25">
      <c r="A1560" s="5">
        <v>151</v>
      </c>
      <c r="B1560" s="2">
        <v>0.4513888888888889</v>
      </c>
      <c r="C1560" t="s">
        <v>139</v>
      </c>
      <c r="D1560" t="s">
        <v>13</v>
      </c>
      <c r="E1560" t="s">
        <v>199</v>
      </c>
      <c r="F1560" s="7" t="s">
        <v>182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IFERROR(IF(F1560&lt;&gt;"",VLOOKUP("*"&amp;F1560,LookUps!$F$2:$G$43,2,FALSE),"UK"),"UK")</f>
        <v>UK</v>
      </c>
    </row>
    <row r="1561" spans="1:12" x14ac:dyDescent="0.25">
      <c r="A1561" s="5">
        <v>152</v>
      </c>
      <c r="B1561" s="2">
        <v>0.71319444444444446</v>
      </c>
      <c r="C1561" t="s">
        <v>139</v>
      </c>
      <c r="D1561" t="s">
        <v>13</v>
      </c>
      <c r="E1561" t="s">
        <v>199</v>
      </c>
      <c r="F1561" s="7" t="s">
        <v>178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str">
        <f>IFERROR(IF(F1561&lt;&gt;"",VLOOKUP("*"&amp;F1561,LookUps!$F$2:$G$43,2,FALSE),"UK"),"UK")</f>
        <v>UK</v>
      </c>
    </row>
    <row r="1562" spans="1:12" x14ac:dyDescent="0.25">
      <c r="A1562" s="5">
        <v>153</v>
      </c>
      <c r="B1562" s="2">
        <v>0.78055555555555556</v>
      </c>
      <c r="C1562" t="s">
        <v>139</v>
      </c>
      <c r="D1562" t="s">
        <v>13</v>
      </c>
      <c r="E1562" t="s">
        <v>199</v>
      </c>
      <c r="F1562" s="7" t="s">
        <v>182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IFERROR(IF(F1562&lt;&gt;"",VLOOKUP("*"&amp;F1562,LookUps!$F$2:$G$43,2,FALSE),"UK"),"UK")</f>
        <v>UK</v>
      </c>
    </row>
    <row r="1563" spans="1:12" x14ac:dyDescent="0.25">
      <c r="A1563" s="5">
        <v>154</v>
      </c>
      <c r="B1563" s="2">
        <v>0.78125</v>
      </c>
      <c r="C1563" t="s">
        <v>139</v>
      </c>
      <c r="D1563" t="s">
        <v>13</v>
      </c>
      <c r="E1563" t="s">
        <v>199</v>
      </c>
      <c r="F1563" s="7" t="s">
        <v>182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IFERROR(IF(F1563&lt;&gt;"",VLOOKUP("*"&amp;F1563,LookUps!$F$2:$G$43,2,FALSE),"UK"),"UK")</f>
        <v>UK</v>
      </c>
    </row>
    <row r="1564" spans="1:12" x14ac:dyDescent="0.25">
      <c r="A1564" s="5">
        <v>155</v>
      </c>
      <c r="B1564" s="2">
        <v>0.79305555555555562</v>
      </c>
      <c r="C1564" t="s">
        <v>139</v>
      </c>
      <c r="D1564" t="s">
        <v>13</v>
      </c>
      <c r="E1564" t="s">
        <v>199</v>
      </c>
      <c r="F1564" s="7" t="s">
        <v>178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str">
        <f>IFERROR(IF(F1564&lt;&gt;"",VLOOKUP("*"&amp;F1564,LookUps!$F$2:$G$43,2,FALSE),"UK"),"UK")</f>
        <v>UK</v>
      </c>
    </row>
    <row r="1565" spans="1:12" x14ac:dyDescent="0.25">
      <c r="A1565" s="5">
        <v>156</v>
      </c>
      <c r="B1565" s="2">
        <v>0.79375000000000007</v>
      </c>
      <c r="C1565" t="s">
        <v>139</v>
      </c>
      <c r="D1565" t="s">
        <v>13</v>
      </c>
      <c r="E1565" t="s">
        <v>199</v>
      </c>
      <c r="F1565" s="7" t="s">
        <v>178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str">
        <f>IFERROR(IF(F1565&lt;&gt;"",VLOOKUP("*"&amp;F1565,LookUps!$F$2:$G$43,2,FALSE),"UK"),"UK")</f>
        <v>UK</v>
      </c>
    </row>
    <row r="1566" spans="1:12" x14ac:dyDescent="0.25">
      <c r="A1566" s="5">
        <v>157</v>
      </c>
      <c r="B1566" s="2">
        <v>0.79513888888888884</v>
      </c>
      <c r="C1566" t="s">
        <v>139</v>
      </c>
      <c r="D1566" t="s">
        <v>13</v>
      </c>
      <c r="E1566" t="s">
        <v>199</v>
      </c>
      <c r="F1566" s="7" t="s">
        <v>178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str">
        <f>IFERROR(IF(F1566&lt;&gt;"",VLOOKUP("*"&amp;F1566,LookUps!$F$2:$G$43,2,FALSE),"UK"),"UK")</f>
        <v>UK</v>
      </c>
    </row>
    <row r="1567" spans="1:12" x14ac:dyDescent="0.25">
      <c r="A1567" s="5">
        <v>158</v>
      </c>
      <c r="B1567" s="2">
        <v>0.8041666666666667</v>
      </c>
      <c r="C1567" t="s">
        <v>139</v>
      </c>
      <c r="D1567" t="s">
        <v>13</v>
      </c>
      <c r="E1567" t="s">
        <v>199</v>
      </c>
      <c r="F1567" s="7" t="s">
        <v>182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IFERROR(IF(F1567&lt;&gt;"",VLOOKUP("*"&amp;F1567,LookUps!$F$2:$G$43,2,FALSE),"UK"),"UK")</f>
        <v>UK</v>
      </c>
    </row>
    <row r="1568" spans="1:12" x14ac:dyDescent="0.25">
      <c r="A1568" s="5">
        <v>159</v>
      </c>
      <c r="B1568" s="2">
        <v>0.8041666666666667</v>
      </c>
      <c r="C1568" t="s">
        <v>139</v>
      </c>
      <c r="D1568" t="s">
        <v>13</v>
      </c>
      <c r="E1568" t="s">
        <v>199</v>
      </c>
      <c r="F1568" s="7" t="s">
        <v>182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IFERROR(IF(F1568&lt;&gt;"",VLOOKUP("*"&amp;F1568,LookUps!$F$2:$G$43,2,FALSE),"UK"),"UK")</f>
        <v>UK</v>
      </c>
    </row>
    <row r="1569" spans="1:12" x14ac:dyDescent="0.25">
      <c r="A1569" s="5">
        <v>160</v>
      </c>
      <c r="B1569" s="2">
        <v>0.81111111111111101</v>
      </c>
      <c r="C1569" t="s">
        <v>139</v>
      </c>
      <c r="D1569" t="s">
        <v>13</v>
      </c>
      <c r="E1569" t="s">
        <v>199</v>
      </c>
      <c r="F1569" s="7" t="s">
        <v>182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IFERROR(IF(F1569&lt;&gt;"",VLOOKUP("*"&amp;F1569,LookUps!$F$2:$G$43,2,FALSE),"UK"),"UK")</f>
        <v>UK</v>
      </c>
    </row>
    <row r="1570" spans="1:12" x14ac:dyDescent="0.25">
      <c r="A1570" s="5">
        <v>161</v>
      </c>
      <c r="B1570" s="2">
        <v>0.87638888888888899</v>
      </c>
      <c r="C1570" t="s">
        <v>139</v>
      </c>
      <c r="D1570" t="s">
        <v>13</v>
      </c>
      <c r="E1570" t="s">
        <v>199</v>
      </c>
      <c r="F1570" s="7" t="s">
        <v>178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str">
        <f>IFERROR(IF(F1570&lt;&gt;"",VLOOKUP("*"&amp;F1570,LookUps!$F$2:$G$43,2,FALSE),"UK"),"UK")</f>
        <v>UK</v>
      </c>
    </row>
    <row r="1571" spans="1:12" x14ac:dyDescent="0.25">
      <c r="A1571" s="5">
        <v>162</v>
      </c>
      <c r="B1571" s="2">
        <v>0.93263888888888891</v>
      </c>
      <c r="C1571" t="s">
        <v>139</v>
      </c>
      <c r="D1571" t="s">
        <v>13</v>
      </c>
      <c r="E1571" t="s">
        <v>199</v>
      </c>
      <c r="F1571" s="7" t="s">
        <v>178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str">
        <f>IFERROR(IF(F1571&lt;&gt;"",VLOOKUP("*"&amp;F1571,LookUps!$F$2:$G$43,2,FALSE),"UK"),"UK")</f>
        <v>UK</v>
      </c>
    </row>
    <row r="1572" spans="1:12" x14ac:dyDescent="0.25">
      <c r="A1572" s="5">
        <v>163</v>
      </c>
      <c r="B1572" s="2">
        <v>0.94236111111111109</v>
      </c>
      <c r="C1572" t="s">
        <v>139</v>
      </c>
      <c r="D1572" t="s">
        <v>13</v>
      </c>
      <c r="E1572" t="s">
        <v>199</v>
      </c>
      <c r="F1572" s="7" t="s">
        <v>182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IFERROR(IF(F1572&lt;&gt;"",VLOOKUP("*"&amp;F1572,LookUps!$F$2:$G$43,2,FALSE),"UK"),"UK")</f>
        <v>UK</v>
      </c>
    </row>
    <row r="1573" spans="1:12" x14ac:dyDescent="0.25">
      <c r="A1573" s="5">
        <v>164</v>
      </c>
      <c r="B1573" s="2">
        <v>0.94236111111111109</v>
      </c>
      <c r="C1573" t="s">
        <v>139</v>
      </c>
      <c r="D1573" t="s">
        <v>13</v>
      </c>
      <c r="E1573" t="s">
        <v>199</v>
      </c>
      <c r="F1573" s="7" t="s">
        <v>178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str">
        <f>IFERROR(IF(F1573&lt;&gt;"",VLOOKUP("*"&amp;F1573,LookUps!$F$2:$G$43,2,FALSE),"UK"),"UK")</f>
        <v>UK</v>
      </c>
    </row>
    <row r="1574" spans="1:12" x14ac:dyDescent="0.25">
      <c r="A1574" s="5">
        <v>165</v>
      </c>
      <c r="B1574" s="2">
        <v>0.94305555555555554</v>
      </c>
      <c r="C1574" t="s">
        <v>139</v>
      </c>
      <c r="D1574" t="s">
        <v>13</v>
      </c>
      <c r="E1574" t="s">
        <v>199</v>
      </c>
      <c r="F1574" s="7" t="s">
        <v>182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IFERROR(IF(F1574&lt;&gt;"",VLOOKUP("*"&amp;F1574,LookUps!$F$2:$G$43,2,FALSE),"UK"),"UK")</f>
        <v>UK</v>
      </c>
    </row>
    <row r="1575" spans="1:12" x14ac:dyDescent="0.25">
      <c r="A1575" s="5">
        <v>166</v>
      </c>
      <c r="B1575" s="2">
        <v>0.94305555555555554</v>
      </c>
      <c r="C1575" t="s">
        <v>139</v>
      </c>
      <c r="D1575" t="s">
        <v>13</v>
      </c>
      <c r="E1575" t="s">
        <v>199</v>
      </c>
      <c r="F1575" s="7" t="s">
        <v>182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IFERROR(IF(F1575&lt;&gt;"",VLOOKUP("*"&amp;F1575,LookUps!$F$2:$G$43,2,FALSE),"UK"),"UK")</f>
        <v>UK</v>
      </c>
    </row>
    <row r="1576" spans="1:12" x14ac:dyDescent="0.25">
      <c r="A1576" s="5">
        <v>167</v>
      </c>
      <c r="B1576" s="2">
        <v>0.9604166666666667</v>
      </c>
      <c r="C1576" t="s">
        <v>139</v>
      </c>
      <c r="D1576" t="s">
        <v>13</v>
      </c>
      <c r="E1576" t="s">
        <v>199</v>
      </c>
      <c r="F1576" s="7" t="s">
        <v>182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IFERROR(IF(F1576&lt;&gt;"",VLOOKUP("*"&amp;F1576,LookUps!$F$2:$G$43,2,FALSE),"UK"),"UK")</f>
        <v>UK</v>
      </c>
    </row>
    <row r="1577" spans="1:12" x14ac:dyDescent="0.25">
      <c r="A1577" s="5">
        <v>168</v>
      </c>
      <c r="B1577" s="2">
        <v>0.96875</v>
      </c>
      <c r="C1577" t="s">
        <v>139</v>
      </c>
      <c r="D1577" t="s">
        <v>13</v>
      </c>
      <c r="E1577" t="s">
        <v>199</v>
      </c>
      <c r="F1577" s="7" t="s">
        <v>178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str">
        <f>IFERROR(IF(F1577&lt;&gt;"",VLOOKUP("*"&amp;F1577,LookUps!$F$2:$G$43,2,FALSE),"UK"),"UK")</f>
        <v>UK</v>
      </c>
    </row>
    <row r="1578" spans="1:12" x14ac:dyDescent="0.25">
      <c r="A1578" s="5">
        <v>169</v>
      </c>
      <c r="B1578" s="2">
        <v>0.96944444444444444</v>
      </c>
      <c r="C1578" t="s">
        <v>139</v>
      </c>
      <c r="D1578" t="s">
        <v>13</v>
      </c>
      <c r="E1578" t="s">
        <v>199</v>
      </c>
      <c r="F1578" s="7" t="s">
        <v>182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IFERROR(IF(F1578&lt;&gt;"",VLOOKUP("*"&amp;F1578,LookUps!$F$2:$G$43,2,FALSE),"UK"),"UK")</f>
        <v>UK</v>
      </c>
    </row>
    <row r="1579" spans="1:12" x14ac:dyDescent="0.25">
      <c r="A1579" s="5">
        <v>170</v>
      </c>
      <c r="B1579" s="2">
        <v>0.97013888888888899</v>
      </c>
      <c r="C1579" t="s">
        <v>139</v>
      </c>
      <c r="D1579" t="s">
        <v>13</v>
      </c>
      <c r="E1579" t="s">
        <v>199</v>
      </c>
      <c r="F1579" s="7" t="s">
        <v>182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IFERROR(IF(F1579&lt;&gt;"",VLOOKUP("*"&amp;F1579,LookUps!$F$2:$G$43,2,FALSE),"UK"),"UK")</f>
        <v>UK</v>
      </c>
    </row>
    <row r="1580" spans="1:12" x14ac:dyDescent="0.25">
      <c r="A1580" s="5">
        <v>171</v>
      </c>
      <c r="B1580" s="2">
        <v>0.97083333333333333</v>
      </c>
      <c r="C1580" t="s">
        <v>139</v>
      </c>
      <c r="D1580" t="s">
        <v>13</v>
      </c>
      <c r="E1580" t="s">
        <v>199</v>
      </c>
      <c r="F1580" s="7" t="s">
        <v>182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IFERROR(IF(F1580&lt;&gt;"",VLOOKUP("*"&amp;F1580,LookUps!$F$2:$G$43,2,FALSE),"UK"),"UK")</f>
        <v>UK</v>
      </c>
    </row>
    <row r="1581" spans="1:12" x14ac:dyDescent="0.25">
      <c r="A1581" s="5">
        <v>172</v>
      </c>
      <c r="B1581" s="2">
        <v>0.97152777777777777</v>
      </c>
      <c r="C1581" t="s">
        <v>139</v>
      </c>
      <c r="D1581" t="s">
        <v>13</v>
      </c>
      <c r="E1581" t="s">
        <v>199</v>
      </c>
      <c r="F1581" s="7" t="s">
        <v>178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str">
        <f>IFERROR(IF(F1581&lt;&gt;"",VLOOKUP("*"&amp;F1581,LookUps!$F$2:$G$43,2,FALSE),"UK"),"UK")</f>
        <v>UK</v>
      </c>
    </row>
    <row r="1582" spans="1:12" x14ac:dyDescent="0.25">
      <c r="A1582" s="5">
        <v>173</v>
      </c>
      <c r="B1582" s="2">
        <v>0.98888888888888893</v>
      </c>
      <c r="C1582" t="s">
        <v>139</v>
      </c>
      <c r="D1582" t="s">
        <v>13</v>
      </c>
      <c r="E1582" t="s">
        <v>199</v>
      </c>
      <c r="F1582" s="7" t="s">
        <v>182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IFERROR(IF(F1582&lt;&gt;"",VLOOKUP("*"&amp;F1582,LookUps!$F$2:$G$43,2,FALSE),"UK"),"UK")</f>
        <v>UK</v>
      </c>
    </row>
    <row r="1583" spans="1:12" x14ac:dyDescent="0.25">
      <c r="A1583" s="5">
        <v>175</v>
      </c>
      <c r="B1583" s="2">
        <v>0.13680555555555554</v>
      </c>
      <c r="C1583" t="s">
        <v>139</v>
      </c>
      <c r="D1583" t="s">
        <v>13</v>
      </c>
      <c r="E1583" t="s">
        <v>200</v>
      </c>
      <c r="F1583" s="7" t="s">
        <v>182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IFERROR(IF(F1583&lt;&gt;"",VLOOKUP("*"&amp;F1583,LookUps!$F$2:$G$43,2,FALSE),"UK"),"UK")</f>
        <v>UK</v>
      </c>
    </row>
    <row r="1584" spans="1:12" x14ac:dyDescent="0.25">
      <c r="A1584" s="5">
        <v>176</v>
      </c>
      <c r="B1584" s="2">
        <v>0.46111111111111108</v>
      </c>
      <c r="C1584" t="s">
        <v>139</v>
      </c>
      <c r="D1584" t="s">
        <v>13</v>
      </c>
      <c r="E1584" t="s">
        <v>200</v>
      </c>
      <c r="F1584" s="7" t="s">
        <v>182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IFERROR(IF(F1584&lt;&gt;"",VLOOKUP("*"&amp;F1584,LookUps!$F$2:$G$43,2,FALSE),"UK"),"UK")</f>
        <v>UK</v>
      </c>
    </row>
    <row r="1585" spans="1:12" x14ac:dyDescent="0.25">
      <c r="A1585" s="5">
        <v>177</v>
      </c>
      <c r="B1585" s="2">
        <v>0.71319444444444446</v>
      </c>
      <c r="C1585" t="s">
        <v>139</v>
      </c>
      <c r="D1585" t="s">
        <v>13</v>
      </c>
      <c r="E1585" t="s">
        <v>200</v>
      </c>
      <c r="F1585" s="7" t="s">
        <v>182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IFERROR(IF(F1585&lt;&gt;"",VLOOKUP("*"&amp;F1585,LookUps!$F$2:$G$43,2,FALSE),"UK"),"UK")</f>
        <v>UK</v>
      </c>
    </row>
    <row r="1586" spans="1:12" x14ac:dyDescent="0.25">
      <c r="A1586" s="5">
        <v>178</v>
      </c>
      <c r="B1586" s="2">
        <v>0.75416666666666676</v>
      </c>
      <c r="C1586" t="s">
        <v>139</v>
      </c>
      <c r="D1586" t="s">
        <v>13</v>
      </c>
      <c r="E1586" t="s">
        <v>200</v>
      </c>
      <c r="F1586" s="7" t="s">
        <v>178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str">
        <f>IFERROR(IF(F1586&lt;&gt;"",VLOOKUP("*"&amp;F1586,LookUps!$F$2:$G$43,2,FALSE),"UK"),"UK")</f>
        <v>UK</v>
      </c>
    </row>
    <row r="1587" spans="1:12" x14ac:dyDescent="0.25">
      <c r="A1587" s="5">
        <v>179</v>
      </c>
      <c r="B1587" s="2">
        <v>0.79305555555555562</v>
      </c>
      <c r="C1587" t="s">
        <v>139</v>
      </c>
      <c r="D1587" t="s">
        <v>13</v>
      </c>
      <c r="E1587" t="s">
        <v>200</v>
      </c>
      <c r="F1587" s="7" t="s">
        <v>182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IFERROR(IF(F1587&lt;&gt;"",VLOOKUP("*"&amp;F1587,LookUps!$F$2:$G$43,2,FALSE),"UK"),"UK")</f>
        <v>UK</v>
      </c>
    </row>
    <row r="1588" spans="1:12" x14ac:dyDescent="0.25">
      <c r="A1588" s="5">
        <v>180</v>
      </c>
      <c r="B1588" s="2">
        <v>0.7993055555555556</v>
      </c>
      <c r="C1588" t="s">
        <v>139</v>
      </c>
      <c r="D1588" t="s">
        <v>13</v>
      </c>
      <c r="E1588" t="s">
        <v>200</v>
      </c>
      <c r="F1588" s="7" t="s">
        <v>182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IFERROR(IF(F1588&lt;&gt;"",VLOOKUP("*"&amp;F1588,LookUps!$F$2:$G$43,2,FALSE),"UK"),"UK")</f>
        <v>UK</v>
      </c>
    </row>
    <row r="1589" spans="1:12" x14ac:dyDescent="0.25">
      <c r="A1589" s="5">
        <v>181</v>
      </c>
      <c r="B1589" s="2">
        <v>0.8881944444444444</v>
      </c>
      <c r="C1589" t="s">
        <v>139</v>
      </c>
      <c r="D1589" t="s">
        <v>13</v>
      </c>
      <c r="E1589" t="s">
        <v>200</v>
      </c>
      <c r="F1589" s="7" t="s">
        <v>178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str">
        <f>IFERROR(IF(F1589&lt;&gt;"",VLOOKUP("*"&amp;F1589,LookUps!$F$2:$G$43,2,FALSE),"UK"),"UK")</f>
        <v>UK</v>
      </c>
    </row>
    <row r="1590" spans="1:12" x14ac:dyDescent="0.25">
      <c r="A1590" s="5">
        <v>182</v>
      </c>
      <c r="B1590" s="2">
        <v>0.89374999999999993</v>
      </c>
      <c r="C1590" t="s">
        <v>139</v>
      </c>
      <c r="D1590" t="s">
        <v>13</v>
      </c>
      <c r="E1590" t="s">
        <v>200</v>
      </c>
      <c r="F1590" s="7" t="s">
        <v>178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str">
        <f>IFERROR(IF(F1590&lt;&gt;"",VLOOKUP("*"&amp;F1590,LookUps!$F$2:$G$43,2,FALSE),"UK"),"UK")</f>
        <v>UK</v>
      </c>
    </row>
    <row r="1591" spans="1:12" x14ac:dyDescent="0.25">
      <c r="A1591" s="5">
        <v>183</v>
      </c>
      <c r="B1591" s="2">
        <v>0.91805555555555562</v>
      </c>
      <c r="C1591" t="s">
        <v>139</v>
      </c>
      <c r="D1591" t="s">
        <v>13</v>
      </c>
      <c r="E1591" t="s">
        <v>200</v>
      </c>
      <c r="F1591" s="7" t="s">
        <v>182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IFERROR(IF(F1591&lt;&gt;"",VLOOKUP("*"&amp;F1591,LookUps!$F$2:$G$43,2,FALSE),"UK"),"UK")</f>
        <v>UK</v>
      </c>
    </row>
    <row r="1592" spans="1:12" x14ac:dyDescent="0.25">
      <c r="A1592" s="5">
        <v>184</v>
      </c>
      <c r="B1592" s="2">
        <v>0.92569444444444438</v>
      </c>
      <c r="C1592" t="s">
        <v>139</v>
      </c>
      <c r="D1592" t="s">
        <v>13</v>
      </c>
      <c r="E1592" t="s">
        <v>200</v>
      </c>
      <c r="F1592" s="7" t="s">
        <v>182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IFERROR(IF(F1592&lt;&gt;"",VLOOKUP("*"&amp;F1592,LookUps!$F$2:$G$43,2,FALSE),"UK"),"UK")</f>
        <v>UK</v>
      </c>
    </row>
    <row r="1593" spans="1:12" x14ac:dyDescent="0.25">
      <c r="A1593" s="5">
        <v>185</v>
      </c>
      <c r="B1593" s="2">
        <v>0.93194444444444446</v>
      </c>
      <c r="C1593" t="s">
        <v>139</v>
      </c>
      <c r="D1593" t="s">
        <v>13</v>
      </c>
      <c r="E1593" t="s">
        <v>200</v>
      </c>
      <c r="F1593" s="7" t="s">
        <v>182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IFERROR(IF(F1593&lt;&gt;"",VLOOKUP("*"&amp;F1593,LookUps!$F$2:$G$43,2,FALSE),"UK"),"UK")</f>
        <v>UK</v>
      </c>
    </row>
    <row r="1594" spans="1:12" x14ac:dyDescent="0.25">
      <c r="A1594" s="5">
        <v>186</v>
      </c>
      <c r="B1594" s="2">
        <v>0.93263888888888891</v>
      </c>
      <c r="C1594" t="s">
        <v>139</v>
      </c>
      <c r="D1594" t="s">
        <v>13</v>
      </c>
      <c r="E1594" t="s">
        <v>200</v>
      </c>
      <c r="F1594" s="7" t="s">
        <v>178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str">
        <f>IFERROR(IF(F1594&lt;&gt;"",VLOOKUP("*"&amp;F1594,LookUps!$F$2:$G$43,2,FALSE),"UK"),"UK")</f>
        <v>UK</v>
      </c>
    </row>
    <row r="1595" spans="1:12" x14ac:dyDescent="0.25">
      <c r="A1595" s="5">
        <v>187</v>
      </c>
      <c r="B1595" s="2">
        <v>0.93819444444444444</v>
      </c>
      <c r="C1595" t="s">
        <v>139</v>
      </c>
      <c r="D1595" t="s">
        <v>13</v>
      </c>
      <c r="E1595" t="s">
        <v>200</v>
      </c>
      <c r="F1595" s="7" t="s">
        <v>178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str">
        <f>IFERROR(IF(F1595&lt;&gt;"",VLOOKUP("*"&amp;F1595,LookUps!$F$2:$G$43,2,FALSE),"UK"),"UK")</f>
        <v>UK</v>
      </c>
    </row>
    <row r="1596" spans="1:12" x14ac:dyDescent="0.25">
      <c r="A1596" s="5">
        <v>188</v>
      </c>
      <c r="B1596" s="2">
        <v>0.93958333333333333</v>
      </c>
      <c r="C1596" t="s">
        <v>139</v>
      </c>
      <c r="D1596" t="s">
        <v>13</v>
      </c>
      <c r="E1596" t="s">
        <v>200</v>
      </c>
      <c r="F1596" s="7" t="s">
        <v>182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IFERROR(IF(F1596&lt;&gt;"",VLOOKUP("*"&amp;F1596,LookUps!$F$2:$G$43,2,FALSE),"UK"),"UK")</f>
        <v>UK</v>
      </c>
    </row>
    <row r="1597" spans="1:12" x14ac:dyDescent="0.25">
      <c r="A1597" s="5">
        <v>189</v>
      </c>
      <c r="B1597" s="2">
        <v>0.94027777777777777</v>
      </c>
      <c r="C1597" t="s">
        <v>139</v>
      </c>
      <c r="D1597" t="s">
        <v>13</v>
      </c>
      <c r="E1597" t="s">
        <v>200</v>
      </c>
      <c r="F1597" s="7" t="s">
        <v>178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str">
        <f>IFERROR(IF(F1597&lt;&gt;"",VLOOKUP("*"&amp;F1597,LookUps!$F$2:$G$43,2,FALSE),"UK"),"UK")</f>
        <v>UK</v>
      </c>
    </row>
    <row r="1598" spans="1:12" x14ac:dyDescent="0.25">
      <c r="A1598" s="5">
        <v>192</v>
      </c>
      <c r="B1598" s="2">
        <v>0.94374999999999998</v>
      </c>
      <c r="C1598" t="s">
        <v>139</v>
      </c>
      <c r="D1598" t="s">
        <v>13</v>
      </c>
      <c r="E1598" t="s">
        <v>200</v>
      </c>
      <c r="F1598" s="7" t="s">
        <v>178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str">
        <f>IFERROR(IF(F1598&lt;&gt;"",VLOOKUP("*"&amp;F1598,LookUps!$F$2:$G$43,2,FALSE),"UK"),"UK")</f>
        <v>UK</v>
      </c>
    </row>
    <row r="1599" spans="1:12" x14ac:dyDescent="0.25">
      <c r="A1599" s="5">
        <v>193</v>
      </c>
      <c r="B1599" s="2">
        <v>0.97152777777777777</v>
      </c>
      <c r="C1599" t="s">
        <v>139</v>
      </c>
      <c r="D1599" t="s">
        <v>13</v>
      </c>
      <c r="E1599" t="s">
        <v>200</v>
      </c>
      <c r="F1599" s="7" t="s">
        <v>182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IFERROR(IF(F1599&lt;&gt;"",VLOOKUP("*"&amp;F1599,LookUps!$F$2:$G$43,2,FALSE),"UK"),"UK")</f>
        <v>UK</v>
      </c>
    </row>
    <row r="1600" spans="1:12" x14ac:dyDescent="0.25">
      <c r="A1600" s="5">
        <v>194</v>
      </c>
      <c r="B1600" s="2">
        <v>0.97222222222222221</v>
      </c>
      <c r="C1600" t="s">
        <v>139</v>
      </c>
      <c r="D1600" t="s">
        <v>13</v>
      </c>
      <c r="E1600" t="s">
        <v>200</v>
      </c>
      <c r="F1600" s="7" t="s">
        <v>178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str">
        <f>IFERROR(IF(F1600&lt;&gt;"",VLOOKUP("*"&amp;F1600,LookUps!$F$2:$G$43,2,FALSE),"UK"),"UK")</f>
        <v>UK</v>
      </c>
    </row>
    <row r="1601" spans="1:12" x14ac:dyDescent="0.25">
      <c r="A1601" s="5">
        <v>195</v>
      </c>
      <c r="B1601" s="2">
        <v>0.97430555555555554</v>
      </c>
      <c r="C1601" t="s">
        <v>139</v>
      </c>
      <c r="D1601" t="s">
        <v>13</v>
      </c>
      <c r="E1601" t="s">
        <v>200</v>
      </c>
      <c r="F1601" s="7" t="s">
        <v>182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IFERROR(IF(F1601&lt;&gt;"",VLOOKUP("*"&amp;F1601,LookUps!$F$2:$G$43,2,FALSE),"UK"),"UK")</f>
        <v>UK</v>
      </c>
    </row>
    <row r="1602" spans="1:12" x14ac:dyDescent="0.25">
      <c r="A1602" s="5">
        <v>196</v>
      </c>
      <c r="B1602" s="2">
        <v>0.97430555555555554</v>
      </c>
      <c r="C1602" t="s">
        <v>139</v>
      </c>
      <c r="D1602" t="s">
        <v>13</v>
      </c>
      <c r="E1602" t="s">
        <v>200</v>
      </c>
      <c r="F1602" s="7" t="s">
        <v>178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str">
        <f>IFERROR(IF(F1602&lt;&gt;"",VLOOKUP("*"&amp;F1602,LookUps!$F$2:$G$43,2,FALSE),"UK"),"UK")</f>
        <v>UK</v>
      </c>
    </row>
    <row r="1603" spans="1:12" x14ac:dyDescent="0.25">
      <c r="A1603" s="5">
        <v>197</v>
      </c>
      <c r="B1603" s="2">
        <v>0.97638888888888886</v>
      </c>
      <c r="C1603" t="s">
        <v>139</v>
      </c>
      <c r="D1603" t="s">
        <v>13</v>
      </c>
      <c r="E1603" t="s">
        <v>200</v>
      </c>
      <c r="F1603" s="7" t="s">
        <v>178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str">
        <f>IFERROR(IF(F1603&lt;&gt;"",VLOOKUP("*"&amp;F1603,LookUps!$F$2:$G$43,2,FALSE),"UK"),"UK")</f>
        <v>UK</v>
      </c>
    </row>
    <row r="1604" spans="1:12" x14ac:dyDescent="0.25">
      <c r="A1604" s="5">
        <v>199</v>
      </c>
      <c r="B1604" s="2">
        <v>4.6527777777777779E-2</v>
      </c>
      <c r="C1604" t="s">
        <v>139</v>
      </c>
      <c r="D1604" t="s">
        <v>13</v>
      </c>
      <c r="E1604" t="s">
        <v>217</v>
      </c>
      <c r="F1604" s="7" t="s">
        <v>182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IFERROR(IF(F1604&lt;&gt;"",VLOOKUP("*"&amp;F1604,LookUps!$F$2:$G$43,2,FALSE),"UK"),"UK")</f>
        <v>UK</v>
      </c>
    </row>
    <row r="1605" spans="1:12" x14ac:dyDescent="0.25">
      <c r="A1605" s="5">
        <v>200</v>
      </c>
      <c r="B1605" s="2">
        <v>0.44513888888888892</v>
      </c>
      <c r="C1605" t="s">
        <v>139</v>
      </c>
      <c r="D1605" t="s">
        <v>13</v>
      </c>
      <c r="E1605" t="s">
        <v>217</v>
      </c>
      <c r="F1605" s="7" t="s">
        <v>178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str">
        <f>IFERROR(IF(F1605&lt;&gt;"",VLOOKUP("*"&amp;F1605,LookUps!$F$2:$G$43,2,FALSE),"UK"),"UK")</f>
        <v>UK</v>
      </c>
    </row>
    <row r="1606" spans="1:12" x14ac:dyDescent="0.25">
      <c r="A1606" s="5">
        <v>201</v>
      </c>
      <c r="B1606" s="2">
        <v>0.4513888888888889</v>
      </c>
      <c r="C1606" t="s">
        <v>139</v>
      </c>
      <c r="D1606" t="s">
        <v>13</v>
      </c>
      <c r="E1606" t="s">
        <v>217</v>
      </c>
      <c r="F1606" s="7" t="s">
        <v>182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IFERROR(IF(F1606&lt;&gt;"",VLOOKUP("*"&amp;F1606,LookUps!$F$2:$G$43,2,FALSE),"UK"),"UK")</f>
        <v>UK</v>
      </c>
    </row>
    <row r="1607" spans="1:12" x14ac:dyDescent="0.25">
      <c r="A1607" s="5">
        <v>202</v>
      </c>
      <c r="B1607" s="2">
        <v>0.60763888888888895</v>
      </c>
      <c r="C1607" t="s">
        <v>139</v>
      </c>
      <c r="D1607" t="s">
        <v>13</v>
      </c>
      <c r="E1607" t="s">
        <v>217</v>
      </c>
      <c r="F1607" s="7" t="s">
        <v>182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IFERROR(IF(F1607&lt;&gt;"",VLOOKUP("*"&amp;F1607,LookUps!$F$2:$G$43,2,FALSE),"UK"),"UK")</f>
        <v>UK</v>
      </c>
    </row>
    <row r="1608" spans="1:12" x14ac:dyDescent="0.25">
      <c r="A1608" s="5">
        <v>203</v>
      </c>
      <c r="B1608" s="2">
        <v>0.60763888888888895</v>
      </c>
      <c r="C1608" t="s">
        <v>139</v>
      </c>
      <c r="D1608" t="s">
        <v>13</v>
      </c>
      <c r="E1608" t="s">
        <v>217</v>
      </c>
      <c r="F1608" s="7" t="s">
        <v>182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IFERROR(IF(F1608&lt;&gt;"",VLOOKUP("*"&amp;F1608,LookUps!$F$2:$G$43,2,FALSE),"UK"),"UK")</f>
        <v>UK</v>
      </c>
    </row>
    <row r="1609" spans="1:12" x14ac:dyDescent="0.25">
      <c r="A1609" s="5">
        <v>204</v>
      </c>
      <c r="B1609" s="2">
        <v>0.69374999999999998</v>
      </c>
      <c r="C1609" t="s">
        <v>139</v>
      </c>
      <c r="D1609" t="s">
        <v>13</v>
      </c>
      <c r="E1609" t="s">
        <v>217</v>
      </c>
      <c r="F1609" s="7" t="s">
        <v>182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IFERROR(IF(F1609&lt;&gt;"",VLOOKUP("*"&amp;F1609,LookUps!$F$2:$G$43,2,FALSE),"UK"),"UK")</f>
        <v>UK</v>
      </c>
    </row>
    <row r="1610" spans="1:12" x14ac:dyDescent="0.25">
      <c r="A1610" s="5">
        <v>206</v>
      </c>
      <c r="B1610" s="2">
        <v>0.60833333333333328</v>
      </c>
      <c r="C1610" t="s">
        <v>139</v>
      </c>
      <c r="D1610" t="s">
        <v>13</v>
      </c>
      <c r="E1610" t="s">
        <v>218</v>
      </c>
      <c r="F1610" s="7" t="s">
        <v>178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str">
        <f>IFERROR(IF(F1610&lt;&gt;"",VLOOKUP("*"&amp;F1610,LookUps!$F$2:$G$43,2,FALSE),"UK"),"UK")</f>
        <v>UK</v>
      </c>
    </row>
    <row r="1611" spans="1:12" x14ac:dyDescent="0.25">
      <c r="A1611" s="5">
        <v>207</v>
      </c>
      <c r="B1611" s="2">
        <v>0.69236111111111109</v>
      </c>
      <c r="C1611" t="s">
        <v>139</v>
      </c>
      <c r="D1611" t="s">
        <v>13</v>
      </c>
      <c r="E1611" t="s">
        <v>218</v>
      </c>
      <c r="F1611" s="7" t="s">
        <v>178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str">
        <f>IFERROR(IF(F1611&lt;&gt;"",VLOOKUP("*"&amp;F1611,LookUps!$F$2:$G$43,2,FALSE),"UK"),"UK")</f>
        <v>UK</v>
      </c>
    </row>
    <row r="1612" spans="1:12" x14ac:dyDescent="0.25">
      <c r="A1612" s="5">
        <v>208</v>
      </c>
      <c r="B1612" s="2">
        <v>0.69305555555555554</v>
      </c>
      <c r="C1612" t="s">
        <v>139</v>
      </c>
      <c r="D1612" t="s">
        <v>13</v>
      </c>
      <c r="E1612" t="s">
        <v>218</v>
      </c>
      <c r="F1612" s="7" t="s">
        <v>244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str">
        <f>IFERROR(IF(F1612&lt;&gt;"",VLOOKUP("*"&amp;F1612,LookUps!$F$2:$G$43,2,FALSE),"UK"),"UK")</f>
        <v>UK</v>
      </c>
    </row>
    <row r="1613" spans="1:12" x14ac:dyDescent="0.25">
      <c r="A1613" s="5">
        <v>209</v>
      </c>
      <c r="B1613" s="2">
        <v>0.71319444444444446</v>
      </c>
      <c r="C1613" t="s">
        <v>139</v>
      </c>
      <c r="D1613" t="s">
        <v>13</v>
      </c>
      <c r="E1613" t="s">
        <v>218</v>
      </c>
      <c r="F1613" s="7" t="s">
        <v>245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str">
        <f>IFERROR(IF(F1613&lt;&gt;"",VLOOKUP("*"&amp;F1613,LookUps!$F$2:$G$43,2,FALSE),"UK"),"UK")</f>
        <v>UK</v>
      </c>
    </row>
    <row r="1614" spans="1:12" x14ac:dyDescent="0.25">
      <c r="A1614" s="5">
        <v>211</v>
      </c>
      <c r="B1614" s="2">
        <v>0.38750000000000001</v>
      </c>
      <c r="C1614" t="s">
        <v>139</v>
      </c>
      <c r="D1614" t="s">
        <v>13</v>
      </c>
      <c r="E1614" t="s">
        <v>201</v>
      </c>
      <c r="F1614" s="7" t="s">
        <v>178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str">
        <f>IFERROR(IF(F1614&lt;&gt;"",VLOOKUP("*"&amp;F1614,LookUps!$F$2:$G$43,2,FALSE),"UK"),"UK")</f>
        <v>UK</v>
      </c>
    </row>
    <row r="1615" spans="1:12" x14ac:dyDescent="0.25">
      <c r="A1615" s="5">
        <v>212</v>
      </c>
      <c r="B1615" s="2">
        <v>0.4680555555555555</v>
      </c>
      <c r="C1615" t="s">
        <v>139</v>
      </c>
      <c r="D1615" t="s">
        <v>13</v>
      </c>
      <c r="E1615" t="s">
        <v>201</v>
      </c>
      <c r="F1615" s="7" t="s">
        <v>182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IFERROR(IF(F1615&lt;&gt;"",VLOOKUP("*"&amp;F1615,LookUps!$F$2:$G$43,2,FALSE),"UK"),"UK")</f>
        <v>UK</v>
      </c>
    </row>
    <row r="1616" spans="1:12" x14ac:dyDescent="0.25">
      <c r="A1616" s="5">
        <v>213</v>
      </c>
      <c r="B1616" s="2">
        <v>0.72291666666666676</v>
      </c>
      <c r="C1616" t="s">
        <v>139</v>
      </c>
      <c r="D1616" t="s">
        <v>13</v>
      </c>
      <c r="E1616" t="s">
        <v>201</v>
      </c>
      <c r="F1616" s="7" t="s">
        <v>182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IFERROR(IF(F1616&lt;&gt;"",VLOOKUP("*"&amp;F1616,LookUps!$F$2:$G$43,2,FALSE),"UK"),"UK")</f>
        <v>UK</v>
      </c>
    </row>
    <row r="1617" spans="1:12" x14ac:dyDescent="0.25">
      <c r="A1617" s="5">
        <v>214</v>
      </c>
      <c r="B1617" s="2">
        <v>0.72777777777777775</v>
      </c>
      <c r="C1617" t="s">
        <v>139</v>
      </c>
      <c r="D1617" t="s">
        <v>13</v>
      </c>
      <c r="E1617" t="s">
        <v>201</v>
      </c>
      <c r="F1617" s="7" t="s">
        <v>182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IFERROR(IF(F1617&lt;&gt;"",VLOOKUP("*"&amp;F1617,LookUps!$F$2:$G$43,2,FALSE),"UK"),"UK")</f>
        <v>UK</v>
      </c>
    </row>
    <row r="1618" spans="1:12" x14ac:dyDescent="0.25">
      <c r="A1618" s="5">
        <v>216</v>
      </c>
      <c r="B1618" s="2">
        <v>0.625</v>
      </c>
      <c r="C1618" t="s">
        <v>139</v>
      </c>
      <c r="D1618" t="s">
        <v>13</v>
      </c>
      <c r="E1618" t="s">
        <v>202</v>
      </c>
      <c r="F1618" s="7" t="s">
        <v>178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str">
        <f>IFERROR(IF(F1618&lt;&gt;"",VLOOKUP("*"&amp;F1618,LookUps!$F$2:$G$43,2,FALSE),"UK"),"UK")</f>
        <v>UK</v>
      </c>
    </row>
    <row r="1619" spans="1:12" x14ac:dyDescent="0.25">
      <c r="A1619" s="5">
        <v>217</v>
      </c>
      <c r="B1619" s="2">
        <v>0.625</v>
      </c>
      <c r="C1619" t="s">
        <v>139</v>
      </c>
      <c r="D1619" t="s">
        <v>13</v>
      </c>
      <c r="E1619" t="s">
        <v>202</v>
      </c>
      <c r="F1619" s="7" t="s">
        <v>182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IFERROR(IF(F1619&lt;&gt;"",VLOOKUP("*"&amp;F1619,LookUps!$F$2:$G$43,2,FALSE),"UK"),"UK")</f>
        <v>UK</v>
      </c>
    </row>
    <row r="1620" spans="1:12" x14ac:dyDescent="0.25">
      <c r="A1620" s="5">
        <v>218</v>
      </c>
      <c r="B1620" s="2">
        <v>0.92152777777777783</v>
      </c>
      <c r="C1620" t="s">
        <v>139</v>
      </c>
      <c r="D1620" t="s">
        <v>13</v>
      </c>
      <c r="E1620" t="s">
        <v>202</v>
      </c>
      <c r="F1620" s="7" t="s">
        <v>178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str">
        <f>IFERROR(IF(F1620&lt;&gt;"",VLOOKUP("*"&amp;F1620,LookUps!$F$2:$G$43,2,FALSE),"UK"),"UK")</f>
        <v>UK</v>
      </c>
    </row>
    <row r="1621" spans="1:12" x14ac:dyDescent="0.25">
      <c r="A1621" s="5">
        <v>220</v>
      </c>
      <c r="B1621" s="2">
        <v>0.53472222222222221</v>
      </c>
      <c r="C1621" t="s">
        <v>139</v>
      </c>
      <c r="D1621" t="s">
        <v>13</v>
      </c>
      <c r="E1621" t="s">
        <v>203</v>
      </c>
      <c r="F1621" s="7" t="s">
        <v>178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str">
        <f>IFERROR(IF(F1621&lt;&gt;"",VLOOKUP("*"&amp;F1621,LookUps!$F$2:$G$43,2,FALSE),"UK"),"UK")</f>
        <v>UK</v>
      </c>
    </row>
    <row r="1622" spans="1:12" x14ac:dyDescent="0.25">
      <c r="A1622" s="5">
        <v>225</v>
      </c>
      <c r="B1622" s="2" t="s">
        <v>205</v>
      </c>
      <c r="C1622" t="s">
        <v>139</v>
      </c>
      <c r="D1622" t="s">
        <v>14</v>
      </c>
      <c r="E1622" t="s">
        <v>177</v>
      </c>
      <c r="F1622" s="7" t="s">
        <v>206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str">
        <f>IFERROR(IF(F1622&lt;&gt;"",VLOOKUP("*"&amp;F1622,LookUps!$F$2:$G$43,2,FALSE),"UK"),"UK")</f>
        <v>UK</v>
      </c>
    </row>
    <row r="1623" spans="1:12" x14ac:dyDescent="0.25">
      <c r="A1623" s="5">
        <v>227</v>
      </c>
      <c r="B1623" s="2" t="s">
        <v>205</v>
      </c>
      <c r="C1623" t="s">
        <v>139</v>
      </c>
      <c r="D1623" t="s">
        <v>14</v>
      </c>
      <c r="E1623" t="s">
        <v>179</v>
      </c>
      <c r="F1623" s="7" t="s">
        <v>206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str">
        <f>IFERROR(IF(F1623&lt;&gt;"",VLOOKUP("*"&amp;F1623,LookUps!$F$2:$G$43,2,FALSE),"UK"),"UK")</f>
        <v>UK</v>
      </c>
    </row>
    <row r="1624" spans="1:12" x14ac:dyDescent="0.25">
      <c r="A1624" s="5">
        <v>229</v>
      </c>
      <c r="B1624" s="2" t="s">
        <v>205</v>
      </c>
      <c r="C1624" t="s">
        <v>139</v>
      </c>
      <c r="D1624" t="s">
        <v>14</v>
      </c>
      <c r="E1624" t="s">
        <v>180</v>
      </c>
      <c r="F1624" s="7" t="s">
        <v>206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str">
        <f>IFERROR(IF(F1624&lt;&gt;"",VLOOKUP("*"&amp;F1624,LookUps!$F$2:$G$43,2,FALSE),"UK"),"UK")</f>
        <v>UK</v>
      </c>
    </row>
    <row r="1625" spans="1:12" x14ac:dyDescent="0.25">
      <c r="A1625" s="5">
        <v>231</v>
      </c>
      <c r="B1625" s="2" t="s">
        <v>205</v>
      </c>
      <c r="C1625" t="s">
        <v>139</v>
      </c>
      <c r="D1625" t="s">
        <v>14</v>
      </c>
      <c r="E1625" t="s">
        <v>207</v>
      </c>
      <c r="F1625" s="7" t="s">
        <v>206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str">
        <f>IFERROR(IF(F1625&lt;&gt;"",VLOOKUP("*"&amp;F1625,LookUps!$F$2:$G$43,2,FALSE),"UK"),"UK")</f>
        <v>UK</v>
      </c>
    </row>
    <row r="1626" spans="1:12" x14ac:dyDescent="0.25">
      <c r="A1626" s="5">
        <v>233</v>
      </c>
      <c r="B1626" s="2" t="s">
        <v>205</v>
      </c>
      <c r="C1626" t="s">
        <v>139</v>
      </c>
      <c r="D1626" t="s">
        <v>14</v>
      </c>
      <c r="E1626" t="s">
        <v>181</v>
      </c>
      <c r="F1626" s="7" t="s">
        <v>206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str">
        <f>IFERROR(IF(F1626&lt;&gt;"",VLOOKUP("*"&amp;F1626,LookUps!$F$2:$G$43,2,FALSE),"UK"),"UK")</f>
        <v>UK</v>
      </c>
    </row>
    <row r="1627" spans="1:12" x14ac:dyDescent="0.25">
      <c r="A1627" s="5">
        <v>235</v>
      </c>
      <c r="B1627" s="2" t="s">
        <v>205</v>
      </c>
      <c r="C1627" t="s">
        <v>139</v>
      </c>
      <c r="D1627" t="s">
        <v>14</v>
      </c>
      <c r="E1627" t="s">
        <v>208</v>
      </c>
      <c r="F1627" s="7" t="s">
        <v>206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str">
        <f>IFERROR(IF(F1627&lt;&gt;"",VLOOKUP("*"&amp;F1627,LookUps!$F$2:$G$43,2,FALSE),"UK"),"UK")</f>
        <v>UK</v>
      </c>
    </row>
    <row r="1628" spans="1:12" x14ac:dyDescent="0.25">
      <c r="A1628" s="5">
        <v>237</v>
      </c>
      <c r="B1628" s="2" t="s">
        <v>205</v>
      </c>
      <c r="C1628" t="s">
        <v>139</v>
      </c>
      <c r="D1628" t="s">
        <v>14</v>
      </c>
      <c r="E1628" t="s">
        <v>183</v>
      </c>
      <c r="F1628" s="7" t="s">
        <v>206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str">
        <f>IFERROR(IF(F1628&lt;&gt;"",VLOOKUP("*"&amp;F1628,LookUps!$F$2:$G$43,2,FALSE),"UK"),"UK")</f>
        <v>UK</v>
      </c>
    </row>
    <row r="1629" spans="1:12" x14ac:dyDescent="0.25">
      <c r="A1629" s="5">
        <v>238</v>
      </c>
      <c r="B1629" s="2">
        <v>0.76250000000000007</v>
      </c>
      <c r="C1629" t="s">
        <v>139</v>
      </c>
      <c r="D1629" t="s">
        <v>14</v>
      </c>
      <c r="E1629" t="s">
        <v>183</v>
      </c>
      <c r="F1629" s="7" t="s">
        <v>182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IFERROR(IF(F1629&lt;&gt;"",VLOOKUP("*"&amp;F1629,LookUps!$F$2:$G$43,2,FALSE),"UK"),"UK")</f>
        <v>UK</v>
      </c>
    </row>
    <row r="1630" spans="1:12" x14ac:dyDescent="0.25">
      <c r="A1630" s="5">
        <v>240</v>
      </c>
      <c r="B1630" s="2" t="s">
        <v>205</v>
      </c>
      <c r="C1630" t="s">
        <v>139</v>
      </c>
      <c r="D1630" t="s">
        <v>14</v>
      </c>
      <c r="E1630" t="s">
        <v>184</v>
      </c>
      <c r="F1630" s="7" t="s">
        <v>206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str">
        <f>IFERROR(IF(F1630&lt;&gt;"",VLOOKUP("*"&amp;F1630,LookUps!$F$2:$G$43,2,FALSE),"UK"),"UK")</f>
        <v>UK</v>
      </c>
    </row>
    <row r="1631" spans="1:12" x14ac:dyDescent="0.25">
      <c r="A1631" s="5">
        <v>241</v>
      </c>
      <c r="B1631" s="2" t="s">
        <v>205</v>
      </c>
      <c r="C1631" t="s">
        <v>139</v>
      </c>
      <c r="D1631" t="s">
        <v>14</v>
      </c>
      <c r="E1631" t="s">
        <v>184</v>
      </c>
      <c r="F1631" s="7" t="s">
        <v>182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IFERROR(IF(F1631&lt;&gt;"",VLOOKUP("*"&amp;F1631,LookUps!$F$2:$G$43,2,FALSE),"UK"),"UK")</f>
        <v>UK</v>
      </c>
    </row>
    <row r="1632" spans="1:12" x14ac:dyDescent="0.25">
      <c r="A1632" s="5">
        <v>243</v>
      </c>
      <c r="B1632" s="2" t="s">
        <v>205</v>
      </c>
      <c r="C1632" t="s">
        <v>139</v>
      </c>
      <c r="D1632" t="s">
        <v>14</v>
      </c>
      <c r="E1632" t="s">
        <v>186</v>
      </c>
      <c r="F1632" s="7" t="s">
        <v>206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str">
        <f>IFERROR(IF(F1632&lt;&gt;"",VLOOKUP("*"&amp;F1632,LookUps!$F$2:$G$43,2,FALSE),"UK"),"UK")</f>
        <v>UK</v>
      </c>
    </row>
    <row r="1633" spans="1:12" x14ac:dyDescent="0.25">
      <c r="A1633" s="5">
        <v>244</v>
      </c>
      <c r="B1633" s="2" t="s">
        <v>205</v>
      </c>
      <c r="C1633" t="s">
        <v>139</v>
      </c>
      <c r="D1633" t="s">
        <v>14</v>
      </c>
      <c r="E1633" t="s">
        <v>186</v>
      </c>
      <c r="F1633" s="7" t="s">
        <v>182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IFERROR(IF(F1633&lt;&gt;"",VLOOKUP("*"&amp;F1633,LookUps!$F$2:$G$43,2,FALSE),"UK"),"UK")</f>
        <v>UK</v>
      </c>
    </row>
    <row r="1634" spans="1:12" x14ac:dyDescent="0.25">
      <c r="A1634" s="5">
        <v>245</v>
      </c>
      <c r="B1634" s="2">
        <v>0.78402777777777777</v>
      </c>
      <c r="C1634" t="s">
        <v>139</v>
      </c>
      <c r="D1634" t="s">
        <v>14</v>
      </c>
      <c r="E1634" t="s">
        <v>186</v>
      </c>
      <c r="F1634" s="7" t="s">
        <v>182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IFERROR(IF(F1634&lt;&gt;"",VLOOKUP("*"&amp;F1634,LookUps!$F$2:$G$43,2,FALSE),"UK"),"UK")</f>
        <v>UK</v>
      </c>
    </row>
    <row r="1635" spans="1:12" x14ac:dyDescent="0.25">
      <c r="A1635" s="5">
        <v>247</v>
      </c>
      <c r="B1635" s="2" t="s">
        <v>205</v>
      </c>
      <c r="C1635" t="s">
        <v>139</v>
      </c>
      <c r="D1635" t="s">
        <v>14</v>
      </c>
      <c r="E1635" t="s">
        <v>187</v>
      </c>
      <c r="F1635" s="7" t="s">
        <v>206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str">
        <f>IFERROR(IF(F1635&lt;&gt;"",VLOOKUP("*"&amp;F1635,LookUps!$F$2:$G$43,2,FALSE),"UK"),"UK")</f>
        <v>UK</v>
      </c>
    </row>
    <row r="1636" spans="1:12" x14ac:dyDescent="0.25">
      <c r="A1636" s="5">
        <v>249</v>
      </c>
      <c r="B1636" s="2" t="s">
        <v>205</v>
      </c>
      <c r="C1636" t="s">
        <v>139</v>
      </c>
      <c r="D1636" t="s">
        <v>14</v>
      </c>
      <c r="E1636" t="s">
        <v>188</v>
      </c>
      <c r="F1636" s="7" t="s">
        <v>206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str">
        <f>IFERROR(IF(F1636&lt;&gt;"",VLOOKUP("*"&amp;F1636,LookUps!$F$2:$G$43,2,FALSE),"UK"),"UK")</f>
        <v>UK</v>
      </c>
    </row>
    <row r="1637" spans="1:12" x14ac:dyDescent="0.25">
      <c r="A1637" s="5">
        <v>251</v>
      </c>
      <c r="B1637" s="2" t="s">
        <v>205</v>
      </c>
      <c r="C1637" t="s">
        <v>139</v>
      </c>
      <c r="D1637" t="s">
        <v>14</v>
      </c>
      <c r="E1637" t="s">
        <v>189</v>
      </c>
      <c r="F1637" s="7" t="s">
        <v>206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str">
        <f>IFERROR(IF(F1637&lt;&gt;"",VLOOKUP("*"&amp;F1637,LookUps!$F$2:$G$43,2,FALSE),"UK"),"UK")</f>
        <v>UK</v>
      </c>
    </row>
    <row r="1638" spans="1:12" x14ac:dyDescent="0.25">
      <c r="A1638" s="5">
        <v>252</v>
      </c>
      <c r="B1638" s="2" t="s">
        <v>205</v>
      </c>
      <c r="C1638" t="s">
        <v>139</v>
      </c>
      <c r="D1638" t="s">
        <v>14</v>
      </c>
      <c r="E1638" t="s">
        <v>189</v>
      </c>
      <c r="F1638" s="7" t="s">
        <v>182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IFERROR(IF(F1638&lt;&gt;"",VLOOKUP("*"&amp;F1638,LookUps!$F$2:$G$43,2,FALSE),"UK"),"UK")</f>
        <v>UK</v>
      </c>
    </row>
    <row r="1639" spans="1:12" x14ac:dyDescent="0.25">
      <c r="A1639" s="5">
        <v>254</v>
      </c>
      <c r="B1639" s="2" t="s">
        <v>205</v>
      </c>
      <c r="C1639" t="s">
        <v>139</v>
      </c>
      <c r="D1639" t="s">
        <v>14</v>
      </c>
      <c r="E1639" t="s">
        <v>190</v>
      </c>
      <c r="F1639" s="7" t="s">
        <v>206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str">
        <f>IFERROR(IF(F1639&lt;&gt;"",VLOOKUP("*"&amp;F1639,LookUps!$F$2:$G$43,2,FALSE),"UK"),"UK")</f>
        <v>UK</v>
      </c>
    </row>
    <row r="1640" spans="1:12" x14ac:dyDescent="0.25">
      <c r="A1640" s="5">
        <v>259</v>
      </c>
      <c r="B1640" s="2" t="s">
        <v>205</v>
      </c>
      <c r="C1640" t="s">
        <v>139</v>
      </c>
      <c r="D1640" t="s">
        <v>14</v>
      </c>
      <c r="E1640" t="s">
        <v>192</v>
      </c>
      <c r="F1640" s="7" t="s">
        <v>206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str">
        <f>IFERROR(IF(F1640&lt;&gt;"",VLOOKUP("*"&amp;F1640,LookUps!$F$2:$G$43,2,FALSE),"UK"),"UK")</f>
        <v>UK</v>
      </c>
    </row>
    <row r="1641" spans="1:12" x14ac:dyDescent="0.25">
      <c r="A1641" s="5">
        <v>261</v>
      </c>
      <c r="B1641" s="2" t="s">
        <v>205</v>
      </c>
      <c r="C1641" t="s">
        <v>139</v>
      </c>
      <c r="D1641" t="s">
        <v>14</v>
      </c>
      <c r="E1641" t="s">
        <v>193</v>
      </c>
      <c r="F1641" s="7" t="s">
        <v>206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str">
        <f>IFERROR(IF(F1641&lt;&gt;"",VLOOKUP("*"&amp;F1641,LookUps!$F$2:$G$43,2,FALSE),"UK"),"UK")</f>
        <v>UK</v>
      </c>
    </row>
    <row r="1642" spans="1:12" x14ac:dyDescent="0.25">
      <c r="A1642" s="5">
        <v>263</v>
      </c>
      <c r="B1642" s="2" t="s">
        <v>205</v>
      </c>
      <c r="C1642" t="s">
        <v>139</v>
      </c>
      <c r="D1642" t="s">
        <v>14</v>
      </c>
      <c r="E1642" t="s">
        <v>194</v>
      </c>
      <c r="F1642" s="7" t="s">
        <v>206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str">
        <f>IFERROR(IF(F1642&lt;&gt;"",VLOOKUP("*"&amp;F1642,LookUps!$F$2:$G$43,2,FALSE),"UK"),"UK")</f>
        <v>UK</v>
      </c>
    </row>
    <row r="1643" spans="1:12" x14ac:dyDescent="0.25">
      <c r="A1643" s="5">
        <v>265</v>
      </c>
      <c r="B1643" s="2" t="s">
        <v>205</v>
      </c>
      <c r="C1643" t="s">
        <v>139</v>
      </c>
      <c r="D1643" t="s">
        <v>14</v>
      </c>
      <c r="E1643" t="s">
        <v>195</v>
      </c>
      <c r="F1643" s="7" t="s">
        <v>206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str">
        <f>IFERROR(IF(F1643&lt;&gt;"",VLOOKUP("*"&amp;F1643,LookUps!$F$2:$G$43,2,FALSE),"UK"),"UK")</f>
        <v>UK</v>
      </c>
    </row>
    <row r="1644" spans="1:12" x14ac:dyDescent="0.25">
      <c r="A1644" s="5">
        <v>266</v>
      </c>
      <c r="B1644" s="2" t="s">
        <v>205</v>
      </c>
      <c r="C1644" t="s">
        <v>139</v>
      </c>
      <c r="D1644" t="s">
        <v>14</v>
      </c>
      <c r="E1644" t="s">
        <v>195</v>
      </c>
      <c r="F1644" s="7" t="s">
        <v>182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IFERROR(IF(F1644&lt;&gt;"",VLOOKUP("*"&amp;F1644,LookUps!$F$2:$G$43,2,FALSE),"UK"),"UK")</f>
        <v>UK</v>
      </c>
    </row>
    <row r="1645" spans="1:12" x14ac:dyDescent="0.25">
      <c r="A1645" s="5">
        <v>267</v>
      </c>
      <c r="B1645" s="2" t="s">
        <v>205</v>
      </c>
      <c r="C1645" t="s">
        <v>139</v>
      </c>
      <c r="D1645" t="s">
        <v>14</v>
      </c>
      <c r="E1645" t="s">
        <v>195</v>
      </c>
      <c r="F1645" s="7" t="s">
        <v>182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IFERROR(IF(F1645&lt;&gt;"",VLOOKUP("*"&amp;F1645,LookUps!$F$2:$G$43,2,FALSE),"UK"),"UK")</f>
        <v>UK</v>
      </c>
    </row>
    <row r="1646" spans="1:12" x14ac:dyDescent="0.25">
      <c r="A1646" s="5">
        <v>268</v>
      </c>
      <c r="B1646" s="2" t="s">
        <v>205</v>
      </c>
      <c r="C1646" t="s">
        <v>139</v>
      </c>
      <c r="D1646" t="s">
        <v>14</v>
      </c>
      <c r="E1646" t="s">
        <v>195</v>
      </c>
      <c r="F1646" s="7" t="s">
        <v>182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IFERROR(IF(F1646&lt;&gt;"",VLOOKUP("*"&amp;F1646,LookUps!$F$2:$G$43,2,FALSE),"UK"),"UK")</f>
        <v>UK</v>
      </c>
    </row>
    <row r="1647" spans="1:12" x14ac:dyDescent="0.25">
      <c r="A1647" s="5">
        <v>270</v>
      </c>
      <c r="B1647" s="2" t="s">
        <v>205</v>
      </c>
      <c r="C1647" t="s">
        <v>139</v>
      </c>
      <c r="D1647" t="s">
        <v>14</v>
      </c>
      <c r="E1647" t="s">
        <v>212</v>
      </c>
      <c r="F1647" s="7" t="s">
        <v>206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str">
        <f>IFERROR(IF(F1647&lt;&gt;"",VLOOKUP("*"&amp;F1647,LookUps!$F$2:$G$43,2,FALSE),"UK"),"UK")</f>
        <v>UK</v>
      </c>
    </row>
    <row r="1648" spans="1:12" x14ac:dyDescent="0.25">
      <c r="A1648" s="5">
        <v>272</v>
      </c>
      <c r="B1648" s="2" t="s">
        <v>205</v>
      </c>
      <c r="C1648" t="s">
        <v>139</v>
      </c>
      <c r="D1648" t="s">
        <v>14</v>
      </c>
      <c r="E1648" t="s">
        <v>196</v>
      </c>
      <c r="F1648" s="7" t="s">
        <v>206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str">
        <f>IFERROR(IF(F1648&lt;&gt;"",VLOOKUP("*"&amp;F1648,LookUps!$F$2:$G$43,2,FALSE),"UK"),"UK")</f>
        <v>UK</v>
      </c>
    </row>
    <row r="1649" spans="1:12" x14ac:dyDescent="0.25">
      <c r="A1649" s="5">
        <v>274</v>
      </c>
      <c r="B1649" s="2" t="s">
        <v>205</v>
      </c>
      <c r="C1649" t="s">
        <v>139</v>
      </c>
      <c r="D1649" t="s">
        <v>14</v>
      </c>
      <c r="E1649" t="s">
        <v>214</v>
      </c>
      <c r="F1649" s="7" t="s">
        <v>206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str">
        <f>IFERROR(IF(F1649&lt;&gt;"",VLOOKUP("*"&amp;F1649,LookUps!$F$2:$G$43,2,FALSE),"UK"),"UK")</f>
        <v>UK</v>
      </c>
    </row>
    <row r="1650" spans="1:12" x14ac:dyDescent="0.25">
      <c r="A1650" s="5">
        <v>276</v>
      </c>
      <c r="B1650" s="2" t="s">
        <v>205</v>
      </c>
      <c r="C1650" t="s">
        <v>139</v>
      </c>
      <c r="D1650" t="s">
        <v>14</v>
      </c>
      <c r="E1650" t="s">
        <v>197</v>
      </c>
      <c r="F1650" s="7" t="s">
        <v>206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str">
        <f>IFERROR(IF(F1650&lt;&gt;"",VLOOKUP("*"&amp;F1650,LookUps!$F$2:$G$43,2,FALSE),"UK"),"UK")</f>
        <v>UK</v>
      </c>
    </row>
    <row r="1651" spans="1:12" x14ac:dyDescent="0.25">
      <c r="A1651" s="5">
        <v>278</v>
      </c>
      <c r="B1651" s="2" t="s">
        <v>205</v>
      </c>
      <c r="C1651" t="s">
        <v>139</v>
      </c>
      <c r="D1651" t="s">
        <v>14</v>
      </c>
      <c r="E1651" t="s">
        <v>198</v>
      </c>
      <c r="F1651" s="7" t="s">
        <v>206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str">
        <f>IFERROR(IF(F1651&lt;&gt;"",VLOOKUP("*"&amp;F1651,LookUps!$F$2:$G$43,2,FALSE),"UK"),"UK")</f>
        <v>UK</v>
      </c>
    </row>
    <row r="1652" spans="1:12" x14ac:dyDescent="0.25">
      <c r="A1652" s="5">
        <v>279</v>
      </c>
      <c r="B1652" s="2">
        <v>0.77083333333333337</v>
      </c>
      <c r="C1652" t="s">
        <v>139</v>
      </c>
      <c r="D1652" t="s">
        <v>14</v>
      </c>
      <c r="E1652" t="s">
        <v>198</v>
      </c>
      <c r="F1652" s="7" t="s">
        <v>182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IFERROR(IF(F1652&lt;&gt;"",VLOOKUP("*"&amp;F1652,LookUps!$F$2:$G$43,2,FALSE),"UK"),"UK")</f>
        <v>UK</v>
      </c>
    </row>
    <row r="1653" spans="1:12" x14ac:dyDescent="0.25">
      <c r="A1653" s="5">
        <v>280</v>
      </c>
      <c r="B1653" s="2" t="s">
        <v>205</v>
      </c>
      <c r="C1653" t="s">
        <v>139</v>
      </c>
      <c r="D1653" t="s">
        <v>14</v>
      </c>
      <c r="E1653" t="s">
        <v>198</v>
      </c>
      <c r="F1653" s="7" t="s">
        <v>182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IFERROR(IF(F1653&lt;&gt;"",VLOOKUP("*"&amp;F1653,LookUps!$F$2:$G$43,2,FALSE),"UK"),"UK")</f>
        <v>UK</v>
      </c>
    </row>
    <row r="1654" spans="1:12" x14ac:dyDescent="0.25">
      <c r="A1654" s="5">
        <v>282</v>
      </c>
      <c r="B1654" s="2" t="s">
        <v>205</v>
      </c>
      <c r="C1654" t="s">
        <v>139</v>
      </c>
      <c r="D1654" t="s">
        <v>14</v>
      </c>
      <c r="E1654" t="s">
        <v>215</v>
      </c>
      <c r="F1654" s="7" t="s">
        <v>206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str">
        <f>IFERROR(IF(F1654&lt;&gt;"",VLOOKUP("*"&amp;F1654,LookUps!$F$2:$G$43,2,FALSE),"UK"),"UK")</f>
        <v>UK</v>
      </c>
    </row>
    <row r="1655" spans="1:12" x14ac:dyDescent="0.25">
      <c r="A1655" s="5">
        <v>283</v>
      </c>
      <c r="B1655" s="2" t="s">
        <v>205</v>
      </c>
      <c r="C1655" t="s">
        <v>139</v>
      </c>
      <c r="D1655" t="s">
        <v>14</v>
      </c>
      <c r="E1655" t="s">
        <v>215</v>
      </c>
      <c r="F1655" s="7" t="s">
        <v>182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IFERROR(IF(F1655&lt;&gt;"",VLOOKUP("*"&amp;F1655,LookUps!$F$2:$G$43,2,FALSE),"UK"),"UK")</f>
        <v>UK</v>
      </c>
    </row>
    <row r="1656" spans="1:12" x14ac:dyDescent="0.25">
      <c r="A1656" s="5">
        <v>284</v>
      </c>
      <c r="B1656" s="2">
        <v>0.71597222222222223</v>
      </c>
      <c r="C1656" t="s">
        <v>139</v>
      </c>
      <c r="D1656" t="s">
        <v>14</v>
      </c>
      <c r="E1656" t="s">
        <v>215</v>
      </c>
      <c r="F1656" s="7" t="s">
        <v>182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IFERROR(IF(F1656&lt;&gt;"",VLOOKUP("*"&amp;F1656,LookUps!$F$2:$G$43,2,FALSE),"UK"),"UK")</f>
        <v>UK</v>
      </c>
    </row>
    <row r="1657" spans="1:12" x14ac:dyDescent="0.25">
      <c r="A1657" s="5">
        <v>286</v>
      </c>
      <c r="B1657" s="2" t="s">
        <v>205</v>
      </c>
      <c r="C1657" t="s">
        <v>139</v>
      </c>
      <c r="D1657" t="s">
        <v>14</v>
      </c>
      <c r="E1657" t="s">
        <v>199</v>
      </c>
      <c r="F1657" s="7" t="s">
        <v>206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str">
        <f>IFERROR(IF(F1657&lt;&gt;"",VLOOKUP("*"&amp;F1657,LookUps!$F$2:$G$43,2,FALSE),"UK"),"UK")</f>
        <v>UK</v>
      </c>
    </row>
    <row r="1658" spans="1:12" x14ac:dyDescent="0.25">
      <c r="A1658" s="5">
        <v>288</v>
      </c>
      <c r="B1658" s="2" t="s">
        <v>205</v>
      </c>
      <c r="C1658" t="s">
        <v>139</v>
      </c>
      <c r="D1658" t="s">
        <v>14</v>
      </c>
      <c r="E1658" t="s">
        <v>200</v>
      </c>
      <c r="F1658" s="7" t="s">
        <v>206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str">
        <f>IFERROR(IF(F1658&lt;&gt;"",VLOOKUP("*"&amp;F1658,LookUps!$F$2:$G$43,2,FALSE),"UK"),"UK")</f>
        <v>UK</v>
      </c>
    </row>
    <row r="1659" spans="1:12" x14ac:dyDescent="0.25">
      <c r="A1659" s="5">
        <v>289</v>
      </c>
      <c r="B1659" s="2" t="s">
        <v>205</v>
      </c>
      <c r="C1659" t="s">
        <v>139</v>
      </c>
      <c r="D1659" t="s">
        <v>14</v>
      </c>
      <c r="E1659" t="s">
        <v>200</v>
      </c>
      <c r="F1659" s="7" t="s">
        <v>182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IFERROR(IF(F1659&lt;&gt;"",VLOOKUP("*"&amp;F1659,LookUps!$F$2:$G$43,2,FALSE),"UK"),"UK")</f>
        <v>UK</v>
      </c>
    </row>
    <row r="1660" spans="1:12" x14ac:dyDescent="0.25">
      <c r="A1660" s="5">
        <v>290</v>
      </c>
      <c r="B1660" s="2">
        <v>0.95833333333333337</v>
      </c>
      <c r="C1660" t="s">
        <v>139</v>
      </c>
      <c r="D1660" t="s">
        <v>14</v>
      </c>
      <c r="E1660" t="s">
        <v>200</v>
      </c>
      <c r="F1660" s="7" t="s">
        <v>182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IFERROR(IF(F1660&lt;&gt;"",VLOOKUP("*"&amp;F1660,LookUps!$F$2:$G$43,2,FALSE),"UK"),"UK")</f>
        <v>UK</v>
      </c>
    </row>
    <row r="1661" spans="1:12" x14ac:dyDescent="0.25">
      <c r="A1661" s="5">
        <v>291</v>
      </c>
      <c r="B1661" s="2">
        <v>0.95833333333333337</v>
      </c>
      <c r="C1661" t="s">
        <v>139</v>
      </c>
      <c r="D1661" t="s">
        <v>14</v>
      </c>
      <c r="E1661" t="s">
        <v>200</v>
      </c>
      <c r="F1661" s="7" t="s">
        <v>182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IFERROR(IF(F1661&lt;&gt;"",VLOOKUP("*"&amp;F1661,LookUps!$F$2:$G$43,2,FALSE),"UK"),"UK")</f>
        <v>UK</v>
      </c>
    </row>
    <row r="1662" spans="1:12" x14ac:dyDescent="0.25">
      <c r="A1662" s="5">
        <v>293</v>
      </c>
      <c r="B1662" s="2" t="s">
        <v>205</v>
      </c>
      <c r="C1662" t="s">
        <v>139</v>
      </c>
      <c r="D1662" t="s">
        <v>14</v>
      </c>
      <c r="E1662" t="s">
        <v>217</v>
      </c>
      <c r="F1662" s="7" t="s">
        <v>206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str">
        <f>IFERROR(IF(F1662&lt;&gt;"",VLOOKUP("*"&amp;F1662,LookUps!$F$2:$G$43,2,FALSE),"UK"),"UK")</f>
        <v>UK</v>
      </c>
    </row>
    <row r="1663" spans="1:12" x14ac:dyDescent="0.25">
      <c r="A1663" s="5">
        <v>294</v>
      </c>
      <c r="B1663" s="2">
        <v>0.69374999999999998</v>
      </c>
      <c r="C1663" t="s">
        <v>139</v>
      </c>
      <c r="D1663" t="s">
        <v>14</v>
      </c>
      <c r="E1663" t="s">
        <v>217</v>
      </c>
      <c r="F1663" s="7" t="s">
        <v>182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IFERROR(IF(F1663&lt;&gt;"",VLOOKUP("*"&amp;F1663,LookUps!$F$2:$G$43,2,FALSE),"UK"),"UK")</f>
        <v>UK</v>
      </c>
    </row>
    <row r="1664" spans="1:12" x14ac:dyDescent="0.25">
      <c r="A1664" s="5">
        <v>296</v>
      </c>
      <c r="B1664" s="2" t="s">
        <v>205</v>
      </c>
      <c r="C1664" t="s">
        <v>139</v>
      </c>
      <c r="D1664" t="s">
        <v>14</v>
      </c>
      <c r="E1664" t="s">
        <v>218</v>
      </c>
      <c r="F1664" s="7" t="s">
        <v>206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str">
        <f>IFERROR(IF(F1664&lt;&gt;"",VLOOKUP("*"&amp;F1664,LookUps!$F$2:$G$43,2,FALSE),"UK"),"UK")</f>
        <v>UK</v>
      </c>
    </row>
    <row r="1665" spans="1:12" x14ac:dyDescent="0.25">
      <c r="A1665" s="5">
        <v>298</v>
      </c>
      <c r="B1665" s="2" t="s">
        <v>205</v>
      </c>
      <c r="C1665" t="s">
        <v>139</v>
      </c>
      <c r="D1665" t="s">
        <v>14</v>
      </c>
      <c r="E1665" t="s">
        <v>201</v>
      </c>
      <c r="F1665" s="7" t="s">
        <v>206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str">
        <f>IFERROR(IF(F1665&lt;&gt;"",VLOOKUP("*"&amp;F1665,LookUps!$F$2:$G$43,2,FALSE),"UK"),"UK")</f>
        <v>UK</v>
      </c>
    </row>
    <row r="1666" spans="1:12" x14ac:dyDescent="0.25">
      <c r="A1666" s="5">
        <v>300</v>
      </c>
      <c r="B1666" s="2" t="s">
        <v>205</v>
      </c>
      <c r="C1666" t="s">
        <v>139</v>
      </c>
      <c r="D1666" t="s">
        <v>14</v>
      </c>
      <c r="E1666" t="s">
        <v>202</v>
      </c>
      <c r="F1666" s="7" t="s">
        <v>206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str">
        <f>IFERROR(IF(F1666&lt;&gt;"",VLOOKUP("*"&amp;F1666,LookUps!$F$2:$G$43,2,FALSE),"UK"),"UK")</f>
        <v>UK</v>
      </c>
    </row>
    <row r="1667" spans="1:12" x14ac:dyDescent="0.25">
      <c r="A1667" s="5">
        <v>302</v>
      </c>
      <c r="B1667" s="2" t="s">
        <v>205</v>
      </c>
      <c r="C1667" t="s">
        <v>139</v>
      </c>
      <c r="D1667" t="s">
        <v>14</v>
      </c>
      <c r="E1667" t="s">
        <v>203</v>
      </c>
      <c r="F1667" s="7" t="s">
        <v>206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str">
        <f>IFERROR(IF(F1667&lt;&gt;"",VLOOKUP("*"&amp;F1667,LookUps!$F$2:$G$43,2,FALSE),"UK"),"UK")</f>
        <v>UK</v>
      </c>
    </row>
    <row r="1668" spans="1:12" x14ac:dyDescent="0.25">
      <c r="A1668" s="5">
        <v>304</v>
      </c>
      <c r="B1668" s="2" t="s">
        <v>205</v>
      </c>
      <c r="C1668" t="s">
        <v>139</v>
      </c>
      <c r="D1668" t="s">
        <v>14</v>
      </c>
      <c r="E1668" t="s">
        <v>204</v>
      </c>
      <c r="F1668" s="7" t="s">
        <v>206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str">
        <f>IFERROR(IF(F1668&lt;&gt;"",VLOOKUP("*"&amp;F1668,LookUps!$F$2:$G$43,2,FALSE),"UK"),"UK")</f>
        <v>UK</v>
      </c>
    </row>
    <row r="1669" spans="1:12" x14ac:dyDescent="0.25">
      <c r="A1669" s="5">
        <v>4</v>
      </c>
      <c r="B1669" s="2">
        <v>0.8208333333333333</v>
      </c>
      <c r="C1669" t="s">
        <v>98</v>
      </c>
      <c r="D1669" t="s">
        <v>13</v>
      </c>
      <c r="E1669" t="s">
        <v>179</v>
      </c>
      <c r="F1669" s="7" t="s">
        <v>178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str">
        <f>IFERROR(IF(F1669&lt;&gt;"",VLOOKUP("*"&amp;F1669,LookUps!$F$2:$G$43,2,FALSE),"UK"),"UK")</f>
        <v>UK</v>
      </c>
    </row>
    <row r="1670" spans="1:12" x14ac:dyDescent="0.25">
      <c r="A1670" s="5">
        <v>6</v>
      </c>
      <c r="B1670" s="2">
        <v>0.37847222222222227</v>
      </c>
      <c r="C1670" t="s">
        <v>98</v>
      </c>
      <c r="D1670" t="s">
        <v>13</v>
      </c>
      <c r="E1670" t="s">
        <v>207</v>
      </c>
      <c r="F1670" s="7" t="s">
        <v>222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str">
        <f>IFERROR(IF(F1670&lt;&gt;"",VLOOKUP("*"&amp;F1670,LookUps!$F$2:$G$43,2,FALSE),"UK"),"UK")</f>
        <v>UK</v>
      </c>
    </row>
    <row r="1671" spans="1:12" x14ac:dyDescent="0.25">
      <c r="A1671" s="5">
        <v>7</v>
      </c>
      <c r="B1671" s="2">
        <v>0.56874999999999998</v>
      </c>
      <c r="C1671" t="s">
        <v>98</v>
      </c>
      <c r="D1671" t="s">
        <v>13</v>
      </c>
      <c r="E1671" t="s">
        <v>207</v>
      </c>
      <c r="F1671" s="7" t="s">
        <v>34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IFERROR(IF(F1671&lt;&gt;"",VLOOKUP("*"&amp;F1671,LookUps!$F$2:$G$43,2,FALSE),"UK"),"UK")</f>
        <v>Australia</v>
      </c>
    </row>
    <row r="1672" spans="1:12" x14ac:dyDescent="0.25">
      <c r="A1672" s="5">
        <v>8</v>
      </c>
      <c r="B1672" s="2">
        <v>0.56874999999999998</v>
      </c>
      <c r="C1672" t="s">
        <v>98</v>
      </c>
      <c r="D1672" t="s">
        <v>13</v>
      </c>
      <c r="E1672" t="s">
        <v>207</v>
      </c>
      <c r="F1672" s="7" t="s">
        <v>182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IFERROR(IF(F1672&lt;&gt;"",VLOOKUP("*"&amp;F1672,LookUps!$F$2:$G$43,2,FALSE),"UK"),"UK")</f>
        <v>UK</v>
      </c>
    </row>
    <row r="1673" spans="1:12" x14ac:dyDescent="0.25">
      <c r="A1673" s="5">
        <v>9</v>
      </c>
      <c r="B1673" s="2">
        <v>0.56944444444444442</v>
      </c>
      <c r="C1673" t="s">
        <v>98</v>
      </c>
      <c r="D1673" t="s">
        <v>13</v>
      </c>
      <c r="E1673" t="s">
        <v>207</v>
      </c>
      <c r="F1673" s="7" t="s">
        <v>182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IFERROR(IF(F1673&lt;&gt;"",VLOOKUP("*"&amp;F1673,LookUps!$F$2:$G$43,2,FALSE),"UK"),"UK")</f>
        <v>UK</v>
      </c>
    </row>
    <row r="1674" spans="1:12" x14ac:dyDescent="0.25">
      <c r="A1674" s="5">
        <v>11</v>
      </c>
      <c r="B1674" s="2">
        <v>0.63472222222222219</v>
      </c>
      <c r="C1674" t="s">
        <v>98</v>
      </c>
      <c r="D1674" t="s">
        <v>13</v>
      </c>
      <c r="E1674" t="s">
        <v>181</v>
      </c>
      <c r="F1674" s="7" t="s">
        <v>182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IFERROR(IF(F1674&lt;&gt;"",VLOOKUP("*"&amp;F1674,LookUps!$F$2:$G$43,2,FALSE),"UK"),"UK")</f>
        <v>UK</v>
      </c>
    </row>
    <row r="1675" spans="1:12" x14ac:dyDescent="0.25">
      <c r="A1675" s="5">
        <v>12</v>
      </c>
      <c r="B1675" s="2">
        <v>0.70486111111111116</v>
      </c>
      <c r="C1675" t="s">
        <v>98</v>
      </c>
      <c r="D1675" t="s">
        <v>13</v>
      </c>
      <c r="E1675" t="s">
        <v>181</v>
      </c>
      <c r="F1675" s="7" t="s">
        <v>246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str">
        <f>IFERROR(IF(F1675&lt;&gt;"",VLOOKUP("*"&amp;F1675,LookUps!$F$2:$G$43,2,FALSE),"UK"),"UK")</f>
        <v>UK</v>
      </c>
    </row>
    <row r="1676" spans="1:12" x14ac:dyDescent="0.25">
      <c r="A1676" s="5">
        <v>14</v>
      </c>
      <c r="B1676" s="2">
        <v>0.42083333333333334</v>
      </c>
      <c r="C1676" t="s">
        <v>98</v>
      </c>
      <c r="D1676" t="s">
        <v>13</v>
      </c>
      <c r="E1676" t="s">
        <v>183</v>
      </c>
      <c r="F1676" s="7" t="s">
        <v>191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str">
        <f>IFERROR(IF(F1676&lt;&gt;"",VLOOKUP("*"&amp;F1676,LookUps!$F$2:$G$43,2,FALSE),"UK"),"UK")</f>
        <v>UK</v>
      </c>
    </row>
    <row r="1677" spans="1:12" x14ac:dyDescent="0.25">
      <c r="A1677" s="5">
        <v>15</v>
      </c>
      <c r="B1677" s="2">
        <v>0.4236111111111111</v>
      </c>
      <c r="C1677" t="s">
        <v>98</v>
      </c>
      <c r="D1677" t="s">
        <v>13</v>
      </c>
      <c r="E1677" t="s">
        <v>183</v>
      </c>
      <c r="F1677" s="7" t="s">
        <v>191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str">
        <f>IFERROR(IF(F1677&lt;&gt;"",VLOOKUP("*"&amp;F1677,LookUps!$F$2:$G$43,2,FALSE),"UK"),"UK")</f>
        <v>UK</v>
      </c>
    </row>
    <row r="1678" spans="1:12" x14ac:dyDescent="0.25">
      <c r="A1678" s="5">
        <v>16</v>
      </c>
      <c r="B1678" s="2">
        <v>0.43402777777777773</v>
      </c>
      <c r="C1678" t="s">
        <v>98</v>
      </c>
      <c r="D1678" t="s">
        <v>13</v>
      </c>
      <c r="E1678" t="s">
        <v>183</v>
      </c>
      <c r="F1678" s="7" t="s">
        <v>191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str">
        <f>IFERROR(IF(F1678&lt;&gt;"",VLOOKUP("*"&amp;F1678,LookUps!$F$2:$G$43,2,FALSE),"UK"),"UK")</f>
        <v>UK</v>
      </c>
    </row>
    <row r="1679" spans="1:12" x14ac:dyDescent="0.25">
      <c r="A1679" s="5">
        <v>18</v>
      </c>
      <c r="B1679" s="2">
        <v>0.6166666666666667</v>
      </c>
      <c r="C1679" t="s">
        <v>98</v>
      </c>
      <c r="D1679" t="s">
        <v>13</v>
      </c>
      <c r="E1679" t="s">
        <v>184</v>
      </c>
      <c r="F1679" s="7" t="s">
        <v>182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IFERROR(IF(F1679&lt;&gt;"",VLOOKUP("*"&amp;F1679,LookUps!$F$2:$G$43,2,FALSE),"UK"),"UK")</f>
        <v>UK</v>
      </c>
    </row>
    <row r="1680" spans="1:12" x14ac:dyDescent="0.25">
      <c r="A1680" s="5">
        <v>20</v>
      </c>
      <c r="B1680" s="2">
        <v>0.3444444444444445</v>
      </c>
      <c r="C1680" t="s">
        <v>98</v>
      </c>
      <c r="D1680" t="s">
        <v>13</v>
      </c>
      <c r="E1680" t="s">
        <v>186</v>
      </c>
      <c r="F1680" s="7" t="s">
        <v>178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str">
        <f>IFERROR(IF(F1680&lt;&gt;"",VLOOKUP("*"&amp;F1680,LookUps!$F$2:$G$43,2,FALSE),"UK"),"UK")</f>
        <v>UK</v>
      </c>
    </row>
    <row r="1681" spans="1:12" x14ac:dyDescent="0.25">
      <c r="A1681" s="5">
        <v>21</v>
      </c>
      <c r="B1681" s="2">
        <v>0.48125000000000001</v>
      </c>
      <c r="C1681" t="s">
        <v>98</v>
      </c>
      <c r="D1681" t="s">
        <v>13</v>
      </c>
      <c r="E1681" t="s">
        <v>186</v>
      </c>
      <c r="F1681" s="7" t="s">
        <v>182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IFERROR(IF(F1681&lt;&gt;"",VLOOKUP("*"&amp;F1681,LookUps!$F$2:$G$43,2,FALSE),"UK"),"UK")</f>
        <v>UK</v>
      </c>
    </row>
    <row r="1682" spans="1:12" x14ac:dyDescent="0.25">
      <c r="A1682" s="5">
        <v>22</v>
      </c>
      <c r="B1682" s="2">
        <v>0.48333333333333334</v>
      </c>
      <c r="C1682" t="s">
        <v>98</v>
      </c>
      <c r="D1682" t="s">
        <v>13</v>
      </c>
      <c r="E1682" t="s">
        <v>186</v>
      </c>
      <c r="F1682" s="7" t="s">
        <v>182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IFERROR(IF(F1682&lt;&gt;"",VLOOKUP("*"&amp;F1682,LookUps!$F$2:$G$43,2,FALSE),"UK"),"UK")</f>
        <v>UK</v>
      </c>
    </row>
    <row r="1683" spans="1:12" x14ac:dyDescent="0.25">
      <c r="A1683" s="5">
        <v>24</v>
      </c>
      <c r="B1683" s="2">
        <v>0.39861111111111108</v>
      </c>
      <c r="C1683" t="s">
        <v>98</v>
      </c>
      <c r="D1683" t="s">
        <v>13</v>
      </c>
      <c r="E1683" t="s">
        <v>190</v>
      </c>
      <c r="F1683" s="7" t="s">
        <v>178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str">
        <f>IFERROR(IF(F1683&lt;&gt;"",VLOOKUP("*"&amp;F1683,LookUps!$F$2:$G$43,2,FALSE),"UK"),"UK")</f>
        <v>UK</v>
      </c>
    </row>
    <row r="1684" spans="1:12" x14ac:dyDescent="0.25">
      <c r="A1684" s="5">
        <v>25</v>
      </c>
      <c r="B1684" s="2">
        <v>0.70763888888888893</v>
      </c>
      <c r="C1684" t="s">
        <v>98</v>
      </c>
      <c r="D1684" t="s">
        <v>13</v>
      </c>
      <c r="E1684" t="s">
        <v>190</v>
      </c>
      <c r="F1684" s="7" t="s">
        <v>178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str">
        <f>IFERROR(IF(F1684&lt;&gt;"",VLOOKUP("*"&amp;F1684,LookUps!$F$2:$G$43,2,FALSE),"UK"),"UK")</f>
        <v>UK</v>
      </c>
    </row>
    <row r="1685" spans="1:12" x14ac:dyDescent="0.25">
      <c r="A1685" s="5">
        <v>27</v>
      </c>
      <c r="B1685" s="2">
        <v>0.58263888888888882</v>
      </c>
      <c r="C1685" t="s">
        <v>98</v>
      </c>
      <c r="D1685" t="s">
        <v>13</v>
      </c>
      <c r="E1685" t="s">
        <v>192</v>
      </c>
      <c r="F1685" s="7" t="s">
        <v>182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IFERROR(IF(F1685&lt;&gt;"",VLOOKUP("*"&amp;F1685,LookUps!$F$2:$G$43,2,FALSE),"UK"),"UK")</f>
        <v>UK</v>
      </c>
    </row>
    <row r="1686" spans="1:12" x14ac:dyDescent="0.25">
      <c r="A1686" s="5">
        <v>29</v>
      </c>
      <c r="B1686" s="2">
        <v>0.54722222222222217</v>
      </c>
      <c r="C1686" t="s">
        <v>98</v>
      </c>
      <c r="D1686" t="s">
        <v>13</v>
      </c>
      <c r="E1686" t="s">
        <v>195</v>
      </c>
      <c r="F1686" s="7" t="s">
        <v>182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IFERROR(IF(F1686&lt;&gt;"",VLOOKUP("*"&amp;F1686,LookUps!$F$2:$G$43,2,FALSE),"UK"),"UK")</f>
        <v>UK</v>
      </c>
    </row>
    <row r="1687" spans="1:12" x14ac:dyDescent="0.25">
      <c r="A1687" s="5">
        <v>30</v>
      </c>
      <c r="B1687" s="2">
        <v>0.75138888888888899</v>
      </c>
      <c r="C1687" t="s">
        <v>98</v>
      </c>
      <c r="D1687" t="s">
        <v>13</v>
      </c>
      <c r="E1687" t="s">
        <v>195</v>
      </c>
      <c r="F1687" s="7" t="s">
        <v>222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str">
        <f>IFERROR(IF(F1687&lt;&gt;"",VLOOKUP("*"&amp;F1687,LookUps!$F$2:$G$43,2,FALSE),"UK"),"UK")</f>
        <v>UK</v>
      </c>
    </row>
    <row r="1688" spans="1:12" x14ac:dyDescent="0.25">
      <c r="A1688" s="5">
        <v>32</v>
      </c>
      <c r="B1688" s="2">
        <v>0.66527777777777775</v>
      </c>
      <c r="C1688" t="s">
        <v>98</v>
      </c>
      <c r="D1688" t="s">
        <v>13</v>
      </c>
      <c r="E1688" t="s">
        <v>214</v>
      </c>
      <c r="F1688" s="7" t="s">
        <v>247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str">
        <f>IFERROR(IF(F1688&lt;&gt;"",VLOOKUP("*"&amp;F1688,LookUps!$F$2:$G$43,2,FALSE),"UK"),"UK")</f>
        <v>UK</v>
      </c>
    </row>
    <row r="1689" spans="1:12" x14ac:dyDescent="0.25">
      <c r="A1689" s="5">
        <v>34</v>
      </c>
      <c r="B1689" s="2">
        <v>0.24722222222222223</v>
      </c>
      <c r="C1689" t="s">
        <v>98</v>
      </c>
      <c r="D1689" t="s">
        <v>13</v>
      </c>
      <c r="E1689" t="s">
        <v>198</v>
      </c>
      <c r="F1689" s="7" t="s">
        <v>248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str">
        <f>IFERROR(IF(F1689&lt;&gt;"",VLOOKUP("*"&amp;F1689,LookUps!$F$2:$G$43,2,FALSE),"UK"),"UK")</f>
        <v>UK</v>
      </c>
    </row>
    <row r="1690" spans="1:12" x14ac:dyDescent="0.25">
      <c r="A1690" s="5">
        <v>35</v>
      </c>
      <c r="B1690" s="2">
        <v>0.24861111111111112</v>
      </c>
      <c r="C1690" t="s">
        <v>98</v>
      </c>
      <c r="D1690" t="s">
        <v>13</v>
      </c>
      <c r="E1690" t="s">
        <v>198</v>
      </c>
      <c r="F1690" s="7" t="s">
        <v>248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str">
        <f>IFERROR(IF(F1690&lt;&gt;"",VLOOKUP("*"&amp;F1690,LookUps!$F$2:$G$43,2,FALSE),"UK"),"UK")</f>
        <v>UK</v>
      </c>
    </row>
    <row r="1691" spans="1:12" x14ac:dyDescent="0.25">
      <c r="A1691" s="5">
        <v>37</v>
      </c>
      <c r="B1691" s="2">
        <v>0.45902777777777781</v>
      </c>
      <c r="C1691" t="s">
        <v>98</v>
      </c>
      <c r="D1691" t="s">
        <v>13</v>
      </c>
      <c r="E1691" t="s">
        <v>217</v>
      </c>
      <c r="F1691" s="7" t="s">
        <v>178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str">
        <f>IFERROR(IF(F1691&lt;&gt;"",VLOOKUP("*"&amp;F1691,LookUps!$F$2:$G$43,2,FALSE),"UK"),"UK")</f>
        <v>UK</v>
      </c>
    </row>
    <row r="1692" spans="1:12" x14ac:dyDescent="0.25">
      <c r="A1692" s="5">
        <v>38</v>
      </c>
      <c r="B1692" s="2">
        <v>0.47569444444444442</v>
      </c>
      <c r="C1692" t="s">
        <v>98</v>
      </c>
      <c r="D1692" t="s">
        <v>13</v>
      </c>
      <c r="E1692" t="s">
        <v>217</v>
      </c>
      <c r="F1692" s="7" t="s">
        <v>178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str">
        <f>IFERROR(IF(F1692&lt;&gt;"",VLOOKUP("*"&amp;F1692,LookUps!$F$2:$G$43,2,FALSE),"UK"),"UK")</f>
        <v>UK</v>
      </c>
    </row>
    <row r="1693" spans="1:12" x14ac:dyDescent="0.25">
      <c r="A1693" s="5">
        <v>39</v>
      </c>
      <c r="B1693" s="2">
        <v>0.49236111111111108</v>
      </c>
      <c r="C1693" t="s">
        <v>98</v>
      </c>
      <c r="D1693" t="s">
        <v>13</v>
      </c>
      <c r="E1693" t="s">
        <v>217</v>
      </c>
      <c r="F1693" s="7" t="s">
        <v>182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IFERROR(IF(F1693&lt;&gt;"",VLOOKUP("*"&amp;F1693,LookUps!$F$2:$G$43,2,FALSE),"UK"),"UK")</f>
        <v>UK</v>
      </c>
    </row>
    <row r="1694" spans="1:12" x14ac:dyDescent="0.25">
      <c r="A1694" s="5">
        <v>41</v>
      </c>
      <c r="B1694" s="2">
        <v>0.75277777777777777</v>
      </c>
      <c r="C1694" t="s">
        <v>98</v>
      </c>
      <c r="D1694" t="s">
        <v>13</v>
      </c>
      <c r="E1694" t="s">
        <v>218</v>
      </c>
      <c r="F1694" s="7" t="s">
        <v>182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IFERROR(IF(F1694&lt;&gt;"",VLOOKUP("*"&amp;F1694,LookUps!$F$2:$G$43,2,FALSE),"UK"),"UK")</f>
        <v>UK</v>
      </c>
    </row>
    <row r="1695" spans="1:12" x14ac:dyDescent="0.25">
      <c r="A1695" s="5">
        <v>43</v>
      </c>
      <c r="B1695" s="2">
        <v>0.3972222222222222</v>
      </c>
      <c r="C1695" t="s">
        <v>98</v>
      </c>
      <c r="D1695" t="s">
        <v>13</v>
      </c>
      <c r="E1695" t="s">
        <v>201</v>
      </c>
      <c r="F1695" s="7" t="s">
        <v>182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IFERROR(IF(F1695&lt;&gt;"",VLOOKUP("*"&amp;F1695,LookUps!$F$2:$G$43,2,FALSE),"UK"),"UK")</f>
        <v>UK</v>
      </c>
    </row>
    <row r="1696" spans="1:12" x14ac:dyDescent="0.25">
      <c r="A1696" s="5">
        <v>44</v>
      </c>
      <c r="B1696" s="2">
        <v>0.3979166666666667</v>
      </c>
      <c r="C1696" t="s">
        <v>98</v>
      </c>
      <c r="D1696" t="s">
        <v>13</v>
      </c>
      <c r="E1696" t="s">
        <v>201</v>
      </c>
      <c r="F1696" s="7" t="s">
        <v>182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IFERROR(IF(F1696&lt;&gt;"",VLOOKUP("*"&amp;F1696,LookUps!$F$2:$G$43,2,FALSE),"UK"),"UK")</f>
        <v>UK</v>
      </c>
    </row>
    <row r="1697" spans="1:12" x14ac:dyDescent="0.25">
      <c r="A1697" s="5">
        <v>45</v>
      </c>
      <c r="B1697" s="2">
        <v>0.40486111111111112</v>
      </c>
      <c r="C1697" t="s">
        <v>98</v>
      </c>
      <c r="D1697" t="s">
        <v>13</v>
      </c>
      <c r="E1697" t="s">
        <v>201</v>
      </c>
      <c r="F1697" s="7" t="s">
        <v>182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IFERROR(IF(F1697&lt;&gt;"",VLOOKUP("*"&amp;F1697,LookUps!$F$2:$G$43,2,FALSE),"UK"),"UK")</f>
        <v>UK</v>
      </c>
    </row>
    <row r="1698" spans="1:12" x14ac:dyDescent="0.25">
      <c r="A1698" s="5">
        <v>46</v>
      </c>
      <c r="B1698" s="2">
        <v>0.51458333333333328</v>
      </c>
      <c r="C1698" t="s">
        <v>98</v>
      </c>
      <c r="D1698" t="s">
        <v>13</v>
      </c>
      <c r="E1698" t="s">
        <v>201</v>
      </c>
      <c r="F1698" s="7" t="s">
        <v>182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IFERROR(IF(F1698&lt;&gt;"",VLOOKUP("*"&amp;F1698,LookUps!$F$2:$G$43,2,FALSE),"UK"),"UK")</f>
        <v>UK</v>
      </c>
    </row>
    <row r="1699" spans="1:12" x14ac:dyDescent="0.25">
      <c r="A1699" s="5">
        <v>47</v>
      </c>
      <c r="B1699" s="2">
        <v>0.51944444444444449</v>
      </c>
      <c r="C1699" t="s">
        <v>98</v>
      </c>
      <c r="D1699" t="s">
        <v>13</v>
      </c>
      <c r="E1699" t="s">
        <v>201</v>
      </c>
      <c r="F1699" s="7" t="s">
        <v>182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IFERROR(IF(F1699&lt;&gt;"",VLOOKUP("*"&amp;F1699,LookUps!$F$2:$G$43,2,FALSE),"UK"),"UK")</f>
        <v>UK</v>
      </c>
    </row>
    <row r="1700" spans="1:12" x14ac:dyDescent="0.25">
      <c r="A1700" s="5">
        <v>48</v>
      </c>
      <c r="B1700" s="2">
        <v>0.64097222222222217</v>
      </c>
      <c r="C1700" t="s">
        <v>98</v>
      </c>
      <c r="D1700" t="s">
        <v>13</v>
      </c>
      <c r="E1700" t="s">
        <v>201</v>
      </c>
      <c r="F1700" s="7" t="s">
        <v>182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IFERROR(IF(F1700&lt;&gt;"",VLOOKUP("*"&amp;F1700,LookUps!$F$2:$G$43,2,FALSE),"UK"),"UK")</f>
        <v>UK</v>
      </c>
    </row>
    <row r="1701" spans="1:12" x14ac:dyDescent="0.25">
      <c r="A1701" s="5">
        <v>50</v>
      </c>
      <c r="B1701" s="2">
        <v>0.89513888888888893</v>
      </c>
      <c r="C1701" t="s">
        <v>98</v>
      </c>
      <c r="D1701" t="s">
        <v>13</v>
      </c>
      <c r="E1701" t="s">
        <v>202</v>
      </c>
      <c r="F1701" s="7" t="s">
        <v>178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str">
        <f>IFERROR(IF(F1701&lt;&gt;"",VLOOKUP("*"&amp;F1701,LookUps!$F$2:$G$43,2,FALSE),"UK"),"UK")</f>
        <v>UK</v>
      </c>
    </row>
    <row r="1702" spans="1:12" x14ac:dyDescent="0.25">
      <c r="A1702" s="5">
        <v>51</v>
      </c>
      <c r="B1702" s="2">
        <v>0.91111111111111109</v>
      </c>
      <c r="C1702" t="s">
        <v>98</v>
      </c>
      <c r="D1702" t="s">
        <v>13</v>
      </c>
      <c r="E1702" t="s">
        <v>202</v>
      </c>
      <c r="F1702" s="7" t="s">
        <v>178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str">
        <f>IFERROR(IF(F1702&lt;&gt;"",VLOOKUP("*"&amp;F1702,LookUps!$F$2:$G$43,2,FALSE),"UK"),"UK")</f>
        <v>UK</v>
      </c>
    </row>
    <row r="1703" spans="1:12" x14ac:dyDescent="0.25">
      <c r="A1703" s="5">
        <v>53</v>
      </c>
      <c r="B1703" s="2">
        <v>0.48819444444444443</v>
      </c>
      <c r="C1703" t="s">
        <v>98</v>
      </c>
      <c r="D1703" t="s">
        <v>13</v>
      </c>
      <c r="E1703" t="s">
        <v>203</v>
      </c>
      <c r="F1703" s="7" t="s">
        <v>191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str">
        <f>IFERROR(IF(F1703&lt;&gt;"",VLOOKUP("*"&amp;F1703,LookUps!$F$2:$G$43,2,FALSE),"UK"),"UK")</f>
        <v>UK</v>
      </c>
    </row>
    <row r="1704" spans="1:12" x14ac:dyDescent="0.25">
      <c r="A1704" s="5">
        <v>60</v>
      </c>
      <c r="B1704" s="2">
        <v>0.50486111111111109</v>
      </c>
      <c r="C1704" t="s">
        <v>98</v>
      </c>
      <c r="D1704" t="s">
        <v>31</v>
      </c>
      <c r="E1704" t="s">
        <v>198</v>
      </c>
      <c r="F1704" s="7" t="s">
        <v>94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str">
        <f>IFERROR(IF(F1704&lt;&gt;"",VLOOKUP("*"&amp;F1704,LookUps!$F$2:$G$43,2,FALSE),"UK"),"UK")</f>
        <v>UK</v>
      </c>
    </row>
    <row r="1705" spans="1:12" x14ac:dyDescent="0.25">
      <c r="A1705" s="5">
        <v>62</v>
      </c>
      <c r="B1705" s="2">
        <v>0.4145833333333333</v>
      </c>
      <c r="C1705" t="s">
        <v>98</v>
      </c>
      <c r="D1705" t="s">
        <v>31</v>
      </c>
      <c r="E1705" t="s">
        <v>199</v>
      </c>
      <c r="F1705" s="7" t="s">
        <v>94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str">
        <f>IFERROR(IF(F1705&lt;&gt;"",VLOOKUP("*"&amp;F1705,LookUps!$F$2:$G$43,2,FALSE),"UK"),"UK")</f>
        <v>UK</v>
      </c>
    </row>
    <row r="1706" spans="1:12" x14ac:dyDescent="0.25">
      <c r="A1706" s="5">
        <v>68</v>
      </c>
      <c r="B1706" s="2">
        <v>0.53472222222222221</v>
      </c>
      <c r="C1706" t="s">
        <v>98</v>
      </c>
      <c r="D1706" t="s">
        <v>29</v>
      </c>
      <c r="E1706" t="s">
        <v>199</v>
      </c>
      <c r="F1706" s="7" t="s">
        <v>99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str">
        <f>IFERROR(IF(F1706&lt;&gt;"",VLOOKUP("*"&amp;F1706,LookUps!$F$2:$G$43,2,FALSE),"UK"),"UK")</f>
        <v>UK</v>
      </c>
    </row>
    <row r="1707" spans="1:12" x14ac:dyDescent="0.25">
      <c r="A1707" s="5">
        <v>69</v>
      </c>
      <c r="B1707" s="2">
        <v>0.83888888888888891</v>
      </c>
      <c r="C1707" t="s">
        <v>98</v>
      </c>
      <c r="D1707" t="s">
        <v>29</v>
      </c>
      <c r="E1707" t="s">
        <v>199</v>
      </c>
      <c r="F1707" s="7" t="s">
        <v>99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str">
        <f>IFERROR(IF(F1707&lt;&gt;"",VLOOKUP("*"&amp;F1707,LookUps!$F$2:$G$43,2,FALSE),"UK"),"UK")</f>
        <v>UK</v>
      </c>
    </row>
    <row r="1708" spans="1:12" x14ac:dyDescent="0.25">
      <c r="A1708" s="5">
        <v>77</v>
      </c>
      <c r="B1708" s="2" t="s">
        <v>205</v>
      </c>
      <c r="C1708" t="s">
        <v>98</v>
      </c>
      <c r="D1708" t="s">
        <v>14</v>
      </c>
      <c r="E1708" t="s">
        <v>177</v>
      </c>
      <c r="F1708" s="7" t="s">
        <v>206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str">
        <f>IFERROR(IF(F1708&lt;&gt;"",VLOOKUP("*"&amp;F1708,LookUps!$F$2:$G$43,2,FALSE),"UK"),"UK")</f>
        <v>UK</v>
      </c>
    </row>
    <row r="1709" spans="1:12" x14ac:dyDescent="0.25">
      <c r="A1709" s="5">
        <v>79</v>
      </c>
      <c r="B1709" s="2" t="s">
        <v>205</v>
      </c>
      <c r="C1709" t="s">
        <v>98</v>
      </c>
      <c r="D1709" t="s">
        <v>14</v>
      </c>
      <c r="E1709" t="s">
        <v>179</v>
      </c>
      <c r="F1709" s="7" t="s">
        <v>206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str">
        <f>IFERROR(IF(F1709&lt;&gt;"",VLOOKUP("*"&amp;F1709,LookUps!$F$2:$G$43,2,FALSE),"UK"),"UK")</f>
        <v>UK</v>
      </c>
    </row>
    <row r="1710" spans="1:12" x14ac:dyDescent="0.25">
      <c r="A1710" s="5">
        <v>81</v>
      </c>
      <c r="B1710" s="2" t="s">
        <v>205</v>
      </c>
      <c r="C1710" t="s">
        <v>98</v>
      </c>
      <c r="D1710" t="s">
        <v>14</v>
      </c>
      <c r="E1710" t="s">
        <v>180</v>
      </c>
      <c r="F1710" s="7" t="s">
        <v>206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str">
        <f>IFERROR(IF(F1710&lt;&gt;"",VLOOKUP("*"&amp;F1710,LookUps!$F$2:$G$43,2,FALSE),"UK"),"UK")</f>
        <v>UK</v>
      </c>
    </row>
    <row r="1711" spans="1:12" x14ac:dyDescent="0.25">
      <c r="A1711" s="5">
        <v>83</v>
      </c>
      <c r="B1711" s="2" t="s">
        <v>205</v>
      </c>
      <c r="C1711" t="s">
        <v>98</v>
      </c>
      <c r="D1711" t="s">
        <v>14</v>
      </c>
      <c r="E1711" t="s">
        <v>207</v>
      </c>
      <c r="F1711" s="7" t="s">
        <v>206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str">
        <f>IFERROR(IF(F1711&lt;&gt;"",VLOOKUP("*"&amp;F1711,LookUps!$F$2:$G$43,2,FALSE),"UK"),"UK")</f>
        <v>UK</v>
      </c>
    </row>
    <row r="1712" spans="1:12" x14ac:dyDescent="0.25">
      <c r="A1712" s="5">
        <v>84</v>
      </c>
      <c r="B1712" s="2" t="s">
        <v>205</v>
      </c>
      <c r="C1712" t="s">
        <v>98</v>
      </c>
      <c r="D1712" t="s">
        <v>14</v>
      </c>
      <c r="E1712" t="s">
        <v>207</v>
      </c>
      <c r="F1712" s="7" t="s">
        <v>206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str">
        <f>IFERROR(IF(F1712&lt;&gt;"",VLOOKUP("*"&amp;F1712,LookUps!$F$2:$G$43,2,FALSE),"UK"),"UK")</f>
        <v>UK</v>
      </c>
    </row>
    <row r="1713" spans="1:12" x14ac:dyDescent="0.25">
      <c r="A1713" s="5">
        <v>86</v>
      </c>
      <c r="B1713" s="2" t="s">
        <v>205</v>
      </c>
      <c r="C1713" t="s">
        <v>98</v>
      </c>
      <c r="D1713" t="s">
        <v>14</v>
      </c>
      <c r="E1713" t="s">
        <v>181</v>
      </c>
      <c r="F1713" s="7" t="s">
        <v>206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str">
        <f>IFERROR(IF(F1713&lt;&gt;"",VLOOKUP("*"&amp;F1713,LookUps!$F$2:$G$43,2,FALSE),"UK"),"UK")</f>
        <v>UK</v>
      </c>
    </row>
    <row r="1714" spans="1:12" x14ac:dyDescent="0.25">
      <c r="A1714" s="5">
        <v>87</v>
      </c>
      <c r="B1714" s="2">
        <v>0.45902777777777781</v>
      </c>
      <c r="C1714" t="s">
        <v>98</v>
      </c>
      <c r="D1714" t="s">
        <v>14</v>
      </c>
      <c r="E1714" t="s">
        <v>181</v>
      </c>
      <c r="F1714" s="7" t="s">
        <v>249</v>
      </c>
      <c r="I1714">
        <v>1</v>
      </c>
      <c r="J1714" s="13">
        <v>0</v>
      </c>
      <c r="K1714" t="str">
        <f>IF(A1714&lt;&gt;"",VLOOKUP(D1714,LookUps!$A$2:$B$34,2,FALSE),"")</f>
        <v>UK</v>
      </c>
      <c r="L1714" t="str">
        <f>IFERROR(IF(F1714&lt;&gt;"",VLOOKUP("*"&amp;F1714,LookUps!$F$2:$G$43,2,FALSE),"UK"),"UK")</f>
        <v>UK</v>
      </c>
    </row>
    <row r="1715" spans="1:12" x14ac:dyDescent="0.25">
      <c r="A1715" s="5">
        <v>88</v>
      </c>
      <c r="B1715" s="2">
        <v>0.6381944444444444</v>
      </c>
      <c r="C1715" t="s">
        <v>98</v>
      </c>
      <c r="D1715" t="s">
        <v>14</v>
      </c>
      <c r="E1715" t="s">
        <v>181</v>
      </c>
      <c r="F1715" s="7" t="s">
        <v>250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str">
        <f>IFERROR(IF(F1715&lt;&gt;"",VLOOKUP("*"&amp;F1715,LookUps!$F$2:$G$43,2,FALSE),"UK"),"UK")</f>
        <v>UK</v>
      </c>
    </row>
    <row r="1716" spans="1:12" x14ac:dyDescent="0.25">
      <c r="A1716" s="5">
        <v>90</v>
      </c>
      <c r="B1716" s="2" t="s">
        <v>205</v>
      </c>
      <c r="C1716" t="s">
        <v>98</v>
      </c>
      <c r="D1716" t="s">
        <v>14</v>
      </c>
      <c r="E1716" t="s">
        <v>208</v>
      </c>
      <c r="F1716" s="7" t="s">
        <v>206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str">
        <f>IFERROR(IF(F1716&lt;&gt;"",VLOOKUP("*"&amp;F1716,LookUps!$F$2:$G$43,2,FALSE),"UK"),"UK")</f>
        <v>UK</v>
      </c>
    </row>
    <row r="1717" spans="1:12" x14ac:dyDescent="0.25">
      <c r="A1717" s="5">
        <v>92</v>
      </c>
      <c r="B1717" s="2" t="s">
        <v>205</v>
      </c>
      <c r="C1717" t="s">
        <v>98</v>
      </c>
      <c r="D1717" t="s">
        <v>14</v>
      </c>
      <c r="E1717" t="s">
        <v>183</v>
      </c>
      <c r="F1717" s="7" t="s">
        <v>206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str">
        <f>IFERROR(IF(F1717&lt;&gt;"",VLOOKUP("*"&amp;F1717,LookUps!$F$2:$G$43,2,FALSE),"UK"),"UK")</f>
        <v>UK</v>
      </c>
    </row>
    <row r="1718" spans="1:12" x14ac:dyDescent="0.25">
      <c r="A1718" s="5">
        <v>94</v>
      </c>
      <c r="B1718" s="2" t="s">
        <v>205</v>
      </c>
      <c r="C1718" t="s">
        <v>98</v>
      </c>
      <c r="D1718" t="s">
        <v>14</v>
      </c>
      <c r="E1718" t="s">
        <v>184</v>
      </c>
      <c r="F1718" s="7" t="s">
        <v>206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str">
        <f>IFERROR(IF(F1718&lt;&gt;"",VLOOKUP("*"&amp;F1718,LookUps!$F$2:$G$43,2,FALSE),"UK"),"UK")</f>
        <v>UK</v>
      </c>
    </row>
    <row r="1719" spans="1:12" x14ac:dyDescent="0.25">
      <c r="A1719" s="5">
        <v>96</v>
      </c>
      <c r="B1719" s="2" t="s">
        <v>205</v>
      </c>
      <c r="C1719" t="s">
        <v>98</v>
      </c>
      <c r="D1719" t="s">
        <v>14</v>
      </c>
      <c r="E1719" t="s">
        <v>186</v>
      </c>
      <c r="F1719" s="7" t="s">
        <v>206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str">
        <f>IFERROR(IF(F1719&lt;&gt;"",VLOOKUP("*"&amp;F1719,LookUps!$F$2:$G$43,2,FALSE),"UK"),"UK")</f>
        <v>UK</v>
      </c>
    </row>
    <row r="1720" spans="1:12" x14ac:dyDescent="0.25">
      <c r="A1720" s="5">
        <v>98</v>
      </c>
      <c r="B1720" s="2" t="s">
        <v>205</v>
      </c>
      <c r="C1720" t="s">
        <v>98</v>
      </c>
      <c r="D1720" t="s">
        <v>14</v>
      </c>
      <c r="E1720" t="s">
        <v>187</v>
      </c>
      <c r="F1720" s="7" t="s">
        <v>206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str">
        <f>IFERROR(IF(F1720&lt;&gt;"",VLOOKUP("*"&amp;F1720,LookUps!$F$2:$G$43,2,FALSE),"UK"),"UK")</f>
        <v>UK</v>
      </c>
    </row>
    <row r="1721" spans="1:12" x14ac:dyDescent="0.25">
      <c r="A1721" s="5">
        <v>100</v>
      </c>
      <c r="B1721" s="2" t="s">
        <v>205</v>
      </c>
      <c r="C1721" t="s">
        <v>98</v>
      </c>
      <c r="D1721" t="s">
        <v>14</v>
      </c>
      <c r="E1721" t="s">
        <v>188</v>
      </c>
      <c r="F1721" s="7" t="s">
        <v>206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str">
        <f>IFERROR(IF(F1721&lt;&gt;"",VLOOKUP("*"&amp;F1721,LookUps!$F$2:$G$43,2,FALSE),"UK"),"UK")</f>
        <v>UK</v>
      </c>
    </row>
    <row r="1722" spans="1:12" x14ac:dyDescent="0.25">
      <c r="A1722" s="5">
        <v>102</v>
      </c>
      <c r="B1722" s="2" t="s">
        <v>205</v>
      </c>
      <c r="C1722" t="s">
        <v>98</v>
      </c>
      <c r="D1722" t="s">
        <v>14</v>
      </c>
      <c r="E1722" t="s">
        <v>189</v>
      </c>
      <c r="F1722" s="7" t="s">
        <v>206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str">
        <f>IFERROR(IF(F1722&lt;&gt;"",VLOOKUP("*"&amp;F1722,LookUps!$F$2:$G$43,2,FALSE),"UK"),"UK")</f>
        <v>UK</v>
      </c>
    </row>
    <row r="1723" spans="1:12" x14ac:dyDescent="0.25">
      <c r="A1723" s="5">
        <v>104</v>
      </c>
      <c r="B1723" s="2" t="s">
        <v>205</v>
      </c>
      <c r="C1723" t="s">
        <v>98</v>
      </c>
      <c r="D1723" t="s">
        <v>14</v>
      </c>
      <c r="E1723" t="s">
        <v>190</v>
      </c>
      <c r="F1723" s="7" t="s">
        <v>206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str">
        <f>IFERROR(IF(F1723&lt;&gt;"",VLOOKUP("*"&amp;F1723,LookUps!$F$2:$G$43,2,FALSE),"UK"),"UK")</f>
        <v>UK</v>
      </c>
    </row>
    <row r="1724" spans="1:12" x14ac:dyDescent="0.25">
      <c r="A1724" s="5">
        <v>105</v>
      </c>
      <c r="B1724" s="2" t="s">
        <v>205</v>
      </c>
      <c r="C1724" t="s">
        <v>98</v>
      </c>
      <c r="D1724" t="s">
        <v>14</v>
      </c>
      <c r="E1724" t="s">
        <v>190</v>
      </c>
      <c r="F1724" s="7" t="s">
        <v>206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str">
        <f>IFERROR(IF(F1724&lt;&gt;"",VLOOKUP("*"&amp;F1724,LookUps!$F$2:$G$43,2,FALSE),"UK"),"UK")</f>
        <v>UK</v>
      </c>
    </row>
    <row r="1725" spans="1:12" x14ac:dyDescent="0.25">
      <c r="A1725" s="5">
        <v>107</v>
      </c>
      <c r="B1725" s="2" t="s">
        <v>205</v>
      </c>
      <c r="C1725" t="s">
        <v>98</v>
      </c>
      <c r="D1725" t="s">
        <v>14</v>
      </c>
      <c r="E1725" t="s">
        <v>192</v>
      </c>
      <c r="F1725" s="7" t="s">
        <v>206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str">
        <f>IFERROR(IF(F1725&lt;&gt;"",VLOOKUP("*"&amp;F1725,LookUps!$F$2:$G$43,2,FALSE),"UK"),"UK")</f>
        <v>UK</v>
      </c>
    </row>
    <row r="1726" spans="1:12" x14ac:dyDescent="0.25">
      <c r="A1726" s="5">
        <v>112</v>
      </c>
      <c r="B1726" s="2" t="s">
        <v>205</v>
      </c>
      <c r="C1726" t="s">
        <v>98</v>
      </c>
      <c r="D1726" t="s">
        <v>14</v>
      </c>
      <c r="E1726" t="s">
        <v>193</v>
      </c>
      <c r="F1726" s="7" t="s">
        <v>206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str">
        <f>IFERROR(IF(F1726&lt;&gt;"",VLOOKUP("*"&amp;F1726,LookUps!$F$2:$G$43,2,FALSE),"UK"),"UK")</f>
        <v>UK</v>
      </c>
    </row>
    <row r="1727" spans="1:12" x14ac:dyDescent="0.25">
      <c r="A1727" s="5">
        <v>114</v>
      </c>
      <c r="B1727" s="2" t="s">
        <v>205</v>
      </c>
      <c r="C1727" t="s">
        <v>98</v>
      </c>
      <c r="D1727" t="s">
        <v>14</v>
      </c>
      <c r="E1727" t="s">
        <v>194</v>
      </c>
      <c r="F1727" s="7" t="s">
        <v>206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str">
        <f>IFERROR(IF(F1727&lt;&gt;"",VLOOKUP("*"&amp;F1727,LookUps!$F$2:$G$43,2,FALSE),"UK"),"UK")</f>
        <v>UK</v>
      </c>
    </row>
    <row r="1728" spans="1:12" x14ac:dyDescent="0.25">
      <c r="A1728" s="5">
        <v>116</v>
      </c>
      <c r="B1728" s="2" t="s">
        <v>205</v>
      </c>
      <c r="C1728" t="s">
        <v>98</v>
      </c>
      <c r="D1728" t="s">
        <v>14</v>
      </c>
      <c r="E1728" t="s">
        <v>195</v>
      </c>
      <c r="F1728" s="7" t="s">
        <v>206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str">
        <f>IFERROR(IF(F1728&lt;&gt;"",VLOOKUP("*"&amp;F1728,LookUps!$F$2:$G$43,2,FALSE),"UK"),"UK")</f>
        <v>UK</v>
      </c>
    </row>
    <row r="1729" spans="1:12" x14ac:dyDescent="0.25">
      <c r="A1729" s="5">
        <v>118</v>
      </c>
      <c r="B1729" s="2" t="s">
        <v>205</v>
      </c>
      <c r="C1729" t="s">
        <v>98</v>
      </c>
      <c r="D1729" t="s">
        <v>14</v>
      </c>
      <c r="E1729" t="s">
        <v>212</v>
      </c>
      <c r="F1729" s="7" t="s">
        <v>206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str">
        <f>IFERROR(IF(F1729&lt;&gt;"",VLOOKUP("*"&amp;F1729,LookUps!$F$2:$G$43,2,FALSE),"UK"),"UK")</f>
        <v>UK</v>
      </c>
    </row>
    <row r="1730" spans="1:12" x14ac:dyDescent="0.25">
      <c r="A1730" s="5">
        <v>120</v>
      </c>
      <c r="B1730" s="2" t="s">
        <v>205</v>
      </c>
      <c r="C1730" t="s">
        <v>98</v>
      </c>
      <c r="D1730" t="s">
        <v>14</v>
      </c>
      <c r="E1730" t="s">
        <v>196</v>
      </c>
      <c r="F1730" s="7" t="s">
        <v>206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str">
        <f>IFERROR(IF(F1730&lt;&gt;"",VLOOKUP("*"&amp;F1730,LookUps!$F$2:$G$43,2,FALSE),"UK"),"UK")</f>
        <v>UK</v>
      </c>
    </row>
    <row r="1731" spans="1:12" x14ac:dyDescent="0.25">
      <c r="A1731" s="5">
        <v>122</v>
      </c>
      <c r="B1731" s="2" t="s">
        <v>205</v>
      </c>
      <c r="C1731" t="s">
        <v>98</v>
      </c>
      <c r="D1731" t="s">
        <v>14</v>
      </c>
      <c r="E1731" t="s">
        <v>214</v>
      </c>
      <c r="F1731" s="7" t="s">
        <v>206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str">
        <f>IFERROR(IF(F1731&lt;&gt;"",VLOOKUP("*"&amp;F1731,LookUps!$F$2:$G$43,2,FALSE),"UK"),"UK")</f>
        <v>UK</v>
      </c>
    </row>
    <row r="1732" spans="1:12" x14ac:dyDescent="0.25">
      <c r="A1732" s="5">
        <v>124</v>
      </c>
      <c r="B1732" s="2" t="s">
        <v>205</v>
      </c>
      <c r="C1732" t="s">
        <v>98</v>
      </c>
      <c r="D1732" t="s">
        <v>14</v>
      </c>
      <c r="E1732" t="s">
        <v>197</v>
      </c>
      <c r="F1732" s="7" t="s">
        <v>206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str">
        <f>IFERROR(IF(F1732&lt;&gt;"",VLOOKUP("*"&amp;F1732,LookUps!$F$2:$G$43,2,FALSE),"UK"),"UK")</f>
        <v>UK</v>
      </c>
    </row>
    <row r="1733" spans="1:12" x14ac:dyDescent="0.25">
      <c r="A1733" s="5">
        <v>126</v>
      </c>
      <c r="B1733" s="2" t="s">
        <v>205</v>
      </c>
      <c r="C1733" t="s">
        <v>98</v>
      </c>
      <c r="D1733" t="s">
        <v>14</v>
      </c>
      <c r="E1733" t="s">
        <v>198</v>
      </c>
      <c r="F1733" s="7" t="s">
        <v>206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str">
        <f>IFERROR(IF(F1733&lt;&gt;"",VLOOKUP("*"&amp;F1733,LookUps!$F$2:$G$43,2,FALSE),"UK"),"UK")</f>
        <v>UK</v>
      </c>
    </row>
    <row r="1734" spans="1:12" x14ac:dyDescent="0.25">
      <c r="A1734" s="5">
        <v>128</v>
      </c>
      <c r="B1734" s="2" t="s">
        <v>205</v>
      </c>
      <c r="C1734" t="s">
        <v>98</v>
      </c>
      <c r="D1734" t="s">
        <v>14</v>
      </c>
      <c r="E1734" t="s">
        <v>217</v>
      </c>
      <c r="F1734" s="7" t="s">
        <v>206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str">
        <f>IFERROR(IF(F1734&lt;&gt;"",VLOOKUP("*"&amp;F1734,LookUps!$F$2:$G$43,2,FALSE),"UK"),"UK")</f>
        <v>UK</v>
      </c>
    </row>
    <row r="1735" spans="1:12" x14ac:dyDescent="0.25">
      <c r="A1735" s="5">
        <v>130</v>
      </c>
      <c r="B1735" s="2" t="s">
        <v>205</v>
      </c>
      <c r="C1735" t="s">
        <v>98</v>
      </c>
      <c r="D1735" t="s">
        <v>14</v>
      </c>
      <c r="E1735" t="s">
        <v>218</v>
      </c>
      <c r="F1735" s="7" t="s">
        <v>206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str">
        <f>IFERROR(IF(F1735&lt;&gt;"",VLOOKUP("*"&amp;F1735,LookUps!$F$2:$G$43,2,FALSE),"UK"),"UK")</f>
        <v>UK</v>
      </c>
    </row>
    <row r="1736" spans="1:12" x14ac:dyDescent="0.25">
      <c r="A1736" s="5">
        <v>132</v>
      </c>
      <c r="B1736" s="2" t="s">
        <v>205</v>
      </c>
      <c r="C1736" t="s">
        <v>98</v>
      </c>
      <c r="D1736" t="s">
        <v>14</v>
      </c>
      <c r="E1736" t="s">
        <v>201</v>
      </c>
      <c r="F1736" s="7" t="s">
        <v>206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str">
        <f>IFERROR(IF(F1736&lt;&gt;"",VLOOKUP("*"&amp;F1736,LookUps!$F$2:$G$43,2,FALSE),"UK"),"UK")</f>
        <v>UK</v>
      </c>
    </row>
    <row r="1737" spans="1:12" x14ac:dyDescent="0.25">
      <c r="A1737" s="5">
        <v>134</v>
      </c>
      <c r="B1737" s="2" t="s">
        <v>205</v>
      </c>
      <c r="C1737" t="s">
        <v>98</v>
      </c>
      <c r="D1737" t="s">
        <v>14</v>
      </c>
      <c r="E1737" t="s">
        <v>202</v>
      </c>
      <c r="F1737" s="7" t="s">
        <v>206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str">
        <f>IFERROR(IF(F1737&lt;&gt;"",VLOOKUP("*"&amp;F1737,LookUps!$F$2:$G$43,2,FALSE),"UK"),"UK")</f>
        <v>UK</v>
      </c>
    </row>
    <row r="1738" spans="1:12" x14ac:dyDescent="0.25">
      <c r="A1738" s="5">
        <v>136</v>
      </c>
      <c r="B1738" s="2" t="s">
        <v>205</v>
      </c>
      <c r="C1738" t="s">
        <v>98</v>
      </c>
      <c r="D1738" t="s">
        <v>14</v>
      </c>
      <c r="E1738" t="s">
        <v>203</v>
      </c>
      <c r="F1738" s="7" t="s">
        <v>206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str">
        <f>IFERROR(IF(F1738&lt;&gt;"",VLOOKUP("*"&amp;F1738,LookUps!$F$2:$G$43,2,FALSE),"UK"),"UK")</f>
        <v>UK</v>
      </c>
    </row>
    <row r="1739" spans="1:12" x14ac:dyDescent="0.25">
      <c r="A1739" s="5">
        <v>138</v>
      </c>
      <c r="B1739" s="2" t="s">
        <v>205</v>
      </c>
      <c r="C1739" t="s">
        <v>98</v>
      </c>
      <c r="D1739" t="s">
        <v>14</v>
      </c>
      <c r="E1739" t="s">
        <v>204</v>
      </c>
      <c r="F1739" s="7" t="s">
        <v>206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str">
        <f>IFERROR(IF(F1739&lt;&gt;"",VLOOKUP("*"&amp;F1739,LookUps!$F$2:$G$43,2,FALSE),"UK"),"UK")</f>
        <v>UK</v>
      </c>
    </row>
    <row r="1740" spans="1:12" x14ac:dyDescent="0.25">
      <c r="A1740" s="5">
        <v>145</v>
      </c>
      <c r="B1740" s="2" t="s">
        <v>205</v>
      </c>
      <c r="C1740" t="s">
        <v>98</v>
      </c>
      <c r="D1740" t="s">
        <v>32</v>
      </c>
      <c r="E1740" t="s">
        <v>198</v>
      </c>
      <c r="F1740" s="7" t="s">
        <v>100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str">
        <f>IFERROR(IF(F1740&lt;&gt;"",VLOOKUP("*"&amp;F1740,LookUps!$F$2:$G$43,2,FALSE),"UK"),"UK")</f>
        <v>UK</v>
      </c>
    </row>
    <row r="1741" spans="1:12" x14ac:dyDescent="0.25">
      <c r="A1741" s="5">
        <v>146</v>
      </c>
      <c r="B1741" s="2" t="s">
        <v>205</v>
      </c>
      <c r="C1741" t="s">
        <v>98</v>
      </c>
      <c r="D1741" t="s">
        <v>32</v>
      </c>
      <c r="E1741" t="s">
        <v>198</v>
      </c>
      <c r="F1741" s="7" t="s">
        <v>35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str">
        <f>IFERROR(IF(F1741&lt;&gt;"",VLOOKUP("*"&amp;F1741,LookUps!$F$2:$G$43,2,FALSE),"UK"),"UK")</f>
        <v>France</v>
      </c>
    </row>
    <row r="1742" spans="1:12" x14ac:dyDescent="0.25">
      <c r="A1742" s="5">
        <v>147</v>
      </c>
      <c r="B1742" s="2" t="s">
        <v>205</v>
      </c>
      <c r="C1742" t="s">
        <v>98</v>
      </c>
      <c r="D1742" t="s">
        <v>32</v>
      </c>
      <c r="E1742" t="s">
        <v>198</v>
      </c>
      <c r="F1742" s="7" t="s">
        <v>36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IFERROR(IF(F1742&lt;&gt;"",VLOOKUP("*"&amp;F1742,LookUps!$F$2:$G$43,2,FALSE),"UK"),"UK")</f>
        <v>France</v>
      </c>
    </row>
    <row r="1743" spans="1:12" x14ac:dyDescent="0.25">
      <c r="A1743" s="5">
        <v>149</v>
      </c>
      <c r="B1743" s="2" t="s">
        <v>205</v>
      </c>
      <c r="C1743" t="s">
        <v>98</v>
      </c>
      <c r="D1743" t="s">
        <v>32</v>
      </c>
      <c r="E1743" t="s">
        <v>215</v>
      </c>
      <c r="F1743" s="7" t="s">
        <v>100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str">
        <f>IFERROR(IF(F1743&lt;&gt;"",VLOOKUP("*"&amp;F1743,LookUps!$F$2:$G$43,2,FALSE),"UK"),"UK")</f>
        <v>UK</v>
      </c>
    </row>
    <row r="1744" spans="1:12" x14ac:dyDescent="0.25">
      <c r="A1744" s="5">
        <v>150</v>
      </c>
      <c r="B1744" s="2" t="s">
        <v>205</v>
      </c>
      <c r="C1744" t="s">
        <v>98</v>
      </c>
      <c r="D1744" t="s">
        <v>32</v>
      </c>
      <c r="E1744" t="s">
        <v>215</v>
      </c>
      <c r="F1744" s="7" t="s">
        <v>35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str">
        <f>IFERROR(IF(F1744&lt;&gt;"",VLOOKUP("*"&amp;F1744,LookUps!$F$2:$G$43,2,FALSE),"UK"),"UK")</f>
        <v>France</v>
      </c>
    </row>
    <row r="1745" spans="1:12" x14ac:dyDescent="0.25">
      <c r="A1745" s="5">
        <v>151</v>
      </c>
      <c r="B1745" s="2" t="s">
        <v>205</v>
      </c>
      <c r="C1745" t="s">
        <v>98</v>
      </c>
      <c r="D1745" t="s">
        <v>32</v>
      </c>
      <c r="E1745" t="s">
        <v>215</v>
      </c>
      <c r="F1745" s="7" t="s">
        <v>36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IFERROR(IF(F1745&lt;&gt;"",VLOOKUP("*"&amp;F1745,LookUps!$F$2:$G$43,2,FALSE),"UK"),"UK")</f>
        <v>France</v>
      </c>
    </row>
    <row r="1746" spans="1:12" x14ac:dyDescent="0.25">
      <c r="A1746" s="5">
        <v>153</v>
      </c>
      <c r="B1746" s="2" t="s">
        <v>205</v>
      </c>
      <c r="C1746" t="s">
        <v>98</v>
      </c>
      <c r="D1746" t="s">
        <v>32</v>
      </c>
      <c r="E1746" t="s">
        <v>199</v>
      </c>
      <c r="F1746" s="7" t="s">
        <v>100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str">
        <f>IFERROR(IF(F1746&lt;&gt;"",VLOOKUP("*"&amp;F1746,LookUps!$F$2:$G$43,2,FALSE),"UK"),"UK")</f>
        <v>UK</v>
      </c>
    </row>
    <row r="1747" spans="1:12" x14ac:dyDescent="0.25">
      <c r="A1747" s="5">
        <v>155</v>
      </c>
      <c r="B1747" s="2" t="s">
        <v>205</v>
      </c>
      <c r="C1747" t="s">
        <v>98</v>
      </c>
      <c r="D1747" t="s">
        <v>32</v>
      </c>
      <c r="E1747" t="s">
        <v>200</v>
      </c>
      <c r="F1747" s="7" t="s">
        <v>100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str">
        <f>IFERROR(IF(F1747&lt;&gt;"",VLOOKUP("*"&amp;F1747,LookUps!$F$2:$G$43,2,FALSE),"UK"),"UK")</f>
        <v>UK</v>
      </c>
    </row>
    <row r="1748" spans="1:12" x14ac:dyDescent="0.25">
      <c r="A1748" s="5">
        <v>156</v>
      </c>
      <c r="B1748" s="2" t="s">
        <v>205</v>
      </c>
      <c r="C1748" t="s">
        <v>98</v>
      </c>
      <c r="D1748" t="s">
        <v>32</v>
      </c>
      <c r="E1748" t="s">
        <v>200</v>
      </c>
      <c r="F1748" s="7" t="s">
        <v>35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str">
        <f>IFERROR(IF(F1748&lt;&gt;"",VLOOKUP("*"&amp;F1748,LookUps!$F$2:$G$43,2,FALSE),"UK"),"UK")</f>
        <v>France</v>
      </c>
    </row>
    <row r="1749" spans="1:12" x14ac:dyDescent="0.25">
      <c r="A1749" s="5">
        <v>158</v>
      </c>
      <c r="B1749" s="2" t="s">
        <v>205</v>
      </c>
      <c r="C1749" t="s">
        <v>98</v>
      </c>
      <c r="D1749" t="s">
        <v>32</v>
      </c>
      <c r="E1749" t="s">
        <v>217</v>
      </c>
      <c r="F1749" s="7" t="s">
        <v>100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str">
        <f>IFERROR(IF(F1749&lt;&gt;"",VLOOKUP("*"&amp;F1749,LookUps!$F$2:$G$43,2,FALSE),"UK"),"UK")</f>
        <v>UK</v>
      </c>
    </row>
    <row r="1750" spans="1:12" x14ac:dyDescent="0.25">
      <c r="A1750" s="5">
        <v>165</v>
      </c>
      <c r="B1750" s="2" t="s">
        <v>205</v>
      </c>
      <c r="C1750" t="s">
        <v>98</v>
      </c>
      <c r="D1750" t="s">
        <v>15</v>
      </c>
      <c r="E1750" t="s">
        <v>198</v>
      </c>
      <c r="F1750" s="7" t="s">
        <v>251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str">
        <f>IFERROR(IF(F1750&lt;&gt;"",VLOOKUP("*"&amp;F1750,LookUps!$F$2:$G$43,2,FALSE),"UK"),"UK")</f>
        <v>UK</v>
      </c>
    </row>
    <row r="1751" spans="1:12" x14ac:dyDescent="0.25">
      <c r="A1751" s="5">
        <v>167</v>
      </c>
      <c r="B1751" s="2" t="s">
        <v>205</v>
      </c>
      <c r="C1751" t="s">
        <v>98</v>
      </c>
      <c r="D1751" t="s">
        <v>15</v>
      </c>
      <c r="E1751" t="s">
        <v>200</v>
      </c>
      <c r="F1751" s="7" t="s">
        <v>251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str">
        <f>IFERROR(IF(F1751&lt;&gt;"",VLOOKUP("*"&amp;F1751,LookUps!$F$2:$G$43,2,FALSE),"UK"),"UK")</f>
        <v>UK</v>
      </c>
    </row>
    <row r="1752" spans="1:12" x14ac:dyDescent="0.25">
      <c r="A1752" s="5">
        <v>172</v>
      </c>
      <c r="B1752" s="2">
        <v>1.3888888888888888E-2</v>
      </c>
      <c r="C1752" t="s">
        <v>98</v>
      </c>
      <c r="D1752" t="s">
        <v>14</v>
      </c>
      <c r="E1752" t="s">
        <v>217</v>
      </c>
      <c r="F1752" s="7" t="s">
        <v>251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str">
        <f>IFERROR(IF(F1752&lt;&gt;"",VLOOKUP("*"&amp;F1752,LookUps!$F$2:$G$43,2,FALSE),"UK"),"UK")</f>
        <v>UK</v>
      </c>
    </row>
    <row r="1753" spans="1:12" x14ac:dyDescent="0.25">
      <c r="A1753" s="5">
        <v>4</v>
      </c>
      <c r="B1753" s="2">
        <v>0.70416666666666661</v>
      </c>
      <c r="C1753" t="s">
        <v>101</v>
      </c>
      <c r="D1753" t="s">
        <v>13</v>
      </c>
      <c r="E1753" t="s">
        <v>177</v>
      </c>
      <c r="F1753" s="7" t="s">
        <v>191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str">
        <f>IFERROR(IF(F1753&lt;&gt;"",VLOOKUP("*"&amp;F1753,LookUps!$F$2:$G$43,2,FALSE),"UK"),"UK")</f>
        <v>UK</v>
      </c>
    </row>
    <row r="1754" spans="1:12" x14ac:dyDescent="0.25">
      <c r="A1754" s="5">
        <v>5</v>
      </c>
      <c r="B1754" s="2">
        <v>0.70624999999999993</v>
      </c>
      <c r="C1754" t="s">
        <v>101</v>
      </c>
      <c r="D1754" t="s">
        <v>13</v>
      </c>
      <c r="E1754" t="s">
        <v>177</v>
      </c>
      <c r="F1754" s="7" t="s">
        <v>191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str">
        <f>IFERROR(IF(F1754&lt;&gt;"",VLOOKUP("*"&amp;F1754,LookUps!$F$2:$G$43,2,FALSE),"UK"),"UK")</f>
        <v>UK</v>
      </c>
    </row>
    <row r="1755" spans="1:12" x14ac:dyDescent="0.25">
      <c r="A1755" s="5">
        <v>6</v>
      </c>
      <c r="B1755" s="2">
        <v>0.71875</v>
      </c>
      <c r="C1755" t="s">
        <v>101</v>
      </c>
      <c r="D1755" t="s">
        <v>13</v>
      </c>
      <c r="E1755" t="s">
        <v>177</v>
      </c>
      <c r="F1755" s="7" t="s">
        <v>236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str">
        <f>IFERROR(IF(F1755&lt;&gt;"",VLOOKUP("*"&amp;F1755,LookUps!$F$2:$G$43,2,FALSE),"UK"),"UK")</f>
        <v>UK</v>
      </c>
    </row>
    <row r="1756" spans="1:12" x14ac:dyDescent="0.25">
      <c r="A1756" s="5">
        <v>8</v>
      </c>
      <c r="B1756" s="2">
        <v>0.46527777777777773</v>
      </c>
      <c r="C1756" t="s">
        <v>101</v>
      </c>
      <c r="D1756" t="s">
        <v>13</v>
      </c>
      <c r="E1756" t="s">
        <v>179</v>
      </c>
      <c r="F1756" s="7" t="s">
        <v>222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str">
        <f>IFERROR(IF(F1756&lt;&gt;"",VLOOKUP("*"&amp;F1756,LookUps!$F$2:$G$43,2,FALSE),"UK"),"UK")</f>
        <v>UK</v>
      </c>
    </row>
    <row r="1757" spans="1:12" x14ac:dyDescent="0.25">
      <c r="A1757" s="5">
        <v>9</v>
      </c>
      <c r="B1757" s="2">
        <v>0.54375000000000007</v>
      </c>
      <c r="C1757" t="s">
        <v>101</v>
      </c>
      <c r="D1757" t="s">
        <v>13</v>
      </c>
      <c r="E1757" t="s">
        <v>179</v>
      </c>
      <c r="F1757" s="7" t="s">
        <v>191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str">
        <f>IFERROR(IF(F1757&lt;&gt;"",VLOOKUP("*"&amp;F1757,LookUps!$F$2:$G$43,2,FALSE),"UK"),"UK")</f>
        <v>UK</v>
      </c>
    </row>
    <row r="1758" spans="1:12" x14ac:dyDescent="0.25">
      <c r="A1758" s="5">
        <v>11</v>
      </c>
      <c r="B1758" s="2">
        <v>0.54791666666666672</v>
      </c>
      <c r="C1758" t="s">
        <v>101</v>
      </c>
      <c r="D1758" t="s">
        <v>13</v>
      </c>
      <c r="E1758" t="s">
        <v>180</v>
      </c>
      <c r="F1758" s="7" t="s">
        <v>178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str">
        <f>IFERROR(IF(F1758&lt;&gt;"",VLOOKUP("*"&amp;F1758,LookUps!$F$2:$G$43,2,FALSE),"UK"),"UK")</f>
        <v>UK</v>
      </c>
    </row>
    <row r="1759" spans="1:12" x14ac:dyDescent="0.25">
      <c r="A1759" s="5">
        <v>12</v>
      </c>
      <c r="B1759" s="2">
        <v>0.59791666666666665</v>
      </c>
      <c r="C1759" t="s">
        <v>101</v>
      </c>
      <c r="D1759" t="s">
        <v>13</v>
      </c>
      <c r="E1759" t="s">
        <v>180</v>
      </c>
      <c r="F1759" s="7" t="s">
        <v>178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str">
        <f>IFERROR(IF(F1759&lt;&gt;"",VLOOKUP("*"&amp;F1759,LookUps!$F$2:$G$43,2,FALSE),"UK"),"UK")</f>
        <v>UK</v>
      </c>
    </row>
    <row r="1760" spans="1:12" x14ac:dyDescent="0.25">
      <c r="A1760" s="5">
        <v>13</v>
      </c>
      <c r="B1760" s="2">
        <v>0.64027777777777783</v>
      </c>
      <c r="C1760" t="s">
        <v>101</v>
      </c>
      <c r="D1760" t="s">
        <v>13</v>
      </c>
      <c r="E1760" t="s">
        <v>180</v>
      </c>
      <c r="F1760" s="7" t="s">
        <v>236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str">
        <f>IFERROR(IF(F1760&lt;&gt;"",VLOOKUP("*"&amp;F1760,LookUps!$F$2:$G$43,2,FALSE),"UK"),"UK")</f>
        <v>UK</v>
      </c>
    </row>
    <row r="1761" spans="1:12" x14ac:dyDescent="0.25">
      <c r="A1761" s="5">
        <v>16</v>
      </c>
      <c r="B1761" s="2">
        <v>0.48888888888888887</v>
      </c>
      <c r="C1761" t="s">
        <v>101</v>
      </c>
      <c r="D1761" t="s">
        <v>13</v>
      </c>
      <c r="E1761" t="s">
        <v>181</v>
      </c>
      <c r="F1761" s="7" t="s">
        <v>191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str">
        <f>IFERROR(IF(F1761&lt;&gt;"",VLOOKUP("*"&amp;F1761,LookUps!$F$2:$G$43,2,FALSE),"UK"),"UK")</f>
        <v>UK</v>
      </c>
    </row>
    <row r="1762" spans="1:12" x14ac:dyDescent="0.25">
      <c r="A1762" s="5">
        <v>17</v>
      </c>
      <c r="B1762" s="2">
        <v>0.68680555555555556</v>
      </c>
      <c r="C1762" t="s">
        <v>101</v>
      </c>
      <c r="D1762" t="s">
        <v>13</v>
      </c>
      <c r="E1762" t="s">
        <v>181</v>
      </c>
      <c r="F1762" s="7" t="s">
        <v>178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str">
        <f>IFERROR(IF(F1762&lt;&gt;"",VLOOKUP("*"&amp;F1762,LookUps!$F$2:$G$43,2,FALSE),"UK"),"UK")</f>
        <v>UK</v>
      </c>
    </row>
    <row r="1763" spans="1:12" x14ac:dyDescent="0.25">
      <c r="A1763" s="5">
        <v>19</v>
      </c>
      <c r="B1763" s="2">
        <v>0.64652777777777781</v>
      </c>
      <c r="C1763" t="s">
        <v>101</v>
      </c>
      <c r="D1763" t="s">
        <v>13</v>
      </c>
      <c r="E1763" t="s">
        <v>183</v>
      </c>
      <c r="F1763" s="7" t="s">
        <v>191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str">
        <f>IFERROR(IF(F1763&lt;&gt;"",VLOOKUP("*"&amp;F1763,LookUps!$F$2:$G$43,2,FALSE),"UK"),"UK")</f>
        <v>UK</v>
      </c>
    </row>
    <row r="1764" spans="1:12" x14ac:dyDescent="0.25">
      <c r="A1764" s="5">
        <v>21</v>
      </c>
      <c r="B1764" s="2">
        <v>0.41805555555555557</v>
      </c>
      <c r="C1764" t="s">
        <v>101</v>
      </c>
      <c r="D1764" t="s">
        <v>13</v>
      </c>
      <c r="E1764" t="s">
        <v>184</v>
      </c>
      <c r="F1764" s="7" t="s">
        <v>178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str">
        <f>IFERROR(IF(F1764&lt;&gt;"",VLOOKUP("*"&amp;F1764,LookUps!$F$2:$G$43,2,FALSE),"UK"),"UK")</f>
        <v>UK</v>
      </c>
    </row>
    <row r="1765" spans="1:12" x14ac:dyDescent="0.25">
      <c r="A1765" s="5">
        <v>22</v>
      </c>
      <c r="B1765" s="2">
        <v>0.62569444444444444</v>
      </c>
      <c r="C1765" t="s">
        <v>101</v>
      </c>
      <c r="D1765" t="s">
        <v>13</v>
      </c>
      <c r="E1765" t="s">
        <v>184</v>
      </c>
      <c r="F1765" s="7" t="s">
        <v>178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str">
        <f>IFERROR(IF(F1765&lt;&gt;"",VLOOKUP("*"&amp;F1765,LookUps!$F$2:$G$43,2,FALSE),"UK"),"UK")</f>
        <v>UK</v>
      </c>
    </row>
    <row r="1766" spans="1:12" x14ac:dyDescent="0.25">
      <c r="A1766" s="5">
        <v>24</v>
      </c>
      <c r="B1766" s="2">
        <v>0.42083333333333334</v>
      </c>
      <c r="C1766" t="s">
        <v>101</v>
      </c>
      <c r="D1766" t="s">
        <v>13</v>
      </c>
      <c r="E1766" t="s">
        <v>186</v>
      </c>
      <c r="F1766" s="7" t="s">
        <v>178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str">
        <f>IFERROR(IF(F1766&lt;&gt;"",VLOOKUP("*"&amp;F1766,LookUps!$F$2:$G$43,2,FALSE),"UK"),"UK")</f>
        <v>UK</v>
      </c>
    </row>
    <row r="1767" spans="1:12" x14ac:dyDescent="0.25">
      <c r="A1767" s="5">
        <v>25</v>
      </c>
      <c r="B1767" s="2">
        <v>0.72777777777777775</v>
      </c>
      <c r="C1767" t="s">
        <v>101</v>
      </c>
      <c r="D1767" t="s">
        <v>13</v>
      </c>
      <c r="E1767" t="s">
        <v>186</v>
      </c>
      <c r="F1767" s="7" t="s">
        <v>182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IFERROR(IF(F1767&lt;&gt;"",VLOOKUP("*"&amp;F1767,LookUps!$F$2:$G$43,2,FALSE),"UK"),"UK")</f>
        <v>UK</v>
      </c>
    </row>
    <row r="1768" spans="1:12" x14ac:dyDescent="0.25">
      <c r="A1768" s="5">
        <v>26</v>
      </c>
      <c r="B1768" s="2">
        <v>0.72916666666666663</v>
      </c>
      <c r="C1768" t="s">
        <v>101</v>
      </c>
      <c r="D1768" t="s">
        <v>13</v>
      </c>
      <c r="E1768" t="s">
        <v>186</v>
      </c>
      <c r="F1768" s="7" t="s">
        <v>182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IFERROR(IF(F1768&lt;&gt;"",VLOOKUP("*"&amp;F1768,LookUps!$F$2:$G$43,2,FALSE),"UK"),"UK")</f>
        <v>UK</v>
      </c>
    </row>
    <row r="1769" spans="1:12" x14ac:dyDescent="0.25">
      <c r="A1769" s="5">
        <v>28</v>
      </c>
      <c r="B1769" s="2">
        <v>0.1013888888888889</v>
      </c>
      <c r="C1769" t="s">
        <v>101</v>
      </c>
      <c r="D1769" t="s">
        <v>13</v>
      </c>
      <c r="E1769" t="s">
        <v>187</v>
      </c>
      <c r="F1769" s="7" t="s">
        <v>178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str">
        <f>IFERROR(IF(F1769&lt;&gt;"",VLOOKUP("*"&amp;F1769,LookUps!$F$2:$G$43,2,FALSE),"UK"),"UK")</f>
        <v>UK</v>
      </c>
    </row>
    <row r="1770" spans="1:12" x14ac:dyDescent="0.25">
      <c r="A1770" s="5">
        <v>29</v>
      </c>
      <c r="B1770" s="2">
        <v>0.10416666666666667</v>
      </c>
      <c r="C1770" t="s">
        <v>101</v>
      </c>
      <c r="D1770" t="s">
        <v>13</v>
      </c>
      <c r="E1770" t="s">
        <v>187</v>
      </c>
      <c r="F1770" s="7" t="s">
        <v>178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str">
        <f>IFERROR(IF(F1770&lt;&gt;"",VLOOKUP("*"&amp;F1770,LookUps!$F$2:$G$43,2,FALSE),"UK"),"UK")</f>
        <v>UK</v>
      </c>
    </row>
    <row r="1771" spans="1:12" x14ac:dyDescent="0.25">
      <c r="A1771" s="5">
        <v>30</v>
      </c>
      <c r="B1771" s="2">
        <v>0.3743055555555555</v>
      </c>
      <c r="C1771" t="s">
        <v>101</v>
      </c>
      <c r="D1771" t="s">
        <v>13</v>
      </c>
      <c r="E1771" t="s">
        <v>187</v>
      </c>
      <c r="F1771" s="7" t="s">
        <v>178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str">
        <f>IFERROR(IF(F1771&lt;&gt;"",VLOOKUP("*"&amp;F1771,LookUps!$F$2:$G$43,2,FALSE),"UK"),"UK")</f>
        <v>UK</v>
      </c>
    </row>
    <row r="1772" spans="1:12" x14ac:dyDescent="0.25">
      <c r="A1772" s="5">
        <v>32</v>
      </c>
      <c r="B1772" s="2">
        <v>0.77708333333333324</v>
      </c>
      <c r="C1772" t="s">
        <v>101</v>
      </c>
      <c r="D1772" t="s">
        <v>13</v>
      </c>
      <c r="E1772" t="s">
        <v>188</v>
      </c>
      <c r="F1772" s="7" t="s">
        <v>178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str">
        <f>IFERROR(IF(F1772&lt;&gt;"",VLOOKUP("*"&amp;F1772,LookUps!$F$2:$G$43,2,FALSE),"UK"),"UK")</f>
        <v>UK</v>
      </c>
    </row>
    <row r="1773" spans="1:12" x14ac:dyDescent="0.25">
      <c r="A1773" s="5">
        <v>33</v>
      </c>
      <c r="B1773" s="2">
        <v>0.78402777777777777</v>
      </c>
      <c r="C1773" t="s">
        <v>101</v>
      </c>
      <c r="D1773" t="s">
        <v>13</v>
      </c>
      <c r="E1773" t="s">
        <v>188</v>
      </c>
      <c r="F1773" s="7" t="s">
        <v>178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str">
        <f>IFERROR(IF(F1773&lt;&gt;"",VLOOKUP("*"&amp;F1773,LookUps!$F$2:$G$43,2,FALSE),"UK"),"UK")</f>
        <v>UK</v>
      </c>
    </row>
    <row r="1774" spans="1:12" x14ac:dyDescent="0.25">
      <c r="A1774" s="5">
        <v>35</v>
      </c>
      <c r="B1774" s="2">
        <v>0.45833333333333331</v>
      </c>
      <c r="C1774" t="s">
        <v>101</v>
      </c>
      <c r="D1774" t="s">
        <v>13</v>
      </c>
      <c r="E1774" t="s">
        <v>189</v>
      </c>
      <c r="F1774" s="7" t="s">
        <v>16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IFERROR(IF(F1774&lt;&gt;"",VLOOKUP("*"&amp;F1774,LookUps!$F$2:$G$43,2,FALSE),"UK"),"UK")</f>
        <v>US or Canada</v>
      </c>
    </row>
    <row r="1775" spans="1:12" x14ac:dyDescent="0.25">
      <c r="A1775" s="5">
        <v>36</v>
      </c>
      <c r="B1775" s="2">
        <v>0.45833333333333331</v>
      </c>
      <c r="C1775" t="s">
        <v>101</v>
      </c>
      <c r="D1775" t="s">
        <v>13</v>
      </c>
      <c r="E1775" t="s">
        <v>189</v>
      </c>
      <c r="F1775" s="7" t="s">
        <v>16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IFERROR(IF(F1775&lt;&gt;"",VLOOKUP("*"&amp;F1775,LookUps!$F$2:$G$43,2,FALSE),"UK"),"UK")</f>
        <v>US or Canada</v>
      </c>
    </row>
    <row r="1776" spans="1:12" x14ac:dyDescent="0.25">
      <c r="A1776" s="5">
        <v>37</v>
      </c>
      <c r="B1776" s="2">
        <v>0.53402777777777777</v>
      </c>
      <c r="C1776" t="s">
        <v>101</v>
      </c>
      <c r="D1776" t="s">
        <v>13</v>
      </c>
      <c r="E1776" t="s">
        <v>189</v>
      </c>
      <c r="F1776" s="7" t="s">
        <v>182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IFERROR(IF(F1776&lt;&gt;"",VLOOKUP("*"&amp;F1776,LookUps!$F$2:$G$43,2,FALSE),"UK"),"UK")</f>
        <v>UK</v>
      </c>
    </row>
    <row r="1777" spans="1:12" x14ac:dyDescent="0.25">
      <c r="A1777" s="5">
        <v>38</v>
      </c>
      <c r="B1777" s="2">
        <v>0.66666666666666663</v>
      </c>
      <c r="C1777" t="s">
        <v>101</v>
      </c>
      <c r="D1777" t="s">
        <v>13</v>
      </c>
      <c r="E1777" t="s">
        <v>189</v>
      </c>
      <c r="F1777" s="7" t="s">
        <v>178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str">
        <f>IFERROR(IF(F1777&lt;&gt;"",VLOOKUP("*"&amp;F1777,LookUps!$F$2:$G$43,2,FALSE),"UK"),"UK")</f>
        <v>UK</v>
      </c>
    </row>
    <row r="1778" spans="1:12" x14ac:dyDescent="0.25">
      <c r="A1778" s="5">
        <v>40</v>
      </c>
      <c r="B1778" s="2">
        <v>0.39583333333333331</v>
      </c>
      <c r="C1778" t="s">
        <v>101</v>
      </c>
      <c r="D1778" t="s">
        <v>13</v>
      </c>
      <c r="E1778" t="s">
        <v>190</v>
      </c>
      <c r="F1778" s="7" t="s">
        <v>178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str">
        <f>IFERROR(IF(F1778&lt;&gt;"",VLOOKUP("*"&amp;F1778,LookUps!$F$2:$G$43,2,FALSE),"UK"),"UK")</f>
        <v>UK</v>
      </c>
    </row>
    <row r="1779" spans="1:12" x14ac:dyDescent="0.25">
      <c r="A1779" s="5">
        <v>41</v>
      </c>
      <c r="B1779" s="2">
        <v>0.44027777777777777</v>
      </c>
      <c r="C1779" t="s">
        <v>101</v>
      </c>
      <c r="D1779" t="s">
        <v>13</v>
      </c>
      <c r="E1779" t="s">
        <v>190</v>
      </c>
      <c r="F1779" s="7" t="s">
        <v>178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str">
        <f>IFERROR(IF(F1779&lt;&gt;"",VLOOKUP("*"&amp;F1779,LookUps!$F$2:$G$43,2,FALSE),"UK"),"UK")</f>
        <v>UK</v>
      </c>
    </row>
    <row r="1780" spans="1:12" x14ac:dyDescent="0.25">
      <c r="A1780" s="5">
        <v>42</v>
      </c>
      <c r="B1780" s="2">
        <v>0.53125</v>
      </c>
      <c r="C1780" t="s">
        <v>101</v>
      </c>
      <c r="D1780" t="s">
        <v>13</v>
      </c>
      <c r="E1780" t="s">
        <v>190</v>
      </c>
      <c r="F1780" s="7" t="s">
        <v>191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str">
        <f>IFERROR(IF(F1780&lt;&gt;"",VLOOKUP("*"&amp;F1780,LookUps!$F$2:$G$43,2,FALSE),"UK"),"UK")</f>
        <v>UK</v>
      </c>
    </row>
    <row r="1781" spans="1:12" x14ac:dyDescent="0.25">
      <c r="A1781" s="5">
        <v>43</v>
      </c>
      <c r="B1781" s="2">
        <v>0.64583333333333337</v>
      </c>
      <c r="C1781" t="s">
        <v>101</v>
      </c>
      <c r="D1781" t="s">
        <v>13</v>
      </c>
      <c r="E1781" t="s">
        <v>190</v>
      </c>
      <c r="F1781" s="7" t="s">
        <v>178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str">
        <f>IFERROR(IF(F1781&lt;&gt;"",VLOOKUP("*"&amp;F1781,LookUps!$F$2:$G$43,2,FALSE),"UK"),"UK")</f>
        <v>UK</v>
      </c>
    </row>
    <row r="1782" spans="1:12" x14ac:dyDescent="0.25">
      <c r="A1782" s="5">
        <v>44</v>
      </c>
      <c r="B1782" s="2">
        <v>0.66666666666666663</v>
      </c>
      <c r="C1782" t="s">
        <v>101</v>
      </c>
      <c r="D1782" t="s">
        <v>13</v>
      </c>
      <c r="E1782" t="s">
        <v>190</v>
      </c>
      <c r="F1782" s="7" t="s">
        <v>178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str">
        <f>IFERROR(IF(F1782&lt;&gt;"",VLOOKUP("*"&amp;F1782,LookUps!$F$2:$G$43,2,FALSE),"UK"),"UK")</f>
        <v>UK</v>
      </c>
    </row>
    <row r="1783" spans="1:12" x14ac:dyDescent="0.25">
      <c r="A1783" s="5">
        <v>45</v>
      </c>
      <c r="B1783" s="2">
        <v>0.68680555555555556</v>
      </c>
      <c r="C1783" t="s">
        <v>101</v>
      </c>
      <c r="D1783" t="s">
        <v>13</v>
      </c>
      <c r="E1783" t="s">
        <v>190</v>
      </c>
      <c r="F1783" s="7" t="s">
        <v>178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str">
        <f>IFERROR(IF(F1783&lt;&gt;"",VLOOKUP("*"&amp;F1783,LookUps!$F$2:$G$43,2,FALSE),"UK"),"UK")</f>
        <v>UK</v>
      </c>
    </row>
    <row r="1784" spans="1:12" x14ac:dyDescent="0.25">
      <c r="A1784" s="5">
        <v>46</v>
      </c>
      <c r="B1784" s="2">
        <v>0.70972222222222225</v>
      </c>
      <c r="C1784" t="s">
        <v>101</v>
      </c>
      <c r="D1784" t="s">
        <v>13</v>
      </c>
      <c r="E1784" t="s">
        <v>190</v>
      </c>
      <c r="F1784" s="7" t="s">
        <v>178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str">
        <f>IFERROR(IF(F1784&lt;&gt;"",VLOOKUP("*"&amp;F1784,LookUps!$F$2:$G$43,2,FALSE),"UK"),"UK")</f>
        <v>UK</v>
      </c>
    </row>
    <row r="1785" spans="1:12" x14ac:dyDescent="0.25">
      <c r="A1785" s="5">
        <v>48</v>
      </c>
      <c r="B1785" s="2">
        <v>0.50347222222222221</v>
      </c>
      <c r="C1785" t="s">
        <v>101</v>
      </c>
      <c r="D1785" t="s">
        <v>13</v>
      </c>
      <c r="E1785" t="s">
        <v>192</v>
      </c>
      <c r="F1785" s="7" t="s">
        <v>178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str">
        <f>IFERROR(IF(F1785&lt;&gt;"",VLOOKUP("*"&amp;F1785,LookUps!$F$2:$G$43,2,FALSE),"UK"),"UK")</f>
        <v>UK</v>
      </c>
    </row>
    <row r="1786" spans="1:12" x14ac:dyDescent="0.25">
      <c r="A1786" s="5">
        <v>49</v>
      </c>
      <c r="B1786" s="2">
        <v>0.59791666666666665</v>
      </c>
      <c r="C1786" t="s">
        <v>101</v>
      </c>
      <c r="D1786" t="s">
        <v>13</v>
      </c>
      <c r="E1786" t="s">
        <v>192</v>
      </c>
      <c r="F1786" s="7" t="s">
        <v>182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IFERROR(IF(F1786&lt;&gt;"",VLOOKUP("*"&amp;F1786,LookUps!$F$2:$G$43,2,FALSE),"UK"),"UK")</f>
        <v>UK</v>
      </c>
    </row>
    <row r="1787" spans="1:12" x14ac:dyDescent="0.25">
      <c r="A1787" s="5">
        <v>50</v>
      </c>
      <c r="B1787" s="2">
        <v>0.62708333333333333</v>
      </c>
      <c r="C1787" t="s">
        <v>101</v>
      </c>
      <c r="D1787" t="s">
        <v>13</v>
      </c>
      <c r="E1787" t="s">
        <v>192</v>
      </c>
      <c r="F1787" s="7" t="s">
        <v>178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str">
        <f>IFERROR(IF(F1787&lt;&gt;"",VLOOKUP("*"&amp;F1787,LookUps!$F$2:$G$43,2,FALSE),"UK"),"UK")</f>
        <v>UK</v>
      </c>
    </row>
    <row r="1788" spans="1:12" x14ac:dyDescent="0.25">
      <c r="A1788" s="5">
        <v>51</v>
      </c>
      <c r="B1788" s="2">
        <v>0.75694444444444453</v>
      </c>
      <c r="C1788" t="s">
        <v>101</v>
      </c>
      <c r="D1788" t="s">
        <v>13</v>
      </c>
      <c r="E1788" t="s">
        <v>192</v>
      </c>
      <c r="F1788" s="7" t="s">
        <v>178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str">
        <f>IFERROR(IF(F1788&lt;&gt;"",VLOOKUP("*"&amp;F1788,LookUps!$F$2:$G$43,2,FALSE),"UK"),"UK")</f>
        <v>UK</v>
      </c>
    </row>
    <row r="1789" spans="1:12" x14ac:dyDescent="0.25">
      <c r="A1789" s="5">
        <v>53</v>
      </c>
      <c r="B1789" s="2">
        <v>0.39930555555555558</v>
      </c>
      <c r="C1789" t="s">
        <v>101</v>
      </c>
      <c r="D1789" t="s">
        <v>13</v>
      </c>
      <c r="E1789" t="s">
        <v>194</v>
      </c>
      <c r="F1789" s="7" t="s">
        <v>182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IFERROR(IF(F1789&lt;&gt;"",VLOOKUP("*"&amp;F1789,LookUps!$F$2:$G$43,2,FALSE),"UK"),"UK")</f>
        <v>UK</v>
      </c>
    </row>
    <row r="1790" spans="1:12" x14ac:dyDescent="0.25">
      <c r="A1790" s="5">
        <v>54</v>
      </c>
      <c r="B1790" s="2">
        <v>0.48194444444444445</v>
      </c>
      <c r="C1790" t="s">
        <v>101</v>
      </c>
      <c r="D1790" t="s">
        <v>13</v>
      </c>
      <c r="E1790" t="s">
        <v>194</v>
      </c>
      <c r="F1790" s="7" t="s">
        <v>178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str">
        <f>IFERROR(IF(F1790&lt;&gt;"",VLOOKUP("*"&amp;F1790,LookUps!$F$2:$G$43,2,FALSE),"UK"),"UK")</f>
        <v>UK</v>
      </c>
    </row>
    <row r="1791" spans="1:12" x14ac:dyDescent="0.25">
      <c r="A1791" s="5">
        <v>55</v>
      </c>
      <c r="B1791" s="2">
        <v>0.52361111111111114</v>
      </c>
      <c r="C1791" t="s">
        <v>101</v>
      </c>
      <c r="D1791" t="s">
        <v>13</v>
      </c>
      <c r="E1791" t="s">
        <v>194</v>
      </c>
      <c r="F1791" s="7" t="s">
        <v>178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str">
        <f>IFERROR(IF(F1791&lt;&gt;"",VLOOKUP("*"&amp;F1791,LookUps!$F$2:$G$43,2,FALSE),"UK"),"UK")</f>
        <v>UK</v>
      </c>
    </row>
    <row r="1792" spans="1:12" x14ac:dyDescent="0.25">
      <c r="A1792" s="5">
        <v>56</v>
      </c>
      <c r="B1792" s="2">
        <v>0.54166666666666663</v>
      </c>
      <c r="C1792" t="s">
        <v>101</v>
      </c>
      <c r="D1792" t="s">
        <v>13</v>
      </c>
      <c r="E1792" t="s">
        <v>194</v>
      </c>
      <c r="F1792" s="7" t="s">
        <v>178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str">
        <f>IFERROR(IF(F1792&lt;&gt;"",VLOOKUP("*"&amp;F1792,LookUps!$F$2:$G$43,2,FALSE),"UK"),"UK")</f>
        <v>UK</v>
      </c>
    </row>
    <row r="1793" spans="1:12" x14ac:dyDescent="0.25">
      <c r="A1793" s="5">
        <v>57</v>
      </c>
      <c r="B1793" s="2">
        <v>0.54236111111111118</v>
      </c>
      <c r="C1793" t="s">
        <v>101</v>
      </c>
      <c r="D1793" t="s">
        <v>13</v>
      </c>
      <c r="E1793" t="s">
        <v>194</v>
      </c>
      <c r="F1793" s="7" t="s">
        <v>178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str">
        <f>IFERROR(IF(F1793&lt;&gt;"",VLOOKUP("*"&amp;F1793,LookUps!$F$2:$G$43,2,FALSE),"UK"),"UK")</f>
        <v>UK</v>
      </c>
    </row>
    <row r="1794" spans="1:12" x14ac:dyDescent="0.25">
      <c r="A1794" s="5">
        <v>58</v>
      </c>
      <c r="B1794" s="2">
        <v>0.60416666666666663</v>
      </c>
      <c r="C1794" t="s">
        <v>101</v>
      </c>
      <c r="D1794" t="s">
        <v>13</v>
      </c>
      <c r="E1794" t="s">
        <v>194</v>
      </c>
      <c r="F1794" s="7" t="s">
        <v>178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str">
        <f>IFERROR(IF(F1794&lt;&gt;"",VLOOKUP("*"&amp;F1794,LookUps!$F$2:$G$43,2,FALSE),"UK"),"UK")</f>
        <v>UK</v>
      </c>
    </row>
    <row r="1795" spans="1:12" x14ac:dyDescent="0.25">
      <c r="A1795" s="5">
        <v>59</v>
      </c>
      <c r="B1795" s="2">
        <v>0.63194444444444442</v>
      </c>
      <c r="C1795" t="s">
        <v>101</v>
      </c>
      <c r="D1795" t="s">
        <v>13</v>
      </c>
      <c r="E1795" t="s">
        <v>194</v>
      </c>
      <c r="F1795" s="7" t="s">
        <v>178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str">
        <f>IFERROR(IF(F1795&lt;&gt;"",VLOOKUP("*"&amp;F1795,LookUps!$F$2:$G$43,2,FALSE),"UK"),"UK")</f>
        <v>UK</v>
      </c>
    </row>
    <row r="1796" spans="1:12" x14ac:dyDescent="0.25">
      <c r="A1796" s="5">
        <v>62</v>
      </c>
      <c r="B1796" s="2">
        <v>0.6333333333333333</v>
      </c>
      <c r="C1796" t="s">
        <v>101</v>
      </c>
      <c r="D1796" t="s">
        <v>13</v>
      </c>
      <c r="E1796" t="s">
        <v>194</v>
      </c>
      <c r="F1796" s="7" t="s">
        <v>191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str">
        <f>IFERROR(IF(F1796&lt;&gt;"",VLOOKUP("*"&amp;F1796,LookUps!$F$2:$G$43,2,FALSE),"UK"),"UK")</f>
        <v>UK</v>
      </c>
    </row>
    <row r="1797" spans="1:12" x14ac:dyDescent="0.25">
      <c r="A1797" s="5">
        <v>64</v>
      </c>
      <c r="B1797" s="2">
        <v>0.38819444444444445</v>
      </c>
      <c r="C1797" t="s">
        <v>101</v>
      </c>
      <c r="D1797" t="s">
        <v>13</v>
      </c>
      <c r="E1797" t="s">
        <v>195</v>
      </c>
      <c r="F1797" s="7" t="s">
        <v>178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str">
        <f>IFERROR(IF(F1797&lt;&gt;"",VLOOKUP("*"&amp;F1797,LookUps!$F$2:$G$43,2,FALSE),"UK"),"UK")</f>
        <v>UK</v>
      </c>
    </row>
    <row r="1798" spans="1:12" x14ac:dyDescent="0.25">
      <c r="A1798" s="5">
        <v>66</v>
      </c>
      <c r="B1798" s="2">
        <v>0.74791666666666667</v>
      </c>
      <c r="C1798" t="s">
        <v>101</v>
      </c>
      <c r="D1798" t="s">
        <v>13</v>
      </c>
      <c r="E1798" t="s">
        <v>196</v>
      </c>
      <c r="F1798" s="7" t="s">
        <v>178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str">
        <f>IFERROR(IF(F1798&lt;&gt;"",VLOOKUP("*"&amp;F1798,LookUps!$F$2:$G$43,2,FALSE),"UK"),"UK")</f>
        <v>UK</v>
      </c>
    </row>
    <row r="1799" spans="1:12" x14ac:dyDescent="0.25">
      <c r="A1799" s="5">
        <v>68</v>
      </c>
      <c r="B1799" s="2">
        <v>0.58333333333333337</v>
      </c>
      <c r="C1799" t="s">
        <v>101</v>
      </c>
      <c r="D1799" t="s">
        <v>13</v>
      </c>
      <c r="E1799" t="s">
        <v>197</v>
      </c>
      <c r="F1799" s="7" t="s">
        <v>178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str">
        <f>IFERROR(IF(F1799&lt;&gt;"",VLOOKUP("*"&amp;F1799,LookUps!$F$2:$G$43,2,FALSE),"UK"),"UK")</f>
        <v>UK</v>
      </c>
    </row>
    <row r="1800" spans="1:12" x14ac:dyDescent="0.25">
      <c r="A1800" s="5">
        <v>69</v>
      </c>
      <c r="B1800" s="2">
        <v>0.60347222222222219</v>
      </c>
      <c r="C1800" t="s">
        <v>101</v>
      </c>
      <c r="D1800" t="s">
        <v>13</v>
      </c>
      <c r="E1800" t="s">
        <v>197</v>
      </c>
      <c r="F1800" s="7" t="s">
        <v>178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str">
        <f>IFERROR(IF(F1800&lt;&gt;"",VLOOKUP("*"&amp;F1800,LookUps!$F$2:$G$43,2,FALSE),"UK"),"UK")</f>
        <v>UK</v>
      </c>
    </row>
    <row r="1801" spans="1:12" x14ac:dyDescent="0.25">
      <c r="A1801" s="5">
        <v>70</v>
      </c>
      <c r="B1801" s="2">
        <v>0.62569444444444444</v>
      </c>
      <c r="C1801" t="s">
        <v>101</v>
      </c>
      <c r="D1801" t="s">
        <v>13</v>
      </c>
      <c r="E1801" t="s">
        <v>197</v>
      </c>
      <c r="F1801" s="7" t="s">
        <v>182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IFERROR(IF(F1801&lt;&gt;"",VLOOKUP("*"&amp;F1801,LookUps!$F$2:$G$43,2,FALSE),"UK"),"UK")</f>
        <v>UK</v>
      </c>
    </row>
    <row r="1802" spans="1:12" x14ac:dyDescent="0.25">
      <c r="A1802" s="5">
        <v>71</v>
      </c>
      <c r="B1802" s="2">
        <v>0.68888888888888899</v>
      </c>
      <c r="C1802" t="s">
        <v>101</v>
      </c>
      <c r="D1802" t="s">
        <v>13</v>
      </c>
      <c r="E1802" t="s">
        <v>197</v>
      </c>
      <c r="F1802" s="7" t="s">
        <v>178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str">
        <f>IFERROR(IF(F1802&lt;&gt;"",VLOOKUP("*"&amp;F1802,LookUps!$F$2:$G$43,2,FALSE),"UK"),"UK")</f>
        <v>UK</v>
      </c>
    </row>
    <row r="1803" spans="1:12" x14ac:dyDescent="0.25">
      <c r="A1803" s="5">
        <v>72</v>
      </c>
      <c r="B1803" s="2">
        <v>0.69027777777777777</v>
      </c>
      <c r="C1803" t="s">
        <v>101</v>
      </c>
      <c r="D1803" t="s">
        <v>13</v>
      </c>
      <c r="E1803" t="s">
        <v>197</v>
      </c>
      <c r="F1803" s="7" t="s">
        <v>191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str">
        <f>IFERROR(IF(F1803&lt;&gt;"",VLOOKUP("*"&amp;F1803,LookUps!$F$2:$G$43,2,FALSE),"UK"),"UK")</f>
        <v>UK</v>
      </c>
    </row>
    <row r="1804" spans="1:12" x14ac:dyDescent="0.25">
      <c r="A1804" s="5">
        <v>74</v>
      </c>
      <c r="B1804" s="2">
        <v>0.66180555555555554</v>
      </c>
      <c r="C1804" t="s">
        <v>101</v>
      </c>
      <c r="D1804" t="s">
        <v>13</v>
      </c>
      <c r="E1804" t="s">
        <v>198</v>
      </c>
      <c r="F1804" s="7" t="s">
        <v>178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str">
        <f>IFERROR(IF(F1804&lt;&gt;"",VLOOKUP("*"&amp;F1804,LookUps!$F$2:$G$43,2,FALSE),"UK"),"UK")</f>
        <v>UK</v>
      </c>
    </row>
    <row r="1805" spans="1:12" x14ac:dyDescent="0.25">
      <c r="A1805" s="5">
        <v>76</v>
      </c>
      <c r="B1805" s="2">
        <v>0.3756944444444445</v>
      </c>
      <c r="C1805" t="s">
        <v>101</v>
      </c>
      <c r="D1805" t="s">
        <v>13</v>
      </c>
      <c r="E1805" t="s">
        <v>215</v>
      </c>
      <c r="F1805" s="7" t="s">
        <v>191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str">
        <f>IFERROR(IF(F1805&lt;&gt;"",VLOOKUP("*"&amp;F1805,LookUps!$F$2:$G$43,2,FALSE),"UK"),"UK")</f>
        <v>UK</v>
      </c>
    </row>
    <row r="1806" spans="1:12" x14ac:dyDescent="0.25">
      <c r="A1806" s="5">
        <v>77</v>
      </c>
      <c r="B1806" s="2">
        <v>0.62291666666666667</v>
      </c>
      <c r="C1806" t="s">
        <v>101</v>
      </c>
      <c r="D1806" t="s">
        <v>13</v>
      </c>
      <c r="E1806" t="s">
        <v>215</v>
      </c>
      <c r="F1806" s="7" t="s">
        <v>178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str">
        <f>IFERROR(IF(F1806&lt;&gt;"",VLOOKUP("*"&amp;F1806,LookUps!$F$2:$G$43,2,FALSE),"UK"),"UK")</f>
        <v>UK</v>
      </c>
    </row>
    <row r="1807" spans="1:12" x14ac:dyDescent="0.25">
      <c r="A1807" s="5">
        <v>78</v>
      </c>
      <c r="B1807" s="2">
        <v>0.62777777777777777</v>
      </c>
      <c r="C1807" t="s">
        <v>101</v>
      </c>
      <c r="D1807" t="s">
        <v>13</v>
      </c>
      <c r="E1807" t="s">
        <v>215</v>
      </c>
      <c r="F1807" s="7" t="s">
        <v>191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str">
        <f>IFERROR(IF(F1807&lt;&gt;"",VLOOKUP("*"&amp;F1807,LookUps!$F$2:$G$43,2,FALSE),"UK"),"UK")</f>
        <v>UK</v>
      </c>
    </row>
    <row r="1808" spans="1:12" x14ac:dyDescent="0.25">
      <c r="A1808" s="5">
        <v>80</v>
      </c>
      <c r="B1808" s="2">
        <v>0.52013888888888882</v>
      </c>
      <c r="C1808" t="s">
        <v>101</v>
      </c>
      <c r="D1808" t="s">
        <v>13</v>
      </c>
      <c r="E1808" t="s">
        <v>202</v>
      </c>
      <c r="F1808" s="7" t="s">
        <v>191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str">
        <f>IFERROR(IF(F1808&lt;&gt;"",VLOOKUP("*"&amp;F1808,LookUps!$F$2:$G$43,2,FALSE),"UK"),"UK")</f>
        <v>UK</v>
      </c>
    </row>
    <row r="1809" spans="1:12" x14ac:dyDescent="0.25">
      <c r="A1809" s="5">
        <v>81</v>
      </c>
      <c r="B1809" s="2">
        <v>0.65</v>
      </c>
      <c r="C1809" t="s">
        <v>101</v>
      </c>
      <c r="D1809" t="s">
        <v>13</v>
      </c>
      <c r="E1809" t="s">
        <v>202</v>
      </c>
      <c r="F1809" s="7" t="s">
        <v>191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str">
        <f>IFERROR(IF(F1809&lt;&gt;"",VLOOKUP("*"&amp;F1809,LookUps!$F$2:$G$43,2,FALSE),"UK"),"UK")</f>
        <v>UK</v>
      </c>
    </row>
    <row r="1810" spans="1:12" x14ac:dyDescent="0.25">
      <c r="A1810" s="5">
        <v>83</v>
      </c>
      <c r="B1810" s="2">
        <v>0.57847222222222217</v>
      </c>
      <c r="C1810" t="s">
        <v>101</v>
      </c>
      <c r="D1810" t="s">
        <v>13</v>
      </c>
      <c r="E1810" t="s">
        <v>203</v>
      </c>
      <c r="F1810" s="7" t="s">
        <v>178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str">
        <f>IFERROR(IF(F1810&lt;&gt;"",VLOOKUP("*"&amp;F1810,LookUps!$F$2:$G$43,2,FALSE),"UK"),"UK")</f>
        <v>UK</v>
      </c>
    </row>
    <row r="1811" spans="1:12" x14ac:dyDescent="0.25">
      <c r="A1811" s="5">
        <v>89</v>
      </c>
      <c r="B1811" s="2">
        <v>0.60972222222222217</v>
      </c>
      <c r="C1811" t="s">
        <v>101</v>
      </c>
      <c r="D1811" t="s">
        <v>31</v>
      </c>
      <c r="E1811" t="s">
        <v>218</v>
      </c>
      <c r="F1811" s="7" t="s">
        <v>102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IFERROR(IF(F1811&lt;&gt;"",VLOOKUP("*"&amp;F1811,LookUps!$F$2:$G$43,2,FALSE),"UK"),"UK")</f>
        <v>Poland</v>
      </c>
    </row>
    <row r="1812" spans="1:12" x14ac:dyDescent="0.25">
      <c r="A1812" s="5">
        <v>90</v>
      </c>
      <c r="B1812" s="2">
        <v>0.61249999999999993</v>
      </c>
      <c r="C1812" t="s">
        <v>101</v>
      </c>
      <c r="D1812" t="s">
        <v>31</v>
      </c>
      <c r="E1812" t="s">
        <v>218</v>
      </c>
      <c r="F1812" s="7" t="s">
        <v>102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IFERROR(IF(F1812&lt;&gt;"",VLOOKUP("*"&amp;F1812,LookUps!$F$2:$G$43,2,FALSE),"UK"),"UK")</f>
        <v>Poland</v>
      </c>
    </row>
    <row r="1813" spans="1:12" x14ac:dyDescent="0.25">
      <c r="A1813" s="5">
        <v>97</v>
      </c>
      <c r="B1813" s="2" t="s">
        <v>205</v>
      </c>
      <c r="C1813" t="s">
        <v>101</v>
      </c>
      <c r="D1813" t="s">
        <v>17</v>
      </c>
      <c r="E1813" t="s">
        <v>177</v>
      </c>
      <c r="F1813" s="7" t="s">
        <v>206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str">
        <f>IFERROR(IF(F1813&lt;&gt;"",VLOOKUP("*"&amp;F1813,LookUps!$F$2:$G$43,2,FALSE),"UK"),"UK")</f>
        <v>UK</v>
      </c>
    </row>
    <row r="1814" spans="1:12" x14ac:dyDescent="0.25">
      <c r="A1814" s="5">
        <v>99</v>
      </c>
      <c r="B1814" s="2" t="s">
        <v>205</v>
      </c>
      <c r="C1814" t="s">
        <v>101</v>
      </c>
      <c r="D1814" t="s">
        <v>17</v>
      </c>
      <c r="E1814" t="s">
        <v>179</v>
      </c>
      <c r="F1814" s="7" t="s">
        <v>206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str">
        <f>IFERROR(IF(F1814&lt;&gt;"",VLOOKUP("*"&amp;F1814,LookUps!$F$2:$G$43,2,FALSE),"UK"),"UK")</f>
        <v>UK</v>
      </c>
    </row>
    <row r="1815" spans="1:12" x14ac:dyDescent="0.25">
      <c r="A1815" s="5">
        <v>101</v>
      </c>
      <c r="B1815" s="2" t="s">
        <v>205</v>
      </c>
      <c r="C1815" t="s">
        <v>101</v>
      </c>
      <c r="D1815" t="s">
        <v>17</v>
      </c>
      <c r="E1815" t="s">
        <v>180</v>
      </c>
      <c r="F1815" s="7" t="s">
        <v>206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str">
        <f>IFERROR(IF(F1815&lt;&gt;"",VLOOKUP("*"&amp;F1815,LookUps!$F$2:$G$43,2,FALSE),"UK"),"UK")</f>
        <v>UK</v>
      </c>
    </row>
    <row r="1816" spans="1:12" x14ac:dyDescent="0.25">
      <c r="A1816" s="5">
        <v>103</v>
      </c>
      <c r="B1816" s="2" t="s">
        <v>205</v>
      </c>
      <c r="C1816" t="s">
        <v>101</v>
      </c>
      <c r="D1816" t="s">
        <v>17</v>
      </c>
      <c r="E1816" t="s">
        <v>207</v>
      </c>
      <c r="F1816" s="7" t="s">
        <v>206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str">
        <f>IFERROR(IF(F1816&lt;&gt;"",VLOOKUP("*"&amp;F1816,LookUps!$F$2:$G$43,2,FALSE),"UK"),"UK")</f>
        <v>UK</v>
      </c>
    </row>
    <row r="1817" spans="1:12" x14ac:dyDescent="0.25">
      <c r="A1817" s="5">
        <v>105</v>
      </c>
      <c r="B1817" s="2" t="s">
        <v>205</v>
      </c>
      <c r="C1817" t="s">
        <v>101</v>
      </c>
      <c r="D1817" t="s">
        <v>17</v>
      </c>
      <c r="E1817" t="s">
        <v>181</v>
      </c>
      <c r="F1817" s="7" t="s">
        <v>206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str">
        <f>IFERROR(IF(F1817&lt;&gt;"",VLOOKUP("*"&amp;F1817,LookUps!$F$2:$G$43,2,FALSE),"UK"),"UK")</f>
        <v>UK</v>
      </c>
    </row>
    <row r="1818" spans="1:12" x14ac:dyDescent="0.25">
      <c r="A1818" s="5">
        <v>107</v>
      </c>
      <c r="B1818" s="2" t="s">
        <v>205</v>
      </c>
      <c r="C1818" t="s">
        <v>101</v>
      </c>
      <c r="D1818" t="s">
        <v>17</v>
      </c>
      <c r="E1818" t="s">
        <v>208</v>
      </c>
      <c r="F1818" s="7" t="s">
        <v>206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str">
        <f>IFERROR(IF(F1818&lt;&gt;"",VLOOKUP("*"&amp;F1818,LookUps!$F$2:$G$43,2,FALSE),"UK"),"UK")</f>
        <v>UK</v>
      </c>
    </row>
    <row r="1819" spans="1:12" x14ac:dyDescent="0.25">
      <c r="A1819" s="5">
        <v>109</v>
      </c>
      <c r="B1819" s="2" t="s">
        <v>205</v>
      </c>
      <c r="C1819" t="s">
        <v>101</v>
      </c>
      <c r="D1819" t="s">
        <v>17</v>
      </c>
      <c r="E1819" t="s">
        <v>183</v>
      </c>
      <c r="F1819" s="7" t="s">
        <v>206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str">
        <f>IFERROR(IF(F1819&lt;&gt;"",VLOOKUP("*"&amp;F1819,LookUps!$F$2:$G$43,2,FALSE),"UK"),"UK")</f>
        <v>UK</v>
      </c>
    </row>
    <row r="1820" spans="1:12" x14ac:dyDescent="0.25">
      <c r="A1820" s="5">
        <v>111</v>
      </c>
      <c r="B1820" s="2" t="s">
        <v>205</v>
      </c>
      <c r="C1820" t="s">
        <v>101</v>
      </c>
      <c r="D1820" t="s">
        <v>17</v>
      </c>
      <c r="E1820" t="s">
        <v>184</v>
      </c>
      <c r="F1820" s="7" t="s">
        <v>206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str">
        <f>IFERROR(IF(F1820&lt;&gt;"",VLOOKUP("*"&amp;F1820,LookUps!$F$2:$G$43,2,FALSE),"UK"),"UK")</f>
        <v>UK</v>
      </c>
    </row>
    <row r="1821" spans="1:12" x14ac:dyDescent="0.25">
      <c r="A1821" s="5">
        <v>113</v>
      </c>
      <c r="B1821" s="2" t="s">
        <v>205</v>
      </c>
      <c r="C1821" t="s">
        <v>101</v>
      </c>
      <c r="D1821" t="s">
        <v>17</v>
      </c>
      <c r="E1821" t="s">
        <v>186</v>
      </c>
      <c r="F1821" s="7" t="s">
        <v>206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str">
        <f>IFERROR(IF(F1821&lt;&gt;"",VLOOKUP("*"&amp;F1821,LookUps!$F$2:$G$43,2,FALSE),"UK"),"UK")</f>
        <v>UK</v>
      </c>
    </row>
    <row r="1822" spans="1:12" x14ac:dyDescent="0.25">
      <c r="A1822" s="5">
        <v>118</v>
      </c>
      <c r="B1822" s="2" t="s">
        <v>205</v>
      </c>
      <c r="C1822" t="s">
        <v>101</v>
      </c>
      <c r="D1822" t="s">
        <v>14</v>
      </c>
      <c r="E1822" t="s">
        <v>187</v>
      </c>
      <c r="F1822" s="7" t="s">
        <v>206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str">
        <f>IFERROR(IF(F1822&lt;&gt;"",VLOOKUP("*"&amp;F1822,LookUps!$F$2:$G$43,2,FALSE),"UK"),"UK")</f>
        <v>UK</v>
      </c>
    </row>
    <row r="1823" spans="1:12" x14ac:dyDescent="0.25">
      <c r="A1823" s="5">
        <v>120</v>
      </c>
      <c r="B1823" s="2" t="s">
        <v>205</v>
      </c>
      <c r="C1823" t="s">
        <v>101</v>
      </c>
      <c r="D1823" t="s">
        <v>14</v>
      </c>
      <c r="E1823" t="s">
        <v>188</v>
      </c>
      <c r="F1823" s="7" t="s">
        <v>206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str">
        <f>IFERROR(IF(F1823&lt;&gt;"",VLOOKUP("*"&amp;F1823,LookUps!$F$2:$G$43,2,FALSE),"UK"),"UK")</f>
        <v>UK</v>
      </c>
    </row>
    <row r="1824" spans="1:12" x14ac:dyDescent="0.25">
      <c r="A1824" s="5">
        <v>122</v>
      </c>
      <c r="B1824" s="2" t="s">
        <v>205</v>
      </c>
      <c r="C1824" t="s">
        <v>101</v>
      </c>
      <c r="D1824" t="s">
        <v>14</v>
      </c>
      <c r="E1824" t="s">
        <v>189</v>
      </c>
      <c r="F1824" s="7" t="s">
        <v>206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str">
        <f>IFERROR(IF(F1824&lt;&gt;"",VLOOKUP("*"&amp;F1824,LookUps!$F$2:$G$43,2,FALSE),"UK"),"UK")</f>
        <v>UK</v>
      </c>
    </row>
    <row r="1825" spans="1:12" x14ac:dyDescent="0.25">
      <c r="A1825" s="5">
        <v>124</v>
      </c>
      <c r="B1825" s="2" t="s">
        <v>205</v>
      </c>
      <c r="C1825" t="s">
        <v>101</v>
      </c>
      <c r="D1825" t="s">
        <v>14</v>
      </c>
      <c r="E1825" t="s">
        <v>190</v>
      </c>
      <c r="F1825" s="7" t="s">
        <v>206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str">
        <f>IFERROR(IF(F1825&lt;&gt;"",VLOOKUP("*"&amp;F1825,LookUps!$F$2:$G$43,2,FALSE),"UK"),"UK")</f>
        <v>UK</v>
      </c>
    </row>
    <row r="1826" spans="1:12" x14ac:dyDescent="0.25">
      <c r="A1826" s="5">
        <v>126</v>
      </c>
      <c r="B1826" s="2" t="s">
        <v>205</v>
      </c>
      <c r="C1826" t="s">
        <v>101</v>
      </c>
      <c r="D1826" t="s">
        <v>14</v>
      </c>
      <c r="E1826" t="s">
        <v>192</v>
      </c>
      <c r="F1826" s="7" t="s">
        <v>206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str">
        <f>IFERROR(IF(F1826&lt;&gt;"",VLOOKUP("*"&amp;F1826,LookUps!$F$2:$G$43,2,FALSE),"UK"),"UK")</f>
        <v>UK</v>
      </c>
    </row>
    <row r="1827" spans="1:12" x14ac:dyDescent="0.25">
      <c r="A1827" s="5">
        <v>128</v>
      </c>
      <c r="B1827" s="2" t="s">
        <v>205</v>
      </c>
      <c r="C1827" t="s">
        <v>101</v>
      </c>
      <c r="D1827" t="s">
        <v>14</v>
      </c>
      <c r="E1827" t="s">
        <v>193</v>
      </c>
      <c r="F1827" s="7" t="s">
        <v>206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str">
        <f>IFERROR(IF(F1827&lt;&gt;"",VLOOKUP("*"&amp;F1827,LookUps!$F$2:$G$43,2,FALSE),"UK"),"UK")</f>
        <v>UK</v>
      </c>
    </row>
    <row r="1828" spans="1:12" x14ac:dyDescent="0.25">
      <c r="A1828" s="5">
        <v>130</v>
      </c>
      <c r="B1828" s="2" t="s">
        <v>205</v>
      </c>
      <c r="C1828" t="s">
        <v>101</v>
      </c>
      <c r="D1828" t="s">
        <v>14</v>
      </c>
      <c r="E1828" t="s">
        <v>194</v>
      </c>
      <c r="F1828" s="7" t="s">
        <v>206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str">
        <f>IFERROR(IF(F1828&lt;&gt;"",VLOOKUP("*"&amp;F1828,LookUps!$F$2:$G$43,2,FALSE),"UK"),"UK")</f>
        <v>UK</v>
      </c>
    </row>
    <row r="1829" spans="1:12" x14ac:dyDescent="0.25">
      <c r="A1829" s="5">
        <v>132</v>
      </c>
      <c r="B1829" s="2" t="s">
        <v>205</v>
      </c>
      <c r="C1829" t="s">
        <v>101</v>
      </c>
      <c r="D1829" t="s">
        <v>14</v>
      </c>
      <c r="E1829" t="s">
        <v>195</v>
      </c>
      <c r="F1829" s="7" t="s">
        <v>206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str">
        <f>IFERROR(IF(F1829&lt;&gt;"",VLOOKUP("*"&amp;F1829,LookUps!$F$2:$G$43,2,FALSE),"UK"),"UK")</f>
        <v>UK</v>
      </c>
    </row>
    <row r="1830" spans="1:12" x14ac:dyDescent="0.25">
      <c r="A1830" s="5">
        <v>134</v>
      </c>
      <c r="B1830" s="2" t="s">
        <v>205</v>
      </c>
      <c r="C1830" t="s">
        <v>101</v>
      </c>
      <c r="D1830" t="s">
        <v>14</v>
      </c>
      <c r="E1830" t="s">
        <v>212</v>
      </c>
      <c r="F1830" s="7" t="s">
        <v>206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str">
        <f>IFERROR(IF(F1830&lt;&gt;"",VLOOKUP("*"&amp;F1830,LookUps!$F$2:$G$43,2,FALSE),"UK"),"UK")</f>
        <v>UK</v>
      </c>
    </row>
    <row r="1831" spans="1:12" x14ac:dyDescent="0.25">
      <c r="A1831" s="5">
        <v>136</v>
      </c>
      <c r="B1831" s="2" t="s">
        <v>205</v>
      </c>
      <c r="C1831" t="s">
        <v>101</v>
      </c>
      <c r="D1831" t="s">
        <v>14</v>
      </c>
      <c r="E1831" t="s">
        <v>196</v>
      </c>
      <c r="F1831" s="7" t="s">
        <v>206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str">
        <f>IFERROR(IF(F1831&lt;&gt;"",VLOOKUP("*"&amp;F1831,LookUps!$F$2:$G$43,2,FALSE),"UK"),"UK")</f>
        <v>UK</v>
      </c>
    </row>
    <row r="1832" spans="1:12" x14ac:dyDescent="0.25">
      <c r="A1832" s="5">
        <v>138</v>
      </c>
      <c r="B1832" s="2" t="s">
        <v>205</v>
      </c>
      <c r="C1832" t="s">
        <v>101</v>
      </c>
      <c r="D1832" t="s">
        <v>14</v>
      </c>
      <c r="E1832" t="s">
        <v>214</v>
      </c>
      <c r="F1832" s="7" t="s">
        <v>206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str">
        <f>IFERROR(IF(F1832&lt;&gt;"",VLOOKUP("*"&amp;F1832,LookUps!$F$2:$G$43,2,FALSE),"UK"),"UK")</f>
        <v>UK</v>
      </c>
    </row>
    <row r="1833" spans="1:12" x14ac:dyDescent="0.25">
      <c r="A1833" s="5">
        <v>140</v>
      </c>
      <c r="B1833" s="2" t="s">
        <v>205</v>
      </c>
      <c r="C1833" t="s">
        <v>101</v>
      </c>
      <c r="D1833" t="s">
        <v>14</v>
      </c>
      <c r="E1833" t="s">
        <v>197</v>
      </c>
      <c r="F1833" s="7" t="s">
        <v>206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str">
        <f>IFERROR(IF(F1833&lt;&gt;"",VLOOKUP("*"&amp;F1833,LookUps!$F$2:$G$43,2,FALSE),"UK"),"UK")</f>
        <v>UK</v>
      </c>
    </row>
    <row r="1834" spans="1:12" x14ac:dyDescent="0.25">
      <c r="A1834" s="5">
        <v>142</v>
      </c>
      <c r="B1834" s="2" t="s">
        <v>205</v>
      </c>
      <c r="C1834" t="s">
        <v>101</v>
      </c>
      <c r="D1834" t="s">
        <v>14</v>
      </c>
      <c r="E1834" t="s">
        <v>198</v>
      </c>
      <c r="F1834" s="7" t="s">
        <v>206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str">
        <f>IFERROR(IF(F1834&lt;&gt;"",VLOOKUP("*"&amp;F1834,LookUps!$F$2:$G$43,2,FALSE),"UK"),"UK")</f>
        <v>UK</v>
      </c>
    </row>
    <row r="1835" spans="1:12" x14ac:dyDescent="0.25">
      <c r="A1835" s="5">
        <v>144</v>
      </c>
      <c r="B1835" s="2" t="s">
        <v>205</v>
      </c>
      <c r="C1835" t="s">
        <v>101</v>
      </c>
      <c r="D1835" t="s">
        <v>14</v>
      </c>
      <c r="E1835" t="s">
        <v>215</v>
      </c>
      <c r="F1835" s="7" t="s">
        <v>206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str">
        <f>IFERROR(IF(F1835&lt;&gt;"",VLOOKUP("*"&amp;F1835,LookUps!$F$2:$G$43,2,FALSE),"UK"),"UK")</f>
        <v>UK</v>
      </c>
    </row>
    <row r="1836" spans="1:12" x14ac:dyDescent="0.25">
      <c r="A1836" s="5">
        <v>146</v>
      </c>
      <c r="B1836" s="2" t="s">
        <v>205</v>
      </c>
      <c r="C1836" t="s">
        <v>101</v>
      </c>
      <c r="D1836" t="s">
        <v>14</v>
      </c>
      <c r="E1836" t="s">
        <v>199</v>
      </c>
      <c r="F1836" s="7" t="s">
        <v>206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str">
        <f>IFERROR(IF(F1836&lt;&gt;"",VLOOKUP("*"&amp;F1836,LookUps!$F$2:$G$43,2,FALSE),"UK"),"UK")</f>
        <v>UK</v>
      </c>
    </row>
    <row r="1837" spans="1:12" x14ac:dyDescent="0.25">
      <c r="A1837" s="5">
        <v>148</v>
      </c>
      <c r="B1837" s="2" t="s">
        <v>205</v>
      </c>
      <c r="C1837" t="s">
        <v>101</v>
      </c>
      <c r="D1837" t="s">
        <v>14</v>
      </c>
      <c r="E1837" t="s">
        <v>200</v>
      </c>
      <c r="F1837" s="7" t="s">
        <v>206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str">
        <f>IFERROR(IF(F1837&lt;&gt;"",VLOOKUP("*"&amp;F1837,LookUps!$F$2:$G$43,2,FALSE),"UK"),"UK")</f>
        <v>UK</v>
      </c>
    </row>
    <row r="1838" spans="1:12" x14ac:dyDescent="0.25">
      <c r="A1838" s="5">
        <v>150</v>
      </c>
      <c r="B1838" s="2" t="s">
        <v>205</v>
      </c>
      <c r="C1838" t="s">
        <v>101</v>
      </c>
      <c r="D1838" t="s">
        <v>14</v>
      </c>
      <c r="E1838" t="s">
        <v>217</v>
      </c>
      <c r="F1838" s="7" t="s">
        <v>206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str">
        <f>IFERROR(IF(F1838&lt;&gt;"",VLOOKUP("*"&amp;F1838,LookUps!$F$2:$G$43,2,FALSE),"UK"),"UK")</f>
        <v>UK</v>
      </c>
    </row>
    <row r="1839" spans="1:12" x14ac:dyDescent="0.25">
      <c r="A1839" s="5">
        <v>151</v>
      </c>
      <c r="B1839" s="2" t="s">
        <v>205</v>
      </c>
      <c r="C1839" t="s">
        <v>101</v>
      </c>
      <c r="D1839" t="s">
        <v>14</v>
      </c>
      <c r="E1839" t="s">
        <v>217</v>
      </c>
      <c r="F1839" s="7" t="s">
        <v>206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str">
        <f>IFERROR(IF(F1839&lt;&gt;"",VLOOKUP("*"&amp;F1839,LookUps!$F$2:$G$43,2,FALSE),"UK"),"UK")</f>
        <v>UK</v>
      </c>
    </row>
    <row r="1840" spans="1:12" x14ac:dyDescent="0.25">
      <c r="A1840" s="5">
        <v>153</v>
      </c>
      <c r="B1840" s="2" t="s">
        <v>205</v>
      </c>
      <c r="C1840" t="s">
        <v>101</v>
      </c>
      <c r="D1840" t="s">
        <v>14</v>
      </c>
      <c r="E1840" t="s">
        <v>218</v>
      </c>
      <c r="F1840" s="7" t="s">
        <v>206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str">
        <f>IFERROR(IF(F1840&lt;&gt;"",VLOOKUP("*"&amp;F1840,LookUps!$F$2:$G$43,2,FALSE),"UK"),"UK")</f>
        <v>UK</v>
      </c>
    </row>
    <row r="1841" spans="1:12" x14ac:dyDescent="0.25">
      <c r="A1841" s="5">
        <v>155</v>
      </c>
      <c r="B1841" s="2" t="s">
        <v>205</v>
      </c>
      <c r="C1841" t="s">
        <v>101</v>
      </c>
      <c r="D1841" t="s">
        <v>14</v>
      </c>
      <c r="E1841" t="s">
        <v>201</v>
      </c>
      <c r="F1841" s="7" t="s">
        <v>206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str">
        <f>IFERROR(IF(F1841&lt;&gt;"",VLOOKUP("*"&amp;F1841,LookUps!$F$2:$G$43,2,FALSE),"UK"),"UK")</f>
        <v>UK</v>
      </c>
    </row>
    <row r="1842" spans="1:12" x14ac:dyDescent="0.25">
      <c r="A1842" s="5">
        <v>157</v>
      </c>
      <c r="B1842" s="2" t="s">
        <v>205</v>
      </c>
      <c r="C1842" t="s">
        <v>101</v>
      </c>
      <c r="D1842" t="s">
        <v>14</v>
      </c>
      <c r="E1842" t="s">
        <v>202</v>
      </c>
      <c r="F1842" s="7" t="s">
        <v>206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str">
        <f>IFERROR(IF(F1842&lt;&gt;"",VLOOKUP("*"&amp;F1842,LookUps!$F$2:$G$43,2,FALSE),"UK"),"UK")</f>
        <v>UK</v>
      </c>
    </row>
    <row r="1843" spans="1:12" x14ac:dyDescent="0.25">
      <c r="A1843" s="5">
        <v>159</v>
      </c>
      <c r="B1843" s="2" t="s">
        <v>205</v>
      </c>
      <c r="C1843" t="s">
        <v>101</v>
      </c>
      <c r="D1843" t="s">
        <v>14</v>
      </c>
      <c r="E1843" t="s">
        <v>203</v>
      </c>
      <c r="F1843" s="7" t="s">
        <v>206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str">
        <f>IFERROR(IF(F1843&lt;&gt;"",VLOOKUP("*"&amp;F1843,LookUps!$F$2:$G$43,2,FALSE),"UK"),"UK")</f>
        <v>UK</v>
      </c>
    </row>
    <row r="1844" spans="1:12" x14ac:dyDescent="0.25">
      <c r="A1844" s="5">
        <v>161</v>
      </c>
      <c r="B1844" s="2" t="s">
        <v>205</v>
      </c>
      <c r="C1844" t="s">
        <v>101</v>
      </c>
      <c r="D1844" t="s">
        <v>14</v>
      </c>
      <c r="E1844" t="s">
        <v>204</v>
      </c>
      <c r="F1844" s="7" t="s">
        <v>206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str">
        <f>IFERROR(IF(F1844&lt;&gt;"",VLOOKUP("*"&amp;F1844,LookUps!$F$2:$G$43,2,FALSE),"UK"),"UK")</f>
        <v>UK</v>
      </c>
    </row>
    <row r="1845" spans="1:12" x14ac:dyDescent="0.25">
      <c r="A1845" s="5">
        <v>168</v>
      </c>
      <c r="B1845" s="2" t="s">
        <v>205</v>
      </c>
      <c r="C1845" t="s">
        <v>101</v>
      </c>
      <c r="D1845" t="s">
        <v>32</v>
      </c>
      <c r="E1845" t="s">
        <v>218</v>
      </c>
      <c r="F1845" s="7" t="s">
        <v>102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IFERROR(IF(F1845&lt;&gt;"",VLOOKUP("*"&amp;F1845,LookUps!$F$2:$G$43,2,FALSE),"UK"),"UK")</f>
        <v>Poland</v>
      </c>
    </row>
    <row r="1846" spans="1:12" x14ac:dyDescent="0.25">
      <c r="A1846" s="5">
        <v>170</v>
      </c>
      <c r="B1846" s="2" t="s">
        <v>205</v>
      </c>
      <c r="C1846" t="s">
        <v>101</v>
      </c>
      <c r="D1846" t="s">
        <v>32</v>
      </c>
      <c r="E1846" t="s">
        <v>201</v>
      </c>
      <c r="F1846" s="7" t="s">
        <v>102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IFERROR(IF(F1846&lt;&gt;"",VLOOKUP("*"&amp;F1846,LookUps!$F$2:$G$43,2,FALSE),"UK"),"UK")</f>
        <v>Poland</v>
      </c>
    </row>
    <row r="1847" spans="1:12" x14ac:dyDescent="0.25">
      <c r="A1847" s="5">
        <v>177</v>
      </c>
      <c r="B1847" s="2" t="s">
        <v>205</v>
      </c>
      <c r="C1847" t="s">
        <v>101</v>
      </c>
      <c r="D1847" t="s">
        <v>15</v>
      </c>
      <c r="E1847" t="s">
        <v>218</v>
      </c>
      <c r="F1847" s="7" t="s">
        <v>37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str">
        <f>IFERROR(IF(F1847&lt;&gt;"",VLOOKUP("*"&amp;F1847,LookUps!$F$2:$G$43,2,FALSE),"UK"),"UK")</f>
        <v>Poland</v>
      </c>
    </row>
    <row r="1848" spans="1:12" x14ac:dyDescent="0.25">
      <c r="A1848" s="5">
        <v>182</v>
      </c>
      <c r="B1848" s="2" t="s">
        <v>205</v>
      </c>
      <c r="C1848" t="s">
        <v>101</v>
      </c>
      <c r="D1848" t="s">
        <v>14</v>
      </c>
      <c r="E1848" t="s">
        <v>201</v>
      </c>
      <c r="F1848" s="7" t="s">
        <v>37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str">
        <f>IFERROR(IF(F1848&lt;&gt;"",VLOOKUP("*"&amp;F1848,LookUps!$F$2:$G$43,2,FALSE),"UK"),"UK")</f>
        <v>Poland</v>
      </c>
    </row>
    <row r="1849" spans="1:12" x14ac:dyDescent="0.25">
      <c r="A1849" s="5">
        <v>185</v>
      </c>
      <c r="B1849" s="2" t="s">
        <v>220</v>
      </c>
      <c r="C1849" t="s">
        <v>101</v>
      </c>
      <c r="D1849" t="s">
        <v>14</v>
      </c>
      <c r="E1849" t="s">
        <v>201</v>
      </c>
      <c r="F1849" s="7" t="s">
        <v>95</v>
      </c>
      <c r="G1849" s="9">
        <v>0</v>
      </c>
      <c r="J1849" s="13" t="s">
        <v>221</v>
      </c>
      <c r="K1849" t="str">
        <f>IF(A1849&lt;&gt;"",VLOOKUP(D1849,LookUps!$A$2:$B$34,2,FALSE),"")</f>
        <v>UK</v>
      </c>
      <c r="L1849" t="str">
        <f>IFERROR(IF(F1849&lt;&gt;"",VLOOKUP("*"&amp;F1849,LookUps!$F$2:$G$43,2,FALSE),"UK"),"UK")</f>
        <v>UK</v>
      </c>
    </row>
    <row r="1850" spans="1:12" x14ac:dyDescent="0.25">
      <c r="A1850" s="5">
        <v>189</v>
      </c>
      <c r="B1850" s="2">
        <v>0.39583333333333331</v>
      </c>
      <c r="C1850" t="s">
        <v>101</v>
      </c>
      <c r="D1850" t="s">
        <v>38</v>
      </c>
      <c r="E1850" t="s">
        <v>202</v>
      </c>
      <c r="F1850" s="7" t="s">
        <v>252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str">
        <f>IFERROR(IF(F1850&lt;&gt;"",VLOOKUP("*"&amp;F1850,LookUps!$F$2:$G$43,2,FALSE),"UK"),"UK")</f>
        <v>UK</v>
      </c>
    </row>
    <row r="1851" spans="1:12" x14ac:dyDescent="0.25">
      <c r="A1851" s="5">
        <v>4</v>
      </c>
      <c r="B1851" s="2">
        <v>0.36944444444444446</v>
      </c>
      <c r="C1851" t="s">
        <v>103</v>
      </c>
      <c r="D1851" t="s">
        <v>13</v>
      </c>
      <c r="E1851" t="s">
        <v>177</v>
      </c>
      <c r="F1851" s="7" t="s">
        <v>182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IFERROR(IF(F1851&lt;&gt;"",VLOOKUP("*"&amp;F1851,LookUps!$F$2:$G$43,2,FALSE),"UK"),"UK")</f>
        <v>UK</v>
      </c>
    </row>
    <row r="1852" spans="1:12" x14ac:dyDescent="0.25">
      <c r="A1852" s="5">
        <v>5</v>
      </c>
      <c r="B1852" s="2">
        <v>0.38750000000000001</v>
      </c>
      <c r="C1852" t="s">
        <v>103</v>
      </c>
      <c r="D1852" t="s">
        <v>13</v>
      </c>
      <c r="E1852" t="s">
        <v>177</v>
      </c>
      <c r="F1852" s="7" t="s">
        <v>182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IFERROR(IF(F1852&lt;&gt;"",VLOOKUP("*"&amp;F1852,LookUps!$F$2:$G$43,2,FALSE),"UK"),"UK")</f>
        <v>UK</v>
      </c>
    </row>
    <row r="1853" spans="1:12" x14ac:dyDescent="0.25">
      <c r="A1853" s="5">
        <v>6</v>
      </c>
      <c r="B1853" s="2">
        <v>0.4381944444444445</v>
      </c>
      <c r="C1853" t="s">
        <v>103</v>
      </c>
      <c r="D1853" t="s">
        <v>13</v>
      </c>
      <c r="E1853" t="s">
        <v>177</v>
      </c>
      <c r="F1853" s="7" t="s">
        <v>178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str">
        <f>IFERROR(IF(F1853&lt;&gt;"",VLOOKUP("*"&amp;F1853,LookUps!$F$2:$G$43,2,FALSE),"UK"),"UK")</f>
        <v>UK</v>
      </c>
    </row>
    <row r="1854" spans="1:12" x14ac:dyDescent="0.25">
      <c r="A1854" s="5">
        <v>7</v>
      </c>
      <c r="B1854" s="2">
        <v>0.46736111111111112</v>
      </c>
      <c r="C1854" t="s">
        <v>103</v>
      </c>
      <c r="D1854" t="s">
        <v>13</v>
      </c>
      <c r="E1854" t="s">
        <v>177</v>
      </c>
      <c r="F1854" s="7" t="s">
        <v>182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IFERROR(IF(F1854&lt;&gt;"",VLOOKUP("*"&amp;F1854,LookUps!$F$2:$G$43,2,FALSE),"UK"),"UK")</f>
        <v>UK</v>
      </c>
    </row>
    <row r="1855" spans="1:12" x14ac:dyDescent="0.25">
      <c r="A1855" s="5">
        <v>8</v>
      </c>
      <c r="B1855" s="2">
        <v>0.4680555555555555</v>
      </c>
      <c r="C1855" t="s">
        <v>103</v>
      </c>
      <c r="D1855" t="s">
        <v>13</v>
      </c>
      <c r="E1855" t="s">
        <v>177</v>
      </c>
      <c r="F1855" s="7" t="s">
        <v>182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IFERROR(IF(F1855&lt;&gt;"",VLOOKUP("*"&amp;F1855,LookUps!$F$2:$G$43,2,FALSE),"UK"),"UK")</f>
        <v>UK</v>
      </c>
    </row>
    <row r="1856" spans="1:12" x14ac:dyDescent="0.25">
      <c r="A1856" s="5">
        <v>9</v>
      </c>
      <c r="B1856" s="2">
        <v>0.66736111111111107</v>
      </c>
      <c r="C1856" t="s">
        <v>103</v>
      </c>
      <c r="D1856" t="s">
        <v>13</v>
      </c>
      <c r="E1856" t="s">
        <v>177</v>
      </c>
      <c r="F1856" s="7" t="s">
        <v>182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IFERROR(IF(F1856&lt;&gt;"",VLOOKUP("*"&amp;F1856,LookUps!$F$2:$G$43,2,FALSE),"UK"),"UK")</f>
        <v>UK</v>
      </c>
    </row>
    <row r="1857" spans="1:12" x14ac:dyDescent="0.25">
      <c r="A1857" s="5">
        <v>10</v>
      </c>
      <c r="B1857" s="2">
        <v>0.68819444444444444</v>
      </c>
      <c r="C1857" t="s">
        <v>103</v>
      </c>
      <c r="D1857" t="s">
        <v>13</v>
      </c>
      <c r="E1857" t="s">
        <v>177</v>
      </c>
      <c r="F1857" s="7" t="s">
        <v>178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str">
        <f>IFERROR(IF(F1857&lt;&gt;"",VLOOKUP("*"&amp;F1857,LookUps!$F$2:$G$43,2,FALSE),"UK"),"UK")</f>
        <v>UK</v>
      </c>
    </row>
    <row r="1858" spans="1:12" x14ac:dyDescent="0.25">
      <c r="A1858" s="5">
        <v>11</v>
      </c>
      <c r="B1858" s="2">
        <v>0.77083333333333337</v>
      </c>
      <c r="C1858" t="s">
        <v>103</v>
      </c>
      <c r="D1858" t="s">
        <v>13</v>
      </c>
      <c r="E1858" t="s">
        <v>177</v>
      </c>
      <c r="F1858" s="7" t="s">
        <v>178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str">
        <f>IFERROR(IF(F1858&lt;&gt;"",VLOOKUP("*"&amp;F1858,LookUps!$F$2:$G$43,2,FALSE),"UK"),"UK")</f>
        <v>UK</v>
      </c>
    </row>
    <row r="1859" spans="1:12" x14ac:dyDescent="0.25">
      <c r="A1859" s="5">
        <v>13</v>
      </c>
      <c r="B1859" s="2">
        <v>0.63611111111111118</v>
      </c>
      <c r="C1859" t="s">
        <v>103</v>
      </c>
      <c r="D1859" t="s">
        <v>13</v>
      </c>
      <c r="E1859" t="s">
        <v>180</v>
      </c>
      <c r="F1859" s="7" t="s">
        <v>191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str">
        <f>IFERROR(IF(F1859&lt;&gt;"",VLOOKUP("*"&amp;F1859,LookUps!$F$2:$G$43,2,FALSE),"UK"),"UK")</f>
        <v>UK</v>
      </c>
    </row>
    <row r="1860" spans="1:12" x14ac:dyDescent="0.25">
      <c r="A1860" s="5">
        <v>14</v>
      </c>
      <c r="B1860" s="2">
        <v>0.64027777777777783</v>
      </c>
      <c r="C1860" t="s">
        <v>103</v>
      </c>
      <c r="D1860" t="s">
        <v>13</v>
      </c>
      <c r="E1860" t="s">
        <v>180</v>
      </c>
      <c r="F1860" s="7" t="s">
        <v>191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str">
        <f>IFERROR(IF(F1860&lt;&gt;"",VLOOKUP("*"&amp;F1860,LookUps!$F$2:$G$43,2,FALSE),"UK"),"UK")</f>
        <v>UK</v>
      </c>
    </row>
    <row r="1861" spans="1:12" x14ac:dyDescent="0.25">
      <c r="A1861" s="5">
        <v>15</v>
      </c>
      <c r="B1861" s="2">
        <v>0.67638888888888893</v>
      </c>
      <c r="C1861" t="s">
        <v>103</v>
      </c>
      <c r="D1861" t="s">
        <v>13</v>
      </c>
      <c r="E1861" t="s">
        <v>180</v>
      </c>
      <c r="F1861" s="7" t="s">
        <v>178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str">
        <f>IFERROR(IF(F1861&lt;&gt;"",VLOOKUP("*"&amp;F1861,LookUps!$F$2:$G$43,2,FALSE),"UK"),"UK")</f>
        <v>UK</v>
      </c>
    </row>
    <row r="1862" spans="1:12" x14ac:dyDescent="0.25">
      <c r="A1862" s="5">
        <v>17</v>
      </c>
      <c r="B1862" s="2">
        <v>0.80625000000000002</v>
      </c>
      <c r="C1862" t="s">
        <v>103</v>
      </c>
      <c r="D1862" t="s">
        <v>13</v>
      </c>
      <c r="E1862" t="s">
        <v>207</v>
      </c>
      <c r="F1862" s="7" t="s">
        <v>182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IFERROR(IF(F1862&lt;&gt;"",VLOOKUP("*"&amp;F1862,LookUps!$F$2:$G$43,2,FALSE),"UK"),"UK")</f>
        <v>UK</v>
      </c>
    </row>
    <row r="1863" spans="1:12" x14ac:dyDescent="0.25">
      <c r="A1863" s="5">
        <v>19</v>
      </c>
      <c r="B1863" s="2">
        <v>0.72083333333333333</v>
      </c>
      <c r="C1863" t="s">
        <v>103</v>
      </c>
      <c r="D1863" t="s">
        <v>13</v>
      </c>
      <c r="E1863" t="s">
        <v>208</v>
      </c>
      <c r="F1863" s="7" t="s">
        <v>182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IFERROR(IF(F1863&lt;&gt;"",VLOOKUP("*"&amp;F1863,LookUps!$F$2:$G$43,2,FALSE),"UK"),"UK")</f>
        <v>UK</v>
      </c>
    </row>
    <row r="1864" spans="1:12" x14ac:dyDescent="0.25">
      <c r="A1864" s="5">
        <v>21</v>
      </c>
      <c r="B1864" s="2">
        <v>0.51944444444444449</v>
      </c>
      <c r="C1864" t="s">
        <v>103</v>
      </c>
      <c r="D1864" t="s">
        <v>13</v>
      </c>
      <c r="E1864" t="s">
        <v>183</v>
      </c>
      <c r="F1864" s="7" t="s">
        <v>178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str">
        <f>IFERROR(IF(F1864&lt;&gt;"",VLOOKUP("*"&amp;F1864,LookUps!$F$2:$G$43,2,FALSE),"UK"),"UK")</f>
        <v>UK</v>
      </c>
    </row>
    <row r="1865" spans="1:12" x14ac:dyDescent="0.25">
      <c r="A1865" s="5">
        <v>22</v>
      </c>
      <c r="B1865" s="2">
        <v>0.77708333333333324</v>
      </c>
      <c r="C1865" t="s">
        <v>103</v>
      </c>
      <c r="D1865" t="s">
        <v>13</v>
      </c>
      <c r="E1865" t="s">
        <v>183</v>
      </c>
      <c r="F1865" s="7" t="s">
        <v>191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str">
        <f>IFERROR(IF(F1865&lt;&gt;"",VLOOKUP("*"&amp;F1865,LookUps!$F$2:$G$43,2,FALSE),"UK"),"UK")</f>
        <v>UK</v>
      </c>
    </row>
    <row r="1866" spans="1:12" x14ac:dyDescent="0.25">
      <c r="A1866" s="5">
        <v>24</v>
      </c>
      <c r="B1866" s="2">
        <v>0.37916666666666665</v>
      </c>
      <c r="C1866" t="s">
        <v>103</v>
      </c>
      <c r="D1866" t="s">
        <v>13</v>
      </c>
      <c r="E1866" t="s">
        <v>186</v>
      </c>
      <c r="F1866" s="7" t="s">
        <v>178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str">
        <f>IFERROR(IF(F1866&lt;&gt;"",VLOOKUP("*"&amp;F1866,LookUps!$F$2:$G$43,2,FALSE),"UK"),"UK")</f>
        <v>UK</v>
      </c>
    </row>
    <row r="1867" spans="1:12" x14ac:dyDescent="0.25">
      <c r="A1867" s="5">
        <v>25</v>
      </c>
      <c r="B1867" s="2">
        <v>0.38750000000000001</v>
      </c>
      <c r="C1867" t="s">
        <v>103</v>
      </c>
      <c r="D1867" t="s">
        <v>13</v>
      </c>
      <c r="E1867" t="s">
        <v>186</v>
      </c>
      <c r="F1867" s="7" t="s">
        <v>191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str">
        <f>IFERROR(IF(F1867&lt;&gt;"",VLOOKUP("*"&amp;F1867,LookUps!$F$2:$G$43,2,FALSE),"UK"),"UK")</f>
        <v>UK</v>
      </c>
    </row>
    <row r="1868" spans="1:12" x14ac:dyDescent="0.25">
      <c r="A1868" s="5">
        <v>26</v>
      </c>
      <c r="B1868" s="2">
        <v>0.39166666666666666</v>
      </c>
      <c r="C1868" t="s">
        <v>103</v>
      </c>
      <c r="D1868" t="s">
        <v>13</v>
      </c>
      <c r="E1868" t="s">
        <v>186</v>
      </c>
      <c r="F1868" s="7" t="s">
        <v>191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str">
        <f>IFERROR(IF(F1868&lt;&gt;"",VLOOKUP("*"&amp;F1868,LookUps!$F$2:$G$43,2,FALSE),"UK"),"UK")</f>
        <v>UK</v>
      </c>
    </row>
    <row r="1869" spans="1:12" x14ac:dyDescent="0.25">
      <c r="A1869" s="5">
        <v>27</v>
      </c>
      <c r="B1869" s="2">
        <v>0.40625</v>
      </c>
      <c r="C1869" t="s">
        <v>103</v>
      </c>
      <c r="D1869" t="s">
        <v>13</v>
      </c>
      <c r="E1869" t="s">
        <v>186</v>
      </c>
      <c r="F1869" s="7" t="s">
        <v>182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IFERROR(IF(F1869&lt;&gt;"",VLOOKUP("*"&amp;F1869,LookUps!$F$2:$G$43,2,FALSE),"UK"),"UK")</f>
        <v>UK</v>
      </c>
    </row>
    <row r="1870" spans="1:12" x14ac:dyDescent="0.25">
      <c r="A1870" s="5">
        <v>28</v>
      </c>
      <c r="B1870" s="2">
        <v>0.4375</v>
      </c>
      <c r="C1870" t="s">
        <v>103</v>
      </c>
      <c r="D1870" t="s">
        <v>13</v>
      </c>
      <c r="E1870" t="s">
        <v>186</v>
      </c>
      <c r="F1870" s="7" t="s">
        <v>191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str">
        <f>IFERROR(IF(F1870&lt;&gt;"",VLOOKUP("*"&amp;F1870,LookUps!$F$2:$G$43,2,FALSE),"UK"),"UK")</f>
        <v>UK</v>
      </c>
    </row>
    <row r="1871" spans="1:12" x14ac:dyDescent="0.25">
      <c r="A1871" s="5">
        <v>29</v>
      </c>
      <c r="B1871" s="2">
        <v>0.49861111111111112</v>
      </c>
      <c r="C1871" t="s">
        <v>103</v>
      </c>
      <c r="D1871" t="s">
        <v>13</v>
      </c>
      <c r="E1871" t="s">
        <v>186</v>
      </c>
      <c r="F1871" s="7" t="s">
        <v>178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str">
        <f>IFERROR(IF(F1871&lt;&gt;"",VLOOKUP("*"&amp;F1871,LookUps!$F$2:$G$43,2,FALSE),"UK"),"UK")</f>
        <v>UK</v>
      </c>
    </row>
    <row r="1872" spans="1:12" x14ac:dyDescent="0.25">
      <c r="A1872" s="5">
        <v>30</v>
      </c>
      <c r="B1872" s="2">
        <v>0.50902777777777775</v>
      </c>
      <c r="C1872" t="s">
        <v>103</v>
      </c>
      <c r="D1872" t="s">
        <v>13</v>
      </c>
      <c r="E1872" t="s">
        <v>186</v>
      </c>
      <c r="F1872" s="7" t="s">
        <v>178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str">
        <f>IFERROR(IF(F1872&lt;&gt;"",VLOOKUP("*"&amp;F1872,LookUps!$F$2:$G$43,2,FALSE),"UK"),"UK")</f>
        <v>UK</v>
      </c>
    </row>
    <row r="1873" spans="1:12" x14ac:dyDescent="0.25">
      <c r="A1873" s="5">
        <v>31</v>
      </c>
      <c r="B1873" s="2">
        <v>0.51458333333333328</v>
      </c>
      <c r="C1873" t="s">
        <v>103</v>
      </c>
      <c r="D1873" t="s">
        <v>13</v>
      </c>
      <c r="E1873" t="s">
        <v>186</v>
      </c>
      <c r="F1873" s="7" t="s">
        <v>178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str">
        <f>IFERROR(IF(F1873&lt;&gt;"",VLOOKUP("*"&amp;F1873,LookUps!$F$2:$G$43,2,FALSE),"UK"),"UK")</f>
        <v>UK</v>
      </c>
    </row>
    <row r="1874" spans="1:12" x14ac:dyDescent="0.25">
      <c r="A1874" s="5">
        <v>32</v>
      </c>
      <c r="B1874" s="2">
        <v>0.51527777777777783</v>
      </c>
      <c r="C1874" t="s">
        <v>103</v>
      </c>
      <c r="D1874" t="s">
        <v>13</v>
      </c>
      <c r="E1874" t="s">
        <v>186</v>
      </c>
      <c r="F1874" s="7" t="s">
        <v>178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str">
        <f>IFERROR(IF(F1874&lt;&gt;"",VLOOKUP("*"&amp;F1874,LookUps!$F$2:$G$43,2,FALSE),"UK"),"UK")</f>
        <v>UK</v>
      </c>
    </row>
    <row r="1875" spans="1:12" x14ac:dyDescent="0.25">
      <c r="A1875" s="5">
        <v>34</v>
      </c>
      <c r="B1875" s="2">
        <v>0.6694444444444444</v>
      </c>
      <c r="C1875" t="s">
        <v>103</v>
      </c>
      <c r="D1875" t="s">
        <v>13</v>
      </c>
      <c r="E1875" t="s">
        <v>188</v>
      </c>
      <c r="F1875" s="7" t="s">
        <v>178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str">
        <f>IFERROR(IF(F1875&lt;&gt;"",VLOOKUP("*"&amp;F1875,LookUps!$F$2:$G$43,2,FALSE),"UK"),"UK")</f>
        <v>UK</v>
      </c>
    </row>
    <row r="1876" spans="1:12" x14ac:dyDescent="0.25">
      <c r="A1876" s="5">
        <v>35</v>
      </c>
      <c r="B1876" s="2">
        <v>0.81805555555555554</v>
      </c>
      <c r="C1876" t="s">
        <v>103</v>
      </c>
      <c r="D1876" t="s">
        <v>13</v>
      </c>
      <c r="E1876" t="s">
        <v>188</v>
      </c>
      <c r="F1876" s="7" t="s">
        <v>178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str">
        <f>IFERROR(IF(F1876&lt;&gt;"",VLOOKUP("*"&amp;F1876,LookUps!$F$2:$G$43,2,FALSE),"UK"),"UK")</f>
        <v>UK</v>
      </c>
    </row>
    <row r="1877" spans="1:12" x14ac:dyDescent="0.25">
      <c r="A1877" s="5">
        <v>36</v>
      </c>
      <c r="B1877" s="2">
        <v>0.82777777777777783</v>
      </c>
      <c r="C1877" t="s">
        <v>103</v>
      </c>
      <c r="D1877" t="s">
        <v>13</v>
      </c>
      <c r="E1877" t="s">
        <v>188</v>
      </c>
      <c r="F1877" s="7" t="s">
        <v>178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str">
        <f>IFERROR(IF(F1877&lt;&gt;"",VLOOKUP("*"&amp;F1877,LookUps!$F$2:$G$43,2,FALSE),"UK"),"UK")</f>
        <v>UK</v>
      </c>
    </row>
    <row r="1878" spans="1:12" x14ac:dyDescent="0.25">
      <c r="A1878" s="5">
        <v>38</v>
      </c>
      <c r="B1878" s="2">
        <v>0.37777777777777777</v>
      </c>
      <c r="C1878" t="s">
        <v>103</v>
      </c>
      <c r="D1878" t="s">
        <v>13</v>
      </c>
      <c r="E1878" t="s">
        <v>189</v>
      </c>
      <c r="F1878" s="7" t="s">
        <v>182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IFERROR(IF(F1878&lt;&gt;"",VLOOKUP("*"&amp;F1878,LookUps!$F$2:$G$43,2,FALSE),"UK"),"UK")</f>
        <v>UK</v>
      </c>
    </row>
    <row r="1879" spans="1:12" x14ac:dyDescent="0.25">
      <c r="A1879" s="5">
        <v>39</v>
      </c>
      <c r="B1879" s="2">
        <v>0.46736111111111112</v>
      </c>
      <c r="C1879" t="s">
        <v>103</v>
      </c>
      <c r="D1879" t="s">
        <v>13</v>
      </c>
      <c r="E1879" t="s">
        <v>189</v>
      </c>
      <c r="F1879" s="7" t="s">
        <v>178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str">
        <f>IFERROR(IF(F1879&lt;&gt;"",VLOOKUP("*"&amp;F1879,LookUps!$F$2:$G$43,2,FALSE),"UK"),"UK")</f>
        <v>UK</v>
      </c>
    </row>
    <row r="1880" spans="1:12" x14ac:dyDescent="0.25">
      <c r="A1880" s="5">
        <v>40</v>
      </c>
      <c r="B1880" s="2">
        <v>0.49583333333333335</v>
      </c>
      <c r="C1880" t="s">
        <v>103</v>
      </c>
      <c r="D1880" t="s">
        <v>13</v>
      </c>
      <c r="E1880" t="s">
        <v>189</v>
      </c>
      <c r="F1880" s="7" t="s">
        <v>178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str">
        <f>IFERROR(IF(F1880&lt;&gt;"",VLOOKUP("*"&amp;F1880,LookUps!$F$2:$G$43,2,FALSE),"UK"),"UK")</f>
        <v>UK</v>
      </c>
    </row>
    <row r="1881" spans="1:12" x14ac:dyDescent="0.25">
      <c r="A1881" s="5">
        <v>41</v>
      </c>
      <c r="B1881" s="2">
        <v>0.62638888888888888</v>
      </c>
      <c r="C1881" t="s">
        <v>103</v>
      </c>
      <c r="D1881" t="s">
        <v>13</v>
      </c>
      <c r="E1881" t="s">
        <v>189</v>
      </c>
      <c r="F1881" s="7" t="s">
        <v>178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str">
        <f>IFERROR(IF(F1881&lt;&gt;"",VLOOKUP("*"&amp;F1881,LookUps!$F$2:$G$43,2,FALSE),"UK"),"UK")</f>
        <v>UK</v>
      </c>
    </row>
    <row r="1882" spans="1:12" x14ac:dyDescent="0.25">
      <c r="A1882" s="5">
        <v>42</v>
      </c>
      <c r="B1882" s="2">
        <v>0.64027777777777783</v>
      </c>
      <c r="C1882" t="s">
        <v>103</v>
      </c>
      <c r="D1882" t="s">
        <v>13</v>
      </c>
      <c r="E1882" t="s">
        <v>189</v>
      </c>
      <c r="F1882" s="7" t="s">
        <v>178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str">
        <f>IFERROR(IF(F1882&lt;&gt;"",VLOOKUP("*"&amp;F1882,LookUps!$F$2:$G$43,2,FALSE),"UK"),"UK")</f>
        <v>UK</v>
      </c>
    </row>
    <row r="1883" spans="1:12" x14ac:dyDescent="0.25">
      <c r="A1883" s="5">
        <v>43</v>
      </c>
      <c r="B1883" s="2">
        <v>0.65277777777777779</v>
      </c>
      <c r="C1883" t="s">
        <v>103</v>
      </c>
      <c r="D1883" t="s">
        <v>13</v>
      </c>
      <c r="E1883" t="s">
        <v>189</v>
      </c>
      <c r="F1883" s="7" t="s">
        <v>178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str">
        <f>IFERROR(IF(F1883&lt;&gt;"",VLOOKUP("*"&amp;F1883,LookUps!$F$2:$G$43,2,FALSE),"UK"),"UK")</f>
        <v>UK</v>
      </c>
    </row>
    <row r="1884" spans="1:12" x14ac:dyDescent="0.25">
      <c r="A1884" s="5">
        <v>44</v>
      </c>
      <c r="B1884" s="2">
        <v>0.66875000000000007</v>
      </c>
      <c r="C1884" t="s">
        <v>103</v>
      </c>
      <c r="D1884" t="s">
        <v>13</v>
      </c>
      <c r="E1884" t="s">
        <v>189</v>
      </c>
      <c r="F1884" s="7" t="s">
        <v>182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IFERROR(IF(F1884&lt;&gt;"",VLOOKUP("*"&amp;F1884,LookUps!$F$2:$G$43,2,FALSE),"UK"),"UK")</f>
        <v>UK</v>
      </c>
    </row>
    <row r="1885" spans="1:12" x14ac:dyDescent="0.25">
      <c r="A1885" s="5">
        <v>45</v>
      </c>
      <c r="B1885" s="2">
        <v>0.67013888888888884</v>
      </c>
      <c r="C1885" t="s">
        <v>103</v>
      </c>
      <c r="D1885" t="s">
        <v>13</v>
      </c>
      <c r="E1885" t="s">
        <v>189</v>
      </c>
      <c r="F1885" s="7" t="s">
        <v>182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IFERROR(IF(F1885&lt;&gt;"",VLOOKUP("*"&amp;F1885,LookUps!$F$2:$G$43,2,FALSE),"UK"),"UK")</f>
        <v>UK</v>
      </c>
    </row>
    <row r="1886" spans="1:12" x14ac:dyDescent="0.25">
      <c r="A1886" s="5">
        <v>46</v>
      </c>
      <c r="B1886" s="2">
        <v>0.75069444444444444</v>
      </c>
      <c r="C1886" t="s">
        <v>103</v>
      </c>
      <c r="D1886" t="s">
        <v>13</v>
      </c>
      <c r="E1886" t="s">
        <v>189</v>
      </c>
      <c r="F1886" s="7" t="s">
        <v>178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str">
        <f>IFERROR(IF(F1886&lt;&gt;"",VLOOKUP("*"&amp;F1886,LookUps!$F$2:$G$43,2,FALSE),"UK"),"UK")</f>
        <v>UK</v>
      </c>
    </row>
    <row r="1887" spans="1:12" x14ac:dyDescent="0.25">
      <c r="A1887" s="5">
        <v>47</v>
      </c>
      <c r="B1887" s="2">
        <v>0.76458333333333339</v>
      </c>
      <c r="C1887" t="s">
        <v>103</v>
      </c>
      <c r="D1887" t="s">
        <v>13</v>
      </c>
      <c r="E1887" t="s">
        <v>189</v>
      </c>
      <c r="F1887" s="7" t="s">
        <v>18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IFERROR(IF(F1887&lt;&gt;"",VLOOKUP("*"&amp;F1887,LookUps!$F$2:$G$43,2,FALSE),"UK"),"UK")</f>
        <v>France</v>
      </c>
    </row>
    <row r="1888" spans="1:12" x14ac:dyDescent="0.25">
      <c r="A1888" s="5">
        <v>48</v>
      </c>
      <c r="B1888" s="2">
        <v>0.81805555555555554</v>
      </c>
      <c r="C1888" t="s">
        <v>103</v>
      </c>
      <c r="D1888" t="s">
        <v>13</v>
      </c>
      <c r="E1888" t="s">
        <v>189</v>
      </c>
      <c r="F1888" s="7" t="s">
        <v>182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IFERROR(IF(F1888&lt;&gt;"",VLOOKUP("*"&amp;F1888,LookUps!$F$2:$G$43,2,FALSE),"UK"),"UK")</f>
        <v>UK</v>
      </c>
    </row>
    <row r="1889" spans="1:12" x14ac:dyDescent="0.25">
      <c r="A1889" s="5">
        <v>49</v>
      </c>
      <c r="B1889" s="2">
        <v>0.84027777777777779</v>
      </c>
      <c r="C1889" t="s">
        <v>103</v>
      </c>
      <c r="D1889" t="s">
        <v>13</v>
      </c>
      <c r="E1889" t="s">
        <v>189</v>
      </c>
      <c r="F1889" s="7" t="s">
        <v>178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str">
        <f>IFERROR(IF(F1889&lt;&gt;"",VLOOKUP("*"&amp;F1889,LookUps!$F$2:$G$43,2,FALSE),"UK"),"UK")</f>
        <v>UK</v>
      </c>
    </row>
    <row r="1890" spans="1:12" x14ac:dyDescent="0.25">
      <c r="A1890" s="5">
        <v>51</v>
      </c>
      <c r="B1890" s="2">
        <v>0.4368055555555555</v>
      </c>
      <c r="C1890" t="s">
        <v>103</v>
      </c>
      <c r="D1890" t="s">
        <v>13</v>
      </c>
      <c r="E1890" t="s">
        <v>190</v>
      </c>
      <c r="F1890" s="7" t="s">
        <v>191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str">
        <f>IFERROR(IF(F1890&lt;&gt;"",VLOOKUP("*"&amp;F1890,LookUps!$F$2:$G$43,2,FALSE),"UK"),"UK")</f>
        <v>UK</v>
      </c>
    </row>
    <row r="1891" spans="1:12" x14ac:dyDescent="0.25">
      <c r="A1891" s="5">
        <v>52</v>
      </c>
      <c r="B1891" s="2">
        <v>0.4375</v>
      </c>
      <c r="C1891" t="s">
        <v>103</v>
      </c>
      <c r="D1891" t="s">
        <v>13</v>
      </c>
      <c r="E1891" t="s">
        <v>190</v>
      </c>
      <c r="F1891" s="7" t="s">
        <v>191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str">
        <f>IFERROR(IF(F1891&lt;&gt;"",VLOOKUP("*"&amp;F1891,LookUps!$F$2:$G$43,2,FALSE),"UK"),"UK")</f>
        <v>UK</v>
      </c>
    </row>
    <row r="1892" spans="1:12" x14ac:dyDescent="0.25">
      <c r="A1892" s="5">
        <v>53</v>
      </c>
      <c r="B1892" s="2">
        <v>0.72499999999999998</v>
      </c>
      <c r="C1892" t="s">
        <v>103</v>
      </c>
      <c r="D1892" t="s">
        <v>13</v>
      </c>
      <c r="E1892" t="s">
        <v>190</v>
      </c>
      <c r="F1892" s="7" t="s">
        <v>182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IFERROR(IF(F1892&lt;&gt;"",VLOOKUP("*"&amp;F1892,LookUps!$F$2:$G$43,2,FALSE),"UK"),"UK")</f>
        <v>UK</v>
      </c>
    </row>
    <row r="1893" spans="1:12" x14ac:dyDescent="0.25">
      <c r="A1893" s="5">
        <v>54</v>
      </c>
      <c r="B1893" s="2">
        <v>0.76874999999999993</v>
      </c>
      <c r="C1893" t="s">
        <v>103</v>
      </c>
      <c r="D1893" t="s">
        <v>13</v>
      </c>
      <c r="E1893" t="s">
        <v>190</v>
      </c>
      <c r="F1893" s="7" t="s">
        <v>178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str">
        <f>IFERROR(IF(F1893&lt;&gt;"",VLOOKUP("*"&amp;F1893,LookUps!$F$2:$G$43,2,FALSE),"UK"),"UK")</f>
        <v>UK</v>
      </c>
    </row>
    <row r="1894" spans="1:12" x14ac:dyDescent="0.25">
      <c r="A1894" s="5">
        <v>56</v>
      </c>
      <c r="B1894" s="2">
        <v>0.47986111111111113</v>
      </c>
      <c r="C1894" t="s">
        <v>103</v>
      </c>
      <c r="D1894" t="s">
        <v>13</v>
      </c>
      <c r="E1894" t="s">
        <v>192</v>
      </c>
      <c r="F1894" s="7" t="s">
        <v>178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str">
        <f>IFERROR(IF(F1894&lt;&gt;"",VLOOKUP("*"&amp;F1894,LookUps!$F$2:$G$43,2,FALSE),"UK"),"UK")</f>
        <v>UK</v>
      </c>
    </row>
    <row r="1895" spans="1:12" x14ac:dyDescent="0.25">
      <c r="A1895" s="5">
        <v>57</v>
      </c>
      <c r="B1895" s="2">
        <v>0.73125000000000007</v>
      </c>
      <c r="C1895" t="s">
        <v>103</v>
      </c>
      <c r="D1895" t="s">
        <v>13</v>
      </c>
      <c r="E1895" t="s">
        <v>192</v>
      </c>
      <c r="F1895" s="7" t="s">
        <v>182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IFERROR(IF(F1895&lt;&gt;"",VLOOKUP("*"&amp;F1895,LookUps!$F$2:$G$43,2,FALSE),"UK"),"UK")</f>
        <v>UK</v>
      </c>
    </row>
    <row r="1896" spans="1:12" x14ac:dyDescent="0.25">
      <c r="A1896" s="5">
        <v>58</v>
      </c>
      <c r="B1896" s="2">
        <v>0.79305555555555562</v>
      </c>
      <c r="C1896" t="s">
        <v>103</v>
      </c>
      <c r="D1896" t="s">
        <v>13</v>
      </c>
      <c r="E1896" t="s">
        <v>192</v>
      </c>
      <c r="F1896" s="7" t="s">
        <v>182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IFERROR(IF(F1896&lt;&gt;"",VLOOKUP("*"&amp;F1896,LookUps!$F$2:$G$43,2,FALSE),"UK"),"UK")</f>
        <v>UK</v>
      </c>
    </row>
    <row r="1897" spans="1:12" x14ac:dyDescent="0.25">
      <c r="A1897" s="5">
        <v>62</v>
      </c>
      <c r="B1897" s="2">
        <v>0.76527777777777783</v>
      </c>
      <c r="C1897" t="s">
        <v>103</v>
      </c>
      <c r="D1897" t="s">
        <v>13</v>
      </c>
      <c r="E1897" t="s">
        <v>193</v>
      </c>
      <c r="F1897" s="7" t="s">
        <v>178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str">
        <f>IFERROR(IF(F1897&lt;&gt;"",VLOOKUP("*"&amp;F1897,LookUps!$F$2:$G$43,2,FALSE),"UK"),"UK")</f>
        <v>UK</v>
      </c>
    </row>
    <row r="1898" spans="1:12" x14ac:dyDescent="0.25">
      <c r="A1898" s="5">
        <v>64</v>
      </c>
      <c r="B1898" s="2">
        <v>0.37638888888888888</v>
      </c>
      <c r="C1898" t="s">
        <v>103</v>
      </c>
      <c r="D1898" t="s">
        <v>13</v>
      </c>
      <c r="E1898" t="s">
        <v>194</v>
      </c>
      <c r="F1898" s="7" t="s">
        <v>182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IFERROR(IF(F1898&lt;&gt;"",VLOOKUP("*"&amp;F1898,LookUps!$F$2:$G$43,2,FALSE),"UK"),"UK")</f>
        <v>UK</v>
      </c>
    </row>
    <row r="1899" spans="1:12" x14ac:dyDescent="0.25">
      <c r="A1899" s="5">
        <v>65</v>
      </c>
      <c r="B1899" s="2">
        <v>0.76874999999999993</v>
      </c>
      <c r="C1899" t="s">
        <v>103</v>
      </c>
      <c r="D1899" t="s">
        <v>13</v>
      </c>
      <c r="E1899" t="s">
        <v>194</v>
      </c>
      <c r="F1899" s="7" t="s">
        <v>178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str">
        <f>IFERROR(IF(F1899&lt;&gt;"",VLOOKUP("*"&amp;F1899,LookUps!$F$2:$G$43,2,FALSE),"UK"),"UK")</f>
        <v>UK</v>
      </c>
    </row>
    <row r="1900" spans="1:12" x14ac:dyDescent="0.25">
      <c r="A1900" s="5">
        <v>67</v>
      </c>
      <c r="B1900" s="2">
        <v>0.85763888888888884</v>
      </c>
      <c r="C1900" t="s">
        <v>103</v>
      </c>
      <c r="D1900" t="s">
        <v>13</v>
      </c>
      <c r="E1900" t="s">
        <v>195</v>
      </c>
      <c r="F1900" s="7" t="s">
        <v>178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str">
        <f>IFERROR(IF(F1900&lt;&gt;"",VLOOKUP("*"&amp;F1900,LookUps!$F$2:$G$43,2,FALSE),"UK"),"UK")</f>
        <v>UK</v>
      </c>
    </row>
    <row r="1901" spans="1:12" x14ac:dyDescent="0.25">
      <c r="A1901" s="5">
        <v>68</v>
      </c>
      <c r="B1901" s="2">
        <v>0.85833333333333339</v>
      </c>
      <c r="C1901" t="s">
        <v>103</v>
      </c>
      <c r="D1901" t="s">
        <v>13</v>
      </c>
      <c r="E1901" t="s">
        <v>195</v>
      </c>
      <c r="F1901" s="7" t="s">
        <v>178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str">
        <f>IFERROR(IF(F1901&lt;&gt;"",VLOOKUP("*"&amp;F1901,LookUps!$F$2:$G$43,2,FALSE),"UK"),"UK")</f>
        <v>UK</v>
      </c>
    </row>
    <row r="1902" spans="1:12" x14ac:dyDescent="0.25">
      <c r="A1902" s="5">
        <v>70</v>
      </c>
      <c r="B1902" s="2">
        <v>0.75486111111111109</v>
      </c>
      <c r="C1902" t="s">
        <v>103</v>
      </c>
      <c r="D1902" t="s">
        <v>13</v>
      </c>
      <c r="E1902" t="s">
        <v>212</v>
      </c>
      <c r="F1902" s="7" t="s">
        <v>178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str">
        <f>IFERROR(IF(F1902&lt;&gt;"",VLOOKUP("*"&amp;F1902,LookUps!$F$2:$G$43,2,FALSE),"UK"),"UK")</f>
        <v>UK</v>
      </c>
    </row>
    <row r="1903" spans="1:12" x14ac:dyDescent="0.25">
      <c r="A1903" s="5">
        <v>72</v>
      </c>
      <c r="B1903" s="2">
        <v>0.6020833333333333</v>
      </c>
      <c r="C1903" t="s">
        <v>103</v>
      </c>
      <c r="D1903" t="s">
        <v>13</v>
      </c>
      <c r="E1903" t="s">
        <v>196</v>
      </c>
      <c r="F1903" s="7" t="s">
        <v>178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str">
        <f>IFERROR(IF(F1903&lt;&gt;"",VLOOKUP("*"&amp;F1903,LookUps!$F$2:$G$43,2,FALSE),"UK"),"UK")</f>
        <v>UK</v>
      </c>
    </row>
    <row r="1904" spans="1:12" x14ac:dyDescent="0.25">
      <c r="A1904" s="5">
        <v>74</v>
      </c>
      <c r="B1904" s="2">
        <v>0.39513888888888887</v>
      </c>
      <c r="C1904" t="s">
        <v>103</v>
      </c>
      <c r="D1904" t="s">
        <v>13</v>
      </c>
      <c r="E1904" t="s">
        <v>214</v>
      </c>
      <c r="F1904" s="7" t="s">
        <v>178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str">
        <f>IFERROR(IF(F1904&lt;&gt;"",VLOOKUP("*"&amp;F1904,LookUps!$F$2:$G$43,2,FALSE),"UK"),"UK")</f>
        <v>UK</v>
      </c>
    </row>
    <row r="1905" spans="1:12" x14ac:dyDescent="0.25">
      <c r="A1905" s="5">
        <v>75</v>
      </c>
      <c r="B1905" s="2">
        <v>0.66736111111111107</v>
      </c>
      <c r="C1905" t="s">
        <v>103</v>
      </c>
      <c r="D1905" t="s">
        <v>13</v>
      </c>
      <c r="E1905" t="s">
        <v>214</v>
      </c>
      <c r="F1905" s="7" t="s">
        <v>178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str">
        <f>IFERROR(IF(F1905&lt;&gt;"",VLOOKUP("*"&amp;F1905,LookUps!$F$2:$G$43,2,FALSE),"UK"),"UK")</f>
        <v>UK</v>
      </c>
    </row>
    <row r="1906" spans="1:12" x14ac:dyDescent="0.25">
      <c r="A1906" s="5">
        <v>77</v>
      </c>
      <c r="B1906" s="2">
        <v>0.45624999999999999</v>
      </c>
      <c r="C1906" t="s">
        <v>103</v>
      </c>
      <c r="D1906" t="s">
        <v>13</v>
      </c>
      <c r="E1906" t="s">
        <v>218</v>
      </c>
      <c r="F1906" s="7" t="s">
        <v>253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str">
        <f>IFERROR(IF(F1906&lt;&gt;"",VLOOKUP("*"&amp;F1906,LookUps!$F$2:$G$43,2,FALSE),"UK"),"UK")</f>
        <v>UK</v>
      </c>
    </row>
    <row r="1907" spans="1:12" x14ac:dyDescent="0.25">
      <c r="A1907" s="5">
        <v>78</v>
      </c>
      <c r="B1907" s="2">
        <v>0.60555555555555551</v>
      </c>
      <c r="C1907" t="s">
        <v>103</v>
      </c>
      <c r="D1907" t="s">
        <v>13</v>
      </c>
      <c r="E1907" t="s">
        <v>218</v>
      </c>
      <c r="F1907" s="7" t="s">
        <v>182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IFERROR(IF(F1907&lt;&gt;"",VLOOKUP("*"&amp;F1907,LookUps!$F$2:$G$43,2,FALSE),"UK"),"UK")</f>
        <v>UK</v>
      </c>
    </row>
    <row r="1908" spans="1:12" x14ac:dyDescent="0.25">
      <c r="A1908" s="5">
        <v>79</v>
      </c>
      <c r="B1908" s="2">
        <v>0.63124999999999998</v>
      </c>
      <c r="C1908" t="s">
        <v>103</v>
      </c>
      <c r="D1908" t="s">
        <v>13</v>
      </c>
      <c r="E1908" t="s">
        <v>218</v>
      </c>
      <c r="F1908" s="7" t="s">
        <v>182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IFERROR(IF(F1908&lt;&gt;"",VLOOKUP("*"&amp;F1908,LookUps!$F$2:$G$43,2,FALSE),"UK"),"UK")</f>
        <v>UK</v>
      </c>
    </row>
    <row r="1909" spans="1:12" x14ac:dyDescent="0.25">
      <c r="A1909" s="5">
        <v>80</v>
      </c>
      <c r="B1909" s="2">
        <v>0.66111111111111109</v>
      </c>
      <c r="C1909" t="s">
        <v>103</v>
      </c>
      <c r="D1909" t="s">
        <v>13</v>
      </c>
      <c r="E1909" t="s">
        <v>218</v>
      </c>
      <c r="F1909" s="7" t="s">
        <v>254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str">
        <f>IFERROR(IF(F1909&lt;&gt;"",VLOOKUP("*"&amp;F1909,LookUps!$F$2:$G$43,2,FALSE),"UK"),"UK")</f>
        <v>UK</v>
      </c>
    </row>
    <row r="1910" spans="1:12" x14ac:dyDescent="0.25">
      <c r="A1910" s="5">
        <v>81</v>
      </c>
      <c r="B1910" s="2">
        <v>0.66111111111111109</v>
      </c>
      <c r="C1910" t="s">
        <v>103</v>
      </c>
      <c r="D1910" t="s">
        <v>13</v>
      </c>
      <c r="E1910" t="s">
        <v>218</v>
      </c>
      <c r="F1910" s="7" t="s">
        <v>182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IFERROR(IF(F1910&lt;&gt;"",VLOOKUP("*"&amp;F1910,LookUps!$F$2:$G$43,2,FALSE),"UK"),"UK")</f>
        <v>UK</v>
      </c>
    </row>
    <row r="1911" spans="1:12" x14ac:dyDescent="0.25">
      <c r="A1911" s="5">
        <v>82</v>
      </c>
      <c r="B1911" s="2">
        <v>0.6743055555555556</v>
      </c>
      <c r="C1911" t="s">
        <v>103</v>
      </c>
      <c r="D1911" t="s">
        <v>13</v>
      </c>
      <c r="E1911" t="s">
        <v>218</v>
      </c>
      <c r="F1911" s="7" t="s">
        <v>178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str">
        <f>IFERROR(IF(F1911&lt;&gt;"",VLOOKUP("*"&amp;F1911,LookUps!$F$2:$G$43,2,FALSE),"UK"),"UK")</f>
        <v>UK</v>
      </c>
    </row>
    <row r="1912" spans="1:12" x14ac:dyDescent="0.25">
      <c r="A1912" s="5">
        <v>83</v>
      </c>
      <c r="B1912" s="2">
        <v>0.67708333333333337</v>
      </c>
      <c r="C1912" t="s">
        <v>103</v>
      </c>
      <c r="D1912" t="s">
        <v>13</v>
      </c>
      <c r="E1912" t="s">
        <v>218</v>
      </c>
      <c r="F1912" s="7" t="s">
        <v>219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str">
        <f>IFERROR(IF(F1912&lt;&gt;"",VLOOKUP("*"&amp;F1912,LookUps!$F$2:$G$43,2,FALSE),"UK"),"UK")</f>
        <v>UK</v>
      </c>
    </row>
    <row r="1913" spans="1:12" x14ac:dyDescent="0.25">
      <c r="A1913" s="5">
        <v>84</v>
      </c>
      <c r="B1913" s="2">
        <v>0.68055555555555547</v>
      </c>
      <c r="C1913" t="s">
        <v>103</v>
      </c>
      <c r="D1913" t="s">
        <v>13</v>
      </c>
      <c r="E1913" t="s">
        <v>218</v>
      </c>
      <c r="F1913" s="7" t="s">
        <v>219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str">
        <f>IFERROR(IF(F1913&lt;&gt;"",VLOOKUP("*"&amp;F1913,LookUps!$F$2:$G$43,2,FALSE),"UK"),"UK")</f>
        <v>UK</v>
      </c>
    </row>
    <row r="1914" spans="1:12" x14ac:dyDescent="0.25">
      <c r="A1914" s="5">
        <v>86</v>
      </c>
      <c r="B1914" s="2">
        <v>0.5625</v>
      </c>
      <c r="C1914" t="s">
        <v>103</v>
      </c>
      <c r="D1914" t="s">
        <v>13</v>
      </c>
      <c r="E1914" t="s">
        <v>201</v>
      </c>
      <c r="F1914" s="7" t="s">
        <v>191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str">
        <f>IFERROR(IF(F1914&lt;&gt;"",VLOOKUP("*"&amp;F1914,LookUps!$F$2:$G$43,2,FALSE),"UK"),"UK")</f>
        <v>UK</v>
      </c>
    </row>
    <row r="1915" spans="1:12" x14ac:dyDescent="0.25">
      <c r="A1915" s="5">
        <v>87</v>
      </c>
      <c r="B1915" s="2">
        <v>0.64583333333333337</v>
      </c>
      <c r="C1915" t="s">
        <v>103</v>
      </c>
      <c r="D1915" t="s">
        <v>13</v>
      </c>
      <c r="E1915" t="s">
        <v>201</v>
      </c>
      <c r="F1915" s="7" t="s">
        <v>191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str">
        <f>IFERROR(IF(F1915&lt;&gt;"",VLOOKUP("*"&amp;F1915,LookUps!$F$2:$G$43,2,FALSE),"UK"),"UK")</f>
        <v>UK</v>
      </c>
    </row>
    <row r="1916" spans="1:12" x14ac:dyDescent="0.25">
      <c r="A1916" s="5">
        <v>88</v>
      </c>
      <c r="B1916" s="2">
        <v>0.71319444444444446</v>
      </c>
      <c r="C1916" t="s">
        <v>103</v>
      </c>
      <c r="D1916" t="s">
        <v>13</v>
      </c>
      <c r="E1916" t="s">
        <v>201</v>
      </c>
      <c r="F1916" s="7" t="s">
        <v>222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str">
        <f>IFERROR(IF(F1916&lt;&gt;"",VLOOKUP("*"&amp;F1916,LookUps!$F$2:$G$43,2,FALSE),"UK"),"UK")</f>
        <v>UK</v>
      </c>
    </row>
    <row r="1917" spans="1:12" x14ac:dyDescent="0.25">
      <c r="A1917" s="5">
        <v>89</v>
      </c>
      <c r="B1917" s="2">
        <v>0.8222222222222223</v>
      </c>
      <c r="C1917" t="s">
        <v>103</v>
      </c>
      <c r="D1917" t="s">
        <v>13</v>
      </c>
      <c r="E1917" t="s">
        <v>201</v>
      </c>
      <c r="F1917" s="7" t="s">
        <v>178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str">
        <f>IFERROR(IF(F1917&lt;&gt;"",VLOOKUP("*"&amp;F1917,LookUps!$F$2:$G$43,2,FALSE),"UK"),"UK")</f>
        <v>UK</v>
      </c>
    </row>
    <row r="1918" spans="1:12" x14ac:dyDescent="0.25">
      <c r="A1918" s="5">
        <v>91</v>
      </c>
      <c r="B1918" s="2">
        <v>0.49027777777777781</v>
      </c>
      <c r="C1918" t="s">
        <v>103</v>
      </c>
      <c r="D1918" t="s">
        <v>13</v>
      </c>
      <c r="E1918" t="s">
        <v>202</v>
      </c>
      <c r="F1918" s="7" t="s">
        <v>182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IFERROR(IF(F1918&lt;&gt;"",VLOOKUP("*"&amp;F1918,LookUps!$F$2:$G$43,2,FALSE),"UK"),"UK")</f>
        <v>UK</v>
      </c>
    </row>
    <row r="1919" spans="1:12" x14ac:dyDescent="0.25">
      <c r="A1919" s="5">
        <v>92</v>
      </c>
      <c r="B1919" s="2">
        <v>0.59444444444444444</v>
      </c>
      <c r="C1919" t="s">
        <v>103</v>
      </c>
      <c r="D1919" t="s">
        <v>13</v>
      </c>
      <c r="E1919" t="s">
        <v>202</v>
      </c>
      <c r="F1919" s="7" t="s">
        <v>182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IFERROR(IF(F1919&lt;&gt;"",VLOOKUP("*"&amp;F1919,LookUps!$F$2:$G$43,2,FALSE),"UK"),"UK")</f>
        <v>UK</v>
      </c>
    </row>
    <row r="1920" spans="1:12" x14ac:dyDescent="0.25">
      <c r="A1920" s="5">
        <v>94</v>
      </c>
      <c r="B1920" s="2">
        <v>0.4201388888888889</v>
      </c>
      <c r="C1920" t="s">
        <v>103</v>
      </c>
      <c r="D1920" t="s">
        <v>13</v>
      </c>
      <c r="E1920" t="s">
        <v>204</v>
      </c>
      <c r="F1920" s="7" t="s">
        <v>178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str">
        <f>IFERROR(IF(F1920&lt;&gt;"",VLOOKUP("*"&amp;F1920,LookUps!$F$2:$G$43,2,FALSE),"UK"),"UK")</f>
        <v>UK</v>
      </c>
    </row>
    <row r="1921" spans="1:12" x14ac:dyDescent="0.25">
      <c r="A1921" s="5">
        <v>100</v>
      </c>
      <c r="B1921" s="2">
        <v>0.54097222222222219</v>
      </c>
      <c r="C1921" t="s">
        <v>103</v>
      </c>
      <c r="D1921" t="s">
        <v>31</v>
      </c>
      <c r="E1921" t="s">
        <v>199</v>
      </c>
      <c r="F1921" s="7" t="s">
        <v>104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IFERROR(IF(F1921&lt;&gt;"",VLOOKUP("*"&amp;F1921,LookUps!$F$2:$G$43,2,FALSE),"UK"),"UK")</f>
        <v>US or Canada</v>
      </c>
    </row>
    <row r="1922" spans="1:12" x14ac:dyDescent="0.25">
      <c r="A1922" s="5">
        <v>106</v>
      </c>
      <c r="B1922" s="2">
        <v>0.41180555555555554</v>
      </c>
      <c r="C1922" t="s">
        <v>103</v>
      </c>
      <c r="D1922" t="s">
        <v>29</v>
      </c>
      <c r="E1922" t="s">
        <v>199</v>
      </c>
      <c r="F1922" s="7" t="s">
        <v>39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str">
        <f>IFERROR(IF(F1922&lt;&gt;"",VLOOKUP("*"&amp;F1922,LookUps!$F$2:$G$43,2,FALSE),"UK"),"UK")</f>
        <v>US or Canada</v>
      </c>
    </row>
    <row r="1923" spans="1:12" x14ac:dyDescent="0.25">
      <c r="A1923" s="5">
        <v>107</v>
      </c>
      <c r="B1923" s="2">
        <v>0.5395833333333333</v>
      </c>
      <c r="C1923" t="s">
        <v>103</v>
      </c>
      <c r="D1923" t="s">
        <v>29</v>
      </c>
      <c r="E1923" t="s">
        <v>199</v>
      </c>
      <c r="F1923" s="7" t="s">
        <v>39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str">
        <f>IFERROR(IF(F1923&lt;&gt;"",VLOOKUP("*"&amp;F1923,LookUps!$F$2:$G$43,2,FALSE),"UK"),"UK")</f>
        <v>US or Canada</v>
      </c>
    </row>
    <row r="1924" spans="1:12" x14ac:dyDescent="0.25">
      <c r="A1924" s="5">
        <v>108</v>
      </c>
      <c r="B1924" s="2">
        <v>0.54999999999999993</v>
      </c>
      <c r="C1924" t="s">
        <v>103</v>
      </c>
      <c r="D1924" t="s">
        <v>29</v>
      </c>
      <c r="E1924" t="s">
        <v>199</v>
      </c>
      <c r="F1924" s="7" t="s">
        <v>39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str">
        <f>IFERROR(IF(F1924&lt;&gt;"",VLOOKUP("*"&amp;F1924,LookUps!$F$2:$G$43,2,FALSE),"UK"),"UK")</f>
        <v>US or Canada</v>
      </c>
    </row>
    <row r="1925" spans="1:12" x14ac:dyDescent="0.25">
      <c r="A1925" s="5">
        <v>116</v>
      </c>
      <c r="B1925" s="2" t="s">
        <v>205</v>
      </c>
      <c r="C1925" t="s">
        <v>103</v>
      </c>
      <c r="D1925" t="s">
        <v>14</v>
      </c>
      <c r="E1925" t="s">
        <v>177</v>
      </c>
      <c r="F1925" s="7" t="s">
        <v>206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str">
        <f>IFERROR(IF(F1925&lt;&gt;"",VLOOKUP("*"&amp;F1925,LookUps!$F$2:$G$43,2,FALSE),"UK"),"UK")</f>
        <v>UK</v>
      </c>
    </row>
    <row r="1926" spans="1:12" x14ac:dyDescent="0.25">
      <c r="A1926" s="5">
        <v>117</v>
      </c>
      <c r="B1926" s="2" t="s">
        <v>205</v>
      </c>
      <c r="C1926" t="s">
        <v>103</v>
      </c>
      <c r="D1926" t="s">
        <v>14</v>
      </c>
      <c r="E1926" t="s">
        <v>177</v>
      </c>
      <c r="F1926" s="7" t="s">
        <v>182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IFERROR(IF(F1926&lt;&gt;"",VLOOKUP("*"&amp;F1926,LookUps!$F$2:$G$43,2,FALSE),"UK"),"UK")</f>
        <v>UK</v>
      </c>
    </row>
    <row r="1927" spans="1:12" x14ac:dyDescent="0.25">
      <c r="A1927" s="5">
        <v>119</v>
      </c>
      <c r="B1927" s="2" t="s">
        <v>205</v>
      </c>
      <c r="C1927" t="s">
        <v>103</v>
      </c>
      <c r="D1927" t="s">
        <v>14</v>
      </c>
      <c r="E1927" t="s">
        <v>179</v>
      </c>
      <c r="F1927" s="7" t="s">
        <v>206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str">
        <f>IFERROR(IF(F1927&lt;&gt;"",VLOOKUP("*"&amp;F1927,LookUps!$F$2:$G$43,2,FALSE),"UK"),"UK")</f>
        <v>UK</v>
      </c>
    </row>
    <row r="1928" spans="1:12" x14ac:dyDescent="0.25">
      <c r="A1928" s="5">
        <v>120</v>
      </c>
      <c r="B1928" s="2" t="s">
        <v>205</v>
      </c>
      <c r="C1928" t="s">
        <v>103</v>
      </c>
      <c r="D1928" t="s">
        <v>14</v>
      </c>
      <c r="E1928" t="s">
        <v>179</v>
      </c>
      <c r="F1928" s="7" t="s">
        <v>182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IFERROR(IF(F1928&lt;&gt;"",VLOOKUP("*"&amp;F1928,LookUps!$F$2:$G$43,2,FALSE),"UK"),"UK")</f>
        <v>UK</v>
      </c>
    </row>
    <row r="1929" spans="1:12" x14ac:dyDescent="0.25">
      <c r="A1929" s="5">
        <v>122</v>
      </c>
      <c r="B1929" s="2" t="s">
        <v>205</v>
      </c>
      <c r="C1929" t="s">
        <v>103</v>
      </c>
      <c r="D1929" t="s">
        <v>14</v>
      </c>
      <c r="E1929" t="s">
        <v>180</v>
      </c>
      <c r="F1929" s="7" t="s">
        <v>206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str">
        <f>IFERROR(IF(F1929&lt;&gt;"",VLOOKUP("*"&amp;F1929,LookUps!$F$2:$G$43,2,FALSE),"UK"),"UK")</f>
        <v>UK</v>
      </c>
    </row>
    <row r="1930" spans="1:12" x14ac:dyDescent="0.25">
      <c r="A1930" s="5">
        <v>124</v>
      </c>
      <c r="B1930" s="2" t="s">
        <v>205</v>
      </c>
      <c r="C1930" t="s">
        <v>103</v>
      </c>
      <c r="D1930" t="s">
        <v>14</v>
      </c>
      <c r="E1930" t="s">
        <v>207</v>
      </c>
      <c r="F1930" s="7" t="s">
        <v>206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str">
        <f>IFERROR(IF(F1930&lt;&gt;"",VLOOKUP("*"&amp;F1930,LookUps!$F$2:$G$43,2,FALSE),"UK"),"UK")</f>
        <v>UK</v>
      </c>
    </row>
    <row r="1931" spans="1:12" x14ac:dyDescent="0.25">
      <c r="A1931" s="5">
        <v>126</v>
      </c>
      <c r="B1931" s="2" t="s">
        <v>205</v>
      </c>
      <c r="C1931" t="s">
        <v>103</v>
      </c>
      <c r="D1931" t="s">
        <v>14</v>
      </c>
      <c r="E1931" t="s">
        <v>181</v>
      </c>
      <c r="F1931" s="7" t="s">
        <v>206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str">
        <f>IFERROR(IF(F1931&lt;&gt;"",VLOOKUP("*"&amp;F1931,LookUps!$F$2:$G$43,2,FALSE),"UK"),"UK")</f>
        <v>UK</v>
      </c>
    </row>
    <row r="1932" spans="1:12" x14ac:dyDescent="0.25">
      <c r="A1932" s="5">
        <v>128</v>
      </c>
      <c r="B1932" s="2" t="s">
        <v>205</v>
      </c>
      <c r="C1932" t="s">
        <v>103</v>
      </c>
      <c r="D1932" t="s">
        <v>14</v>
      </c>
      <c r="E1932" t="s">
        <v>208</v>
      </c>
      <c r="F1932" s="7" t="s">
        <v>206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str">
        <f>IFERROR(IF(F1932&lt;&gt;"",VLOOKUP("*"&amp;F1932,LookUps!$F$2:$G$43,2,FALSE),"UK"),"UK")</f>
        <v>UK</v>
      </c>
    </row>
    <row r="1933" spans="1:12" x14ac:dyDescent="0.25">
      <c r="A1933" s="5">
        <v>130</v>
      </c>
      <c r="B1933" s="2" t="s">
        <v>205</v>
      </c>
      <c r="C1933" t="s">
        <v>103</v>
      </c>
      <c r="D1933" t="s">
        <v>14</v>
      </c>
      <c r="E1933" t="s">
        <v>183</v>
      </c>
      <c r="F1933" s="7" t="s">
        <v>206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str">
        <f>IFERROR(IF(F1933&lt;&gt;"",VLOOKUP("*"&amp;F1933,LookUps!$F$2:$G$43,2,FALSE),"UK"),"UK")</f>
        <v>UK</v>
      </c>
    </row>
    <row r="1934" spans="1:12" x14ac:dyDescent="0.25">
      <c r="A1934" s="5">
        <v>131</v>
      </c>
      <c r="B1934" s="2">
        <v>0.52361111111111114</v>
      </c>
      <c r="C1934" t="s">
        <v>103</v>
      </c>
      <c r="D1934" t="s">
        <v>14</v>
      </c>
      <c r="E1934" t="s">
        <v>183</v>
      </c>
      <c r="F1934" s="7" t="s">
        <v>182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IFERROR(IF(F1934&lt;&gt;"",VLOOKUP("*"&amp;F1934,LookUps!$F$2:$G$43,2,FALSE),"UK"),"UK")</f>
        <v>UK</v>
      </c>
    </row>
    <row r="1935" spans="1:12" x14ac:dyDescent="0.25">
      <c r="A1935" s="5">
        <v>133</v>
      </c>
      <c r="B1935" s="2" t="s">
        <v>205</v>
      </c>
      <c r="C1935" t="s">
        <v>103</v>
      </c>
      <c r="D1935" t="s">
        <v>14</v>
      </c>
      <c r="E1935" t="s">
        <v>184</v>
      </c>
      <c r="F1935" s="7" t="s">
        <v>206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str">
        <f>IFERROR(IF(F1935&lt;&gt;"",VLOOKUP("*"&amp;F1935,LookUps!$F$2:$G$43,2,FALSE),"UK"),"UK")</f>
        <v>UK</v>
      </c>
    </row>
    <row r="1936" spans="1:12" x14ac:dyDescent="0.25">
      <c r="A1936" s="5">
        <v>134</v>
      </c>
      <c r="B1936" s="2">
        <v>0.45069444444444445</v>
      </c>
      <c r="C1936" t="s">
        <v>103</v>
      </c>
      <c r="D1936" t="s">
        <v>14</v>
      </c>
      <c r="E1936" t="s">
        <v>184</v>
      </c>
      <c r="F1936" s="7" t="s">
        <v>182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IFERROR(IF(F1936&lt;&gt;"",VLOOKUP("*"&amp;F1936,LookUps!$F$2:$G$43,2,FALSE),"UK"),"UK")</f>
        <v>UK</v>
      </c>
    </row>
    <row r="1937" spans="1:12" x14ac:dyDescent="0.25">
      <c r="A1937" s="5">
        <v>136</v>
      </c>
      <c r="B1937" s="2" t="s">
        <v>205</v>
      </c>
      <c r="C1937" t="s">
        <v>103</v>
      </c>
      <c r="D1937" t="s">
        <v>14</v>
      </c>
      <c r="E1937" t="s">
        <v>186</v>
      </c>
      <c r="F1937" s="7" t="s">
        <v>206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str">
        <f>IFERROR(IF(F1937&lt;&gt;"",VLOOKUP("*"&amp;F1937,LookUps!$F$2:$G$43,2,FALSE),"UK"),"UK")</f>
        <v>UK</v>
      </c>
    </row>
    <row r="1938" spans="1:12" x14ac:dyDescent="0.25">
      <c r="A1938" s="5">
        <v>138</v>
      </c>
      <c r="B1938" s="2" t="s">
        <v>205</v>
      </c>
      <c r="C1938" t="s">
        <v>103</v>
      </c>
      <c r="D1938" t="s">
        <v>14</v>
      </c>
      <c r="E1938" t="s">
        <v>187</v>
      </c>
      <c r="F1938" s="7" t="s">
        <v>206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str">
        <f>IFERROR(IF(F1938&lt;&gt;"",VLOOKUP("*"&amp;F1938,LookUps!$F$2:$G$43,2,FALSE),"UK"),"UK")</f>
        <v>UK</v>
      </c>
    </row>
    <row r="1939" spans="1:12" x14ac:dyDescent="0.25">
      <c r="A1939" s="5">
        <v>140</v>
      </c>
      <c r="B1939" s="2" t="s">
        <v>205</v>
      </c>
      <c r="C1939" t="s">
        <v>103</v>
      </c>
      <c r="D1939" t="s">
        <v>14</v>
      </c>
      <c r="E1939" t="s">
        <v>188</v>
      </c>
      <c r="F1939" s="7" t="s">
        <v>206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str">
        <f>IFERROR(IF(F1939&lt;&gt;"",VLOOKUP("*"&amp;F1939,LookUps!$F$2:$G$43,2,FALSE),"UK"),"UK")</f>
        <v>UK</v>
      </c>
    </row>
    <row r="1940" spans="1:12" x14ac:dyDescent="0.25">
      <c r="A1940" s="5">
        <v>142</v>
      </c>
      <c r="B1940" s="2" t="s">
        <v>205</v>
      </c>
      <c r="C1940" t="s">
        <v>103</v>
      </c>
      <c r="D1940" t="s">
        <v>14</v>
      </c>
      <c r="E1940" t="s">
        <v>189</v>
      </c>
      <c r="F1940" s="7" t="s">
        <v>206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str">
        <f>IFERROR(IF(F1940&lt;&gt;"",VLOOKUP("*"&amp;F1940,LookUps!$F$2:$G$43,2,FALSE),"UK"),"UK")</f>
        <v>UK</v>
      </c>
    </row>
    <row r="1941" spans="1:12" x14ac:dyDescent="0.25">
      <c r="A1941" s="5">
        <v>144</v>
      </c>
      <c r="B1941" s="2" t="s">
        <v>205</v>
      </c>
      <c r="C1941" t="s">
        <v>103</v>
      </c>
      <c r="D1941" t="s">
        <v>14</v>
      </c>
      <c r="E1941" t="s">
        <v>190</v>
      </c>
      <c r="F1941" s="7" t="s">
        <v>206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str">
        <f>IFERROR(IF(F1941&lt;&gt;"",VLOOKUP("*"&amp;F1941,LookUps!$F$2:$G$43,2,FALSE),"UK"),"UK")</f>
        <v>UK</v>
      </c>
    </row>
    <row r="1942" spans="1:12" x14ac:dyDescent="0.25">
      <c r="A1942" s="5">
        <v>146</v>
      </c>
      <c r="B1942" s="2" t="s">
        <v>205</v>
      </c>
      <c r="C1942" t="s">
        <v>103</v>
      </c>
      <c r="D1942" t="s">
        <v>14</v>
      </c>
      <c r="E1942" t="s">
        <v>192</v>
      </c>
      <c r="F1942" s="7" t="s">
        <v>206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str">
        <f>IFERROR(IF(F1942&lt;&gt;"",VLOOKUP("*"&amp;F1942,LookUps!$F$2:$G$43,2,FALSE),"UK"),"UK")</f>
        <v>UK</v>
      </c>
    </row>
    <row r="1943" spans="1:12" x14ac:dyDescent="0.25">
      <c r="A1943" s="5">
        <v>148</v>
      </c>
      <c r="B1943" s="2" t="s">
        <v>205</v>
      </c>
      <c r="C1943" t="s">
        <v>103</v>
      </c>
      <c r="D1943" t="s">
        <v>14</v>
      </c>
      <c r="E1943" t="s">
        <v>193</v>
      </c>
      <c r="F1943" s="7" t="s">
        <v>206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str">
        <f>IFERROR(IF(F1943&lt;&gt;"",VLOOKUP("*"&amp;F1943,LookUps!$F$2:$G$43,2,FALSE),"UK"),"UK")</f>
        <v>UK</v>
      </c>
    </row>
    <row r="1944" spans="1:12" x14ac:dyDescent="0.25">
      <c r="A1944" s="5">
        <v>150</v>
      </c>
      <c r="B1944" s="2" t="s">
        <v>205</v>
      </c>
      <c r="C1944" t="s">
        <v>103</v>
      </c>
      <c r="D1944" t="s">
        <v>14</v>
      </c>
      <c r="E1944" t="s">
        <v>194</v>
      </c>
      <c r="F1944" s="7" t="s">
        <v>206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str">
        <f>IFERROR(IF(F1944&lt;&gt;"",VLOOKUP("*"&amp;F1944,LookUps!$F$2:$G$43,2,FALSE),"UK"),"UK")</f>
        <v>UK</v>
      </c>
    </row>
    <row r="1945" spans="1:12" x14ac:dyDescent="0.25">
      <c r="A1945" s="5">
        <v>152</v>
      </c>
      <c r="B1945" s="2" t="s">
        <v>205</v>
      </c>
      <c r="C1945" t="s">
        <v>103</v>
      </c>
      <c r="D1945" t="s">
        <v>14</v>
      </c>
      <c r="E1945" t="s">
        <v>195</v>
      </c>
      <c r="F1945" s="7" t="s">
        <v>206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str">
        <f>IFERROR(IF(F1945&lt;&gt;"",VLOOKUP("*"&amp;F1945,LookUps!$F$2:$G$43,2,FALSE),"UK"),"UK")</f>
        <v>UK</v>
      </c>
    </row>
    <row r="1946" spans="1:12" x14ac:dyDescent="0.25">
      <c r="A1946" s="5">
        <v>154</v>
      </c>
      <c r="B1946" s="2" t="s">
        <v>205</v>
      </c>
      <c r="C1946" t="s">
        <v>103</v>
      </c>
      <c r="D1946" t="s">
        <v>14</v>
      </c>
      <c r="E1946" t="s">
        <v>212</v>
      </c>
      <c r="F1946" s="7" t="s">
        <v>206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str">
        <f>IFERROR(IF(F1946&lt;&gt;"",VLOOKUP("*"&amp;F1946,LookUps!$F$2:$G$43,2,FALSE),"UK"),"UK")</f>
        <v>UK</v>
      </c>
    </row>
    <row r="1947" spans="1:12" x14ac:dyDescent="0.25">
      <c r="A1947" s="5">
        <v>156</v>
      </c>
      <c r="B1947" s="2" t="s">
        <v>205</v>
      </c>
      <c r="C1947" t="s">
        <v>103</v>
      </c>
      <c r="D1947" t="s">
        <v>14</v>
      </c>
      <c r="E1947" t="s">
        <v>196</v>
      </c>
      <c r="F1947" s="7" t="s">
        <v>206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str">
        <f>IFERROR(IF(F1947&lt;&gt;"",VLOOKUP("*"&amp;F1947,LookUps!$F$2:$G$43,2,FALSE),"UK"),"UK")</f>
        <v>UK</v>
      </c>
    </row>
    <row r="1948" spans="1:12" x14ac:dyDescent="0.25">
      <c r="A1948" s="5">
        <v>158</v>
      </c>
      <c r="B1948" s="2" t="s">
        <v>205</v>
      </c>
      <c r="C1948" t="s">
        <v>103</v>
      </c>
      <c r="D1948" t="s">
        <v>14</v>
      </c>
      <c r="E1948" t="s">
        <v>214</v>
      </c>
      <c r="F1948" s="7" t="s">
        <v>206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str">
        <f>IFERROR(IF(F1948&lt;&gt;"",VLOOKUP("*"&amp;F1948,LookUps!$F$2:$G$43,2,FALSE),"UK"),"UK")</f>
        <v>UK</v>
      </c>
    </row>
    <row r="1949" spans="1:12" x14ac:dyDescent="0.25">
      <c r="A1949" s="5">
        <v>160</v>
      </c>
      <c r="B1949" s="2" t="s">
        <v>205</v>
      </c>
      <c r="C1949" t="s">
        <v>103</v>
      </c>
      <c r="D1949" t="s">
        <v>14</v>
      </c>
      <c r="E1949" t="s">
        <v>197</v>
      </c>
      <c r="F1949" s="7" t="s">
        <v>206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str">
        <f>IFERROR(IF(F1949&lt;&gt;"",VLOOKUP("*"&amp;F1949,LookUps!$F$2:$G$43,2,FALSE),"UK"),"UK")</f>
        <v>UK</v>
      </c>
    </row>
    <row r="1950" spans="1:12" x14ac:dyDescent="0.25">
      <c r="A1950" s="5">
        <v>162</v>
      </c>
      <c r="B1950" s="2" t="s">
        <v>205</v>
      </c>
      <c r="C1950" t="s">
        <v>103</v>
      </c>
      <c r="D1950" t="s">
        <v>14</v>
      </c>
      <c r="E1950" t="s">
        <v>198</v>
      </c>
      <c r="F1950" s="7" t="s">
        <v>206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str">
        <f>IFERROR(IF(F1950&lt;&gt;"",VLOOKUP("*"&amp;F1950,LookUps!$F$2:$G$43,2,FALSE),"UK"),"UK")</f>
        <v>UK</v>
      </c>
    </row>
    <row r="1951" spans="1:12" x14ac:dyDescent="0.25">
      <c r="A1951" s="5">
        <v>164</v>
      </c>
      <c r="B1951" s="2" t="s">
        <v>205</v>
      </c>
      <c r="C1951" t="s">
        <v>103</v>
      </c>
      <c r="D1951" t="s">
        <v>14</v>
      </c>
      <c r="E1951" t="s">
        <v>217</v>
      </c>
      <c r="F1951" s="7" t="s">
        <v>206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str">
        <f>IFERROR(IF(F1951&lt;&gt;"",VLOOKUP("*"&amp;F1951,LookUps!$F$2:$G$43,2,FALSE),"UK"),"UK")</f>
        <v>UK</v>
      </c>
    </row>
    <row r="1952" spans="1:12" x14ac:dyDescent="0.25">
      <c r="A1952" s="5">
        <v>165</v>
      </c>
      <c r="B1952" s="2" t="s">
        <v>205</v>
      </c>
      <c r="C1952" t="s">
        <v>103</v>
      </c>
      <c r="D1952" t="s">
        <v>14</v>
      </c>
      <c r="E1952" t="s">
        <v>217</v>
      </c>
      <c r="F1952" s="7" t="s">
        <v>182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IFERROR(IF(F1952&lt;&gt;"",VLOOKUP("*"&amp;F1952,LookUps!$F$2:$G$43,2,FALSE),"UK"),"UK")</f>
        <v>UK</v>
      </c>
    </row>
    <row r="1953" spans="1:12" x14ac:dyDescent="0.25">
      <c r="A1953" s="5">
        <v>167</v>
      </c>
      <c r="B1953" s="2" t="s">
        <v>205</v>
      </c>
      <c r="C1953" t="s">
        <v>103</v>
      </c>
      <c r="D1953" t="s">
        <v>14</v>
      </c>
      <c r="E1953" t="s">
        <v>218</v>
      </c>
      <c r="F1953" s="7" t="s">
        <v>206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str">
        <f>IFERROR(IF(F1953&lt;&gt;"",VLOOKUP("*"&amp;F1953,LookUps!$F$2:$G$43,2,FALSE),"UK"),"UK")</f>
        <v>UK</v>
      </c>
    </row>
    <row r="1954" spans="1:12" x14ac:dyDescent="0.25">
      <c r="A1954" s="5">
        <v>169</v>
      </c>
      <c r="B1954" s="2" t="s">
        <v>205</v>
      </c>
      <c r="C1954" t="s">
        <v>103</v>
      </c>
      <c r="D1954" t="s">
        <v>14</v>
      </c>
      <c r="E1954" t="s">
        <v>201</v>
      </c>
      <c r="F1954" s="7" t="s">
        <v>206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str">
        <f>IFERROR(IF(F1954&lt;&gt;"",VLOOKUP("*"&amp;F1954,LookUps!$F$2:$G$43,2,FALSE),"UK"),"UK")</f>
        <v>UK</v>
      </c>
    </row>
    <row r="1955" spans="1:12" x14ac:dyDescent="0.25">
      <c r="A1955" s="5">
        <v>171</v>
      </c>
      <c r="B1955" s="2" t="s">
        <v>205</v>
      </c>
      <c r="C1955" t="s">
        <v>103</v>
      </c>
      <c r="D1955" t="s">
        <v>14</v>
      </c>
      <c r="E1955" t="s">
        <v>202</v>
      </c>
      <c r="F1955" s="7" t="s">
        <v>206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str">
        <f>IFERROR(IF(F1955&lt;&gt;"",VLOOKUP("*"&amp;F1955,LookUps!$F$2:$G$43,2,FALSE),"UK"),"UK")</f>
        <v>UK</v>
      </c>
    </row>
    <row r="1956" spans="1:12" x14ac:dyDescent="0.25">
      <c r="A1956" s="5">
        <v>173</v>
      </c>
      <c r="B1956" s="2" t="s">
        <v>205</v>
      </c>
      <c r="C1956" t="s">
        <v>103</v>
      </c>
      <c r="D1956" t="s">
        <v>14</v>
      </c>
      <c r="E1956" t="s">
        <v>203</v>
      </c>
      <c r="F1956" s="7" t="s">
        <v>206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str">
        <f>IFERROR(IF(F1956&lt;&gt;"",VLOOKUP("*"&amp;F1956,LookUps!$F$2:$G$43,2,FALSE),"UK"),"UK")</f>
        <v>UK</v>
      </c>
    </row>
    <row r="1957" spans="1:12" x14ac:dyDescent="0.25">
      <c r="A1957" s="5">
        <v>175</v>
      </c>
      <c r="B1957" s="2" t="s">
        <v>205</v>
      </c>
      <c r="C1957" t="s">
        <v>103</v>
      </c>
      <c r="D1957" t="s">
        <v>14</v>
      </c>
      <c r="E1957" t="s">
        <v>204</v>
      </c>
      <c r="F1957" s="7" t="s">
        <v>206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str">
        <f>IFERROR(IF(F1957&lt;&gt;"",VLOOKUP("*"&amp;F1957,LookUps!$F$2:$G$43,2,FALSE),"UK"),"UK")</f>
        <v>UK</v>
      </c>
    </row>
    <row r="1958" spans="1:12" x14ac:dyDescent="0.25">
      <c r="A1958" s="5">
        <v>184</v>
      </c>
      <c r="B1958" s="2" t="s">
        <v>205</v>
      </c>
      <c r="C1958" t="s">
        <v>103</v>
      </c>
      <c r="D1958" t="s">
        <v>32</v>
      </c>
      <c r="E1958" t="s">
        <v>197</v>
      </c>
      <c r="F1958" s="7" t="s">
        <v>104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IFERROR(IF(F1958&lt;&gt;"",VLOOKUP("*"&amp;F1958,LookUps!$F$2:$G$43,2,FALSE),"UK"),"UK")</f>
        <v>US or Canada</v>
      </c>
    </row>
    <row r="1959" spans="1:12" x14ac:dyDescent="0.25">
      <c r="A1959" s="5">
        <v>186</v>
      </c>
      <c r="B1959" s="2" t="s">
        <v>205</v>
      </c>
      <c r="C1959" t="s">
        <v>103</v>
      </c>
      <c r="D1959" t="s">
        <v>32</v>
      </c>
      <c r="E1959" t="s">
        <v>198</v>
      </c>
      <c r="F1959" s="7" t="s">
        <v>104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IFERROR(IF(F1959&lt;&gt;"",VLOOKUP("*"&amp;F1959,LookUps!$F$2:$G$43,2,FALSE),"UK"),"UK")</f>
        <v>US or Canada</v>
      </c>
    </row>
    <row r="1960" spans="1:12" x14ac:dyDescent="0.25">
      <c r="A1960" s="5">
        <v>187</v>
      </c>
      <c r="B1960" s="2" t="s">
        <v>205</v>
      </c>
      <c r="C1960" t="s">
        <v>103</v>
      </c>
      <c r="D1960" t="s">
        <v>32</v>
      </c>
      <c r="E1960" t="s">
        <v>198</v>
      </c>
      <c r="F1960" s="7" t="s">
        <v>40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str">
        <f>IFERROR(IF(F1960&lt;&gt;"",VLOOKUP("*"&amp;F1960,LookUps!$F$2:$G$43,2,FALSE),"UK"),"UK")</f>
        <v>US or Canada</v>
      </c>
    </row>
    <row r="1961" spans="1:12" x14ac:dyDescent="0.25">
      <c r="A1961" s="5">
        <v>188</v>
      </c>
      <c r="B1961" s="2" t="s">
        <v>205</v>
      </c>
      <c r="C1961" t="s">
        <v>103</v>
      </c>
      <c r="D1961" t="s">
        <v>32</v>
      </c>
      <c r="E1961" t="s">
        <v>198</v>
      </c>
      <c r="F1961" s="7" t="s">
        <v>40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str">
        <f>IFERROR(IF(F1961&lt;&gt;"",VLOOKUP("*"&amp;F1961,LookUps!$F$2:$G$43,2,FALSE),"UK"),"UK")</f>
        <v>US or Canada</v>
      </c>
    </row>
    <row r="1962" spans="1:12" x14ac:dyDescent="0.25">
      <c r="A1962" s="5">
        <v>190</v>
      </c>
      <c r="B1962" s="2" t="s">
        <v>205</v>
      </c>
      <c r="C1962" t="s">
        <v>103</v>
      </c>
      <c r="D1962" t="s">
        <v>32</v>
      </c>
      <c r="E1962" t="s">
        <v>215</v>
      </c>
      <c r="F1962" s="7" t="s">
        <v>104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IFERROR(IF(F1962&lt;&gt;"",VLOOKUP("*"&amp;F1962,LookUps!$F$2:$G$43,2,FALSE),"UK"),"UK")</f>
        <v>US or Canada</v>
      </c>
    </row>
    <row r="1963" spans="1:12" x14ac:dyDescent="0.25">
      <c r="A1963" s="5">
        <v>191</v>
      </c>
      <c r="B1963" s="2" t="s">
        <v>205</v>
      </c>
      <c r="C1963" t="s">
        <v>103</v>
      </c>
      <c r="D1963" t="s">
        <v>32</v>
      </c>
      <c r="E1963" t="s">
        <v>215</v>
      </c>
      <c r="F1963" s="7" t="s">
        <v>104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IFERROR(IF(F1963&lt;&gt;"",VLOOKUP("*"&amp;F1963,LookUps!$F$2:$G$43,2,FALSE),"UK"),"UK")</f>
        <v>US or Canada</v>
      </c>
    </row>
    <row r="1964" spans="1:12" x14ac:dyDescent="0.25">
      <c r="A1964" s="5">
        <v>193</v>
      </c>
      <c r="B1964" s="2" t="s">
        <v>205</v>
      </c>
      <c r="C1964" t="s">
        <v>103</v>
      </c>
      <c r="D1964" t="s">
        <v>32</v>
      </c>
      <c r="E1964" t="s">
        <v>199</v>
      </c>
      <c r="F1964" s="7" t="s">
        <v>104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IFERROR(IF(F1964&lt;&gt;"",VLOOKUP("*"&amp;F1964,LookUps!$F$2:$G$43,2,FALSE),"UK"),"UK")</f>
        <v>US or Canada</v>
      </c>
    </row>
    <row r="1965" spans="1:12" x14ac:dyDescent="0.25">
      <c r="A1965" s="5">
        <v>194</v>
      </c>
      <c r="B1965" s="2" t="s">
        <v>205</v>
      </c>
      <c r="C1965" t="s">
        <v>103</v>
      </c>
      <c r="D1965" t="s">
        <v>32</v>
      </c>
      <c r="E1965" t="s">
        <v>199</v>
      </c>
      <c r="F1965" s="7" t="s">
        <v>104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IFERROR(IF(F1965&lt;&gt;"",VLOOKUP("*"&amp;F1965,LookUps!$F$2:$G$43,2,FALSE),"UK"),"UK")</f>
        <v>US or Canada</v>
      </c>
    </row>
    <row r="1966" spans="1:12" x14ac:dyDescent="0.25">
      <c r="A1966" s="5">
        <v>195</v>
      </c>
      <c r="B1966" s="2" t="s">
        <v>205</v>
      </c>
      <c r="C1966" t="s">
        <v>103</v>
      </c>
      <c r="D1966" t="s">
        <v>32</v>
      </c>
      <c r="E1966" t="s">
        <v>199</v>
      </c>
      <c r="F1966" s="7" t="s">
        <v>40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str">
        <f>IFERROR(IF(F1966&lt;&gt;"",VLOOKUP("*"&amp;F1966,LookUps!$F$2:$G$43,2,FALSE),"UK"),"UK")</f>
        <v>US or Canada</v>
      </c>
    </row>
    <row r="1967" spans="1:12" x14ac:dyDescent="0.25">
      <c r="A1967" s="5">
        <v>197</v>
      </c>
      <c r="B1967" s="2" t="s">
        <v>205</v>
      </c>
      <c r="C1967" t="s">
        <v>103</v>
      </c>
      <c r="D1967" t="s">
        <v>32</v>
      </c>
      <c r="E1967" t="s">
        <v>200</v>
      </c>
      <c r="F1967" s="7" t="s">
        <v>104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IFERROR(IF(F1967&lt;&gt;"",VLOOKUP("*"&amp;F1967,LookUps!$F$2:$G$43,2,FALSE),"UK"),"UK")</f>
        <v>US or Canada</v>
      </c>
    </row>
    <row r="1968" spans="1:12" x14ac:dyDescent="0.25">
      <c r="A1968" s="5">
        <v>198</v>
      </c>
      <c r="B1968" s="2" t="s">
        <v>205</v>
      </c>
      <c r="C1968" t="s">
        <v>103</v>
      </c>
      <c r="D1968" t="s">
        <v>32</v>
      </c>
      <c r="E1968" t="s">
        <v>200</v>
      </c>
      <c r="F1968" s="7" t="s">
        <v>104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IFERROR(IF(F1968&lt;&gt;"",VLOOKUP("*"&amp;F1968,LookUps!$F$2:$G$43,2,FALSE),"UK"),"UK")</f>
        <v>US or Canada</v>
      </c>
    </row>
    <row r="1969" spans="1:12" x14ac:dyDescent="0.25">
      <c r="A1969" s="5">
        <v>202</v>
      </c>
      <c r="B1969" s="2" t="s">
        <v>220</v>
      </c>
      <c r="C1969" t="s">
        <v>103</v>
      </c>
      <c r="D1969" t="s">
        <v>32</v>
      </c>
      <c r="E1969" t="s">
        <v>200</v>
      </c>
      <c r="F1969" s="7" t="s">
        <v>95</v>
      </c>
      <c r="G1969" s="9">
        <v>0</v>
      </c>
      <c r="J1969" s="13" t="s">
        <v>255</v>
      </c>
      <c r="K1969" t="str">
        <f>IF(A1969&lt;&gt;"",VLOOKUP(D1969,LookUps!$A$2:$B$34,2,FALSE),"")</f>
        <v>Overseas</v>
      </c>
      <c r="L1969" t="str">
        <f>IFERROR(IF(F1969&lt;&gt;"",VLOOKUP("*"&amp;F1969,LookUps!$F$2:$G$43,2,FALSE),"UK"),"UK")</f>
        <v>UK</v>
      </c>
    </row>
    <row r="1970" spans="1:12" x14ac:dyDescent="0.25">
      <c r="A1970" s="5">
        <v>3</v>
      </c>
      <c r="B1970" s="2">
        <v>0.44166666666666665</v>
      </c>
      <c r="C1970" t="s">
        <v>143</v>
      </c>
      <c r="D1970" t="s">
        <v>13</v>
      </c>
      <c r="E1970" t="s">
        <v>177</v>
      </c>
      <c r="F1970" s="7" t="s">
        <v>182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IFERROR(IF(F1970&lt;&gt;"",VLOOKUP("*"&amp;F1970,LookUps!$F$2:$G$43,2,FALSE),"UK"),"UK")</f>
        <v>UK</v>
      </c>
    </row>
    <row r="1971" spans="1:12" x14ac:dyDescent="0.25">
      <c r="A1971" s="5">
        <v>5</v>
      </c>
      <c r="B1971" s="2">
        <v>0.3576388888888889</v>
      </c>
      <c r="C1971" t="s">
        <v>143</v>
      </c>
      <c r="D1971" t="s">
        <v>13</v>
      </c>
      <c r="E1971" t="s">
        <v>179</v>
      </c>
      <c r="F1971" s="7" t="s">
        <v>178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str">
        <f>IFERROR(IF(F1971&lt;&gt;"",VLOOKUP("*"&amp;F1971,LookUps!$F$2:$G$43,2,FALSE),"UK"),"UK")</f>
        <v>UK</v>
      </c>
    </row>
    <row r="1972" spans="1:12" x14ac:dyDescent="0.25">
      <c r="A1972" s="5">
        <v>6</v>
      </c>
      <c r="B1972" s="2">
        <v>0.41875000000000001</v>
      </c>
      <c r="C1972" t="s">
        <v>143</v>
      </c>
      <c r="D1972" t="s">
        <v>13</v>
      </c>
      <c r="E1972" t="s">
        <v>179</v>
      </c>
      <c r="F1972" s="7" t="s">
        <v>178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str">
        <f>IFERROR(IF(F1972&lt;&gt;"",VLOOKUP("*"&amp;F1972,LookUps!$F$2:$G$43,2,FALSE),"UK"),"UK")</f>
        <v>UK</v>
      </c>
    </row>
    <row r="1973" spans="1:12" x14ac:dyDescent="0.25">
      <c r="A1973" s="5">
        <v>7</v>
      </c>
      <c r="B1973" s="2">
        <v>0.52986111111111112</v>
      </c>
      <c r="C1973" t="s">
        <v>143</v>
      </c>
      <c r="D1973" t="s">
        <v>13</v>
      </c>
      <c r="E1973" t="s">
        <v>179</v>
      </c>
      <c r="F1973" s="7" t="s">
        <v>182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IFERROR(IF(F1973&lt;&gt;"",VLOOKUP("*"&amp;F1973,LookUps!$F$2:$G$43,2,FALSE),"UK"),"UK")</f>
        <v>UK</v>
      </c>
    </row>
    <row r="1974" spans="1:12" x14ac:dyDescent="0.25">
      <c r="A1974" s="5">
        <v>8</v>
      </c>
      <c r="B1974" s="2">
        <v>0.55625000000000002</v>
      </c>
      <c r="C1974" t="s">
        <v>143</v>
      </c>
      <c r="D1974" t="s">
        <v>13</v>
      </c>
      <c r="E1974" t="s">
        <v>179</v>
      </c>
      <c r="F1974" s="7" t="s">
        <v>182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IFERROR(IF(F1974&lt;&gt;"",VLOOKUP("*"&amp;F1974,LookUps!$F$2:$G$43,2,FALSE),"UK"),"UK")</f>
        <v>UK</v>
      </c>
    </row>
    <row r="1975" spans="1:12" x14ac:dyDescent="0.25">
      <c r="A1975" s="5">
        <v>9</v>
      </c>
      <c r="B1975" s="2">
        <v>0.5854166666666667</v>
      </c>
      <c r="C1975" t="s">
        <v>143</v>
      </c>
      <c r="D1975" t="s">
        <v>13</v>
      </c>
      <c r="E1975" t="s">
        <v>179</v>
      </c>
      <c r="F1975" s="7" t="s">
        <v>178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str">
        <f>IFERROR(IF(F1975&lt;&gt;"",VLOOKUP("*"&amp;F1975,LookUps!$F$2:$G$43,2,FALSE),"UK"),"UK")</f>
        <v>UK</v>
      </c>
    </row>
    <row r="1976" spans="1:12" x14ac:dyDescent="0.25">
      <c r="A1976" s="5">
        <v>11</v>
      </c>
      <c r="B1976" s="2">
        <v>0.42708333333333331</v>
      </c>
      <c r="C1976" t="s">
        <v>143</v>
      </c>
      <c r="D1976" t="s">
        <v>13</v>
      </c>
      <c r="E1976" t="s">
        <v>180</v>
      </c>
      <c r="F1976" s="7" t="s">
        <v>244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str">
        <f>IFERROR(IF(F1976&lt;&gt;"",VLOOKUP("*"&amp;F1976,LookUps!$F$2:$G$43,2,FALSE),"UK"),"UK")</f>
        <v>UK</v>
      </c>
    </row>
    <row r="1977" spans="1:12" x14ac:dyDescent="0.25">
      <c r="A1977" s="5">
        <v>12</v>
      </c>
      <c r="B1977" s="2">
        <v>0.67638888888888893</v>
      </c>
      <c r="C1977" t="s">
        <v>143</v>
      </c>
      <c r="D1977" t="s">
        <v>13</v>
      </c>
      <c r="E1977" t="s">
        <v>180</v>
      </c>
      <c r="F1977" s="7" t="s">
        <v>182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IFERROR(IF(F1977&lt;&gt;"",VLOOKUP("*"&amp;F1977,LookUps!$F$2:$G$43,2,FALSE),"UK"),"UK")</f>
        <v>UK</v>
      </c>
    </row>
    <row r="1978" spans="1:12" x14ac:dyDescent="0.25">
      <c r="A1978" s="5">
        <v>13</v>
      </c>
      <c r="B1978" s="2">
        <v>0.69236111111111109</v>
      </c>
      <c r="C1978" t="s">
        <v>143</v>
      </c>
      <c r="D1978" t="s">
        <v>13</v>
      </c>
      <c r="E1978" t="s">
        <v>180</v>
      </c>
      <c r="F1978" s="7" t="s">
        <v>182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IFERROR(IF(F1978&lt;&gt;"",VLOOKUP("*"&amp;F1978,LookUps!$F$2:$G$43,2,FALSE),"UK"),"UK")</f>
        <v>UK</v>
      </c>
    </row>
    <row r="1979" spans="1:12" x14ac:dyDescent="0.25">
      <c r="A1979" s="5">
        <v>15</v>
      </c>
      <c r="B1979" s="2">
        <v>0.4381944444444445</v>
      </c>
      <c r="C1979" t="s">
        <v>143</v>
      </c>
      <c r="D1979" t="s">
        <v>13</v>
      </c>
      <c r="E1979" t="s">
        <v>207</v>
      </c>
      <c r="F1979" s="7" t="s">
        <v>244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str">
        <f>IFERROR(IF(F1979&lt;&gt;"",VLOOKUP("*"&amp;F1979,LookUps!$F$2:$G$43,2,FALSE),"UK"),"UK")</f>
        <v>UK</v>
      </c>
    </row>
    <row r="1980" spans="1:12" x14ac:dyDescent="0.25">
      <c r="A1980" s="5">
        <v>16</v>
      </c>
      <c r="B1980" s="2">
        <v>0.64166666666666672</v>
      </c>
      <c r="C1980" t="s">
        <v>143</v>
      </c>
      <c r="D1980" t="s">
        <v>13</v>
      </c>
      <c r="E1980" t="s">
        <v>207</v>
      </c>
      <c r="F1980" s="7" t="s">
        <v>178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str">
        <f>IFERROR(IF(F1980&lt;&gt;"",VLOOKUP("*"&amp;F1980,LookUps!$F$2:$G$43,2,FALSE),"UK"),"UK")</f>
        <v>UK</v>
      </c>
    </row>
    <row r="1981" spans="1:12" x14ac:dyDescent="0.25">
      <c r="A1981" s="5">
        <v>17</v>
      </c>
      <c r="B1981" s="2">
        <v>0.64236111111111105</v>
      </c>
      <c r="C1981" t="s">
        <v>143</v>
      </c>
      <c r="D1981" t="s">
        <v>13</v>
      </c>
      <c r="E1981" t="s">
        <v>207</v>
      </c>
      <c r="F1981" s="7" t="s">
        <v>178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str">
        <f>IFERROR(IF(F1981&lt;&gt;"",VLOOKUP("*"&amp;F1981,LookUps!$F$2:$G$43,2,FALSE),"UK"),"UK")</f>
        <v>UK</v>
      </c>
    </row>
    <row r="1982" spans="1:12" x14ac:dyDescent="0.25">
      <c r="A1982" s="5">
        <v>18</v>
      </c>
      <c r="B1982" s="2">
        <v>0.64236111111111105</v>
      </c>
      <c r="C1982" t="s">
        <v>143</v>
      </c>
      <c r="D1982" t="s">
        <v>13</v>
      </c>
      <c r="E1982" t="s">
        <v>207</v>
      </c>
      <c r="F1982" s="7" t="s">
        <v>178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str">
        <f>IFERROR(IF(F1982&lt;&gt;"",VLOOKUP("*"&amp;F1982,LookUps!$F$2:$G$43,2,FALSE),"UK"),"UK")</f>
        <v>UK</v>
      </c>
    </row>
    <row r="1983" spans="1:12" x14ac:dyDescent="0.25">
      <c r="A1983" s="5">
        <v>19</v>
      </c>
      <c r="B1983" s="2">
        <v>0.68194444444444446</v>
      </c>
      <c r="C1983" t="s">
        <v>143</v>
      </c>
      <c r="D1983" t="s">
        <v>13</v>
      </c>
      <c r="E1983" t="s">
        <v>207</v>
      </c>
      <c r="F1983" s="7" t="s">
        <v>178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str">
        <f>IFERROR(IF(F1983&lt;&gt;"",VLOOKUP("*"&amp;F1983,LookUps!$F$2:$G$43,2,FALSE),"UK"),"UK")</f>
        <v>UK</v>
      </c>
    </row>
    <row r="1984" spans="1:12" x14ac:dyDescent="0.25">
      <c r="A1984" s="5">
        <v>20</v>
      </c>
      <c r="B1984" s="2">
        <v>0.68263888888888891</v>
      </c>
      <c r="C1984" t="s">
        <v>143</v>
      </c>
      <c r="D1984" t="s">
        <v>13</v>
      </c>
      <c r="E1984" t="s">
        <v>207</v>
      </c>
      <c r="F1984" s="7" t="s">
        <v>244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str">
        <f>IFERROR(IF(F1984&lt;&gt;"",VLOOKUP("*"&amp;F1984,LookUps!$F$2:$G$43,2,FALSE),"UK"),"UK")</f>
        <v>UK</v>
      </c>
    </row>
    <row r="1985" spans="1:12" x14ac:dyDescent="0.25">
      <c r="A1985" s="5">
        <v>22</v>
      </c>
      <c r="B1985" s="2">
        <v>0.54583333333333328</v>
      </c>
      <c r="C1985" t="s">
        <v>143</v>
      </c>
      <c r="D1985" t="s">
        <v>13</v>
      </c>
      <c r="E1985" t="s">
        <v>181</v>
      </c>
      <c r="F1985" s="7" t="s">
        <v>182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IFERROR(IF(F1985&lt;&gt;"",VLOOKUP("*"&amp;F1985,LookUps!$F$2:$G$43,2,FALSE),"UK"),"UK")</f>
        <v>UK</v>
      </c>
    </row>
    <row r="1986" spans="1:12" x14ac:dyDescent="0.25">
      <c r="A1986" s="5">
        <v>23</v>
      </c>
      <c r="B1986" s="2">
        <v>0.55625000000000002</v>
      </c>
      <c r="C1986" t="s">
        <v>143</v>
      </c>
      <c r="D1986" t="s">
        <v>13</v>
      </c>
      <c r="E1986" t="s">
        <v>181</v>
      </c>
      <c r="F1986" s="7" t="s">
        <v>182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IFERROR(IF(F1986&lt;&gt;"",VLOOKUP("*"&amp;F1986,LookUps!$F$2:$G$43,2,FALSE),"UK"),"UK")</f>
        <v>UK</v>
      </c>
    </row>
    <row r="1987" spans="1:12" x14ac:dyDescent="0.25">
      <c r="A1987" s="5">
        <v>25</v>
      </c>
      <c r="B1987" s="2">
        <v>0.63611111111111118</v>
      </c>
      <c r="C1987" t="s">
        <v>143</v>
      </c>
      <c r="D1987" t="s">
        <v>13</v>
      </c>
      <c r="E1987" t="s">
        <v>183</v>
      </c>
      <c r="F1987" s="7" t="s">
        <v>182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IFERROR(IF(F1987&lt;&gt;"",VLOOKUP("*"&amp;F1987,LookUps!$F$2:$G$43,2,FALSE),"UK"),"UK")</f>
        <v>UK</v>
      </c>
    </row>
    <row r="1988" spans="1:12" x14ac:dyDescent="0.25">
      <c r="A1988" s="5">
        <v>26</v>
      </c>
      <c r="B1988" s="2">
        <v>0.85138888888888886</v>
      </c>
      <c r="C1988" t="s">
        <v>143</v>
      </c>
      <c r="D1988" t="s">
        <v>13</v>
      </c>
      <c r="E1988" t="s">
        <v>183</v>
      </c>
      <c r="F1988" s="7" t="s">
        <v>178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str">
        <f>IFERROR(IF(F1988&lt;&gt;"",VLOOKUP("*"&amp;F1988,LookUps!$F$2:$G$43,2,FALSE),"UK"),"UK")</f>
        <v>UK</v>
      </c>
    </row>
    <row r="1989" spans="1:12" x14ac:dyDescent="0.25">
      <c r="A1989" s="5">
        <v>28</v>
      </c>
      <c r="B1989" s="2">
        <v>0.43888888888888888</v>
      </c>
      <c r="C1989" t="s">
        <v>143</v>
      </c>
      <c r="D1989" t="s">
        <v>13</v>
      </c>
      <c r="E1989" t="s">
        <v>184</v>
      </c>
      <c r="F1989" s="7" t="s">
        <v>178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str">
        <f>IFERROR(IF(F1989&lt;&gt;"",VLOOKUP("*"&amp;F1989,LookUps!$F$2:$G$43,2,FALSE),"UK"),"UK")</f>
        <v>UK</v>
      </c>
    </row>
    <row r="1990" spans="1:12" x14ac:dyDescent="0.25">
      <c r="A1990" s="5">
        <v>33</v>
      </c>
      <c r="B1990" s="2" t="s">
        <v>205</v>
      </c>
      <c r="C1990" t="s">
        <v>143</v>
      </c>
      <c r="D1990" t="s">
        <v>14</v>
      </c>
      <c r="E1990" t="s">
        <v>177</v>
      </c>
      <c r="F1990" s="7" t="s">
        <v>206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str">
        <f>IFERROR(IF(F1990&lt;&gt;"",VLOOKUP("*"&amp;F1990,LookUps!$F$2:$G$43,2,FALSE),"UK"),"UK")</f>
        <v>UK</v>
      </c>
    </row>
    <row r="1991" spans="1:12" x14ac:dyDescent="0.25">
      <c r="A1991" s="5">
        <v>35</v>
      </c>
      <c r="B1991" s="2" t="s">
        <v>205</v>
      </c>
      <c r="C1991" t="s">
        <v>143</v>
      </c>
      <c r="D1991" t="s">
        <v>14</v>
      </c>
      <c r="E1991" t="s">
        <v>179</v>
      </c>
      <c r="F1991" s="7" t="s">
        <v>206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str">
        <f>IFERROR(IF(F1991&lt;&gt;"",VLOOKUP("*"&amp;F1991,LookUps!$F$2:$G$43,2,FALSE),"UK"),"UK")</f>
        <v>UK</v>
      </c>
    </row>
    <row r="1992" spans="1:12" x14ac:dyDescent="0.25">
      <c r="A1992" s="5">
        <v>37</v>
      </c>
      <c r="B1992" s="2" t="s">
        <v>205</v>
      </c>
      <c r="C1992" t="s">
        <v>143</v>
      </c>
      <c r="D1992" t="s">
        <v>14</v>
      </c>
      <c r="E1992" t="s">
        <v>180</v>
      </c>
      <c r="F1992" s="7" t="s">
        <v>206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str">
        <f>IFERROR(IF(F1992&lt;&gt;"",VLOOKUP("*"&amp;F1992,LookUps!$F$2:$G$43,2,FALSE),"UK"),"UK")</f>
        <v>UK</v>
      </c>
    </row>
    <row r="1993" spans="1:12" x14ac:dyDescent="0.25">
      <c r="A1993" s="5">
        <v>39</v>
      </c>
      <c r="B1993" s="2" t="s">
        <v>205</v>
      </c>
      <c r="C1993" t="s">
        <v>143</v>
      </c>
      <c r="D1993" t="s">
        <v>14</v>
      </c>
      <c r="E1993" t="s">
        <v>207</v>
      </c>
      <c r="F1993" s="7" t="s">
        <v>206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str">
        <f>IFERROR(IF(F1993&lt;&gt;"",VLOOKUP("*"&amp;F1993,LookUps!$F$2:$G$43,2,FALSE),"UK"),"UK")</f>
        <v>UK</v>
      </c>
    </row>
    <row r="1994" spans="1:12" x14ac:dyDescent="0.25">
      <c r="A1994" s="5">
        <v>40</v>
      </c>
      <c r="B1994" s="2" t="s">
        <v>205</v>
      </c>
      <c r="C1994" t="s">
        <v>143</v>
      </c>
      <c r="D1994" t="s">
        <v>14</v>
      </c>
      <c r="E1994" t="s">
        <v>207</v>
      </c>
      <c r="F1994" s="7" t="s">
        <v>206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str">
        <f>IFERROR(IF(F1994&lt;&gt;"",VLOOKUP("*"&amp;F1994,LookUps!$F$2:$G$43,2,FALSE),"UK"),"UK")</f>
        <v>UK</v>
      </c>
    </row>
    <row r="1995" spans="1:12" x14ac:dyDescent="0.25">
      <c r="A1995" s="5">
        <v>41</v>
      </c>
      <c r="B1995" s="2" t="s">
        <v>205</v>
      </c>
      <c r="C1995" t="s">
        <v>143</v>
      </c>
      <c r="D1995" t="s">
        <v>14</v>
      </c>
      <c r="E1995" t="s">
        <v>207</v>
      </c>
      <c r="F1995" s="7" t="s">
        <v>206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str">
        <f>IFERROR(IF(F1995&lt;&gt;"",VLOOKUP("*"&amp;F1995,LookUps!$F$2:$G$43,2,FALSE),"UK"),"UK")</f>
        <v>UK</v>
      </c>
    </row>
    <row r="1996" spans="1:12" x14ac:dyDescent="0.25">
      <c r="A1996" s="5">
        <v>43</v>
      </c>
      <c r="B1996" s="2" t="s">
        <v>205</v>
      </c>
      <c r="C1996" t="s">
        <v>143</v>
      </c>
      <c r="D1996" t="s">
        <v>14</v>
      </c>
      <c r="E1996" t="s">
        <v>181</v>
      </c>
      <c r="F1996" s="7" t="s">
        <v>206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str">
        <f>IFERROR(IF(F1996&lt;&gt;"",VLOOKUP("*"&amp;F1996,LookUps!$F$2:$G$43,2,FALSE),"UK"),"UK")</f>
        <v>UK</v>
      </c>
    </row>
    <row r="1997" spans="1:12" x14ac:dyDescent="0.25">
      <c r="A1997" s="5">
        <v>44</v>
      </c>
      <c r="B1997" s="2" t="s">
        <v>205</v>
      </c>
      <c r="C1997" t="s">
        <v>143</v>
      </c>
      <c r="D1997" t="s">
        <v>14</v>
      </c>
      <c r="E1997" t="s">
        <v>181</v>
      </c>
      <c r="F1997" s="7" t="s">
        <v>256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str">
        <f>IFERROR(IF(F1997&lt;&gt;"",VLOOKUP("*"&amp;F1997,LookUps!$F$2:$G$43,2,FALSE),"UK"),"UK")</f>
        <v>UK</v>
      </c>
    </row>
    <row r="1998" spans="1:12" x14ac:dyDescent="0.25">
      <c r="A1998" s="5">
        <v>46</v>
      </c>
      <c r="B1998" s="2" t="s">
        <v>205</v>
      </c>
      <c r="C1998" t="s">
        <v>143</v>
      </c>
      <c r="D1998" t="s">
        <v>14</v>
      </c>
      <c r="E1998" t="s">
        <v>208</v>
      </c>
      <c r="F1998" s="7" t="s">
        <v>206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str">
        <f>IFERROR(IF(F1998&lt;&gt;"",VLOOKUP("*"&amp;F1998,LookUps!$F$2:$G$43,2,FALSE),"UK"),"UK")</f>
        <v>UK</v>
      </c>
    </row>
    <row r="1999" spans="1:12" x14ac:dyDescent="0.25">
      <c r="A1999" s="5">
        <v>48</v>
      </c>
      <c r="B1999" s="2" t="s">
        <v>205</v>
      </c>
      <c r="C1999" t="s">
        <v>143</v>
      </c>
      <c r="D1999" t="s">
        <v>14</v>
      </c>
      <c r="E1999" t="s">
        <v>183</v>
      </c>
      <c r="F1999" s="7" t="s">
        <v>206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str">
        <f>IFERROR(IF(F1999&lt;&gt;"",VLOOKUP("*"&amp;F1999,LookUps!$F$2:$G$43,2,FALSE),"UK"),"UK")</f>
        <v>UK</v>
      </c>
    </row>
    <row r="2000" spans="1:12" x14ac:dyDescent="0.25">
      <c r="A2000" s="5">
        <v>50</v>
      </c>
      <c r="B2000" s="2" t="s">
        <v>205</v>
      </c>
      <c r="C2000" t="s">
        <v>143</v>
      </c>
      <c r="D2000" t="s">
        <v>14</v>
      </c>
      <c r="E2000" t="s">
        <v>184</v>
      </c>
      <c r="F2000" s="7" t="s">
        <v>206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str">
        <f>IFERROR(IF(F2000&lt;&gt;"",VLOOKUP("*"&amp;F2000,LookUps!$F$2:$G$43,2,FALSE),"UK"),"UK")</f>
        <v>UK</v>
      </c>
    </row>
    <row r="2001" spans="1:12" x14ac:dyDescent="0.25">
      <c r="A2001" s="5">
        <v>52</v>
      </c>
      <c r="B2001" s="2" t="s">
        <v>205</v>
      </c>
      <c r="C2001" t="s">
        <v>143</v>
      </c>
      <c r="D2001" t="s">
        <v>14</v>
      </c>
      <c r="E2001" t="s">
        <v>186</v>
      </c>
      <c r="F2001" s="7" t="s">
        <v>206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str">
        <f>IFERROR(IF(F2001&lt;&gt;"",VLOOKUP("*"&amp;F2001,LookUps!$F$2:$G$43,2,FALSE),"UK"),"UK")</f>
        <v>UK</v>
      </c>
    </row>
    <row r="2002" spans="1:12" x14ac:dyDescent="0.25">
      <c r="A2002" s="5">
        <v>3</v>
      </c>
      <c r="B2002" s="2">
        <v>0.4291666666666667</v>
      </c>
      <c r="C2002" t="s">
        <v>145</v>
      </c>
      <c r="D2002" t="s">
        <v>13</v>
      </c>
      <c r="E2002" t="s">
        <v>177</v>
      </c>
      <c r="F2002" s="7" t="s">
        <v>182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IFERROR(IF(F2002&lt;&gt;"",VLOOKUP("*"&amp;F2002,LookUps!$F$2:$G$43,2,FALSE),"UK"),"UK")</f>
        <v>UK</v>
      </c>
    </row>
    <row r="2003" spans="1:12" x14ac:dyDescent="0.25">
      <c r="A2003" s="5">
        <v>4</v>
      </c>
      <c r="B2003" s="2">
        <v>0.79236111111111107</v>
      </c>
      <c r="C2003" t="s">
        <v>145</v>
      </c>
      <c r="D2003" t="s">
        <v>13</v>
      </c>
      <c r="E2003" t="s">
        <v>177</v>
      </c>
      <c r="F2003" s="7" t="s">
        <v>178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str">
        <f>IFERROR(IF(F2003&lt;&gt;"",VLOOKUP("*"&amp;F2003,LookUps!$F$2:$G$43,2,FALSE),"UK"),"UK")</f>
        <v>UK</v>
      </c>
    </row>
    <row r="2004" spans="1:12" x14ac:dyDescent="0.25">
      <c r="A2004" s="5">
        <v>6</v>
      </c>
      <c r="B2004" s="2">
        <v>0.38680555555555557</v>
      </c>
      <c r="C2004" t="s">
        <v>145</v>
      </c>
      <c r="D2004" t="s">
        <v>13</v>
      </c>
      <c r="E2004" t="s">
        <v>179</v>
      </c>
      <c r="F2004" s="7" t="s">
        <v>178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str">
        <f>IFERROR(IF(F2004&lt;&gt;"",VLOOKUP("*"&amp;F2004,LookUps!$F$2:$G$43,2,FALSE),"UK"),"UK")</f>
        <v>UK</v>
      </c>
    </row>
    <row r="2005" spans="1:12" x14ac:dyDescent="0.25">
      <c r="A2005" s="5">
        <v>7</v>
      </c>
      <c r="B2005" s="2">
        <v>0.54236111111111118</v>
      </c>
      <c r="C2005" t="s">
        <v>145</v>
      </c>
      <c r="D2005" t="s">
        <v>13</v>
      </c>
      <c r="E2005" t="s">
        <v>179</v>
      </c>
      <c r="F2005" s="7" t="s">
        <v>178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str">
        <f>IFERROR(IF(F2005&lt;&gt;"",VLOOKUP("*"&amp;F2005,LookUps!$F$2:$G$43,2,FALSE),"UK"),"UK")</f>
        <v>UK</v>
      </c>
    </row>
    <row r="2006" spans="1:12" x14ac:dyDescent="0.25">
      <c r="A2006" s="5">
        <v>8</v>
      </c>
      <c r="B2006" s="2">
        <v>0.69236111111111109</v>
      </c>
      <c r="C2006" t="s">
        <v>145</v>
      </c>
      <c r="D2006" t="s">
        <v>13</v>
      </c>
      <c r="E2006" t="s">
        <v>179</v>
      </c>
      <c r="F2006" s="7" t="s">
        <v>182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IFERROR(IF(F2006&lt;&gt;"",VLOOKUP("*"&amp;F2006,LookUps!$F$2:$G$43,2,FALSE),"UK"),"UK")</f>
        <v>UK</v>
      </c>
    </row>
    <row r="2007" spans="1:12" x14ac:dyDescent="0.25">
      <c r="A2007" s="5">
        <v>9</v>
      </c>
      <c r="B2007" s="2">
        <v>0.80763888888888891</v>
      </c>
      <c r="C2007" t="s">
        <v>145</v>
      </c>
      <c r="D2007" t="s">
        <v>13</v>
      </c>
      <c r="E2007" t="s">
        <v>179</v>
      </c>
      <c r="F2007" s="7" t="s">
        <v>178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str">
        <f>IFERROR(IF(F2007&lt;&gt;"",VLOOKUP("*"&amp;F2007,LookUps!$F$2:$G$43,2,FALSE),"UK"),"UK")</f>
        <v>UK</v>
      </c>
    </row>
    <row r="2008" spans="1:12" x14ac:dyDescent="0.25">
      <c r="A2008" s="5">
        <v>10</v>
      </c>
      <c r="B2008" s="2">
        <v>0.82916666666666661</v>
      </c>
      <c r="C2008" t="s">
        <v>145</v>
      </c>
      <c r="D2008" t="s">
        <v>13</v>
      </c>
      <c r="E2008" t="s">
        <v>179</v>
      </c>
      <c r="F2008" s="7" t="s">
        <v>178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str">
        <f>IFERROR(IF(F2008&lt;&gt;"",VLOOKUP("*"&amp;F2008,LookUps!$F$2:$G$43,2,FALSE),"UK"),"UK")</f>
        <v>UK</v>
      </c>
    </row>
    <row r="2009" spans="1:12" x14ac:dyDescent="0.25">
      <c r="A2009" s="5">
        <v>11</v>
      </c>
      <c r="B2009" s="2">
        <v>0.84791666666666676</v>
      </c>
      <c r="C2009" t="s">
        <v>145</v>
      </c>
      <c r="D2009" t="s">
        <v>13</v>
      </c>
      <c r="E2009" t="s">
        <v>179</v>
      </c>
      <c r="F2009" s="7" t="s">
        <v>178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str">
        <f>IFERROR(IF(F2009&lt;&gt;"",VLOOKUP("*"&amp;F2009,LookUps!$F$2:$G$43,2,FALSE),"UK"),"UK")</f>
        <v>UK</v>
      </c>
    </row>
    <row r="2010" spans="1:12" x14ac:dyDescent="0.25">
      <c r="A2010" s="5">
        <v>12</v>
      </c>
      <c r="B2010" s="2">
        <v>0.87152777777777779</v>
      </c>
      <c r="C2010" t="s">
        <v>145</v>
      </c>
      <c r="D2010" t="s">
        <v>13</v>
      </c>
      <c r="E2010" t="s">
        <v>179</v>
      </c>
      <c r="F2010" s="7" t="s">
        <v>178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str">
        <f>IFERROR(IF(F2010&lt;&gt;"",VLOOKUP("*"&amp;F2010,LookUps!$F$2:$G$43,2,FALSE),"UK"),"UK")</f>
        <v>UK</v>
      </c>
    </row>
    <row r="2011" spans="1:12" x14ac:dyDescent="0.25">
      <c r="A2011" s="5">
        <v>13</v>
      </c>
      <c r="B2011" s="2">
        <v>0.87430555555555556</v>
      </c>
      <c r="C2011" t="s">
        <v>145</v>
      </c>
      <c r="D2011" t="s">
        <v>13</v>
      </c>
      <c r="E2011" t="s">
        <v>179</v>
      </c>
      <c r="F2011" s="7" t="s">
        <v>178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str">
        <f>IFERROR(IF(F2011&lt;&gt;"",VLOOKUP("*"&amp;F2011,LookUps!$F$2:$G$43,2,FALSE),"UK"),"UK")</f>
        <v>UK</v>
      </c>
    </row>
    <row r="2012" spans="1:12" x14ac:dyDescent="0.25">
      <c r="A2012" s="5">
        <v>14</v>
      </c>
      <c r="B2012" s="2">
        <v>0.93263888888888891</v>
      </c>
      <c r="C2012" t="s">
        <v>145</v>
      </c>
      <c r="D2012" t="s">
        <v>13</v>
      </c>
      <c r="E2012" t="s">
        <v>179</v>
      </c>
      <c r="F2012" s="7" t="s">
        <v>182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IFERROR(IF(F2012&lt;&gt;"",VLOOKUP("*"&amp;F2012,LookUps!$F$2:$G$43,2,FALSE),"UK"),"UK")</f>
        <v>UK</v>
      </c>
    </row>
    <row r="2013" spans="1:12" x14ac:dyDescent="0.25">
      <c r="A2013" s="5">
        <v>16</v>
      </c>
      <c r="B2013" s="2">
        <v>4.9305555555555554E-2</v>
      </c>
      <c r="C2013" t="s">
        <v>145</v>
      </c>
      <c r="D2013" t="s">
        <v>13</v>
      </c>
      <c r="E2013" t="s">
        <v>180</v>
      </c>
      <c r="F2013" s="7" t="s">
        <v>178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str">
        <f>IFERROR(IF(F2013&lt;&gt;"",VLOOKUP("*"&amp;F2013,LookUps!$F$2:$G$43,2,FALSE),"UK"),"UK")</f>
        <v>UK</v>
      </c>
    </row>
    <row r="2014" spans="1:12" x14ac:dyDescent="0.25">
      <c r="A2014" s="5">
        <v>17</v>
      </c>
      <c r="B2014" s="2">
        <v>0.12222222222222223</v>
      </c>
      <c r="C2014" t="s">
        <v>145</v>
      </c>
      <c r="D2014" t="s">
        <v>13</v>
      </c>
      <c r="E2014" t="s">
        <v>180</v>
      </c>
      <c r="F2014" s="7" t="s">
        <v>182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IFERROR(IF(F2014&lt;&gt;"",VLOOKUP("*"&amp;F2014,LookUps!$F$2:$G$43,2,FALSE),"UK"),"UK")</f>
        <v>UK</v>
      </c>
    </row>
    <row r="2015" spans="1:12" x14ac:dyDescent="0.25">
      <c r="A2015" s="5">
        <v>18</v>
      </c>
      <c r="B2015" s="2">
        <v>0.12569444444444444</v>
      </c>
      <c r="C2015" t="s">
        <v>145</v>
      </c>
      <c r="D2015" t="s">
        <v>13</v>
      </c>
      <c r="E2015" t="s">
        <v>180</v>
      </c>
      <c r="F2015" s="7" t="s">
        <v>182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IFERROR(IF(F2015&lt;&gt;"",VLOOKUP("*"&amp;F2015,LookUps!$F$2:$G$43,2,FALSE),"UK"),"UK")</f>
        <v>UK</v>
      </c>
    </row>
    <row r="2016" spans="1:12" x14ac:dyDescent="0.25">
      <c r="A2016" s="5">
        <v>19</v>
      </c>
      <c r="B2016" s="2">
        <v>0.13194444444444445</v>
      </c>
      <c r="C2016" t="s">
        <v>145</v>
      </c>
      <c r="D2016" t="s">
        <v>13</v>
      </c>
      <c r="E2016" t="s">
        <v>180</v>
      </c>
      <c r="F2016" s="7" t="s">
        <v>182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IFERROR(IF(F2016&lt;&gt;"",VLOOKUP("*"&amp;F2016,LookUps!$F$2:$G$43,2,FALSE),"UK"),"UK")</f>
        <v>UK</v>
      </c>
    </row>
    <row r="2017" spans="1:12" x14ac:dyDescent="0.25">
      <c r="A2017" s="5">
        <v>21</v>
      </c>
      <c r="B2017" s="2">
        <v>0.47291666666666665</v>
      </c>
      <c r="C2017" t="s">
        <v>145</v>
      </c>
      <c r="D2017" t="s">
        <v>13</v>
      </c>
      <c r="E2017" t="s">
        <v>207</v>
      </c>
      <c r="F2017" s="7" t="s">
        <v>178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str">
        <f>IFERROR(IF(F2017&lt;&gt;"",VLOOKUP("*"&amp;F2017,LookUps!$F$2:$G$43,2,FALSE),"UK"),"UK")</f>
        <v>UK</v>
      </c>
    </row>
    <row r="2018" spans="1:12" x14ac:dyDescent="0.25">
      <c r="A2018" s="5">
        <v>23</v>
      </c>
      <c r="B2018" s="2">
        <v>0.375</v>
      </c>
      <c r="C2018" t="s">
        <v>145</v>
      </c>
      <c r="D2018" t="s">
        <v>13</v>
      </c>
      <c r="E2018" t="s">
        <v>181</v>
      </c>
      <c r="F2018" s="7" t="s">
        <v>178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str">
        <f>IFERROR(IF(F2018&lt;&gt;"",VLOOKUP("*"&amp;F2018,LookUps!$F$2:$G$43,2,FALSE),"UK"),"UK")</f>
        <v>UK</v>
      </c>
    </row>
    <row r="2019" spans="1:12" x14ac:dyDescent="0.25">
      <c r="A2019" s="5">
        <v>24</v>
      </c>
      <c r="B2019" s="2">
        <v>0.61458333333333337</v>
      </c>
      <c r="C2019" t="s">
        <v>145</v>
      </c>
      <c r="D2019" t="s">
        <v>13</v>
      </c>
      <c r="E2019" t="s">
        <v>181</v>
      </c>
      <c r="F2019" s="7" t="s">
        <v>178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str">
        <f>IFERROR(IF(F2019&lt;&gt;"",VLOOKUP("*"&amp;F2019,LookUps!$F$2:$G$43,2,FALSE),"UK"),"UK")</f>
        <v>UK</v>
      </c>
    </row>
    <row r="2020" spans="1:12" x14ac:dyDescent="0.25">
      <c r="A2020" s="5">
        <v>25</v>
      </c>
      <c r="B2020" s="2">
        <v>0.61597222222222225</v>
      </c>
      <c r="C2020" t="s">
        <v>145</v>
      </c>
      <c r="D2020" t="s">
        <v>13</v>
      </c>
      <c r="E2020" t="s">
        <v>181</v>
      </c>
      <c r="F2020" s="7" t="s">
        <v>178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str">
        <f>IFERROR(IF(F2020&lt;&gt;"",VLOOKUP("*"&amp;F2020,LookUps!$F$2:$G$43,2,FALSE),"UK"),"UK")</f>
        <v>UK</v>
      </c>
    </row>
    <row r="2021" spans="1:12" x14ac:dyDescent="0.25">
      <c r="A2021" s="5">
        <v>26</v>
      </c>
      <c r="B2021" s="2">
        <v>0.6166666666666667</v>
      </c>
      <c r="C2021" t="s">
        <v>145</v>
      </c>
      <c r="D2021" t="s">
        <v>13</v>
      </c>
      <c r="E2021" t="s">
        <v>181</v>
      </c>
      <c r="F2021" s="7" t="s">
        <v>178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str">
        <f>IFERROR(IF(F2021&lt;&gt;"",VLOOKUP("*"&amp;F2021,LookUps!$F$2:$G$43,2,FALSE),"UK"),"UK")</f>
        <v>UK</v>
      </c>
    </row>
    <row r="2022" spans="1:12" x14ac:dyDescent="0.25">
      <c r="A2022" s="5">
        <v>28</v>
      </c>
      <c r="B2022" s="2">
        <v>0.4201388888888889</v>
      </c>
      <c r="C2022" t="s">
        <v>145</v>
      </c>
      <c r="D2022" t="s">
        <v>13</v>
      </c>
      <c r="E2022" t="s">
        <v>208</v>
      </c>
      <c r="F2022" s="7" t="s">
        <v>178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str">
        <f>IFERROR(IF(F2022&lt;&gt;"",VLOOKUP("*"&amp;F2022,LookUps!$F$2:$G$43,2,FALSE),"UK"),"UK")</f>
        <v>UK</v>
      </c>
    </row>
    <row r="2023" spans="1:12" x14ac:dyDescent="0.25">
      <c r="A2023" s="5">
        <v>29</v>
      </c>
      <c r="B2023" s="2">
        <v>0.4770833333333333</v>
      </c>
      <c r="C2023" t="s">
        <v>145</v>
      </c>
      <c r="D2023" t="s">
        <v>13</v>
      </c>
      <c r="E2023" t="s">
        <v>208</v>
      </c>
      <c r="F2023" s="7" t="s">
        <v>16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IFERROR(IF(F2023&lt;&gt;"",VLOOKUP("*"&amp;F2023,LookUps!$F$2:$G$43,2,FALSE),"UK"),"UK")</f>
        <v>US or Canada</v>
      </c>
    </row>
    <row r="2024" spans="1:12" x14ac:dyDescent="0.25">
      <c r="A2024" s="5">
        <v>30</v>
      </c>
      <c r="B2024" s="2">
        <v>0.51874999999999993</v>
      </c>
      <c r="C2024" t="s">
        <v>145</v>
      </c>
      <c r="D2024" t="s">
        <v>13</v>
      </c>
      <c r="E2024" t="s">
        <v>208</v>
      </c>
      <c r="F2024" s="7" t="s">
        <v>182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IFERROR(IF(F2024&lt;&gt;"",VLOOKUP("*"&amp;F2024,LookUps!$F$2:$G$43,2,FALSE),"UK"),"UK")</f>
        <v>UK</v>
      </c>
    </row>
    <row r="2025" spans="1:12" x14ac:dyDescent="0.25">
      <c r="A2025" s="5">
        <v>31</v>
      </c>
      <c r="B2025" s="2">
        <v>0.62152777777777779</v>
      </c>
      <c r="C2025" t="s">
        <v>145</v>
      </c>
      <c r="D2025" t="s">
        <v>13</v>
      </c>
      <c r="E2025" t="s">
        <v>208</v>
      </c>
      <c r="F2025" s="7" t="s">
        <v>182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IFERROR(IF(F2025&lt;&gt;"",VLOOKUP("*"&amp;F2025,LookUps!$F$2:$G$43,2,FALSE),"UK"),"UK")</f>
        <v>UK</v>
      </c>
    </row>
    <row r="2026" spans="1:12" x14ac:dyDescent="0.25">
      <c r="A2026" s="5">
        <v>32</v>
      </c>
      <c r="B2026" s="2">
        <v>0.62222222222222223</v>
      </c>
      <c r="C2026" t="s">
        <v>145</v>
      </c>
      <c r="D2026" t="s">
        <v>13</v>
      </c>
      <c r="E2026" t="s">
        <v>208</v>
      </c>
      <c r="F2026" s="7" t="s">
        <v>182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IFERROR(IF(F2026&lt;&gt;"",VLOOKUP("*"&amp;F2026,LookUps!$F$2:$G$43,2,FALSE),"UK"),"UK")</f>
        <v>UK</v>
      </c>
    </row>
    <row r="2027" spans="1:12" x14ac:dyDescent="0.25">
      <c r="A2027" s="5">
        <v>33</v>
      </c>
      <c r="B2027" s="2">
        <v>0.85138888888888886</v>
      </c>
      <c r="C2027" t="s">
        <v>145</v>
      </c>
      <c r="D2027" t="s">
        <v>13</v>
      </c>
      <c r="E2027" t="s">
        <v>208</v>
      </c>
      <c r="F2027" s="7" t="s">
        <v>257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str">
        <f>IFERROR(IF(F2027&lt;&gt;"",VLOOKUP("*"&amp;F2027,LookUps!$F$2:$G$43,2,FALSE),"UK"),"UK")</f>
        <v>UK</v>
      </c>
    </row>
    <row r="2028" spans="1:12" x14ac:dyDescent="0.25">
      <c r="A2028" s="5">
        <v>35</v>
      </c>
      <c r="B2028" s="2">
        <v>0.68888888888888899</v>
      </c>
      <c r="C2028" t="s">
        <v>145</v>
      </c>
      <c r="D2028" t="s">
        <v>13</v>
      </c>
      <c r="E2028" t="s">
        <v>183</v>
      </c>
      <c r="F2028" s="7" t="s">
        <v>178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str">
        <f>IFERROR(IF(F2028&lt;&gt;"",VLOOKUP("*"&amp;F2028,LookUps!$F$2:$G$43,2,FALSE),"UK"),"UK")</f>
        <v>UK</v>
      </c>
    </row>
    <row r="2029" spans="1:12" x14ac:dyDescent="0.25">
      <c r="A2029" s="5">
        <v>36</v>
      </c>
      <c r="B2029" s="2">
        <v>0.72083333333333333</v>
      </c>
      <c r="C2029" t="s">
        <v>145</v>
      </c>
      <c r="D2029" t="s">
        <v>13</v>
      </c>
      <c r="E2029" t="s">
        <v>183</v>
      </c>
      <c r="F2029" s="7" t="s">
        <v>222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str">
        <f>IFERROR(IF(F2029&lt;&gt;"",VLOOKUP("*"&amp;F2029,LookUps!$F$2:$G$43,2,FALSE),"UK"),"UK")</f>
        <v>UK</v>
      </c>
    </row>
    <row r="2030" spans="1:12" x14ac:dyDescent="0.25">
      <c r="A2030" s="5">
        <v>37</v>
      </c>
      <c r="B2030" s="2">
        <v>0.76736111111111116</v>
      </c>
      <c r="C2030" t="s">
        <v>145</v>
      </c>
      <c r="D2030" t="s">
        <v>13</v>
      </c>
      <c r="E2030" t="s">
        <v>183</v>
      </c>
      <c r="F2030" s="7" t="s">
        <v>178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str">
        <f>IFERROR(IF(F2030&lt;&gt;"",VLOOKUP("*"&amp;F2030,LookUps!$F$2:$G$43,2,FALSE),"UK"),"UK")</f>
        <v>UK</v>
      </c>
    </row>
    <row r="2031" spans="1:12" x14ac:dyDescent="0.25">
      <c r="A2031" s="5">
        <v>38</v>
      </c>
      <c r="B2031" s="2">
        <v>0.79513888888888884</v>
      </c>
      <c r="C2031" t="s">
        <v>145</v>
      </c>
      <c r="D2031" t="s">
        <v>13</v>
      </c>
      <c r="E2031" t="s">
        <v>183</v>
      </c>
      <c r="F2031" s="7" t="s">
        <v>178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str">
        <f>IFERROR(IF(F2031&lt;&gt;"",VLOOKUP("*"&amp;F2031,LookUps!$F$2:$G$43,2,FALSE),"UK"),"UK")</f>
        <v>UK</v>
      </c>
    </row>
    <row r="2032" spans="1:12" x14ac:dyDescent="0.25">
      <c r="A2032" s="5">
        <v>40</v>
      </c>
      <c r="B2032" s="2">
        <v>0.625</v>
      </c>
      <c r="C2032" t="s">
        <v>145</v>
      </c>
      <c r="D2032" t="s">
        <v>13</v>
      </c>
      <c r="E2032" t="s">
        <v>184</v>
      </c>
      <c r="F2032" s="7" t="s">
        <v>178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str">
        <f>IFERROR(IF(F2032&lt;&gt;"",VLOOKUP("*"&amp;F2032,LookUps!$F$2:$G$43,2,FALSE),"UK"),"UK")</f>
        <v>UK</v>
      </c>
    </row>
    <row r="2033" spans="1:12" x14ac:dyDescent="0.25">
      <c r="A2033" s="5">
        <v>42</v>
      </c>
      <c r="B2033" s="2">
        <v>0.375</v>
      </c>
      <c r="C2033" t="s">
        <v>145</v>
      </c>
      <c r="D2033" t="s">
        <v>13</v>
      </c>
      <c r="E2033" t="s">
        <v>186</v>
      </c>
      <c r="F2033" s="7" t="s">
        <v>182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IFERROR(IF(F2033&lt;&gt;"",VLOOKUP("*"&amp;F2033,LookUps!$F$2:$G$43,2,FALSE),"UK"),"UK")</f>
        <v>UK</v>
      </c>
    </row>
    <row r="2034" spans="1:12" x14ac:dyDescent="0.25">
      <c r="A2034" s="5">
        <v>43</v>
      </c>
      <c r="B2034" s="2">
        <v>0.39583333333333331</v>
      </c>
      <c r="C2034" t="s">
        <v>145</v>
      </c>
      <c r="D2034" t="s">
        <v>13</v>
      </c>
      <c r="E2034" t="s">
        <v>186</v>
      </c>
      <c r="F2034" s="7" t="s">
        <v>178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str">
        <f>IFERROR(IF(F2034&lt;&gt;"",VLOOKUP("*"&amp;F2034,LookUps!$F$2:$G$43,2,FALSE),"UK"),"UK")</f>
        <v>UK</v>
      </c>
    </row>
    <row r="2035" spans="1:12" x14ac:dyDescent="0.25">
      <c r="A2035" s="5">
        <v>44</v>
      </c>
      <c r="B2035" s="2">
        <v>0.69444444444444453</v>
      </c>
      <c r="C2035" t="s">
        <v>145</v>
      </c>
      <c r="D2035" t="s">
        <v>13</v>
      </c>
      <c r="E2035" t="s">
        <v>186</v>
      </c>
      <c r="F2035" s="7" t="s">
        <v>182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IFERROR(IF(F2035&lt;&gt;"",VLOOKUP("*"&amp;F2035,LookUps!$F$2:$G$43,2,FALSE),"UK"),"UK")</f>
        <v>UK</v>
      </c>
    </row>
    <row r="2036" spans="1:12" x14ac:dyDescent="0.25">
      <c r="A2036" s="5">
        <v>45</v>
      </c>
      <c r="B2036" s="2">
        <v>0.69930555555555562</v>
      </c>
      <c r="C2036" t="s">
        <v>145</v>
      </c>
      <c r="D2036" t="s">
        <v>13</v>
      </c>
      <c r="E2036" t="s">
        <v>186</v>
      </c>
      <c r="F2036" s="7" t="s">
        <v>182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IFERROR(IF(F2036&lt;&gt;"",VLOOKUP("*"&amp;F2036,LookUps!$F$2:$G$43,2,FALSE),"UK"),"UK")</f>
        <v>UK</v>
      </c>
    </row>
    <row r="2037" spans="1:12" x14ac:dyDescent="0.25">
      <c r="A2037" s="5">
        <v>46</v>
      </c>
      <c r="B2037" s="2">
        <v>0.70416666666666661</v>
      </c>
      <c r="C2037" t="s">
        <v>145</v>
      </c>
      <c r="D2037" t="s">
        <v>13</v>
      </c>
      <c r="E2037" t="s">
        <v>186</v>
      </c>
      <c r="F2037" s="7" t="s">
        <v>182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IFERROR(IF(F2037&lt;&gt;"",VLOOKUP("*"&amp;F2037,LookUps!$F$2:$G$43,2,FALSE),"UK"),"UK")</f>
        <v>UK</v>
      </c>
    </row>
    <row r="2038" spans="1:12" x14ac:dyDescent="0.25">
      <c r="A2038" s="5">
        <v>47</v>
      </c>
      <c r="B2038" s="2">
        <v>0.70486111111111116</v>
      </c>
      <c r="C2038" t="s">
        <v>145</v>
      </c>
      <c r="D2038" t="s">
        <v>13</v>
      </c>
      <c r="E2038" t="s">
        <v>186</v>
      </c>
      <c r="F2038" s="7" t="s">
        <v>182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IFERROR(IF(F2038&lt;&gt;"",VLOOKUP("*"&amp;F2038,LookUps!$F$2:$G$43,2,FALSE),"UK"),"UK")</f>
        <v>UK</v>
      </c>
    </row>
    <row r="2039" spans="1:12" x14ac:dyDescent="0.25">
      <c r="A2039" s="5">
        <v>48</v>
      </c>
      <c r="B2039" s="2">
        <v>0.7055555555555556</v>
      </c>
      <c r="C2039" t="s">
        <v>145</v>
      </c>
      <c r="D2039" t="s">
        <v>13</v>
      </c>
      <c r="E2039" t="s">
        <v>186</v>
      </c>
      <c r="F2039" s="7" t="s">
        <v>182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IFERROR(IF(F2039&lt;&gt;"",VLOOKUP("*"&amp;F2039,LookUps!$F$2:$G$43,2,FALSE),"UK"),"UK")</f>
        <v>UK</v>
      </c>
    </row>
    <row r="2040" spans="1:12" x14ac:dyDescent="0.25">
      <c r="A2040" s="5">
        <v>49</v>
      </c>
      <c r="B2040" s="2">
        <v>0.96458333333333324</v>
      </c>
      <c r="C2040" t="s">
        <v>145</v>
      </c>
      <c r="D2040" t="s">
        <v>13</v>
      </c>
      <c r="E2040" t="s">
        <v>186</v>
      </c>
      <c r="F2040" s="7" t="s">
        <v>178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str">
        <f>IFERROR(IF(F2040&lt;&gt;"",VLOOKUP("*"&amp;F2040,LookUps!$F$2:$G$43,2,FALSE),"UK"),"UK")</f>
        <v>UK</v>
      </c>
    </row>
    <row r="2041" spans="1:12" x14ac:dyDescent="0.25">
      <c r="A2041" s="5">
        <v>51</v>
      </c>
      <c r="B2041" s="2">
        <v>0.47500000000000003</v>
      </c>
      <c r="C2041" t="s">
        <v>145</v>
      </c>
      <c r="D2041" t="s">
        <v>13</v>
      </c>
      <c r="E2041" t="s">
        <v>188</v>
      </c>
      <c r="F2041" s="7" t="s">
        <v>178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str">
        <f>IFERROR(IF(F2041&lt;&gt;"",VLOOKUP("*"&amp;F2041,LookUps!$F$2:$G$43,2,FALSE),"UK"),"UK")</f>
        <v>UK</v>
      </c>
    </row>
    <row r="2042" spans="1:12" x14ac:dyDescent="0.25">
      <c r="A2042" s="5">
        <v>53</v>
      </c>
      <c r="B2042" s="2">
        <v>0.7597222222222223</v>
      </c>
      <c r="C2042" t="s">
        <v>145</v>
      </c>
      <c r="D2042" t="s">
        <v>13</v>
      </c>
      <c r="E2042" t="s">
        <v>189</v>
      </c>
      <c r="F2042" s="7" t="s">
        <v>178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str">
        <f>IFERROR(IF(F2042&lt;&gt;"",VLOOKUP("*"&amp;F2042,LookUps!$F$2:$G$43,2,FALSE),"UK"),"UK")</f>
        <v>UK</v>
      </c>
    </row>
    <row r="2043" spans="1:12" x14ac:dyDescent="0.25">
      <c r="A2043" s="5">
        <v>54</v>
      </c>
      <c r="B2043" s="2">
        <v>0.7631944444444444</v>
      </c>
      <c r="C2043" t="s">
        <v>145</v>
      </c>
      <c r="D2043" t="s">
        <v>13</v>
      </c>
      <c r="E2043" t="s">
        <v>189</v>
      </c>
      <c r="F2043" s="7" t="s">
        <v>178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str">
        <f>IFERROR(IF(F2043&lt;&gt;"",VLOOKUP("*"&amp;F2043,LookUps!$F$2:$G$43,2,FALSE),"UK"),"UK")</f>
        <v>UK</v>
      </c>
    </row>
    <row r="2044" spans="1:12" x14ac:dyDescent="0.25">
      <c r="A2044" s="5">
        <v>56</v>
      </c>
      <c r="B2044" s="2">
        <v>0.81805555555555554</v>
      </c>
      <c r="C2044" t="s">
        <v>145</v>
      </c>
      <c r="D2044" t="s">
        <v>13</v>
      </c>
      <c r="E2044" t="s">
        <v>190</v>
      </c>
      <c r="F2044" s="7" t="s">
        <v>257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str">
        <f>IFERROR(IF(F2044&lt;&gt;"",VLOOKUP("*"&amp;F2044,LookUps!$F$2:$G$43,2,FALSE),"UK"),"UK")</f>
        <v>UK</v>
      </c>
    </row>
    <row r="2045" spans="1:12" x14ac:dyDescent="0.25">
      <c r="A2045" s="5">
        <v>57</v>
      </c>
      <c r="B2045" s="2">
        <v>0.84375</v>
      </c>
      <c r="C2045" t="s">
        <v>145</v>
      </c>
      <c r="D2045" t="s">
        <v>13</v>
      </c>
      <c r="E2045" t="s">
        <v>190</v>
      </c>
      <c r="F2045" s="7" t="s">
        <v>257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str">
        <f>IFERROR(IF(F2045&lt;&gt;"",VLOOKUP("*"&amp;F2045,LookUps!$F$2:$G$43,2,FALSE),"UK"),"UK")</f>
        <v>UK</v>
      </c>
    </row>
    <row r="2046" spans="1:12" x14ac:dyDescent="0.25">
      <c r="A2046" s="5">
        <v>61</v>
      </c>
      <c r="B2046" s="2">
        <v>0.3972222222222222</v>
      </c>
      <c r="C2046" t="s">
        <v>145</v>
      </c>
      <c r="D2046" t="s">
        <v>13</v>
      </c>
      <c r="E2046" t="s">
        <v>192</v>
      </c>
      <c r="F2046" s="7" t="s">
        <v>182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IFERROR(IF(F2046&lt;&gt;"",VLOOKUP("*"&amp;F2046,LookUps!$F$2:$G$43,2,FALSE),"UK"),"UK")</f>
        <v>UK</v>
      </c>
    </row>
    <row r="2047" spans="1:12" x14ac:dyDescent="0.25">
      <c r="A2047" s="5">
        <v>62</v>
      </c>
      <c r="B2047" s="2">
        <v>0.62638888888888888</v>
      </c>
      <c r="C2047" t="s">
        <v>145</v>
      </c>
      <c r="D2047" t="s">
        <v>13</v>
      </c>
      <c r="E2047" t="s">
        <v>192</v>
      </c>
      <c r="F2047" s="7" t="s">
        <v>182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IFERROR(IF(F2047&lt;&gt;"",VLOOKUP("*"&amp;F2047,LookUps!$F$2:$G$43,2,FALSE),"UK"),"UK")</f>
        <v>UK</v>
      </c>
    </row>
    <row r="2048" spans="1:12" x14ac:dyDescent="0.25">
      <c r="A2048" s="5">
        <v>64</v>
      </c>
      <c r="B2048" s="2">
        <v>0.4604166666666667</v>
      </c>
      <c r="C2048" t="s">
        <v>145</v>
      </c>
      <c r="D2048" t="s">
        <v>13</v>
      </c>
      <c r="E2048" t="s">
        <v>193</v>
      </c>
      <c r="F2048" s="7" t="s">
        <v>182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IFERROR(IF(F2048&lt;&gt;"",VLOOKUP("*"&amp;F2048,LookUps!$F$2:$G$43,2,FALSE),"UK"),"UK")</f>
        <v>UK</v>
      </c>
    </row>
    <row r="2049" spans="1:12" x14ac:dyDescent="0.25">
      <c r="A2049" s="5">
        <v>65</v>
      </c>
      <c r="B2049" s="2">
        <v>0.68819444444444444</v>
      </c>
      <c r="C2049" t="s">
        <v>145</v>
      </c>
      <c r="D2049" t="s">
        <v>13</v>
      </c>
      <c r="E2049" t="s">
        <v>193</v>
      </c>
      <c r="F2049" s="7" t="s">
        <v>258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str">
        <f>IFERROR(IF(F2049&lt;&gt;"",VLOOKUP("*"&amp;F2049,LookUps!$F$2:$G$43,2,FALSE),"UK"),"UK")</f>
        <v>UK</v>
      </c>
    </row>
    <row r="2050" spans="1:12" x14ac:dyDescent="0.25">
      <c r="A2050" s="5">
        <v>66</v>
      </c>
      <c r="B2050" s="2">
        <v>0.69236111111111109</v>
      </c>
      <c r="C2050" t="s">
        <v>145</v>
      </c>
      <c r="D2050" t="s">
        <v>13</v>
      </c>
      <c r="E2050" t="s">
        <v>193</v>
      </c>
      <c r="F2050" s="7" t="s">
        <v>258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str">
        <f>IFERROR(IF(F2050&lt;&gt;"",VLOOKUP("*"&amp;F2050,LookUps!$F$2:$G$43,2,FALSE),"UK"),"UK")</f>
        <v>UK</v>
      </c>
    </row>
    <row r="2051" spans="1:12" x14ac:dyDescent="0.25">
      <c r="A2051" s="5">
        <v>68</v>
      </c>
      <c r="B2051" s="2">
        <v>0.57986111111111105</v>
      </c>
      <c r="C2051" t="s">
        <v>145</v>
      </c>
      <c r="D2051" t="s">
        <v>13</v>
      </c>
      <c r="E2051" t="s">
        <v>194</v>
      </c>
      <c r="F2051" s="7" t="s">
        <v>257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str">
        <f>IFERROR(IF(F2051&lt;&gt;"",VLOOKUP("*"&amp;F2051,LookUps!$F$2:$G$43,2,FALSE),"UK"),"UK")</f>
        <v>UK</v>
      </c>
    </row>
    <row r="2052" spans="1:12" x14ac:dyDescent="0.25">
      <c r="A2052" s="5">
        <v>69</v>
      </c>
      <c r="B2052" s="2">
        <v>0.91319444444444453</v>
      </c>
      <c r="C2052" t="s">
        <v>145</v>
      </c>
      <c r="D2052" t="s">
        <v>13</v>
      </c>
      <c r="E2052" t="s">
        <v>194</v>
      </c>
      <c r="F2052" s="7" t="s">
        <v>257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str">
        <f>IFERROR(IF(F2052&lt;&gt;"",VLOOKUP("*"&amp;F2052,LookUps!$F$2:$G$43,2,FALSE),"UK"),"UK")</f>
        <v>UK</v>
      </c>
    </row>
    <row r="2053" spans="1:12" x14ac:dyDescent="0.25">
      <c r="A2053" s="5">
        <v>70</v>
      </c>
      <c r="B2053" s="2">
        <v>0.91388888888888886</v>
      </c>
      <c r="C2053" t="s">
        <v>145</v>
      </c>
      <c r="D2053" t="s">
        <v>13</v>
      </c>
      <c r="E2053" t="s">
        <v>194</v>
      </c>
      <c r="F2053" s="7" t="s">
        <v>257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str">
        <f>IFERROR(IF(F2053&lt;&gt;"",VLOOKUP("*"&amp;F2053,LookUps!$F$2:$G$43,2,FALSE),"UK"),"UK")</f>
        <v>UK</v>
      </c>
    </row>
    <row r="2054" spans="1:12" x14ac:dyDescent="0.25">
      <c r="A2054" s="5">
        <v>72</v>
      </c>
      <c r="B2054" s="2">
        <v>0.47222222222222227</v>
      </c>
      <c r="C2054" t="s">
        <v>145</v>
      </c>
      <c r="D2054" t="s">
        <v>13</v>
      </c>
      <c r="E2054" t="s">
        <v>195</v>
      </c>
      <c r="F2054" s="7" t="s">
        <v>178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str">
        <f>IFERROR(IF(F2054&lt;&gt;"",VLOOKUP("*"&amp;F2054,LookUps!$F$2:$G$43,2,FALSE),"UK"),"UK")</f>
        <v>UK</v>
      </c>
    </row>
    <row r="2055" spans="1:12" x14ac:dyDescent="0.25">
      <c r="A2055" s="5">
        <v>73</v>
      </c>
      <c r="B2055" s="2">
        <v>0.48194444444444445</v>
      </c>
      <c r="C2055" t="s">
        <v>145</v>
      </c>
      <c r="D2055" t="s">
        <v>13</v>
      </c>
      <c r="E2055" t="s">
        <v>195</v>
      </c>
      <c r="F2055" s="7" t="s">
        <v>178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str">
        <f>IFERROR(IF(F2055&lt;&gt;"",VLOOKUP("*"&amp;F2055,LookUps!$F$2:$G$43,2,FALSE),"UK"),"UK")</f>
        <v>UK</v>
      </c>
    </row>
    <row r="2056" spans="1:12" x14ac:dyDescent="0.25">
      <c r="A2056" s="5">
        <v>74</v>
      </c>
      <c r="B2056" s="2">
        <v>0.50694444444444442</v>
      </c>
      <c r="C2056" t="s">
        <v>145</v>
      </c>
      <c r="D2056" t="s">
        <v>13</v>
      </c>
      <c r="E2056" t="s">
        <v>195</v>
      </c>
      <c r="F2056" s="7" t="s">
        <v>178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str">
        <f>IFERROR(IF(F2056&lt;&gt;"",VLOOKUP("*"&amp;F2056,LookUps!$F$2:$G$43,2,FALSE),"UK"),"UK")</f>
        <v>UK</v>
      </c>
    </row>
    <row r="2057" spans="1:12" x14ac:dyDescent="0.25">
      <c r="A2057" s="5">
        <v>75</v>
      </c>
      <c r="B2057" s="2">
        <v>0.52361111111111114</v>
      </c>
      <c r="C2057" t="s">
        <v>145</v>
      </c>
      <c r="D2057" t="s">
        <v>13</v>
      </c>
      <c r="E2057" t="s">
        <v>195</v>
      </c>
      <c r="F2057" s="7" t="s">
        <v>178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str">
        <f>IFERROR(IF(F2057&lt;&gt;"",VLOOKUP("*"&amp;F2057,LookUps!$F$2:$G$43,2,FALSE),"UK"),"UK")</f>
        <v>UK</v>
      </c>
    </row>
    <row r="2058" spans="1:12" x14ac:dyDescent="0.25">
      <c r="A2058" s="5">
        <v>77</v>
      </c>
      <c r="B2058" s="2">
        <v>0.83819444444444446</v>
      </c>
      <c r="C2058" t="s">
        <v>145</v>
      </c>
      <c r="D2058" t="s">
        <v>13</v>
      </c>
      <c r="E2058" t="s">
        <v>212</v>
      </c>
      <c r="F2058" s="7" t="s">
        <v>257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str">
        <f>IFERROR(IF(F2058&lt;&gt;"",VLOOKUP("*"&amp;F2058,LookUps!$F$2:$G$43,2,FALSE),"UK"),"UK")</f>
        <v>UK</v>
      </c>
    </row>
    <row r="2059" spans="1:12" x14ac:dyDescent="0.25">
      <c r="A2059" s="5">
        <v>78</v>
      </c>
      <c r="B2059" s="2">
        <v>0.83888888888888891</v>
      </c>
      <c r="C2059" t="s">
        <v>145</v>
      </c>
      <c r="D2059" t="s">
        <v>13</v>
      </c>
      <c r="E2059" t="s">
        <v>212</v>
      </c>
      <c r="F2059" s="7" t="s">
        <v>178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str">
        <f>IFERROR(IF(F2059&lt;&gt;"",VLOOKUP("*"&amp;F2059,LookUps!$F$2:$G$43,2,FALSE),"UK"),"UK")</f>
        <v>UK</v>
      </c>
    </row>
    <row r="2060" spans="1:12" x14ac:dyDescent="0.25">
      <c r="A2060" s="5">
        <v>80</v>
      </c>
      <c r="B2060" s="2">
        <v>0.37222222222222223</v>
      </c>
      <c r="C2060" t="s">
        <v>145</v>
      </c>
      <c r="D2060" t="s">
        <v>13</v>
      </c>
      <c r="E2060" t="s">
        <v>196</v>
      </c>
      <c r="F2060" s="7" t="s">
        <v>191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str">
        <f>IFERROR(IF(F2060&lt;&gt;"",VLOOKUP("*"&amp;F2060,LookUps!$F$2:$G$43,2,FALSE),"UK"),"UK")</f>
        <v>UK</v>
      </c>
    </row>
    <row r="2061" spans="1:12" x14ac:dyDescent="0.25">
      <c r="A2061" s="5">
        <v>81</v>
      </c>
      <c r="B2061" s="2">
        <v>0.45833333333333331</v>
      </c>
      <c r="C2061" t="s">
        <v>145</v>
      </c>
      <c r="D2061" t="s">
        <v>13</v>
      </c>
      <c r="E2061" t="s">
        <v>196</v>
      </c>
      <c r="F2061" s="7" t="s">
        <v>258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str">
        <f>IFERROR(IF(F2061&lt;&gt;"",VLOOKUP("*"&amp;F2061,LookUps!$F$2:$G$43,2,FALSE),"UK"),"UK")</f>
        <v>UK</v>
      </c>
    </row>
    <row r="2062" spans="1:12" x14ac:dyDescent="0.25">
      <c r="A2062" s="5">
        <v>83</v>
      </c>
      <c r="B2062" s="2">
        <v>0.45555555555555555</v>
      </c>
      <c r="C2062" t="s">
        <v>145</v>
      </c>
      <c r="D2062" t="s">
        <v>13</v>
      </c>
      <c r="E2062" t="s">
        <v>214</v>
      </c>
      <c r="F2062" s="7" t="s">
        <v>182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IFERROR(IF(F2062&lt;&gt;"",VLOOKUP("*"&amp;F2062,LookUps!$F$2:$G$43,2,FALSE),"UK"),"UK")</f>
        <v>UK</v>
      </c>
    </row>
    <row r="2063" spans="1:12" x14ac:dyDescent="0.25">
      <c r="A2063" s="5">
        <v>85</v>
      </c>
      <c r="B2063" s="2">
        <v>0.54166666666666663</v>
      </c>
      <c r="C2063" t="s">
        <v>145</v>
      </c>
      <c r="D2063" t="s">
        <v>13</v>
      </c>
      <c r="E2063" t="s">
        <v>197</v>
      </c>
      <c r="F2063" s="7" t="s">
        <v>259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str">
        <f>IFERROR(IF(F2063&lt;&gt;"",VLOOKUP("*"&amp;F2063,LookUps!$F$2:$G$43,2,FALSE),"UK"),"UK")</f>
        <v>UK</v>
      </c>
    </row>
    <row r="2064" spans="1:12" x14ac:dyDescent="0.25">
      <c r="A2064" s="5">
        <v>86</v>
      </c>
      <c r="B2064" s="2">
        <v>0.54305555555555551</v>
      </c>
      <c r="C2064" t="s">
        <v>145</v>
      </c>
      <c r="D2064" t="s">
        <v>13</v>
      </c>
      <c r="E2064" t="s">
        <v>197</v>
      </c>
      <c r="F2064" s="7" t="s">
        <v>259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str">
        <f>IFERROR(IF(F2064&lt;&gt;"",VLOOKUP("*"&amp;F2064,LookUps!$F$2:$G$43,2,FALSE),"UK"),"UK")</f>
        <v>UK</v>
      </c>
    </row>
    <row r="2065" spans="1:12" x14ac:dyDescent="0.25">
      <c r="A2065" s="5">
        <v>87</v>
      </c>
      <c r="B2065" s="2">
        <v>0.73472222222222217</v>
      </c>
      <c r="C2065" t="s">
        <v>145</v>
      </c>
      <c r="D2065" t="s">
        <v>13</v>
      </c>
      <c r="E2065" t="s">
        <v>197</v>
      </c>
      <c r="F2065" s="7" t="s">
        <v>182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IFERROR(IF(F2065&lt;&gt;"",VLOOKUP("*"&amp;F2065,LookUps!$F$2:$G$43,2,FALSE),"UK"),"UK")</f>
        <v>UK</v>
      </c>
    </row>
    <row r="2066" spans="1:12" x14ac:dyDescent="0.25">
      <c r="A2066" s="5">
        <v>88</v>
      </c>
      <c r="B2066" s="2">
        <v>0.76874999999999993</v>
      </c>
      <c r="C2066" t="s">
        <v>145</v>
      </c>
      <c r="D2066" t="s">
        <v>13</v>
      </c>
      <c r="E2066" t="s">
        <v>197</v>
      </c>
      <c r="F2066" s="7" t="s">
        <v>178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str">
        <f>IFERROR(IF(F2066&lt;&gt;"",VLOOKUP("*"&amp;F2066,LookUps!$F$2:$G$43,2,FALSE),"UK"),"UK")</f>
        <v>UK</v>
      </c>
    </row>
    <row r="2067" spans="1:12" x14ac:dyDescent="0.25">
      <c r="A2067" s="5">
        <v>89</v>
      </c>
      <c r="B2067" s="2">
        <v>0.78055555555555556</v>
      </c>
      <c r="C2067" t="s">
        <v>145</v>
      </c>
      <c r="D2067" t="s">
        <v>13</v>
      </c>
      <c r="E2067" t="s">
        <v>197</v>
      </c>
      <c r="F2067" s="7" t="s">
        <v>178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str">
        <f>IFERROR(IF(F2067&lt;&gt;"",VLOOKUP("*"&amp;F2067,LookUps!$F$2:$G$43,2,FALSE),"UK"),"UK")</f>
        <v>UK</v>
      </c>
    </row>
    <row r="2068" spans="1:12" x14ac:dyDescent="0.25">
      <c r="A2068" s="5">
        <v>90</v>
      </c>
      <c r="B2068" s="2">
        <v>0.7909722222222223</v>
      </c>
      <c r="C2068" t="s">
        <v>145</v>
      </c>
      <c r="D2068" t="s">
        <v>13</v>
      </c>
      <c r="E2068" t="s">
        <v>197</v>
      </c>
      <c r="F2068" s="7" t="s">
        <v>178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str">
        <f>IFERROR(IF(F2068&lt;&gt;"",VLOOKUP("*"&amp;F2068,LookUps!$F$2:$G$43,2,FALSE),"UK"),"UK")</f>
        <v>UK</v>
      </c>
    </row>
    <row r="2069" spans="1:12" x14ac:dyDescent="0.25">
      <c r="A2069" s="5">
        <v>91</v>
      </c>
      <c r="B2069" s="2">
        <v>0.79861111111111116</v>
      </c>
      <c r="C2069" t="s">
        <v>145</v>
      </c>
      <c r="D2069" t="s">
        <v>13</v>
      </c>
      <c r="E2069" t="s">
        <v>197</v>
      </c>
      <c r="F2069" s="7" t="s">
        <v>182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IFERROR(IF(F2069&lt;&gt;"",VLOOKUP("*"&amp;F2069,LookUps!$F$2:$G$43,2,FALSE),"UK"),"UK")</f>
        <v>UK</v>
      </c>
    </row>
    <row r="2070" spans="1:12" x14ac:dyDescent="0.25">
      <c r="A2070" s="5">
        <v>92</v>
      </c>
      <c r="B2070" s="2">
        <v>0.90138888888888891</v>
      </c>
      <c r="C2070" t="s">
        <v>145</v>
      </c>
      <c r="D2070" t="s">
        <v>13</v>
      </c>
      <c r="E2070" t="s">
        <v>197</v>
      </c>
      <c r="F2070" s="7" t="s">
        <v>178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str">
        <f>IFERROR(IF(F2070&lt;&gt;"",VLOOKUP("*"&amp;F2070,LookUps!$F$2:$G$43,2,FALSE),"UK"),"UK")</f>
        <v>UK</v>
      </c>
    </row>
    <row r="2071" spans="1:12" x14ac:dyDescent="0.25">
      <c r="A2071" s="5">
        <v>94</v>
      </c>
      <c r="B2071" s="2">
        <v>0.45833333333333331</v>
      </c>
      <c r="C2071" t="s">
        <v>145</v>
      </c>
      <c r="D2071" t="s">
        <v>13</v>
      </c>
      <c r="E2071" t="s">
        <v>198</v>
      </c>
      <c r="F2071" s="7" t="s">
        <v>178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str">
        <f>IFERROR(IF(F2071&lt;&gt;"",VLOOKUP("*"&amp;F2071,LookUps!$F$2:$G$43,2,FALSE),"UK"),"UK")</f>
        <v>UK</v>
      </c>
    </row>
    <row r="2072" spans="1:12" x14ac:dyDescent="0.25">
      <c r="A2072" s="5">
        <v>95</v>
      </c>
      <c r="B2072" s="2">
        <v>0.71180555555555547</v>
      </c>
      <c r="C2072" t="s">
        <v>145</v>
      </c>
      <c r="D2072" t="s">
        <v>13</v>
      </c>
      <c r="E2072" t="s">
        <v>198</v>
      </c>
      <c r="F2072" s="7" t="s">
        <v>178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str">
        <f>IFERROR(IF(F2072&lt;&gt;"",VLOOKUP("*"&amp;F2072,LookUps!$F$2:$G$43,2,FALSE),"UK"),"UK")</f>
        <v>UK</v>
      </c>
    </row>
    <row r="2073" spans="1:12" x14ac:dyDescent="0.25">
      <c r="A2073" s="5">
        <v>97</v>
      </c>
      <c r="B2073" s="2">
        <v>0.45347222222222222</v>
      </c>
      <c r="C2073" t="s">
        <v>145</v>
      </c>
      <c r="D2073" t="s">
        <v>13</v>
      </c>
      <c r="E2073" t="s">
        <v>215</v>
      </c>
      <c r="F2073" s="7" t="s">
        <v>178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str">
        <f>IFERROR(IF(F2073&lt;&gt;"",VLOOKUP("*"&amp;F2073,LookUps!$F$2:$G$43,2,FALSE),"UK"),"UK")</f>
        <v>UK</v>
      </c>
    </row>
    <row r="2074" spans="1:12" x14ac:dyDescent="0.25">
      <c r="A2074" s="5">
        <v>98</v>
      </c>
      <c r="B2074" s="2">
        <v>0.45416666666666666</v>
      </c>
      <c r="C2074" t="s">
        <v>145</v>
      </c>
      <c r="D2074" t="s">
        <v>13</v>
      </c>
      <c r="E2074" t="s">
        <v>215</v>
      </c>
      <c r="F2074" s="7" t="s">
        <v>178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str">
        <f>IFERROR(IF(F2074&lt;&gt;"",VLOOKUP("*"&amp;F2074,LookUps!$F$2:$G$43,2,FALSE),"UK"),"UK")</f>
        <v>UK</v>
      </c>
    </row>
    <row r="2075" spans="1:12" x14ac:dyDescent="0.25">
      <c r="A2075" s="5">
        <v>99</v>
      </c>
      <c r="B2075" s="2">
        <v>0.4548611111111111</v>
      </c>
      <c r="C2075" t="s">
        <v>145</v>
      </c>
      <c r="D2075" t="s">
        <v>13</v>
      </c>
      <c r="E2075" t="s">
        <v>215</v>
      </c>
      <c r="F2075" s="7" t="s">
        <v>178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str">
        <f>IFERROR(IF(F2075&lt;&gt;"",VLOOKUP("*"&amp;F2075,LookUps!$F$2:$G$43,2,FALSE),"UK"),"UK")</f>
        <v>UK</v>
      </c>
    </row>
    <row r="2076" spans="1:12" x14ac:dyDescent="0.25">
      <c r="A2076" s="5">
        <v>100</v>
      </c>
      <c r="B2076" s="2">
        <v>0.50416666666666665</v>
      </c>
      <c r="C2076" t="s">
        <v>145</v>
      </c>
      <c r="D2076" t="s">
        <v>13</v>
      </c>
      <c r="E2076" t="s">
        <v>215</v>
      </c>
      <c r="F2076" s="7" t="s">
        <v>178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str">
        <f>IFERROR(IF(F2076&lt;&gt;"",VLOOKUP("*"&amp;F2076,LookUps!$F$2:$G$43,2,FALSE),"UK"),"UK")</f>
        <v>UK</v>
      </c>
    </row>
    <row r="2077" spans="1:12" x14ac:dyDescent="0.25">
      <c r="A2077" s="5">
        <v>101</v>
      </c>
      <c r="B2077" s="2">
        <v>0.70000000000000007</v>
      </c>
      <c r="C2077" t="s">
        <v>145</v>
      </c>
      <c r="D2077" t="s">
        <v>13</v>
      </c>
      <c r="E2077" t="s">
        <v>215</v>
      </c>
      <c r="F2077" s="7" t="s">
        <v>178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str">
        <f>IFERROR(IF(F2077&lt;&gt;"",VLOOKUP("*"&amp;F2077,LookUps!$F$2:$G$43,2,FALSE),"UK"),"UK")</f>
        <v>UK</v>
      </c>
    </row>
    <row r="2078" spans="1:12" x14ac:dyDescent="0.25">
      <c r="A2078" s="5">
        <v>102</v>
      </c>
      <c r="B2078" s="2">
        <v>0.70763888888888893</v>
      </c>
      <c r="C2078" t="s">
        <v>145</v>
      </c>
      <c r="D2078" t="s">
        <v>13</v>
      </c>
      <c r="E2078" t="s">
        <v>215</v>
      </c>
      <c r="F2078" s="7" t="s">
        <v>178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str">
        <f>IFERROR(IF(F2078&lt;&gt;"",VLOOKUP("*"&amp;F2078,LookUps!$F$2:$G$43,2,FALSE),"UK"),"UK")</f>
        <v>UK</v>
      </c>
    </row>
    <row r="2079" spans="1:12" x14ac:dyDescent="0.25">
      <c r="A2079" s="5">
        <v>103</v>
      </c>
      <c r="B2079" s="2">
        <v>0.73888888888888893</v>
      </c>
      <c r="C2079" t="s">
        <v>145</v>
      </c>
      <c r="D2079" t="s">
        <v>13</v>
      </c>
      <c r="E2079" t="s">
        <v>215</v>
      </c>
      <c r="F2079" s="7" t="s">
        <v>178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str">
        <f>IFERROR(IF(F2079&lt;&gt;"",VLOOKUP("*"&amp;F2079,LookUps!$F$2:$G$43,2,FALSE),"UK"),"UK")</f>
        <v>UK</v>
      </c>
    </row>
    <row r="2080" spans="1:12" x14ac:dyDescent="0.25">
      <c r="A2080" s="5">
        <v>104</v>
      </c>
      <c r="B2080" s="2">
        <v>0.76180555555555562</v>
      </c>
      <c r="C2080" t="s">
        <v>145</v>
      </c>
      <c r="D2080" t="s">
        <v>13</v>
      </c>
      <c r="E2080" t="s">
        <v>215</v>
      </c>
      <c r="F2080" s="7" t="s">
        <v>178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str">
        <f>IFERROR(IF(F2080&lt;&gt;"",VLOOKUP("*"&amp;F2080,LookUps!$F$2:$G$43,2,FALSE),"UK"),"UK")</f>
        <v>UK</v>
      </c>
    </row>
    <row r="2081" spans="1:12" x14ac:dyDescent="0.25">
      <c r="A2081" s="5">
        <v>106</v>
      </c>
      <c r="B2081" s="2">
        <v>0.5229166666666667</v>
      </c>
      <c r="C2081" t="s">
        <v>145</v>
      </c>
      <c r="D2081" t="s">
        <v>13</v>
      </c>
      <c r="E2081" t="s">
        <v>199</v>
      </c>
      <c r="F2081" s="7" t="s">
        <v>178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str">
        <f>IFERROR(IF(F2081&lt;&gt;"",VLOOKUP("*"&amp;F2081,LookUps!$F$2:$G$43,2,FALSE),"UK"),"UK")</f>
        <v>UK</v>
      </c>
    </row>
    <row r="2082" spans="1:12" x14ac:dyDescent="0.25">
      <c r="A2082" s="5">
        <v>107</v>
      </c>
      <c r="B2082" s="2">
        <v>0.80555555555555547</v>
      </c>
      <c r="C2082" t="s">
        <v>145</v>
      </c>
      <c r="D2082" t="s">
        <v>13</v>
      </c>
      <c r="E2082" t="s">
        <v>199</v>
      </c>
      <c r="F2082" s="7" t="s">
        <v>178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str">
        <f>IFERROR(IF(F2082&lt;&gt;"",VLOOKUP("*"&amp;F2082,LookUps!$F$2:$G$43,2,FALSE),"UK"),"UK")</f>
        <v>UK</v>
      </c>
    </row>
    <row r="2083" spans="1:12" x14ac:dyDescent="0.25">
      <c r="A2083" s="5">
        <v>108</v>
      </c>
      <c r="B2083" s="2">
        <v>0.80763888888888891</v>
      </c>
      <c r="C2083" t="s">
        <v>145</v>
      </c>
      <c r="D2083" t="s">
        <v>13</v>
      </c>
      <c r="E2083" t="s">
        <v>199</v>
      </c>
      <c r="F2083" s="7" t="s">
        <v>178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str">
        <f>IFERROR(IF(F2083&lt;&gt;"",VLOOKUP("*"&amp;F2083,LookUps!$F$2:$G$43,2,FALSE),"UK"),"UK")</f>
        <v>UK</v>
      </c>
    </row>
    <row r="2084" spans="1:12" x14ac:dyDescent="0.25">
      <c r="A2084" s="5">
        <v>109</v>
      </c>
      <c r="B2084" s="2">
        <v>0.80902777777777779</v>
      </c>
      <c r="C2084" t="s">
        <v>145</v>
      </c>
      <c r="D2084" t="s">
        <v>13</v>
      </c>
      <c r="E2084" t="s">
        <v>199</v>
      </c>
      <c r="F2084" s="7" t="s">
        <v>178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str">
        <f>IFERROR(IF(F2084&lt;&gt;"",VLOOKUP("*"&amp;F2084,LookUps!$F$2:$G$43,2,FALSE),"UK"),"UK")</f>
        <v>UK</v>
      </c>
    </row>
    <row r="2085" spans="1:12" x14ac:dyDescent="0.25">
      <c r="A2085" s="5">
        <v>111</v>
      </c>
      <c r="B2085" s="2">
        <v>0.45624999999999999</v>
      </c>
      <c r="C2085" t="s">
        <v>145</v>
      </c>
      <c r="D2085" t="s">
        <v>13</v>
      </c>
      <c r="E2085" t="s">
        <v>200</v>
      </c>
      <c r="F2085" s="7" t="s">
        <v>182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IFERROR(IF(F2085&lt;&gt;"",VLOOKUP("*"&amp;F2085,LookUps!$F$2:$G$43,2,FALSE),"UK"),"UK")</f>
        <v>UK</v>
      </c>
    </row>
    <row r="2086" spans="1:12" x14ac:dyDescent="0.25">
      <c r="A2086" s="5">
        <v>112</v>
      </c>
      <c r="B2086" s="2">
        <v>0.46527777777777773</v>
      </c>
      <c r="C2086" t="s">
        <v>145</v>
      </c>
      <c r="D2086" t="s">
        <v>13</v>
      </c>
      <c r="E2086" t="s">
        <v>200</v>
      </c>
      <c r="F2086" s="7" t="s">
        <v>182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IFERROR(IF(F2086&lt;&gt;"",VLOOKUP("*"&amp;F2086,LookUps!$F$2:$G$43,2,FALSE),"UK"),"UK")</f>
        <v>UK</v>
      </c>
    </row>
    <row r="2087" spans="1:12" x14ac:dyDescent="0.25">
      <c r="A2087" s="5">
        <v>113</v>
      </c>
      <c r="B2087" s="2">
        <v>0.4680555555555555</v>
      </c>
      <c r="C2087" t="s">
        <v>145</v>
      </c>
      <c r="D2087" t="s">
        <v>13</v>
      </c>
      <c r="E2087" t="s">
        <v>200</v>
      </c>
      <c r="F2087" s="7" t="s">
        <v>182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IFERROR(IF(F2087&lt;&gt;"",VLOOKUP("*"&amp;F2087,LookUps!$F$2:$G$43,2,FALSE),"UK"),"UK")</f>
        <v>UK</v>
      </c>
    </row>
    <row r="2088" spans="1:12" x14ac:dyDescent="0.25">
      <c r="A2088" s="5">
        <v>115</v>
      </c>
      <c r="B2088" s="2">
        <v>0.42083333333333334</v>
      </c>
      <c r="C2088" t="s">
        <v>145</v>
      </c>
      <c r="D2088" t="s">
        <v>13</v>
      </c>
      <c r="E2088" t="s">
        <v>218</v>
      </c>
      <c r="F2088" s="7" t="s">
        <v>178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str">
        <f>IFERROR(IF(F2088&lt;&gt;"",VLOOKUP("*"&amp;F2088,LookUps!$F$2:$G$43,2,FALSE),"UK"),"UK")</f>
        <v>UK</v>
      </c>
    </row>
    <row r="2089" spans="1:12" x14ac:dyDescent="0.25">
      <c r="A2089" s="5">
        <v>119</v>
      </c>
      <c r="B2089" s="2">
        <v>0.37152777777777773</v>
      </c>
      <c r="C2089" t="s">
        <v>145</v>
      </c>
      <c r="D2089" t="s">
        <v>13</v>
      </c>
      <c r="E2089" t="s">
        <v>201</v>
      </c>
      <c r="F2089" s="7" t="s">
        <v>182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IFERROR(IF(F2089&lt;&gt;"",VLOOKUP("*"&amp;F2089,LookUps!$F$2:$G$43,2,FALSE),"UK"),"UK")</f>
        <v>UK</v>
      </c>
    </row>
    <row r="2090" spans="1:12" x14ac:dyDescent="0.25">
      <c r="A2090" s="5">
        <v>120</v>
      </c>
      <c r="B2090" s="2">
        <v>0.55625000000000002</v>
      </c>
      <c r="C2090" t="s">
        <v>145</v>
      </c>
      <c r="D2090" t="s">
        <v>13</v>
      </c>
      <c r="E2090" t="s">
        <v>201</v>
      </c>
      <c r="F2090" s="7" t="s">
        <v>178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str">
        <f>IFERROR(IF(F2090&lt;&gt;"",VLOOKUP("*"&amp;F2090,LookUps!$F$2:$G$43,2,FALSE),"UK"),"UK")</f>
        <v>UK</v>
      </c>
    </row>
    <row r="2091" spans="1:12" x14ac:dyDescent="0.25">
      <c r="A2091" s="5">
        <v>121</v>
      </c>
      <c r="B2091" s="2">
        <v>0.56041666666666667</v>
      </c>
      <c r="C2091" t="s">
        <v>145</v>
      </c>
      <c r="D2091" t="s">
        <v>13</v>
      </c>
      <c r="E2091" t="s">
        <v>201</v>
      </c>
      <c r="F2091" s="7" t="s">
        <v>178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str">
        <f>IFERROR(IF(F2091&lt;&gt;"",VLOOKUP("*"&amp;F2091,LookUps!$F$2:$G$43,2,FALSE),"UK"),"UK")</f>
        <v>UK</v>
      </c>
    </row>
    <row r="2092" spans="1:12" x14ac:dyDescent="0.25">
      <c r="A2092" s="5">
        <v>122</v>
      </c>
      <c r="B2092" s="2">
        <v>0.56388888888888888</v>
      </c>
      <c r="C2092" t="s">
        <v>145</v>
      </c>
      <c r="D2092" t="s">
        <v>13</v>
      </c>
      <c r="E2092" t="s">
        <v>201</v>
      </c>
      <c r="F2092" s="7" t="s">
        <v>178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str">
        <f>IFERROR(IF(F2092&lt;&gt;"",VLOOKUP("*"&amp;F2092,LookUps!$F$2:$G$43,2,FALSE),"UK"),"UK")</f>
        <v>UK</v>
      </c>
    </row>
    <row r="2093" spans="1:12" x14ac:dyDescent="0.25">
      <c r="A2093" s="5">
        <v>124</v>
      </c>
      <c r="B2093" s="2">
        <v>0.9194444444444444</v>
      </c>
      <c r="C2093" t="s">
        <v>145</v>
      </c>
      <c r="D2093" t="s">
        <v>13</v>
      </c>
      <c r="E2093" t="s">
        <v>203</v>
      </c>
      <c r="F2093" s="7" t="s">
        <v>182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IFERROR(IF(F2093&lt;&gt;"",VLOOKUP("*"&amp;F2093,LookUps!$F$2:$G$43,2,FALSE),"UK"),"UK")</f>
        <v>UK</v>
      </c>
    </row>
    <row r="2094" spans="1:12" x14ac:dyDescent="0.25">
      <c r="A2094" s="5">
        <v>126</v>
      </c>
      <c r="B2094" s="2">
        <v>1.3888888888888889E-3</v>
      </c>
      <c r="C2094" t="s">
        <v>145</v>
      </c>
      <c r="D2094" t="s">
        <v>13</v>
      </c>
      <c r="E2094" t="s">
        <v>204</v>
      </c>
      <c r="F2094" s="7" t="s">
        <v>182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IFERROR(IF(F2094&lt;&gt;"",VLOOKUP("*"&amp;F2094,LookUps!$F$2:$G$43,2,FALSE),"UK"),"UK")</f>
        <v>UK</v>
      </c>
    </row>
    <row r="2095" spans="1:12" x14ac:dyDescent="0.25">
      <c r="A2095" s="5">
        <v>127</v>
      </c>
      <c r="B2095" s="2">
        <v>2.0833333333333333E-3</v>
      </c>
      <c r="C2095" t="s">
        <v>145</v>
      </c>
      <c r="D2095" t="s">
        <v>13</v>
      </c>
      <c r="E2095" t="s">
        <v>204</v>
      </c>
      <c r="F2095" s="7" t="s">
        <v>182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IFERROR(IF(F2095&lt;&gt;"",VLOOKUP("*"&amp;F2095,LookUps!$F$2:$G$43,2,FALSE),"UK"),"UK")</f>
        <v>UK</v>
      </c>
    </row>
    <row r="2096" spans="1:12" x14ac:dyDescent="0.25">
      <c r="A2096" s="5">
        <v>128</v>
      </c>
      <c r="B2096" s="2">
        <v>2.7777777777777779E-3</v>
      </c>
      <c r="C2096" t="s">
        <v>145</v>
      </c>
      <c r="D2096" t="s">
        <v>13</v>
      </c>
      <c r="E2096" t="s">
        <v>204</v>
      </c>
      <c r="F2096" s="7" t="s">
        <v>182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IFERROR(IF(F2096&lt;&gt;"",VLOOKUP("*"&amp;F2096,LookUps!$F$2:$G$43,2,FALSE),"UK"),"UK")</f>
        <v>UK</v>
      </c>
    </row>
    <row r="2097" spans="1:12" x14ac:dyDescent="0.25">
      <c r="A2097" s="5">
        <v>129</v>
      </c>
      <c r="B2097" s="2">
        <v>2.7777777777777779E-3</v>
      </c>
      <c r="C2097" t="s">
        <v>145</v>
      </c>
      <c r="D2097" t="s">
        <v>13</v>
      </c>
      <c r="E2097" t="s">
        <v>204</v>
      </c>
      <c r="F2097" s="7" t="s">
        <v>182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IFERROR(IF(F2097&lt;&gt;"",VLOOKUP("*"&amp;F2097,LookUps!$F$2:$G$43,2,FALSE),"UK"),"UK")</f>
        <v>UK</v>
      </c>
    </row>
    <row r="2098" spans="1:12" x14ac:dyDescent="0.25">
      <c r="A2098" s="5">
        <v>130</v>
      </c>
      <c r="B2098" s="2">
        <v>6.1111111111111116E-2</v>
      </c>
      <c r="C2098" t="s">
        <v>145</v>
      </c>
      <c r="D2098" t="s">
        <v>13</v>
      </c>
      <c r="E2098" t="s">
        <v>204</v>
      </c>
      <c r="F2098" s="7" t="s">
        <v>182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IFERROR(IF(F2098&lt;&gt;"",VLOOKUP("*"&amp;F2098,LookUps!$F$2:$G$43,2,FALSE),"UK"),"UK")</f>
        <v>UK</v>
      </c>
    </row>
    <row r="2099" spans="1:12" x14ac:dyDescent="0.25">
      <c r="A2099" s="5">
        <v>131</v>
      </c>
      <c r="B2099" s="2">
        <v>8.1250000000000003E-2</v>
      </c>
      <c r="C2099" t="s">
        <v>145</v>
      </c>
      <c r="D2099" t="s">
        <v>13</v>
      </c>
      <c r="E2099" t="s">
        <v>204</v>
      </c>
      <c r="F2099" s="7" t="s">
        <v>178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str">
        <f>IFERROR(IF(F2099&lt;&gt;"",VLOOKUP("*"&amp;F2099,LookUps!$F$2:$G$43,2,FALSE),"UK"),"UK")</f>
        <v>UK</v>
      </c>
    </row>
    <row r="2100" spans="1:12" x14ac:dyDescent="0.25">
      <c r="A2100" s="5">
        <v>132</v>
      </c>
      <c r="B2100" s="2">
        <v>8.1944444444444445E-2</v>
      </c>
      <c r="C2100" t="s">
        <v>145</v>
      </c>
      <c r="D2100" t="s">
        <v>13</v>
      </c>
      <c r="E2100" t="s">
        <v>204</v>
      </c>
      <c r="F2100" s="7" t="s">
        <v>178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str">
        <f>IFERROR(IF(F2100&lt;&gt;"",VLOOKUP("*"&amp;F2100,LookUps!$F$2:$G$43,2,FALSE),"UK"),"UK")</f>
        <v>UK</v>
      </c>
    </row>
    <row r="2101" spans="1:12" x14ac:dyDescent="0.25">
      <c r="A2101" s="5">
        <v>133</v>
      </c>
      <c r="B2101" s="2">
        <v>8.819444444444445E-2</v>
      </c>
      <c r="C2101" t="s">
        <v>145</v>
      </c>
      <c r="D2101" t="s">
        <v>13</v>
      </c>
      <c r="E2101" t="s">
        <v>204</v>
      </c>
      <c r="F2101" s="7" t="s">
        <v>178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str">
        <f>IFERROR(IF(F2101&lt;&gt;"",VLOOKUP("*"&amp;F2101,LookUps!$F$2:$G$43,2,FALSE),"UK"),"UK")</f>
        <v>UK</v>
      </c>
    </row>
    <row r="2102" spans="1:12" x14ac:dyDescent="0.25">
      <c r="A2102" s="5">
        <v>138</v>
      </c>
      <c r="B2102" s="2" t="s">
        <v>205</v>
      </c>
      <c r="C2102" t="s">
        <v>145</v>
      </c>
      <c r="D2102" t="s">
        <v>14</v>
      </c>
      <c r="E2102" t="s">
        <v>177</v>
      </c>
      <c r="F2102" s="7" t="s">
        <v>206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str">
        <f>IFERROR(IF(F2102&lt;&gt;"",VLOOKUP("*"&amp;F2102,LookUps!$F$2:$G$43,2,FALSE),"UK"),"UK")</f>
        <v>UK</v>
      </c>
    </row>
    <row r="2103" spans="1:12" x14ac:dyDescent="0.25">
      <c r="A2103" s="5">
        <v>139</v>
      </c>
      <c r="B2103" s="2" t="s">
        <v>205</v>
      </c>
      <c r="C2103" t="s">
        <v>145</v>
      </c>
      <c r="D2103" t="s">
        <v>14</v>
      </c>
      <c r="E2103" t="s">
        <v>177</v>
      </c>
      <c r="F2103" s="7" t="s">
        <v>206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str">
        <f>IFERROR(IF(F2103&lt;&gt;"",VLOOKUP("*"&amp;F2103,LookUps!$F$2:$G$43,2,FALSE),"UK"),"UK")</f>
        <v>UK</v>
      </c>
    </row>
    <row r="2104" spans="1:12" x14ac:dyDescent="0.25">
      <c r="A2104" s="5">
        <v>141</v>
      </c>
      <c r="B2104" s="2" t="s">
        <v>205</v>
      </c>
      <c r="C2104" t="s">
        <v>145</v>
      </c>
      <c r="D2104" t="s">
        <v>14</v>
      </c>
      <c r="E2104" t="s">
        <v>179</v>
      </c>
      <c r="F2104" s="7" t="s">
        <v>206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str">
        <f>IFERROR(IF(F2104&lt;&gt;"",VLOOKUP("*"&amp;F2104,LookUps!$F$2:$G$43,2,FALSE),"UK"),"UK")</f>
        <v>UK</v>
      </c>
    </row>
    <row r="2105" spans="1:12" x14ac:dyDescent="0.25">
      <c r="A2105" s="5">
        <v>142</v>
      </c>
      <c r="B2105" s="2" t="s">
        <v>205</v>
      </c>
      <c r="C2105" t="s">
        <v>145</v>
      </c>
      <c r="D2105" t="s">
        <v>14</v>
      </c>
      <c r="E2105" t="s">
        <v>179</v>
      </c>
      <c r="F2105" s="7" t="s">
        <v>182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IFERROR(IF(F2105&lt;&gt;"",VLOOKUP("*"&amp;F2105,LookUps!$F$2:$G$43,2,FALSE),"UK"),"UK")</f>
        <v>UK</v>
      </c>
    </row>
    <row r="2106" spans="1:12" x14ac:dyDescent="0.25">
      <c r="A2106" s="5">
        <v>144</v>
      </c>
      <c r="B2106" s="2" t="s">
        <v>205</v>
      </c>
      <c r="C2106" t="s">
        <v>145</v>
      </c>
      <c r="D2106" t="s">
        <v>14</v>
      </c>
      <c r="E2106" t="s">
        <v>180</v>
      </c>
      <c r="F2106" s="7" t="s">
        <v>206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str">
        <f>IFERROR(IF(F2106&lt;&gt;"",VLOOKUP("*"&amp;F2106,LookUps!$F$2:$G$43,2,FALSE),"UK"),"UK")</f>
        <v>UK</v>
      </c>
    </row>
    <row r="2107" spans="1:12" x14ac:dyDescent="0.25">
      <c r="A2107" s="5">
        <v>145</v>
      </c>
      <c r="B2107" s="2" t="s">
        <v>205</v>
      </c>
      <c r="C2107" t="s">
        <v>145</v>
      </c>
      <c r="D2107" t="s">
        <v>14</v>
      </c>
      <c r="E2107" t="s">
        <v>180</v>
      </c>
      <c r="F2107" s="7" t="s">
        <v>182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IFERROR(IF(F2107&lt;&gt;"",VLOOKUP("*"&amp;F2107,LookUps!$F$2:$G$43,2,FALSE),"UK"),"UK")</f>
        <v>UK</v>
      </c>
    </row>
    <row r="2108" spans="1:12" x14ac:dyDescent="0.25">
      <c r="A2108" s="5">
        <v>147</v>
      </c>
      <c r="B2108" s="2" t="s">
        <v>205</v>
      </c>
      <c r="C2108" t="s">
        <v>145</v>
      </c>
      <c r="D2108" t="s">
        <v>14</v>
      </c>
      <c r="E2108" t="s">
        <v>207</v>
      </c>
      <c r="F2108" s="7" t="s">
        <v>206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str">
        <f>IFERROR(IF(F2108&lt;&gt;"",VLOOKUP("*"&amp;F2108,LookUps!$F$2:$G$43,2,FALSE),"UK"),"UK")</f>
        <v>UK</v>
      </c>
    </row>
    <row r="2109" spans="1:12" x14ac:dyDescent="0.25">
      <c r="A2109" s="5">
        <v>148</v>
      </c>
      <c r="B2109" s="2" t="s">
        <v>205</v>
      </c>
      <c r="C2109" t="s">
        <v>145</v>
      </c>
      <c r="D2109" t="s">
        <v>14</v>
      </c>
      <c r="E2109" t="s">
        <v>207</v>
      </c>
      <c r="F2109" s="7" t="s">
        <v>206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str">
        <f>IFERROR(IF(F2109&lt;&gt;"",VLOOKUP("*"&amp;F2109,LookUps!$F$2:$G$43,2,FALSE),"UK"),"UK")</f>
        <v>UK</v>
      </c>
    </row>
    <row r="2110" spans="1:12" x14ac:dyDescent="0.25">
      <c r="A2110" s="5">
        <v>149</v>
      </c>
      <c r="B2110" s="2" t="s">
        <v>205</v>
      </c>
      <c r="C2110" t="s">
        <v>145</v>
      </c>
      <c r="D2110" t="s">
        <v>14</v>
      </c>
      <c r="E2110" t="s">
        <v>207</v>
      </c>
      <c r="F2110" s="7" t="s">
        <v>182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IFERROR(IF(F2110&lt;&gt;"",VLOOKUP("*"&amp;F2110,LookUps!$F$2:$G$43,2,FALSE),"UK"),"UK")</f>
        <v>UK</v>
      </c>
    </row>
    <row r="2111" spans="1:12" x14ac:dyDescent="0.25">
      <c r="A2111" s="5">
        <v>151</v>
      </c>
      <c r="B2111" s="2" t="s">
        <v>205</v>
      </c>
      <c r="C2111" t="s">
        <v>145</v>
      </c>
      <c r="D2111" t="s">
        <v>14</v>
      </c>
      <c r="E2111" t="s">
        <v>181</v>
      </c>
      <c r="F2111" s="7" t="s">
        <v>206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str">
        <f>IFERROR(IF(F2111&lt;&gt;"",VLOOKUP("*"&amp;F2111,LookUps!$F$2:$G$43,2,FALSE),"UK"),"UK")</f>
        <v>UK</v>
      </c>
    </row>
    <row r="2112" spans="1:12" x14ac:dyDescent="0.25">
      <c r="A2112" s="5">
        <v>153</v>
      </c>
      <c r="B2112" s="2" t="s">
        <v>205</v>
      </c>
      <c r="C2112" t="s">
        <v>145</v>
      </c>
      <c r="D2112" t="s">
        <v>14</v>
      </c>
      <c r="E2112" t="s">
        <v>208</v>
      </c>
      <c r="F2112" s="7" t="s">
        <v>206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str">
        <f>IFERROR(IF(F2112&lt;&gt;"",VLOOKUP("*"&amp;F2112,LookUps!$F$2:$G$43,2,FALSE),"UK"),"UK")</f>
        <v>UK</v>
      </c>
    </row>
    <row r="2113" spans="1:12" x14ac:dyDescent="0.25">
      <c r="A2113" s="5">
        <v>154</v>
      </c>
      <c r="B2113" s="2" t="s">
        <v>205</v>
      </c>
      <c r="C2113" t="s">
        <v>145</v>
      </c>
      <c r="D2113" t="s">
        <v>14</v>
      </c>
      <c r="E2113" t="s">
        <v>208</v>
      </c>
      <c r="F2113" s="7" t="s">
        <v>206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str">
        <f>IFERROR(IF(F2113&lt;&gt;"",VLOOKUP("*"&amp;F2113,LookUps!$F$2:$G$43,2,FALSE),"UK"),"UK")</f>
        <v>UK</v>
      </c>
    </row>
    <row r="2114" spans="1:12" x14ac:dyDescent="0.25">
      <c r="A2114" s="5">
        <v>155</v>
      </c>
      <c r="B2114" s="2" t="s">
        <v>205</v>
      </c>
      <c r="C2114" t="s">
        <v>145</v>
      </c>
      <c r="D2114" t="s">
        <v>14</v>
      </c>
      <c r="E2114" t="s">
        <v>208</v>
      </c>
      <c r="F2114" s="7" t="s">
        <v>182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IFERROR(IF(F2114&lt;&gt;"",VLOOKUP("*"&amp;F2114,LookUps!$F$2:$G$43,2,FALSE),"UK"),"UK")</f>
        <v>UK</v>
      </c>
    </row>
    <row r="2115" spans="1:12" x14ac:dyDescent="0.25">
      <c r="A2115" s="5">
        <v>157</v>
      </c>
      <c r="B2115" s="2" t="s">
        <v>205</v>
      </c>
      <c r="C2115" t="s">
        <v>145</v>
      </c>
      <c r="D2115" t="s">
        <v>14</v>
      </c>
      <c r="E2115" t="s">
        <v>183</v>
      </c>
      <c r="F2115" s="7" t="s">
        <v>206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str">
        <f>IFERROR(IF(F2115&lt;&gt;"",VLOOKUP("*"&amp;F2115,LookUps!$F$2:$G$43,2,FALSE),"UK"),"UK")</f>
        <v>UK</v>
      </c>
    </row>
    <row r="2116" spans="1:12" x14ac:dyDescent="0.25">
      <c r="A2116" s="5">
        <v>158</v>
      </c>
      <c r="B2116" s="2">
        <v>0.96597222222222223</v>
      </c>
      <c r="C2116" t="s">
        <v>145</v>
      </c>
      <c r="D2116" t="s">
        <v>14</v>
      </c>
      <c r="E2116" t="s">
        <v>183</v>
      </c>
      <c r="F2116" s="7" t="s">
        <v>182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IFERROR(IF(F2116&lt;&gt;"",VLOOKUP("*"&amp;F2116,LookUps!$F$2:$G$43,2,FALSE),"UK"),"UK")</f>
        <v>UK</v>
      </c>
    </row>
    <row r="2117" spans="1:12" x14ac:dyDescent="0.25">
      <c r="A2117" s="5">
        <v>160</v>
      </c>
      <c r="B2117" s="2" t="s">
        <v>205</v>
      </c>
      <c r="C2117" t="s">
        <v>145</v>
      </c>
      <c r="D2117" t="s">
        <v>14</v>
      </c>
      <c r="E2117" t="s">
        <v>184</v>
      </c>
      <c r="F2117" s="7" t="s">
        <v>206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str">
        <f>IFERROR(IF(F2117&lt;&gt;"",VLOOKUP("*"&amp;F2117,LookUps!$F$2:$G$43,2,FALSE),"UK"),"UK")</f>
        <v>UK</v>
      </c>
    </row>
    <row r="2118" spans="1:12" x14ac:dyDescent="0.25">
      <c r="A2118" s="5">
        <v>161</v>
      </c>
      <c r="B2118" s="2" t="s">
        <v>205</v>
      </c>
      <c r="C2118" t="s">
        <v>145</v>
      </c>
      <c r="D2118" t="s">
        <v>14</v>
      </c>
      <c r="E2118" t="s">
        <v>184</v>
      </c>
      <c r="F2118" s="7" t="s">
        <v>206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str">
        <f>IFERROR(IF(F2118&lt;&gt;"",VLOOKUP("*"&amp;F2118,LookUps!$F$2:$G$43,2,FALSE),"UK"),"UK")</f>
        <v>UK</v>
      </c>
    </row>
    <row r="2119" spans="1:12" x14ac:dyDescent="0.25">
      <c r="A2119" s="5">
        <v>162</v>
      </c>
      <c r="B2119" s="2" t="s">
        <v>205</v>
      </c>
      <c r="C2119" t="s">
        <v>145</v>
      </c>
      <c r="D2119" t="s">
        <v>14</v>
      </c>
      <c r="E2119" t="s">
        <v>184</v>
      </c>
      <c r="F2119" s="7" t="s">
        <v>206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str">
        <f>IFERROR(IF(F2119&lt;&gt;"",VLOOKUP("*"&amp;F2119,LookUps!$F$2:$G$43,2,FALSE),"UK"),"UK")</f>
        <v>UK</v>
      </c>
    </row>
    <row r="2120" spans="1:12" x14ac:dyDescent="0.25">
      <c r="A2120" s="5">
        <v>164</v>
      </c>
      <c r="B2120" s="2" t="s">
        <v>205</v>
      </c>
      <c r="C2120" t="s">
        <v>145</v>
      </c>
      <c r="D2120" t="s">
        <v>14</v>
      </c>
      <c r="E2120" t="s">
        <v>186</v>
      </c>
      <c r="F2120" s="7" t="s">
        <v>206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str">
        <f>IFERROR(IF(F2120&lt;&gt;"",VLOOKUP("*"&amp;F2120,LookUps!$F$2:$G$43,2,FALSE),"UK"),"UK")</f>
        <v>UK</v>
      </c>
    </row>
    <row r="2121" spans="1:12" x14ac:dyDescent="0.25">
      <c r="A2121" s="5">
        <v>166</v>
      </c>
      <c r="B2121" s="2" t="s">
        <v>205</v>
      </c>
      <c r="C2121" t="s">
        <v>145</v>
      </c>
      <c r="D2121" t="s">
        <v>14</v>
      </c>
      <c r="E2121" t="s">
        <v>187</v>
      </c>
      <c r="F2121" s="7" t="s">
        <v>206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str">
        <f>IFERROR(IF(F2121&lt;&gt;"",VLOOKUP("*"&amp;F2121,LookUps!$F$2:$G$43,2,FALSE),"UK"),"UK")</f>
        <v>UK</v>
      </c>
    </row>
    <row r="2122" spans="1:12" x14ac:dyDescent="0.25">
      <c r="A2122" s="5">
        <v>167</v>
      </c>
      <c r="B2122" s="2" t="s">
        <v>205</v>
      </c>
      <c r="C2122" t="s">
        <v>145</v>
      </c>
      <c r="D2122" t="s">
        <v>14</v>
      </c>
      <c r="E2122" t="s">
        <v>187</v>
      </c>
      <c r="F2122" s="7" t="s">
        <v>206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str">
        <f>IFERROR(IF(F2122&lt;&gt;"",VLOOKUP("*"&amp;F2122,LookUps!$F$2:$G$43,2,FALSE),"UK"),"UK")</f>
        <v>UK</v>
      </c>
    </row>
    <row r="2123" spans="1:12" x14ac:dyDescent="0.25">
      <c r="A2123" s="5">
        <v>168</v>
      </c>
      <c r="B2123" s="2" t="s">
        <v>205</v>
      </c>
      <c r="C2123" t="s">
        <v>145</v>
      </c>
      <c r="D2123" t="s">
        <v>14</v>
      </c>
      <c r="E2123" t="s">
        <v>187</v>
      </c>
      <c r="F2123" s="7" t="s">
        <v>206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str">
        <f>IFERROR(IF(F2123&lt;&gt;"",VLOOKUP("*"&amp;F2123,LookUps!$F$2:$G$43,2,FALSE),"UK"),"UK")</f>
        <v>UK</v>
      </c>
    </row>
    <row r="2124" spans="1:12" x14ac:dyDescent="0.25">
      <c r="A2124" s="5">
        <v>169</v>
      </c>
      <c r="B2124" s="2" t="s">
        <v>205</v>
      </c>
      <c r="C2124" t="s">
        <v>145</v>
      </c>
      <c r="D2124" t="s">
        <v>14</v>
      </c>
      <c r="E2124" t="s">
        <v>187</v>
      </c>
      <c r="F2124" s="7" t="s">
        <v>206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str">
        <f>IFERROR(IF(F2124&lt;&gt;"",VLOOKUP("*"&amp;F2124,LookUps!$F$2:$G$43,2,FALSE),"UK"),"UK")</f>
        <v>UK</v>
      </c>
    </row>
    <row r="2125" spans="1:12" x14ac:dyDescent="0.25">
      <c r="A2125" s="5">
        <v>170</v>
      </c>
      <c r="B2125" s="2" t="s">
        <v>205</v>
      </c>
      <c r="C2125" t="s">
        <v>145</v>
      </c>
      <c r="D2125" t="s">
        <v>14</v>
      </c>
      <c r="E2125" t="s">
        <v>187</v>
      </c>
      <c r="F2125" s="7" t="s">
        <v>206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str">
        <f>IFERROR(IF(F2125&lt;&gt;"",VLOOKUP("*"&amp;F2125,LookUps!$F$2:$G$43,2,FALSE),"UK"),"UK")</f>
        <v>UK</v>
      </c>
    </row>
    <row r="2126" spans="1:12" x14ac:dyDescent="0.25">
      <c r="A2126" s="5">
        <v>171</v>
      </c>
      <c r="B2126" s="2">
        <v>0.97083333333333333</v>
      </c>
      <c r="C2126" t="s">
        <v>145</v>
      </c>
      <c r="D2126" t="s">
        <v>14</v>
      </c>
      <c r="E2126" t="s">
        <v>187</v>
      </c>
      <c r="F2126" s="7" t="s">
        <v>182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IFERROR(IF(F2126&lt;&gt;"",VLOOKUP("*"&amp;F2126,LookUps!$F$2:$G$43,2,FALSE),"UK"),"UK")</f>
        <v>UK</v>
      </c>
    </row>
    <row r="2127" spans="1:12" x14ac:dyDescent="0.25">
      <c r="A2127" s="5">
        <v>173</v>
      </c>
      <c r="B2127" s="2" t="s">
        <v>205</v>
      </c>
      <c r="C2127" t="s">
        <v>145</v>
      </c>
      <c r="D2127" t="s">
        <v>14</v>
      </c>
      <c r="E2127" t="s">
        <v>188</v>
      </c>
      <c r="F2127" s="7" t="s">
        <v>206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str">
        <f>IFERROR(IF(F2127&lt;&gt;"",VLOOKUP("*"&amp;F2127,LookUps!$F$2:$G$43,2,FALSE),"UK"),"UK")</f>
        <v>UK</v>
      </c>
    </row>
    <row r="2128" spans="1:12" x14ac:dyDescent="0.25">
      <c r="A2128" s="5">
        <v>174</v>
      </c>
      <c r="B2128" s="2" t="s">
        <v>205</v>
      </c>
      <c r="C2128" t="s">
        <v>145</v>
      </c>
      <c r="D2128" t="s">
        <v>14</v>
      </c>
      <c r="E2128" t="s">
        <v>188</v>
      </c>
      <c r="F2128" s="7" t="s">
        <v>206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str">
        <f>IFERROR(IF(F2128&lt;&gt;"",VLOOKUP("*"&amp;F2128,LookUps!$F$2:$G$43,2,FALSE),"UK"),"UK")</f>
        <v>UK</v>
      </c>
    </row>
    <row r="2129" spans="1:12" x14ac:dyDescent="0.25">
      <c r="A2129" s="5">
        <v>175</v>
      </c>
      <c r="B2129" s="2" t="s">
        <v>205</v>
      </c>
      <c r="C2129" t="s">
        <v>145</v>
      </c>
      <c r="D2129" t="s">
        <v>14</v>
      </c>
      <c r="E2129" t="s">
        <v>188</v>
      </c>
      <c r="F2129" s="7" t="s">
        <v>206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str">
        <f>IFERROR(IF(F2129&lt;&gt;"",VLOOKUP("*"&amp;F2129,LookUps!$F$2:$G$43,2,FALSE),"UK"),"UK")</f>
        <v>UK</v>
      </c>
    </row>
    <row r="2130" spans="1:12" x14ac:dyDescent="0.25">
      <c r="A2130" s="5">
        <v>177</v>
      </c>
      <c r="B2130" s="2" t="s">
        <v>205</v>
      </c>
      <c r="C2130" t="s">
        <v>145</v>
      </c>
      <c r="D2130" t="s">
        <v>14</v>
      </c>
      <c r="E2130" t="s">
        <v>189</v>
      </c>
      <c r="F2130" s="7" t="s">
        <v>206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str">
        <f>IFERROR(IF(F2130&lt;&gt;"",VLOOKUP("*"&amp;F2130,LookUps!$F$2:$G$43,2,FALSE),"UK"),"UK")</f>
        <v>UK</v>
      </c>
    </row>
    <row r="2131" spans="1:12" x14ac:dyDescent="0.25">
      <c r="A2131" s="5">
        <v>179</v>
      </c>
      <c r="B2131" s="2" t="s">
        <v>205</v>
      </c>
      <c r="C2131" t="s">
        <v>145</v>
      </c>
      <c r="D2131" t="s">
        <v>14</v>
      </c>
      <c r="E2131" t="s">
        <v>190</v>
      </c>
      <c r="F2131" s="7" t="s">
        <v>206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str">
        <f>IFERROR(IF(F2131&lt;&gt;"",VLOOKUP("*"&amp;F2131,LookUps!$F$2:$G$43,2,FALSE),"UK"),"UK")</f>
        <v>UK</v>
      </c>
    </row>
    <row r="2132" spans="1:12" x14ac:dyDescent="0.25">
      <c r="A2132" s="5">
        <v>181</v>
      </c>
      <c r="B2132" s="2" t="s">
        <v>205</v>
      </c>
      <c r="C2132" t="s">
        <v>145</v>
      </c>
      <c r="D2132" t="s">
        <v>14</v>
      </c>
      <c r="E2132" t="s">
        <v>192</v>
      </c>
      <c r="F2132" s="7" t="s">
        <v>206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str">
        <f>IFERROR(IF(F2132&lt;&gt;"",VLOOKUP("*"&amp;F2132,LookUps!$F$2:$G$43,2,FALSE),"UK"),"UK")</f>
        <v>UK</v>
      </c>
    </row>
    <row r="2133" spans="1:12" x14ac:dyDescent="0.25">
      <c r="A2133" s="5">
        <v>186</v>
      </c>
      <c r="B2133" s="2" t="s">
        <v>205</v>
      </c>
      <c r="C2133" t="s">
        <v>145</v>
      </c>
      <c r="D2133" t="s">
        <v>14</v>
      </c>
      <c r="E2133" t="s">
        <v>193</v>
      </c>
      <c r="F2133" s="7" t="s">
        <v>206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str">
        <f>IFERROR(IF(F2133&lt;&gt;"",VLOOKUP("*"&amp;F2133,LookUps!$F$2:$G$43,2,FALSE),"UK"),"UK")</f>
        <v>UK</v>
      </c>
    </row>
    <row r="2134" spans="1:12" x14ac:dyDescent="0.25">
      <c r="A2134" s="5">
        <v>187</v>
      </c>
      <c r="B2134" s="2" t="s">
        <v>205</v>
      </c>
      <c r="C2134" t="s">
        <v>145</v>
      </c>
      <c r="D2134" t="s">
        <v>14</v>
      </c>
      <c r="E2134" t="s">
        <v>193</v>
      </c>
      <c r="F2134" s="7" t="s">
        <v>206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str">
        <f>IFERROR(IF(F2134&lt;&gt;"",VLOOKUP("*"&amp;F2134,LookUps!$F$2:$G$43,2,FALSE),"UK"),"UK")</f>
        <v>UK</v>
      </c>
    </row>
    <row r="2135" spans="1:12" x14ac:dyDescent="0.25">
      <c r="A2135" s="5">
        <v>189</v>
      </c>
      <c r="B2135" s="2" t="s">
        <v>205</v>
      </c>
      <c r="C2135" t="s">
        <v>145</v>
      </c>
      <c r="D2135" t="s">
        <v>14</v>
      </c>
      <c r="E2135" t="s">
        <v>194</v>
      </c>
      <c r="F2135" s="7" t="s">
        <v>206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str">
        <f>IFERROR(IF(F2135&lt;&gt;"",VLOOKUP("*"&amp;F2135,LookUps!$F$2:$G$43,2,FALSE),"UK"),"UK")</f>
        <v>UK</v>
      </c>
    </row>
    <row r="2136" spans="1:12" x14ac:dyDescent="0.25">
      <c r="A2136" s="5">
        <v>190</v>
      </c>
      <c r="B2136" s="2" t="s">
        <v>205</v>
      </c>
      <c r="C2136" t="s">
        <v>145</v>
      </c>
      <c r="D2136" t="s">
        <v>14</v>
      </c>
      <c r="E2136" t="s">
        <v>194</v>
      </c>
      <c r="F2136" s="7" t="s">
        <v>206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str">
        <f>IFERROR(IF(F2136&lt;&gt;"",VLOOKUP("*"&amp;F2136,LookUps!$F$2:$G$43,2,FALSE),"UK"),"UK")</f>
        <v>UK</v>
      </c>
    </row>
    <row r="2137" spans="1:12" x14ac:dyDescent="0.25">
      <c r="A2137" s="5">
        <v>192</v>
      </c>
      <c r="B2137" s="2" t="s">
        <v>205</v>
      </c>
      <c r="C2137" t="s">
        <v>145</v>
      </c>
      <c r="D2137" t="s">
        <v>14</v>
      </c>
      <c r="E2137" t="s">
        <v>195</v>
      </c>
      <c r="F2137" s="7" t="s">
        <v>206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str">
        <f>IFERROR(IF(F2137&lt;&gt;"",VLOOKUP("*"&amp;F2137,LookUps!$F$2:$G$43,2,FALSE),"UK"),"UK")</f>
        <v>UK</v>
      </c>
    </row>
    <row r="2138" spans="1:12" x14ac:dyDescent="0.25">
      <c r="A2138" s="5">
        <v>193</v>
      </c>
      <c r="B2138" s="2" t="s">
        <v>205</v>
      </c>
      <c r="C2138" t="s">
        <v>145</v>
      </c>
      <c r="D2138" t="s">
        <v>14</v>
      </c>
      <c r="E2138" t="s">
        <v>195</v>
      </c>
      <c r="F2138" s="7" t="s">
        <v>206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str">
        <f>IFERROR(IF(F2138&lt;&gt;"",VLOOKUP("*"&amp;F2138,LookUps!$F$2:$G$43,2,FALSE),"UK"),"UK")</f>
        <v>UK</v>
      </c>
    </row>
    <row r="2139" spans="1:12" x14ac:dyDescent="0.25">
      <c r="A2139" s="5">
        <v>195</v>
      </c>
      <c r="B2139" s="2" t="s">
        <v>205</v>
      </c>
      <c r="C2139" t="s">
        <v>145</v>
      </c>
      <c r="D2139" t="s">
        <v>14</v>
      </c>
      <c r="E2139" t="s">
        <v>212</v>
      </c>
      <c r="F2139" s="7" t="s">
        <v>206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str">
        <f>IFERROR(IF(F2139&lt;&gt;"",VLOOKUP("*"&amp;F2139,LookUps!$F$2:$G$43,2,FALSE),"UK"),"UK")</f>
        <v>UK</v>
      </c>
    </row>
    <row r="2140" spans="1:12" x14ac:dyDescent="0.25">
      <c r="A2140" s="5">
        <v>196</v>
      </c>
      <c r="B2140" s="2" t="s">
        <v>205</v>
      </c>
      <c r="C2140" t="s">
        <v>145</v>
      </c>
      <c r="D2140" t="s">
        <v>14</v>
      </c>
      <c r="E2140" t="s">
        <v>212</v>
      </c>
      <c r="F2140" s="7" t="s">
        <v>206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str">
        <f>IFERROR(IF(F2140&lt;&gt;"",VLOOKUP("*"&amp;F2140,LookUps!$F$2:$G$43,2,FALSE),"UK"),"UK")</f>
        <v>UK</v>
      </c>
    </row>
    <row r="2141" spans="1:12" x14ac:dyDescent="0.25">
      <c r="A2141" s="5">
        <v>197</v>
      </c>
      <c r="B2141" s="2" t="s">
        <v>205</v>
      </c>
      <c r="C2141" t="s">
        <v>145</v>
      </c>
      <c r="D2141" t="s">
        <v>14</v>
      </c>
      <c r="E2141" t="s">
        <v>212</v>
      </c>
      <c r="F2141" s="7" t="s">
        <v>206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str">
        <f>IFERROR(IF(F2141&lt;&gt;"",VLOOKUP("*"&amp;F2141,LookUps!$F$2:$G$43,2,FALSE),"UK"),"UK")</f>
        <v>UK</v>
      </c>
    </row>
    <row r="2142" spans="1:12" x14ac:dyDescent="0.25">
      <c r="A2142" s="5">
        <v>199</v>
      </c>
      <c r="B2142" s="2" t="s">
        <v>205</v>
      </c>
      <c r="C2142" t="s">
        <v>145</v>
      </c>
      <c r="D2142" t="s">
        <v>14</v>
      </c>
      <c r="E2142" t="s">
        <v>196</v>
      </c>
      <c r="F2142" s="7" t="s">
        <v>206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str">
        <f>IFERROR(IF(F2142&lt;&gt;"",VLOOKUP("*"&amp;F2142,LookUps!$F$2:$G$43,2,FALSE),"UK"),"UK")</f>
        <v>UK</v>
      </c>
    </row>
    <row r="2143" spans="1:12" x14ac:dyDescent="0.25">
      <c r="A2143" s="5">
        <v>200</v>
      </c>
      <c r="B2143" s="2" t="s">
        <v>205</v>
      </c>
      <c r="C2143" t="s">
        <v>145</v>
      </c>
      <c r="D2143" t="s">
        <v>14</v>
      </c>
      <c r="E2143" t="s">
        <v>196</v>
      </c>
      <c r="F2143" s="7" t="s">
        <v>206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str">
        <f>IFERROR(IF(F2143&lt;&gt;"",VLOOKUP("*"&amp;F2143,LookUps!$F$2:$G$43,2,FALSE),"UK"),"UK")</f>
        <v>UK</v>
      </c>
    </row>
    <row r="2144" spans="1:12" x14ac:dyDescent="0.25">
      <c r="A2144" s="5">
        <v>202</v>
      </c>
      <c r="B2144" s="2" t="s">
        <v>205</v>
      </c>
      <c r="C2144" t="s">
        <v>145</v>
      </c>
      <c r="D2144" t="s">
        <v>14</v>
      </c>
      <c r="E2144" t="s">
        <v>214</v>
      </c>
      <c r="F2144" s="7" t="s">
        <v>206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str">
        <f>IFERROR(IF(F2144&lt;&gt;"",VLOOKUP("*"&amp;F2144,LookUps!$F$2:$G$43,2,FALSE),"UK"),"UK")</f>
        <v>UK</v>
      </c>
    </row>
    <row r="2145" spans="1:12" x14ac:dyDescent="0.25">
      <c r="A2145" s="5">
        <v>204</v>
      </c>
      <c r="B2145" s="2" t="s">
        <v>205</v>
      </c>
      <c r="C2145" t="s">
        <v>145</v>
      </c>
      <c r="D2145" t="s">
        <v>14</v>
      </c>
      <c r="E2145" t="s">
        <v>197</v>
      </c>
      <c r="F2145" s="7" t="s">
        <v>206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str">
        <f>IFERROR(IF(F2145&lt;&gt;"",VLOOKUP("*"&amp;F2145,LookUps!$F$2:$G$43,2,FALSE),"UK"),"UK")</f>
        <v>UK</v>
      </c>
    </row>
    <row r="2146" spans="1:12" x14ac:dyDescent="0.25">
      <c r="A2146" s="5">
        <v>206</v>
      </c>
      <c r="B2146" s="2" t="s">
        <v>205</v>
      </c>
      <c r="C2146" t="s">
        <v>145</v>
      </c>
      <c r="D2146" t="s">
        <v>14</v>
      </c>
      <c r="E2146" t="s">
        <v>198</v>
      </c>
      <c r="F2146" s="7" t="s">
        <v>206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str">
        <f>IFERROR(IF(F2146&lt;&gt;"",VLOOKUP("*"&amp;F2146,LookUps!$F$2:$G$43,2,FALSE),"UK"),"UK")</f>
        <v>UK</v>
      </c>
    </row>
    <row r="2147" spans="1:12" x14ac:dyDescent="0.25">
      <c r="A2147" s="5">
        <v>208</v>
      </c>
      <c r="B2147" s="2" t="s">
        <v>205</v>
      </c>
      <c r="C2147" t="s">
        <v>145</v>
      </c>
      <c r="D2147" t="s">
        <v>14</v>
      </c>
      <c r="E2147" t="s">
        <v>215</v>
      </c>
      <c r="F2147" s="7" t="s">
        <v>206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str">
        <f>IFERROR(IF(F2147&lt;&gt;"",VLOOKUP("*"&amp;F2147,LookUps!$F$2:$G$43,2,FALSE),"UK"),"UK")</f>
        <v>UK</v>
      </c>
    </row>
    <row r="2148" spans="1:12" x14ac:dyDescent="0.25">
      <c r="A2148" s="5">
        <v>209</v>
      </c>
      <c r="B2148" s="2" t="s">
        <v>205</v>
      </c>
      <c r="C2148" t="s">
        <v>145</v>
      </c>
      <c r="D2148" t="s">
        <v>14</v>
      </c>
      <c r="E2148" t="s">
        <v>215</v>
      </c>
      <c r="F2148" s="7" t="s">
        <v>206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str">
        <f>IFERROR(IF(F2148&lt;&gt;"",VLOOKUP("*"&amp;F2148,LookUps!$F$2:$G$43,2,FALSE),"UK"),"UK")</f>
        <v>UK</v>
      </c>
    </row>
    <row r="2149" spans="1:12" x14ac:dyDescent="0.25">
      <c r="A2149" s="5">
        <v>210</v>
      </c>
      <c r="B2149" s="2" t="s">
        <v>205</v>
      </c>
      <c r="C2149" t="s">
        <v>145</v>
      </c>
      <c r="D2149" t="s">
        <v>14</v>
      </c>
      <c r="E2149" t="s">
        <v>215</v>
      </c>
      <c r="F2149" s="7" t="s">
        <v>206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str">
        <f>IFERROR(IF(F2149&lt;&gt;"",VLOOKUP("*"&amp;F2149,LookUps!$F$2:$G$43,2,FALSE),"UK"),"UK")</f>
        <v>UK</v>
      </c>
    </row>
    <row r="2150" spans="1:12" x14ac:dyDescent="0.25">
      <c r="A2150" s="5">
        <v>212</v>
      </c>
      <c r="B2150" s="2" t="s">
        <v>205</v>
      </c>
      <c r="C2150" t="s">
        <v>145</v>
      </c>
      <c r="D2150" t="s">
        <v>14</v>
      </c>
      <c r="E2150" t="s">
        <v>199</v>
      </c>
      <c r="F2150" s="7" t="s">
        <v>206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str">
        <f>IFERROR(IF(F2150&lt;&gt;"",VLOOKUP("*"&amp;F2150,LookUps!$F$2:$G$43,2,FALSE),"UK"),"UK")</f>
        <v>UK</v>
      </c>
    </row>
    <row r="2151" spans="1:12" x14ac:dyDescent="0.25">
      <c r="A2151" s="5">
        <v>214</v>
      </c>
      <c r="B2151" s="2" t="s">
        <v>205</v>
      </c>
      <c r="C2151" t="s">
        <v>145</v>
      </c>
      <c r="D2151" t="s">
        <v>14</v>
      </c>
      <c r="E2151" t="s">
        <v>200</v>
      </c>
      <c r="F2151" s="7" t="s">
        <v>206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str">
        <f>IFERROR(IF(F2151&lt;&gt;"",VLOOKUP("*"&amp;F2151,LookUps!$F$2:$G$43,2,FALSE),"UK"),"UK")</f>
        <v>UK</v>
      </c>
    </row>
    <row r="2152" spans="1:12" x14ac:dyDescent="0.25">
      <c r="A2152" s="5">
        <v>215</v>
      </c>
      <c r="B2152" s="2" t="s">
        <v>205</v>
      </c>
      <c r="C2152" t="s">
        <v>145</v>
      </c>
      <c r="D2152" t="s">
        <v>14</v>
      </c>
      <c r="E2152" t="s">
        <v>200</v>
      </c>
      <c r="F2152" s="7" t="s">
        <v>206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str">
        <f>IFERROR(IF(F2152&lt;&gt;"",VLOOKUP("*"&amp;F2152,LookUps!$F$2:$G$43,2,FALSE),"UK"),"UK")</f>
        <v>UK</v>
      </c>
    </row>
    <row r="2153" spans="1:12" x14ac:dyDescent="0.25">
      <c r="A2153" s="5">
        <v>217</v>
      </c>
      <c r="B2153" s="2" t="s">
        <v>205</v>
      </c>
      <c r="C2153" t="s">
        <v>145</v>
      </c>
      <c r="D2153" t="s">
        <v>14</v>
      </c>
      <c r="E2153" t="s">
        <v>217</v>
      </c>
      <c r="F2153" s="7" t="s">
        <v>206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str">
        <f>IFERROR(IF(F2153&lt;&gt;"",VLOOKUP("*"&amp;F2153,LookUps!$F$2:$G$43,2,FALSE),"UK"),"UK")</f>
        <v>UK</v>
      </c>
    </row>
    <row r="2154" spans="1:12" x14ac:dyDescent="0.25">
      <c r="A2154" s="5">
        <v>218</v>
      </c>
      <c r="B2154" s="2" t="s">
        <v>205</v>
      </c>
      <c r="C2154" t="s">
        <v>145</v>
      </c>
      <c r="D2154" t="s">
        <v>14</v>
      </c>
      <c r="E2154" t="s">
        <v>217</v>
      </c>
      <c r="F2154" s="7" t="s">
        <v>206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str">
        <f>IFERROR(IF(F2154&lt;&gt;"",VLOOKUP("*"&amp;F2154,LookUps!$F$2:$G$43,2,FALSE),"UK"),"UK")</f>
        <v>UK</v>
      </c>
    </row>
    <row r="2155" spans="1:12" x14ac:dyDescent="0.25">
      <c r="A2155" s="5">
        <v>220</v>
      </c>
      <c r="B2155" s="2" t="s">
        <v>205</v>
      </c>
      <c r="C2155" t="s">
        <v>145</v>
      </c>
      <c r="D2155" t="s">
        <v>14</v>
      </c>
      <c r="E2155" t="s">
        <v>218</v>
      </c>
      <c r="F2155" s="7" t="s">
        <v>206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str">
        <f>IFERROR(IF(F2155&lt;&gt;"",VLOOKUP("*"&amp;F2155,LookUps!$F$2:$G$43,2,FALSE),"UK"),"UK")</f>
        <v>UK</v>
      </c>
    </row>
    <row r="2156" spans="1:12" x14ac:dyDescent="0.25">
      <c r="A2156" s="5">
        <v>222</v>
      </c>
      <c r="B2156" s="2" t="s">
        <v>205</v>
      </c>
      <c r="C2156" t="s">
        <v>145</v>
      </c>
      <c r="D2156" t="s">
        <v>14</v>
      </c>
      <c r="E2156" t="s">
        <v>201</v>
      </c>
      <c r="F2156" s="7" t="s">
        <v>206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str">
        <f>IFERROR(IF(F2156&lt;&gt;"",VLOOKUP("*"&amp;F2156,LookUps!$F$2:$G$43,2,FALSE),"UK"),"UK")</f>
        <v>UK</v>
      </c>
    </row>
    <row r="2157" spans="1:12" x14ac:dyDescent="0.25">
      <c r="A2157" s="5">
        <v>224</v>
      </c>
      <c r="B2157" s="2" t="s">
        <v>205</v>
      </c>
      <c r="C2157" t="s">
        <v>145</v>
      </c>
      <c r="D2157" t="s">
        <v>14</v>
      </c>
      <c r="E2157" t="s">
        <v>202</v>
      </c>
      <c r="F2157" s="7" t="s">
        <v>206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str">
        <f>IFERROR(IF(F2157&lt;&gt;"",VLOOKUP("*"&amp;F2157,LookUps!$F$2:$G$43,2,FALSE),"UK"),"UK")</f>
        <v>UK</v>
      </c>
    </row>
    <row r="2158" spans="1:12" x14ac:dyDescent="0.25">
      <c r="A2158" s="5">
        <v>225</v>
      </c>
      <c r="B2158" s="2" t="s">
        <v>205</v>
      </c>
      <c r="C2158" t="s">
        <v>145</v>
      </c>
      <c r="D2158" t="s">
        <v>14</v>
      </c>
      <c r="E2158" t="s">
        <v>202</v>
      </c>
      <c r="F2158" s="7" t="s">
        <v>206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str">
        <f>IFERROR(IF(F2158&lt;&gt;"",VLOOKUP("*"&amp;F2158,LookUps!$F$2:$G$43,2,FALSE),"UK"),"UK")</f>
        <v>UK</v>
      </c>
    </row>
    <row r="2159" spans="1:12" x14ac:dyDescent="0.25">
      <c r="A2159" s="5">
        <v>226</v>
      </c>
      <c r="B2159" s="2" t="s">
        <v>205</v>
      </c>
      <c r="C2159" t="s">
        <v>145</v>
      </c>
      <c r="D2159" t="s">
        <v>14</v>
      </c>
      <c r="E2159" t="s">
        <v>202</v>
      </c>
      <c r="F2159" s="7" t="s">
        <v>206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str">
        <f>IFERROR(IF(F2159&lt;&gt;"",VLOOKUP("*"&amp;F2159,LookUps!$F$2:$G$43,2,FALSE),"UK"),"UK")</f>
        <v>UK</v>
      </c>
    </row>
    <row r="2160" spans="1:12" x14ac:dyDescent="0.25">
      <c r="A2160" s="5">
        <v>227</v>
      </c>
      <c r="B2160" s="2" t="s">
        <v>205</v>
      </c>
      <c r="C2160" t="s">
        <v>145</v>
      </c>
      <c r="D2160" t="s">
        <v>14</v>
      </c>
      <c r="E2160" t="s">
        <v>202</v>
      </c>
      <c r="F2160" s="7" t="s">
        <v>206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str">
        <f>IFERROR(IF(F2160&lt;&gt;"",VLOOKUP("*"&amp;F2160,LookUps!$F$2:$G$43,2,FALSE),"UK"),"UK")</f>
        <v>UK</v>
      </c>
    </row>
    <row r="2161" spans="1:12" x14ac:dyDescent="0.25">
      <c r="A2161" s="5">
        <v>229</v>
      </c>
      <c r="B2161" s="2" t="s">
        <v>205</v>
      </c>
      <c r="C2161" t="s">
        <v>145</v>
      </c>
      <c r="D2161" t="s">
        <v>14</v>
      </c>
      <c r="E2161" t="s">
        <v>203</v>
      </c>
      <c r="F2161" s="7" t="s">
        <v>206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str">
        <f>IFERROR(IF(F2161&lt;&gt;"",VLOOKUP("*"&amp;F2161,LookUps!$F$2:$G$43,2,FALSE),"UK"),"UK")</f>
        <v>UK</v>
      </c>
    </row>
    <row r="2162" spans="1:12" x14ac:dyDescent="0.25">
      <c r="A2162" s="5">
        <v>231</v>
      </c>
      <c r="B2162" s="2" t="s">
        <v>205</v>
      </c>
      <c r="C2162" t="s">
        <v>145</v>
      </c>
      <c r="D2162" t="s">
        <v>14</v>
      </c>
      <c r="E2162" t="s">
        <v>204</v>
      </c>
      <c r="F2162" s="7" t="s">
        <v>206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str">
        <f>IFERROR(IF(F2162&lt;&gt;"",VLOOKUP("*"&amp;F2162,LookUps!$F$2:$G$43,2,FALSE),"UK"),"UK")</f>
        <v>UK</v>
      </c>
    </row>
    <row r="2163" spans="1:12" x14ac:dyDescent="0.25">
      <c r="A2163" s="5">
        <v>3</v>
      </c>
      <c r="B2163" s="2">
        <v>0.58194444444444449</v>
      </c>
      <c r="C2163" t="s">
        <v>147</v>
      </c>
      <c r="D2163" t="s">
        <v>13</v>
      </c>
      <c r="E2163" t="s">
        <v>177</v>
      </c>
      <c r="F2163" s="7" t="s">
        <v>182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IFERROR(IF(F2163&lt;&gt;"",VLOOKUP("*"&amp;F2163,LookUps!$F$2:$G$43,2,FALSE),"UK"),"UK")</f>
        <v>UK</v>
      </c>
    </row>
    <row r="2164" spans="1:12" x14ac:dyDescent="0.25">
      <c r="A2164" s="5">
        <v>4</v>
      </c>
      <c r="B2164" s="2">
        <v>0.60486111111111118</v>
      </c>
      <c r="C2164" t="s">
        <v>147</v>
      </c>
      <c r="D2164" t="s">
        <v>13</v>
      </c>
      <c r="E2164" t="s">
        <v>177</v>
      </c>
      <c r="F2164" s="7" t="s">
        <v>182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IFERROR(IF(F2164&lt;&gt;"",VLOOKUP("*"&amp;F2164,LookUps!$F$2:$G$43,2,FALSE),"UK"),"UK")</f>
        <v>UK</v>
      </c>
    </row>
    <row r="2165" spans="1:12" x14ac:dyDescent="0.25">
      <c r="A2165" s="5">
        <v>5</v>
      </c>
      <c r="B2165" s="2">
        <v>0.65208333333333335</v>
      </c>
      <c r="C2165" t="s">
        <v>147</v>
      </c>
      <c r="D2165" t="s">
        <v>13</v>
      </c>
      <c r="E2165" t="s">
        <v>177</v>
      </c>
      <c r="F2165" s="7" t="s">
        <v>182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IFERROR(IF(F2165&lt;&gt;"",VLOOKUP("*"&amp;F2165,LookUps!$F$2:$G$43,2,FALSE),"UK"),"UK")</f>
        <v>UK</v>
      </c>
    </row>
    <row r="2166" spans="1:12" x14ac:dyDescent="0.25">
      <c r="A2166" s="5">
        <v>6</v>
      </c>
      <c r="B2166" s="2">
        <v>0.65833333333333333</v>
      </c>
      <c r="C2166" t="s">
        <v>147</v>
      </c>
      <c r="D2166" t="s">
        <v>13</v>
      </c>
      <c r="E2166" t="s">
        <v>177</v>
      </c>
      <c r="F2166" s="7" t="s">
        <v>182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IFERROR(IF(F2166&lt;&gt;"",VLOOKUP("*"&amp;F2166,LookUps!$F$2:$G$43,2,FALSE),"UK"),"UK")</f>
        <v>UK</v>
      </c>
    </row>
    <row r="2167" spans="1:12" x14ac:dyDescent="0.25">
      <c r="A2167" s="5">
        <v>7</v>
      </c>
      <c r="B2167" s="2">
        <v>0.66736111111111107</v>
      </c>
      <c r="C2167" t="s">
        <v>147</v>
      </c>
      <c r="D2167" t="s">
        <v>13</v>
      </c>
      <c r="E2167" t="s">
        <v>177</v>
      </c>
      <c r="F2167" s="7" t="s">
        <v>191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str">
        <f>IFERROR(IF(F2167&lt;&gt;"",VLOOKUP("*"&amp;F2167,LookUps!$F$2:$G$43,2,FALSE),"UK"),"UK")</f>
        <v>UK</v>
      </c>
    </row>
    <row r="2168" spans="1:12" x14ac:dyDescent="0.25">
      <c r="A2168" s="5">
        <v>9</v>
      </c>
      <c r="B2168" s="2">
        <v>0.4055555555555555</v>
      </c>
      <c r="C2168" t="s">
        <v>147</v>
      </c>
      <c r="D2168" t="s">
        <v>13</v>
      </c>
      <c r="E2168" t="s">
        <v>179</v>
      </c>
      <c r="F2168" s="7" t="s">
        <v>178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str">
        <f>IFERROR(IF(F2168&lt;&gt;"",VLOOKUP("*"&amp;F2168,LookUps!$F$2:$G$43,2,FALSE),"UK"),"UK")</f>
        <v>UK</v>
      </c>
    </row>
    <row r="2169" spans="1:12" x14ac:dyDescent="0.25">
      <c r="A2169" s="5">
        <v>10</v>
      </c>
      <c r="B2169" s="2">
        <v>0.58333333333333337</v>
      </c>
      <c r="C2169" t="s">
        <v>147</v>
      </c>
      <c r="D2169" t="s">
        <v>13</v>
      </c>
      <c r="E2169" t="s">
        <v>179</v>
      </c>
      <c r="F2169" s="7" t="s">
        <v>178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str">
        <f>IFERROR(IF(F2169&lt;&gt;"",VLOOKUP("*"&amp;F2169,LookUps!$F$2:$G$43,2,FALSE),"UK"),"UK")</f>
        <v>UK</v>
      </c>
    </row>
    <row r="2170" spans="1:12" x14ac:dyDescent="0.25">
      <c r="A2170" s="5">
        <v>12</v>
      </c>
      <c r="B2170" s="2">
        <v>0.63680555555555551</v>
      </c>
      <c r="C2170" t="s">
        <v>147</v>
      </c>
      <c r="D2170" t="s">
        <v>13</v>
      </c>
      <c r="E2170" t="s">
        <v>208</v>
      </c>
      <c r="F2170" s="7" t="s">
        <v>178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str">
        <f>IFERROR(IF(F2170&lt;&gt;"",VLOOKUP("*"&amp;F2170,LookUps!$F$2:$G$43,2,FALSE),"UK"),"UK")</f>
        <v>UK</v>
      </c>
    </row>
    <row r="2171" spans="1:12" x14ac:dyDescent="0.25">
      <c r="A2171" s="5">
        <v>14</v>
      </c>
      <c r="B2171" s="2">
        <v>0.71805555555555556</v>
      </c>
      <c r="C2171" t="s">
        <v>147</v>
      </c>
      <c r="D2171" t="s">
        <v>13</v>
      </c>
      <c r="E2171" t="s">
        <v>183</v>
      </c>
      <c r="F2171" s="7" t="s">
        <v>178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str">
        <f>IFERROR(IF(F2171&lt;&gt;"",VLOOKUP("*"&amp;F2171,LookUps!$F$2:$G$43,2,FALSE),"UK"),"UK")</f>
        <v>UK</v>
      </c>
    </row>
    <row r="2172" spans="1:12" x14ac:dyDescent="0.25">
      <c r="A2172" s="5">
        <v>15</v>
      </c>
      <c r="B2172" s="2">
        <v>0.74583333333333324</v>
      </c>
      <c r="C2172" t="s">
        <v>147</v>
      </c>
      <c r="D2172" t="s">
        <v>13</v>
      </c>
      <c r="E2172" t="s">
        <v>183</v>
      </c>
      <c r="F2172" s="7" t="s">
        <v>178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str">
        <f>IFERROR(IF(F2172&lt;&gt;"",VLOOKUP("*"&amp;F2172,LookUps!$F$2:$G$43,2,FALSE),"UK"),"UK")</f>
        <v>UK</v>
      </c>
    </row>
    <row r="2173" spans="1:12" x14ac:dyDescent="0.25">
      <c r="A2173" s="5">
        <v>17</v>
      </c>
      <c r="B2173" s="2">
        <v>0.68055555555555547</v>
      </c>
      <c r="C2173" t="s">
        <v>147</v>
      </c>
      <c r="D2173" t="s">
        <v>13</v>
      </c>
      <c r="E2173" t="s">
        <v>184</v>
      </c>
      <c r="F2173" s="7" t="s">
        <v>178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str">
        <f>IFERROR(IF(F2173&lt;&gt;"",VLOOKUP("*"&amp;F2173,LookUps!$F$2:$G$43,2,FALSE),"UK"),"UK")</f>
        <v>UK</v>
      </c>
    </row>
    <row r="2174" spans="1:12" x14ac:dyDescent="0.25">
      <c r="A2174" s="5">
        <v>18</v>
      </c>
      <c r="B2174" s="2">
        <v>0.68402777777777779</v>
      </c>
      <c r="C2174" t="s">
        <v>147</v>
      </c>
      <c r="D2174" t="s">
        <v>13</v>
      </c>
      <c r="E2174" t="s">
        <v>184</v>
      </c>
      <c r="F2174" s="7" t="s">
        <v>182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IFERROR(IF(F2174&lt;&gt;"",VLOOKUP("*"&amp;F2174,LookUps!$F$2:$G$43,2,FALSE),"UK"),"UK")</f>
        <v>UK</v>
      </c>
    </row>
    <row r="2175" spans="1:12" x14ac:dyDescent="0.25">
      <c r="A2175" s="5">
        <v>19</v>
      </c>
      <c r="B2175" s="2">
        <v>0.68402777777777779</v>
      </c>
      <c r="C2175" t="s">
        <v>147</v>
      </c>
      <c r="D2175" t="s">
        <v>13</v>
      </c>
      <c r="E2175" t="s">
        <v>184</v>
      </c>
      <c r="F2175" s="7" t="s">
        <v>182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IFERROR(IF(F2175&lt;&gt;"",VLOOKUP("*"&amp;F2175,LookUps!$F$2:$G$43,2,FALSE),"UK"),"UK")</f>
        <v>UK</v>
      </c>
    </row>
    <row r="2176" spans="1:12" x14ac:dyDescent="0.25">
      <c r="A2176" s="5">
        <v>21</v>
      </c>
      <c r="B2176" s="2">
        <v>0.37986111111111115</v>
      </c>
      <c r="C2176" t="s">
        <v>147</v>
      </c>
      <c r="D2176" t="s">
        <v>13</v>
      </c>
      <c r="E2176" t="s">
        <v>186</v>
      </c>
      <c r="F2176" s="7" t="s">
        <v>182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IFERROR(IF(F2176&lt;&gt;"",VLOOKUP("*"&amp;F2176,LookUps!$F$2:$G$43,2,FALSE),"UK"),"UK")</f>
        <v>UK</v>
      </c>
    </row>
    <row r="2177" spans="1:12" x14ac:dyDescent="0.25">
      <c r="A2177" s="5">
        <v>22</v>
      </c>
      <c r="B2177" s="2">
        <v>0.53611111111111109</v>
      </c>
      <c r="C2177" t="s">
        <v>147</v>
      </c>
      <c r="D2177" t="s">
        <v>13</v>
      </c>
      <c r="E2177" t="s">
        <v>186</v>
      </c>
      <c r="F2177" s="7" t="s">
        <v>182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IFERROR(IF(F2177&lt;&gt;"",VLOOKUP("*"&amp;F2177,LookUps!$F$2:$G$43,2,FALSE),"UK"),"UK")</f>
        <v>UK</v>
      </c>
    </row>
    <row r="2178" spans="1:12" x14ac:dyDescent="0.25">
      <c r="A2178" s="5">
        <v>23</v>
      </c>
      <c r="B2178" s="2">
        <v>0.54652777777777783</v>
      </c>
      <c r="C2178" t="s">
        <v>147</v>
      </c>
      <c r="D2178" t="s">
        <v>13</v>
      </c>
      <c r="E2178" t="s">
        <v>186</v>
      </c>
      <c r="F2178" s="7" t="s">
        <v>182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IFERROR(IF(F2178&lt;&gt;"",VLOOKUP("*"&amp;F2178,LookUps!$F$2:$G$43,2,FALSE),"UK"),"UK")</f>
        <v>UK</v>
      </c>
    </row>
    <row r="2179" spans="1:12" x14ac:dyDescent="0.25">
      <c r="A2179" s="5">
        <v>24</v>
      </c>
      <c r="B2179" s="2">
        <v>0.54791666666666672</v>
      </c>
      <c r="C2179" t="s">
        <v>147</v>
      </c>
      <c r="D2179" t="s">
        <v>13</v>
      </c>
      <c r="E2179" t="s">
        <v>186</v>
      </c>
      <c r="F2179" s="7" t="s">
        <v>178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str">
        <f>IFERROR(IF(F2179&lt;&gt;"",VLOOKUP("*"&amp;F2179,LookUps!$F$2:$G$43,2,FALSE),"UK"),"UK")</f>
        <v>UK</v>
      </c>
    </row>
    <row r="2180" spans="1:12" x14ac:dyDescent="0.25">
      <c r="A2180" s="5">
        <v>25</v>
      </c>
      <c r="B2180" s="2">
        <v>0.55069444444444449</v>
      </c>
      <c r="C2180" t="s">
        <v>147</v>
      </c>
      <c r="D2180" t="s">
        <v>13</v>
      </c>
      <c r="E2180" t="s">
        <v>186</v>
      </c>
      <c r="F2180" s="7" t="s">
        <v>182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IFERROR(IF(F2180&lt;&gt;"",VLOOKUP("*"&amp;F2180,LookUps!$F$2:$G$43,2,FALSE),"UK"),"UK")</f>
        <v>UK</v>
      </c>
    </row>
    <row r="2181" spans="1:12" x14ac:dyDescent="0.25">
      <c r="A2181" s="5">
        <v>26</v>
      </c>
      <c r="B2181" s="2">
        <v>0.59583333333333333</v>
      </c>
      <c r="C2181" t="s">
        <v>147</v>
      </c>
      <c r="D2181" t="s">
        <v>13</v>
      </c>
      <c r="E2181" t="s">
        <v>186</v>
      </c>
      <c r="F2181" s="7" t="s">
        <v>178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str">
        <f>IFERROR(IF(F2181&lt;&gt;"",VLOOKUP("*"&amp;F2181,LookUps!$F$2:$G$43,2,FALSE),"UK"),"UK")</f>
        <v>UK</v>
      </c>
    </row>
    <row r="2182" spans="1:12" x14ac:dyDescent="0.25">
      <c r="A2182" s="5">
        <v>28</v>
      </c>
      <c r="B2182" s="2">
        <v>0.88541666666666663</v>
      </c>
      <c r="C2182" t="s">
        <v>147</v>
      </c>
      <c r="D2182" t="s">
        <v>13</v>
      </c>
      <c r="E2182" t="s">
        <v>188</v>
      </c>
      <c r="F2182" s="7" t="s">
        <v>182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IFERROR(IF(F2182&lt;&gt;"",VLOOKUP("*"&amp;F2182,LookUps!$F$2:$G$43,2,FALSE),"UK"),"UK")</f>
        <v>UK</v>
      </c>
    </row>
    <row r="2183" spans="1:12" x14ac:dyDescent="0.25">
      <c r="A2183" s="5">
        <v>30</v>
      </c>
      <c r="B2183" s="2">
        <v>0.71875</v>
      </c>
      <c r="C2183" t="s">
        <v>147</v>
      </c>
      <c r="D2183" t="s">
        <v>13</v>
      </c>
      <c r="E2183" t="s">
        <v>189</v>
      </c>
      <c r="F2183" s="7" t="s">
        <v>182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IFERROR(IF(F2183&lt;&gt;"",VLOOKUP("*"&amp;F2183,LookUps!$F$2:$G$43,2,FALSE),"UK"),"UK")</f>
        <v>UK</v>
      </c>
    </row>
    <row r="2184" spans="1:12" x14ac:dyDescent="0.25">
      <c r="A2184" s="5">
        <v>31</v>
      </c>
      <c r="B2184" s="2">
        <v>0.77916666666666667</v>
      </c>
      <c r="C2184" t="s">
        <v>147</v>
      </c>
      <c r="D2184" t="s">
        <v>13</v>
      </c>
      <c r="E2184" t="s">
        <v>189</v>
      </c>
      <c r="F2184" s="7" t="s">
        <v>222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str">
        <f>IFERROR(IF(F2184&lt;&gt;"",VLOOKUP("*"&amp;F2184,LookUps!$F$2:$G$43,2,FALSE),"UK"),"UK")</f>
        <v>UK</v>
      </c>
    </row>
    <row r="2185" spans="1:12" x14ac:dyDescent="0.25">
      <c r="A2185" s="5">
        <v>33</v>
      </c>
      <c r="B2185" s="2">
        <v>0.44305555555555554</v>
      </c>
      <c r="C2185" t="s">
        <v>147</v>
      </c>
      <c r="D2185" t="s">
        <v>13</v>
      </c>
      <c r="E2185" t="s">
        <v>190</v>
      </c>
      <c r="F2185" s="7" t="s">
        <v>182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IFERROR(IF(F2185&lt;&gt;"",VLOOKUP("*"&amp;F2185,LookUps!$F$2:$G$43,2,FALSE),"UK"),"UK")</f>
        <v>UK</v>
      </c>
    </row>
    <row r="2186" spans="1:12" x14ac:dyDescent="0.25">
      <c r="A2186" s="5">
        <v>35</v>
      </c>
      <c r="B2186" s="2">
        <v>0.6479166666666667</v>
      </c>
      <c r="C2186" t="s">
        <v>147</v>
      </c>
      <c r="D2186" t="s">
        <v>13</v>
      </c>
      <c r="E2186" t="s">
        <v>192</v>
      </c>
      <c r="F2186" s="7" t="s">
        <v>182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IFERROR(IF(F2186&lt;&gt;"",VLOOKUP("*"&amp;F2186,LookUps!$F$2:$G$43,2,FALSE),"UK"),"UK")</f>
        <v>UK</v>
      </c>
    </row>
    <row r="2187" spans="1:12" x14ac:dyDescent="0.25">
      <c r="A2187" s="5">
        <v>36</v>
      </c>
      <c r="B2187" s="2">
        <v>0.7104166666666667</v>
      </c>
      <c r="C2187" t="s">
        <v>147</v>
      </c>
      <c r="D2187" t="s">
        <v>13</v>
      </c>
      <c r="E2187" t="s">
        <v>192</v>
      </c>
      <c r="F2187" s="7" t="s">
        <v>182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IFERROR(IF(F2187&lt;&gt;"",VLOOKUP("*"&amp;F2187,LookUps!$F$2:$G$43,2,FALSE),"UK"),"UK")</f>
        <v>UK</v>
      </c>
    </row>
    <row r="2188" spans="1:12" x14ac:dyDescent="0.25">
      <c r="A2188" s="5">
        <v>37</v>
      </c>
      <c r="B2188" s="2">
        <v>0.72013888888888899</v>
      </c>
      <c r="C2188" t="s">
        <v>147</v>
      </c>
      <c r="D2188" t="s">
        <v>13</v>
      </c>
      <c r="E2188" t="s">
        <v>192</v>
      </c>
      <c r="F2188" s="7" t="s">
        <v>191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str">
        <f>IFERROR(IF(F2188&lt;&gt;"",VLOOKUP("*"&amp;F2188,LookUps!$F$2:$G$43,2,FALSE),"UK"),"UK")</f>
        <v>UK</v>
      </c>
    </row>
    <row r="2189" spans="1:12" x14ac:dyDescent="0.25">
      <c r="A2189" s="5">
        <v>39</v>
      </c>
      <c r="B2189" s="2">
        <v>0.53055555555555556</v>
      </c>
      <c r="C2189" t="s">
        <v>147</v>
      </c>
      <c r="D2189" t="s">
        <v>13</v>
      </c>
      <c r="E2189" t="s">
        <v>193</v>
      </c>
      <c r="F2189" s="7" t="s">
        <v>182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IFERROR(IF(F2189&lt;&gt;"",VLOOKUP("*"&amp;F2189,LookUps!$F$2:$G$43,2,FALSE),"UK"),"UK")</f>
        <v>UK</v>
      </c>
    </row>
    <row r="2190" spans="1:12" x14ac:dyDescent="0.25">
      <c r="A2190" s="5">
        <v>40</v>
      </c>
      <c r="B2190" s="2">
        <v>0.60763888888888895</v>
      </c>
      <c r="C2190" t="s">
        <v>147</v>
      </c>
      <c r="D2190" t="s">
        <v>13</v>
      </c>
      <c r="E2190" t="s">
        <v>193</v>
      </c>
      <c r="F2190" s="7" t="s">
        <v>182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IFERROR(IF(F2190&lt;&gt;"",VLOOKUP("*"&amp;F2190,LookUps!$F$2:$G$43,2,FALSE),"UK"),"UK")</f>
        <v>UK</v>
      </c>
    </row>
    <row r="2191" spans="1:12" x14ac:dyDescent="0.25">
      <c r="A2191" s="5">
        <v>41</v>
      </c>
      <c r="B2191" s="2">
        <v>0.73333333333333339</v>
      </c>
      <c r="C2191" t="s">
        <v>147</v>
      </c>
      <c r="D2191" t="s">
        <v>13</v>
      </c>
      <c r="E2191" t="s">
        <v>193</v>
      </c>
      <c r="F2191" s="7" t="s">
        <v>182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IFERROR(IF(F2191&lt;&gt;"",VLOOKUP("*"&amp;F2191,LookUps!$F$2:$G$43,2,FALSE),"UK"),"UK")</f>
        <v>UK</v>
      </c>
    </row>
    <row r="2192" spans="1:12" x14ac:dyDescent="0.25">
      <c r="A2192" s="5">
        <v>43</v>
      </c>
      <c r="B2192" s="2">
        <v>0.43888888888888888</v>
      </c>
      <c r="C2192" t="s">
        <v>147</v>
      </c>
      <c r="D2192" t="s">
        <v>13</v>
      </c>
      <c r="E2192" t="s">
        <v>194</v>
      </c>
      <c r="F2192" s="7" t="s">
        <v>16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IFERROR(IF(F2192&lt;&gt;"",VLOOKUP("*"&amp;F2192,LookUps!$F$2:$G$43,2,FALSE),"UK"),"UK")</f>
        <v>US or Canada</v>
      </c>
    </row>
    <row r="2193" spans="1:12" x14ac:dyDescent="0.25">
      <c r="A2193" s="5">
        <v>44</v>
      </c>
      <c r="B2193" s="2">
        <v>0.45555555555555555</v>
      </c>
      <c r="C2193" t="s">
        <v>147</v>
      </c>
      <c r="D2193" t="s">
        <v>13</v>
      </c>
      <c r="E2193" t="s">
        <v>194</v>
      </c>
      <c r="F2193" s="7" t="s">
        <v>182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IFERROR(IF(F2193&lt;&gt;"",VLOOKUP("*"&amp;F2193,LookUps!$F$2:$G$43,2,FALSE),"UK"),"UK")</f>
        <v>UK</v>
      </c>
    </row>
    <row r="2194" spans="1:12" x14ac:dyDescent="0.25">
      <c r="A2194" s="5">
        <v>45</v>
      </c>
      <c r="B2194" s="2">
        <v>0.46180555555555558</v>
      </c>
      <c r="C2194" t="s">
        <v>147</v>
      </c>
      <c r="D2194" t="s">
        <v>13</v>
      </c>
      <c r="E2194" t="s">
        <v>194</v>
      </c>
      <c r="F2194" s="7" t="s">
        <v>178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str">
        <f>IFERROR(IF(F2194&lt;&gt;"",VLOOKUP("*"&amp;F2194,LookUps!$F$2:$G$43,2,FALSE),"UK"),"UK")</f>
        <v>UK</v>
      </c>
    </row>
    <row r="2195" spans="1:12" x14ac:dyDescent="0.25">
      <c r="A2195" s="5">
        <v>46</v>
      </c>
      <c r="B2195" s="2">
        <v>0.46180555555555558</v>
      </c>
      <c r="C2195" t="s">
        <v>147</v>
      </c>
      <c r="D2195" t="s">
        <v>13</v>
      </c>
      <c r="E2195" t="s">
        <v>194</v>
      </c>
      <c r="F2195" s="7" t="s">
        <v>178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str">
        <f>IFERROR(IF(F2195&lt;&gt;"",VLOOKUP("*"&amp;F2195,LookUps!$F$2:$G$43,2,FALSE),"UK"),"UK")</f>
        <v>UK</v>
      </c>
    </row>
    <row r="2196" spans="1:12" x14ac:dyDescent="0.25">
      <c r="A2196" s="5">
        <v>47</v>
      </c>
      <c r="B2196" s="2">
        <v>0.46875</v>
      </c>
      <c r="C2196" t="s">
        <v>147</v>
      </c>
      <c r="D2196" t="s">
        <v>13</v>
      </c>
      <c r="E2196" t="s">
        <v>194</v>
      </c>
      <c r="F2196" s="7" t="s">
        <v>178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str">
        <f>IFERROR(IF(F2196&lt;&gt;"",VLOOKUP("*"&amp;F2196,LookUps!$F$2:$G$43,2,FALSE),"UK"),"UK")</f>
        <v>UK</v>
      </c>
    </row>
    <row r="2197" spans="1:12" x14ac:dyDescent="0.25">
      <c r="A2197" s="5">
        <v>48</v>
      </c>
      <c r="B2197" s="2">
        <v>0.54305555555555551</v>
      </c>
      <c r="C2197" t="s">
        <v>147</v>
      </c>
      <c r="D2197" t="s">
        <v>13</v>
      </c>
      <c r="E2197" t="s">
        <v>194</v>
      </c>
      <c r="F2197" s="7" t="s">
        <v>191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str">
        <f>IFERROR(IF(F2197&lt;&gt;"",VLOOKUP("*"&amp;F2197,LookUps!$F$2:$G$43,2,FALSE),"UK"),"UK")</f>
        <v>UK</v>
      </c>
    </row>
    <row r="2198" spans="1:12" x14ac:dyDescent="0.25">
      <c r="A2198" s="5">
        <v>49</v>
      </c>
      <c r="B2198" s="2">
        <v>0.55625000000000002</v>
      </c>
      <c r="C2198" t="s">
        <v>147</v>
      </c>
      <c r="D2198" t="s">
        <v>13</v>
      </c>
      <c r="E2198" t="s">
        <v>194</v>
      </c>
      <c r="F2198" s="7" t="s">
        <v>182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IFERROR(IF(F2198&lt;&gt;"",VLOOKUP("*"&amp;F2198,LookUps!$F$2:$G$43,2,FALSE),"UK"),"UK")</f>
        <v>UK</v>
      </c>
    </row>
    <row r="2199" spans="1:12" x14ac:dyDescent="0.25">
      <c r="A2199" s="5">
        <v>51</v>
      </c>
      <c r="B2199" s="2">
        <v>0.4381944444444445</v>
      </c>
      <c r="C2199" t="s">
        <v>147</v>
      </c>
      <c r="D2199" t="s">
        <v>13</v>
      </c>
      <c r="E2199" t="s">
        <v>214</v>
      </c>
      <c r="F2199" s="7" t="s">
        <v>191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str">
        <f>IFERROR(IF(F2199&lt;&gt;"",VLOOKUP("*"&amp;F2199,LookUps!$F$2:$G$43,2,FALSE),"UK"),"UK")</f>
        <v>UK</v>
      </c>
    </row>
    <row r="2200" spans="1:12" x14ac:dyDescent="0.25">
      <c r="A2200" s="5">
        <v>53</v>
      </c>
      <c r="B2200" s="2">
        <v>0.35902777777777778</v>
      </c>
      <c r="C2200" t="s">
        <v>147</v>
      </c>
      <c r="D2200" t="s">
        <v>13</v>
      </c>
      <c r="E2200" t="s">
        <v>197</v>
      </c>
      <c r="F2200" s="7" t="s">
        <v>182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IFERROR(IF(F2200&lt;&gt;"",VLOOKUP("*"&amp;F2200,LookUps!$F$2:$G$43,2,FALSE),"UK"),"UK")</f>
        <v>UK</v>
      </c>
    </row>
    <row r="2201" spans="1:12" x14ac:dyDescent="0.25">
      <c r="A2201" s="5">
        <v>54</v>
      </c>
      <c r="B2201" s="2">
        <v>0.4909722222222222</v>
      </c>
      <c r="C2201" t="s">
        <v>147</v>
      </c>
      <c r="D2201" t="s">
        <v>13</v>
      </c>
      <c r="E2201" t="s">
        <v>197</v>
      </c>
      <c r="F2201" s="7" t="s">
        <v>182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IFERROR(IF(F2201&lt;&gt;"",VLOOKUP("*"&amp;F2201,LookUps!$F$2:$G$43,2,FALSE),"UK"),"UK")</f>
        <v>UK</v>
      </c>
    </row>
    <row r="2202" spans="1:12" x14ac:dyDescent="0.25">
      <c r="A2202" s="5">
        <v>55</v>
      </c>
      <c r="B2202" s="2">
        <v>0.62569444444444444</v>
      </c>
      <c r="C2202" t="s">
        <v>147</v>
      </c>
      <c r="D2202" t="s">
        <v>13</v>
      </c>
      <c r="E2202" t="s">
        <v>197</v>
      </c>
      <c r="F2202" s="7" t="s">
        <v>16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IFERROR(IF(F2202&lt;&gt;"",VLOOKUP("*"&amp;F2202,LookUps!$F$2:$G$43,2,FALSE),"UK"),"UK")</f>
        <v>US or Canada</v>
      </c>
    </row>
    <row r="2203" spans="1:12" x14ac:dyDescent="0.25">
      <c r="A2203" s="5">
        <v>56</v>
      </c>
      <c r="B2203" s="2">
        <v>0.62638888888888888</v>
      </c>
      <c r="C2203" t="s">
        <v>147</v>
      </c>
      <c r="D2203" t="s">
        <v>13</v>
      </c>
      <c r="E2203" t="s">
        <v>197</v>
      </c>
      <c r="F2203" s="7" t="s">
        <v>16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IFERROR(IF(F2203&lt;&gt;"",VLOOKUP("*"&amp;F2203,LookUps!$F$2:$G$43,2,FALSE),"UK"),"UK")</f>
        <v>US or Canada</v>
      </c>
    </row>
    <row r="2204" spans="1:12" x14ac:dyDescent="0.25">
      <c r="A2204" s="5">
        <v>57</v>
      </c>
      <c r="B2204" s="2">
        <v>0.62708333333333333</v>
      </c>
      <c r="C2204" t="s">
        <v>147</v>
      </c>
      <c r="D2204" t="s">
        <v>13</v>
      </c>
      <c r="E2204" t="s">
        <v>197</v>
      </c>
      <c r="F2204" s="7" t="s">
        <v>16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IFERROR(IF(F2204&lt;&gt;"",VLOOKUP("*"&amp;F2204,LookUps!$F$2:$G$43,2,FALSE),"UK"),"UK")</f>
        <v>US or Canada</v>
      </c>
    </row>
    <row r="2205" spans="1:12" x14ac:dyDescent="0.25">
      <c r="A2205" s="5">
        <v>58</v>
      </c>
      <c r="B2205" s="2">
        <v>0.63055555555555554</v>
      </c>
      <c r="C2205" t="s">
        <v>147</v>
      </c>
      <c r="D2205" t="s">
        <v>13</v>
      </c>
      <c r="E2205" t="s">
        <v>197</v>
      </c>
      <c r="F2205" s="7" t="s">
        <v>182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IFERROR(IF(F2205&lt;&gt;"",VLOOKUP("*"&amp;F2205,LookUps!$F$2:$G$43,2,FALSE),"UK"),"UK")</f>
        <v>UK</v>
      </c>
    </row>
    <row r="2206" spans="1:12" x14ac:dyDescent="0.25">
      <c r="A2206" s="5">
        <v>59</v>
      </c>
      <c r="B2206" s="2">
        <v>0.65138888888888891</v>
      </c>
      <c r="C2206" t="s">
        <v>147</v>
      </c>
      <c r="D2206" t="s">
        <v>13</v>
      </c>
      <c r="E2206" t="s">
        <v>197</v>
      </c>
      <c r="F2206" s="7" t="s">
        <v>182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IFERROR(IF(F2206&lt;&gt;"",VLOOKUP("*"&amp;F2206,LookUps!$F$2:$G$43,2,FALSE),"UK"),"UK")</f>
        <v>UK</v>
      </c>
    </row>
    <row r="2207" spans="1:12" x14ac:dyDescent="0.25">
      <c r="A2207" s="5">
        <v>62</v>
      </c>
      <c r="B2207" s="2">
        <v>0.67013888888888884</v>
      </c>
      <c r="C2207" t="s">
        <v>147</v>
      </c>
      <c r="D2207" t="s">
        <v>13</v>
      </c>
      <c r="E2207" t="s">
        <v>197</v>
      </c>
      <c r="F2207" s="7" t="s">
        <v>182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IFERROR(IF(F2207&lt;&gt;"",VLOOKUP("*"&amp;F2207,LookUps!$F$2:$G$43,2,FALSE),"UK"),"UK")</f>
        <v>UK</v>
      </c>
    </row>
    <row r="2208" spans="1:12" x14ac:dyDescent="0.25">
      <c r="A2208" s="5">
        <v>63</v>
      </c>
      <c r="B2208" s="2">
        <v>0.73333333333333339</v>
      </c>
      <c r="C2208" t="s">
        <v>147</v>
      </c>
      <c r="D2208" t="s">
        <v>13</v>
      </c>
      <c r="E2208" t="s">
        <v>197</v>
      </c>
      <c r="F2208" s="7" t="s">
        <v>182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IFERROR(IF(F2208&lt;&gt;"",VLOOKUP("*"&amp;F2208,LookUps!$F$2:$G$43,2,FALSE),"UK"),"UK")</f>
        <v>UK</v>
      </c>
    </row>
    <row r="2209" spans="1:12" x14ac:dyDescent="0.25">
      <c r="A2209" s="5">
        <v>65</v>
      </c>
      <c r="B2209" s="2">
        <v>0.60486111111111118</v>
      </c>
      <c r="C2209" t="s">
        <v>147</v>
      </c>
      <c r="D2209" t="s">
        <v>13</v>
      </c>
      <c r="E2209" t="s">
        <v>198</v>
      </c>
      <c r="F2209" s="7" t="s">
        <v>191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str">
        <f>IFERROR(IF(F2209&lt;&gt;"",VLOOKUP("*"&amp;F2209,LookUps!$F$2:$G$43,2,FALSE),"UK"),"UK")</f>
        <v>UK</v>
      </c>
    </row>
    <row r="2210" spans="1:12" x14ac:dyDescent="0.25">
      <c r="A2210" s="5">
        <v>67</v>
      </c>
      <c r="B2210" s="2">
        <v>0.60486111111111118</v>
      </c>
      <c r="C2210" t="s">
        <v>147</v>
      </c>
      <c r="D2210" t="s">
        <v>13</v>
      </c>
      <c r="E2210" t="s">
        <v>201</v>
      </c>
      <c r="F2210" s="7" t="s">
        <v>16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IFERROR(IF(F2210&lt;&gt;"",VLOOKUP("*"&amp;F2210,LookUps!$F$2:$G$43,2,FALSE),"UK"),"UK")</f>
        <v>US or Canada</v>
      </c>
    </row>
    <row r="2211" spans="1:12" x14ac:dyDescent="0.25">
      <c r="A2211" s="5">
        <v>68</v>
      </c>
      <c r="B2211" s="2">
        <v>0.66805555555555562</v>
      </c>
      <c r="C2211" t="s">
        <v>147</v>
      </c>
      <c r="D2211" t="s">
        <v>13</v>
      </c>
      <c r="E2211" t="s">
        <v>201</v>
      </c>
      <c r="F2211" s="7" t="s">
        <v>178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str">
        <f>IFERROR(IF(F2211&lt;&gt;"",VLOOKUP("*"&amp;F2211,LookUps!$F$2:$G$43,2,FALSE),"UK"),"UK")</f>
        <v>UK</v>
      </c>
    </row>
    <row r="2212" spans="1:12" x14ac:dyDescent="0.25">
      <c r="A2212" s="5">
        <v>70</v>
      </c>
      <c r="B2212" s="2">
        <v>1.7361111111111112E-2</v>
      </c>
      <c r="C2212" t="s">
        <v>147</v>
      </c>
      <c r="D2212" t="s">
        <v>13</v>
      </c>
      <c r="E2212" t="s">
        <v>202</v>
      </c>
      <c r="F2212" s="7" t="s">
        <v>182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IFERROR(IF(F2212&lt;&gt;"",VLOOKUP("*"&amp;F2212,LookUps!$F$2:$G$43,2,FALSE),"UK"),"UK")</f>
        <v>UK</v>
      </c>
    </row>
    <row r="2213" spans="1:12" x14ac:dyDescent="0.25">
      <c r="A2213" s="5">
        <v>72</v>
      </c>
      <c r="B2213" s="2">
        <v>0.39652777777777781</v>
      </c>
      <c r="C2213" t="s">
        <v>147</v>
      </c>
      <c r="D2213" t="s">
        <v>13</v>
      </c>
      <c r="E2213" t="s">
        <v>203</v>
      </c>
      <c r="F2213" s="7" t="s">
        <v>191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str">
        <f>IFERROR(IF(F2213&lt;&gt;"",VLOOKUP("*"&amp;F2213,LookUps!$F$2:$G$43,2,FALSE),"UK"),"UK")</f>
        <v>UK</v>
      </c>
    </row>
    <row r="2214" spans="1:12" x14ac:dyDescent="0.25">
      <c r="A2214" s="5">
        <v>73</v>
      </c>
      <c r="B2214" s="2">
        <v>0.39999999999999997</v>
      </c>
      <c r="C2214" t="s">
        <v>147</v>
      </c>
      <c r="D2214" t="s">
        <v>13</v>
      </c>
      <c r="E2214" t="s">
        <v>203</v>
      </c>
      <c r="F2214" s="7" t="s">
        <v>191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str">
        <f>IFERROR(IF(F2214&lt;&gt;"",VLOOKUP("*"&amp;F2214,LookUps!$F$2:$G$43,2,FALSE),"UK"),"UK")</f>
        <v>UK</v>
      </c>
    </row>
    <row r="2215" spans="1:12" x14ac:dyDescent="0.25">
      <c r="A2215" s="5">
        <v>74</v>
      </c>
      <c r="B2215" s="2">
        <v>0.40138888888888885</v>
      </c>
      <c r="C2215" t="s">
        <v>147</v>
      </c>
      <c r="D2215" t="s">
        <v>13</v>
      </c>
      <c r="E2215" t="s">
        <v>203</v>
      </c>
      <c r="F2215" s="7" t="s">
        <v>191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str">
        <f>IFERROR(IF(F2215&lt;&gt;"",VLOOKUP("*"&amp;F2215,LookUps!$F$2:$G$43,2,FALSE),"UK"),"UK")</f>
        <v>UK</v>
      </c>
    </row>
    <row r="2216" spans="1:12" x14ac:dyDescent="0.25">
      <c r="A2216" s="5">
        <v>75</v>
      </c>
      <c r="B2216" s="2">
        <v>0.41250000000000003</v>
      </c>
      <c r="C2216" t="s">
        <v>147</v>
      </c>
      <c r="D2216" t="s">
        <v>13</v>
      </c>
      <c r="E2216" t="s">
        <v>203</v>
      </c>
      <c r="F2216" s="7" t="s">
        <v>191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str">
        <f>IFERROR(IF(F2216&lt;&gt;"",VLOOKUP("*"&amp;F2216,LookUps!$F$2:$G$43,2,FALSE),"UK"),"UK")</f>
        <v>UK</v>
      </c>
    </row>
    <row r="2217" spans="1:12" x14ac:dyDescent="0.25">
      <c r="A2217" s="5">
        <v>76</v>
      </c>
      <c r="B2217" s="2">
        <v>0.54236111111111118</v>
      </c>
      <c r="C2217" t="s">
        <v>147</v>
      </c>
      <c r="D2217" t="s">
        <v>13</v>
      </c>
      <c r="E2217" t="s">
        <v>203</v>
      </c>
      <c r="F2217" s="7" t="s">
        <v>178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str">
        <f>IFERROR(IF(F2217&lt;&gt;"",VLOOKUP("*"&amp;F2217,LookUps!$F$2:$G$43,2,FALSE),"UK"),"UK")</f>
        <v>UK</v>
      </c>
    </row>
    <row r="2218" spans="1:12" x14ac:dyDescent="0.25">
      <c r="A2218" s="5">
        <v>77</v>
      </c>
      <c r="B2218" s="2">
        <v>0.58611111111111114</v>
      </c>
      <c r="C2218" t="s">
        <v>147</v>
      </c>
      <c r="D2218" t="s">
        <v>13</v>
      </c>
      <c r="E2218" t="s">
        <v>203</v>
      </c>
      <c r="F2218" s="7" t="s">
        <v>182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IFERROR(IF(F2218&lt;&gt;"",VLOOKUP("*"&amp;F2218,LookUps!$F$2:$G$43,2,FALSE),"UK"),"UK")</f>
        <v>UK</v>
      </c>
    </row>
    <row r="2219" spans="1:12" x14ac:dyDescent="0.25">
      <c r="A2219" s="5">
        <v>82</v>
      </c>
      <c r="B2219" s="2" t="s">
        <v>205</v>
      </c>
      <c r="C2219" t="s">
        <v>147</v>
      </c>
      <c r="D2219" t="s">
        <v>13</v>
      </c>
      <c r="E2219" t="s">
        <v>177</v>
      </c>
      <c r="F2219" s="7" t="s">
        <v>206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str">
        <f>IFERROR(IF(F2219&lt;&gt;"",VLOOKUP("*"&amp;F2219,LookUps!$F$2:$G$43,2,FALSE),"UK"),"UK")</f>
        <v>UK</v>
      </c>
    </row>
    <row r="2220" spans="1:12" x14ac:dyDescent="0.25">
      <c r="A2220" s="5">
        <v>84</v>
      </c>
      <c r="B2220" s="2" t="s">
        <v>205</v>
      </c>
      <c r="C2220" t="s">
        <v>147</v>
      </c>
      <c r="D2220" t="s">
        <v>13</v>
      </c>
      <c r="E2220" t="s">
        <v>179</v>
      </c>
      <c r="F2220" s="7" t="s">
        <v>206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str">
        <f>IFERROR(IF(F2220&lt;&gt;"",VLOOKUP("*"&amp;F2220,LookUps!$F$2:$G$43,2,FALSE),"UK"),"UK")</f>
        <v>UK</v>
      </c>
    </row>
    <row r="2221" spans="1:12" x14ac:dyDescent="0.25">
      <c r="A2221" s="5">
        <v>86</v>
      </c>
      <c r="B2221" s="2" t="s">
        <v>205</v>
      </c>
      <c r="C2221" t="s">
        <v>147</v>
      </c>
      <c r="D2221" t="s">
        <v>13</v>
      </c>
      <c r="E2221" t="s">
        <v>180</v>
      </c>
      <c r="F2221" s="7" t="s">
        <v>206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str">
        <f>IFERROR(IF(F2221&lt;&gt;"",VLOOKUP("*"&amp;F2221,LookUps!$F$2:$G$43,2,FALSE),"UK"),"UK")</f>
        <v>UK</v>
      </c>
    </row>
    <row r="2222" spans="1:12" x14ac:dyDescent="0.25">
      <c r="A2222" s="5">
        <v>88</v>
      </c>
      <c r="B2222" s="2" t="s">
        <v>205</v>
      </c>
      <c r="C2222" t="s">
        <v>147</v>
      </c>
      <c r="D2222" t="s">
        <v>13</v>
      </c>
      <c r="E2222" t="s">
        <v>207</v>
      </c>
      <c r="F2222" s="7" t="s">
        <v>206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str">
        <f>IFERROR(IF(F2222&lt;&gt;"",VLOOKUP("*"&amp;F2222,LookUps!$F$2:$G$43,2,FALSE),"UK"),"UK")</f>
        <v>UK</v>
      </c>
    </row>
    <row r="2223" spans="1:12" x14ac:dyDescent="0.25">
      <c r="A2223" s="5">
        <v>90</v>
      </c>
      <c r="B2223" s="2" t="s">
        <v>205</v>
      </c>
      <c r="C2223" t="s">
        <v>147</v>
      </c>
      <c r="D2223" t="s">
        <v>13</v>
      </c>
      <c r="E2223" t="s">
        <v>181</v>
      </c>
      <c r="F2223" s="7" t="s">
        <v>206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str">
        <f>IFERROR(IF(F2223&lt;&gt;"",VLOOKUP("*"&amp;F2223,LookUps!$F$2:$G$43,2,FALSE),"UK"),"UK")</f>
        <v>UK</v>
      </c>
    </row>
    <row r="2224" spans="1:12" x14ac:dyDescent="0.25">
      <c r="A2224" s="5">
        <v>92</v>
      </c>
      <c r="B2224" s="2" t="s">
        <v>205</v>
      </c>
      <c r="C2224" t="s">
        <v>147</v>
      </c>
      <c r="D2224" t="s">
        <v>13</v>
      </c>
      <c r="E2224" t="s">
        <v>208</v>
      </c>
      <c r="F2224" s="7" t="s">
        <v>206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str">
        <f>IFERROR(IF(F2224&lt;&gt;"",VLOOKUP("*"&amp;F2224,LookUps!$F$2:$G$43,2,FALSE),"UK"),"UK")</f>
        <v>UK</v>
      </c>
    </row>
    <row r="2225" spans="1:12" x14ac:dyDescent="0.25">
      <c r="A2225" s="5">
        <v>94</v>
      </c>
      <c r="B2225" s="2" t="s">
        <v>205</v>
      </c>
      <c r="C2225" t="s">
        <v>147</v>
      </c>
      <c r="D2225" t="s">
        <v>13</v>
      </c>
      <c r="E2225" t="s">
        <v>183</v>
      </c>
      <c r="F2225" s="7" t="s">
        <v>206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str">
        <f>IFERROR(IF(F2225&lt;&gt;"",VLOOKUP("*"&amp;F2225,LookUps!$F$2:$G$43,2,FALSE),"UK"),"UK")</f>
        <v>UK</v>
      </c>
    </row>
    <row r="2226" spans="1:12" x14ac:dyDescent="0.25">
      <c r="A2226" s="5">
        <v>96</v>
      </c>
      <c r="B2226" s="2" t="s">
        <v>205</v>
      </c>
      <c r="C2226" t="s">
        <v>147</v>
      </c>
      <c r="D2226" t="s">
        <v>13</v>
      </c>
      <c r="E2226" t="s">
        <v>184</v>
      </c>
      <c r="F2226" s="7" t="s">
        <v>206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str">
        <f>IFERROR(IF(F2226&lt;&gt;"",VLOOKUP("*"&amp;F2226,LookUps!$F$2:$G$43,2,FALSE),"UK"),"UK")</f>
        <v>UK</v>
      </c>
    </row>
    <row r="2227" spans="1:12" x14ac:dyDescent="0.25">
      <c r="A2227" s="5">
        <v>98</v>
      </c>
      <c r="B2227" s="2" t="s">
        <v>205</v>
      </c>
      <c r="C2227" t="s">
        <v>147</v>
      </c>
      <c r="D2227" t="s">
        <v>13</v>
      </c>
      <c r="E2227" t="s">
        <v>186</v>
      </c>
      <c r="F2227" s="7" t="s">
        <v>206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str">
        <f>IFERROR(IF(F2227&lt;&gt;"",VLOOKUP("*"&amp;F2227,LookUps!$F$2:$G$43,2,FALSE),"UK"),"UK")</f>
        <v>UK</v>
      </c>
    </row>
    <row r="2228" spans="1:12" x14ac:dyDescent="0.25">
      <c r="A2228" s="5">
        <v>100</v>
      </c>
      <c r="B2228" s="2" t="s">
        <v>205</v>
      </c>
      <c r="C2228" t="s">
        <v>147</v>
      </c>
      <c r="D2228" t="s">
        <v>13</v>
      </c>
      <c r="E2228" t="s">
        <v>187</v>
      </c>
      <c r="F2228" s="7" t="s">
        <v>206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str">
        <f>IFERROR(IF(F2228&lt;&gt;"",VLOOKUP("*"&amp;F2228,LookUps!$F$2:$G$43,2,FALSE),"UK"),"UK")</f>
        <v>UK</v>
      </c>
    </row>
    <row r="2229" spans="1:12" x14ac:dyDescent="0.25">
      <c r="A2229" s="5">
        <v>102</v>
      </c>
      <c r="B2229" s="2" t="s">
        <v>205</v>
      </c>
      <c r="C2229" t="s">
        <v>147</v>
      </c>
      <c r="D2229" t="s">
        <v>13</v>
      </c>
      <c r="E2229" t="s">
        <v>188</v>
      </c>
      <c r="F2229" s="7" t="s">
        <v>206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str">
        <f>IFERROR(IF(F2229&lt;&gt;"",VLOOKUP("*"&amp;F2229,LookUps!$F$2:$G$43,2,FALSE),"UK"),"UK")</f>
        <v>UK</v>
      </c>
    </row>
    <row r="2230" spans="1:12" x14ac:dyDescent="0.25">
      <c r="A2230" s="5">
        <v>104</v>
      </c>
      <c r="B2230" s="2" t="s">
        <v>205</v>
      </c>
      <c r="C2230" t="s">
        <v>147</v>
      </c>
      <c r="D2230" t="s">
        <v>13</v>
      </c>
      <c r="E2230" t="s">
        <v>189</v>
      </c>
      <c r="F2230" s="7" t="s">
        <v>206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str">
        <f>IFERROR(IF(F2230&lt;&gt;"",VLOOKUP("*"&amp;F2230,LookUps!$F$2:$G$43,2,FALSE),"UK"),"UK")</f>
        <v>UK</v>
      </c>
    </row>
    <row r="2231" spans="1:12" x14ac:dyDescent="0.25">
      <c r="A2231" s="5">
        <v>106</v>
      </c>
      <c r="B2231" s="2" t="s">
        <v>205</v>
      </c>
      <c r="C2231" t="s">
        <v>147</v>
      </c>
      <c r="D2231" t="s">
        <v>13</v>
      </c>
      <c r="E2231" t="s">
        <v>190</v>
      </c>
      <c r="F2231" s="7" t="s">
        <v>206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str">
        <f>IFERROR(IF(F2231&lt;&gt;"",VLOOKUP("*"&amp;F2231,LookUps!$F$2:$G$43,2,FALSE),"UK"),"UK")</f>
        <v>UK</v>
      </c>
    </row>
    <row r="2232" spans="1:12" x14ac:dyDescent="0.25">
      <c r="A2232" s="5">
        <v>108</v>
      </c>
      <c r="B2232" s="2" t="s">
        <v>205</v>
      </c>
      <c r="C2232" t="s">
        <v>147</v>
      </c>
      <c r="D2232" t="s">
        <v>13</v>
      </c>
      <c r="E2232" t="s">
        <v>192</v>
      </c>
      <c r="F2232" s="7" t="s">
        <v>206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str">
        <f>IFERROR(IF(F2232&lt;&gt;"",VLOOKUP("*"&amp;F2232,LookUps!$F$2:$G$43,2,FALSE),"UK"),"UK")</f>
        <v>UK</v>
      </c>
    </row>
    <row r="2233" spans="1:12" x14ac:dyDescent="0.25">
      <c r="A2233" s="5">
        <v>110</v>
      </c>
      <c r="B2233" s="2" t="s">
        <v>205</v>
      </c>
      <c r="C2233" t="s">
        <v>147</v>
      </c>
      <c r="D2233" t="s">
        <v>13</v>
      </c>
      <c r="E2233" t="s">
        <v>193</v>
      </c>
      <c r="F2233" s="7" t="s">
        <v>206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str">
        <f>IFERROR(IF(F2233&lt;&gt;"",VLOOKUP("*"&amp;F2233,LookUps!$F$2:$G$43,2,FALSE),"UK"),"UK")</f>
        <v>UK</v>
      </c>
    </row>
    <row r="2234" spans="1:12" x14ac:dyDescent="0.25">
      <c r="A2234" s="5">
        <v>112</v>
      </c>
      <c r="B2234" s="2" t="s">
        <v>205</v>
      </c>
      <c r="C2234" t="s">
        <v>147</v>
      </c>
      <c r="D2234" t="s">
        <v>13</v>
      </c>
      <c r="E2234" t="s">
        <v>194</v>
      </c>
      <c r="F2234" s="7" t="s">
        <v>206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str">
        <f>IFERROR(IF(F2234&lt;&gt;"",VLOOKUP("*"&amp;F2234,LookUps!$F$2:$G$43,2,FALSE),"UK"),"UK")</f>
        <v>UK</v>
      </c>
    </row>
    <row r="2235" spans="1:12" x14ac:dyDescent="0.25">
      <c r="A2235" s="5">
        <v>114</v>
      </c>
      <c r="B2235" s="2" t="s">
        <v>205</v>
      </c>
      <c r="C2235" t="s">
        <v>147</v>
      </c>
      <c r="D2235" t="s">
        <v>13</v>
      </c>
      <c r="E2235" t="s">
        <v>195</v>
      </c>
      <c r="F2235" s="7" t="s">
        <v>206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str">
        <f>IFERROR(IF(F2235&lt;&gt;"",VLOOKUP("*"&amp;F2235,LookUps!$F$2:$G$43,2,FALSE),"UK"),"UK")</f>
        <v>UK</v>
      </c>
    </row>
    <row r="2236" spans="1:12" x14ac:dyDescent="0.25">
      <c r="A2236" s="5">
        <v>116</v>
      </c>
      <c r="B2236" s="2" t="s">
        <v>205</v>
      </c>
      <c r="C2236" t="s">
        <v>147</v>
      </c>
      <c r="D2236" t="s">
        <v>13</v>
      </c>
      <c r="E2236" t="s">
        <v>212</v>
      </c>
      <c r="F2236" s="7" t="s">
        <v>206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str">
        <f>IFERROR(IF(F2236&lt;&gt;"",VLOOKUP("*"&amp;F2236,LookUps!$F$2:$G$43,2,FALSE),"UK"),"UK")</f>
        <v>UK</v>
      </c>
    </row>
    <row r="2237" spans="1:12" x14ac:dyDescent="0.25">
      <c r="A2237" s="5">
        <v>120</v>
      </c>
      <c r="B2237" s="2" t="s">
        <v>205</v>
      </c>
      <c r="C2237" t="s">
        <v>147</v>
      </c>
      <c r="D2237" t="s">
        <v>13</v>
      </c>
      <c r="E2237" t="s">
        <v>196</v>
      </c>
      <c r="F2237" s="7" t="s">
        <v>206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str">
        <f>IFERROR(IF(F2237&lt;&gt;"",VLOOKUP("*"&amp;F2237,LookUps!$F$2:$G$43,2,FALSE),"UK"),"UK")</f>
        <v>UK</v>
      </c>
    </row>
    <row r="2238" spans="1:12" x14ac:dyDescent="0.25">
      <c r="A2238" s="5">
        <v>122</v>
      </c>
      <c r="B2238" s="2" t="s">
        <v>205</v>
      </c>
      <c r="C2238" t="s">
        <v>147</v>
      </c>
      <c r="D2238" t="s">
        <v>13</v>
      </c>
      <c r="E2238" t="s">
        <v>214</v>
      </c>
      <c r="F2238" s="7" t="s">
        <v>206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str">
        <f>IFERROR(IF(F2238&lt;&gt;"",VLOOKUP("*"&amp;F2238,LookUps!$F$2:$G$43,2,FALSE),"UK"),"UK")</f>
        <v>UK</v>
      </c>
    </row>
    <row r="2239" spans="1:12" x14ac:dyDescent="0.25">
      <c r="A2239" s="5">
        <v>123</v>
      </c>
      <c r="B2239" s="2" t="s">
        <v>205</v>
      </c>
      <c r="C2239" t="s">
        <v>147</v>
      </c>
      <c r="D2239" t="s">
        <v>13</v>
      </c>
      <c r="E2239" t="s">
        <v>214</v>
      </c>
      <c r="F2239" s="7" t="s">
        <v>206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str">
        <f>IFERROR(IF(F2239&lt;&gt;"",VLOOKUP("*"&amp;F2239,LookUps!$F$2:$G$43,2,FALSE),"UK"),"UK")</f>
        <v>UK</v>
      </c>
    </row>
    <row r="2240" spans="1:12" x14ac:dyDescent="0.25">
      <c r="A2240" s="5">
        <v>125</v>
      </c>
      <c r="B2240" s="2" t="s">
        <v>205</v>
      </c>
      <c r="C2240" t="s">
        <v>147</v>
      </c>
      <c r="D2240" t="s">
        <v>13</v>
      </c>
      <c r="E2240" t="s">
        <v>197</v>
      </c>
      <c r="F2240" s="7" t="s">
        <v>206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str">
        <f>IFERROR(IF(F2240&lt;&gt;"",VLOOKUP("*"&amp;F2240,LookUps!$F$2:$G$43,2,FALSE),"UK"),"UK")</f>
        <v>UK</v>
      </c>
    </row>
    <row r="2241" spans="1:12" x14ac:dyDescent="0.25">
      <c r="A2241" s="5">
        <v>127</v>
      </c>
      <c r="B2241" s="2" t="s">
        <v>205</v>
      </c>
      <c r="C2241" t="s">
        <v>147</v>
      </c>
      <c r="D2241" t="s">
        <v>13</v>
      </c>
      <c r="E2241" t="s">
        <v>198</v>
      </c>
      <c r="F2241" s="7" t="s">
        <v>206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str">
        <f>IFERROR(IF(F2241&lt;&gt;"",VLOOKUP("*"&amp;F2241,LookUps!$F$2:$G$43,2,FALSE),"UK"),"UK")</f>
        <v>UK</v>
      </c>
    </row>
    <row r="2242" spans="1:12" x14ac:dyDescent="0.25">
      <c r="A2242" s="5">
        <v>128</v>
      </c>
      <c r="B2242" s="2" t="s">
        <v>205</v>
      </c>
      <c r="C2242" t="s">
        <v>147</v>
      </c>
      <c r="D2242" t="s">
        <v>13</v>
      </c>
      <c r="E2242" t="s">
        <v>198</v>
      </c>
      <c r="F2242" s="7" t="s">
        <v>206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str">
        <f>IFERROR(IF(F2242&lt;&gt;"",VLOOKUP("*"&amp;F2242,LookUps!$F$2:$G$43,2,FALSE),"UK"),"UK")</f>
        <v>UK</v>
      </c>
    </row>
    <row r="2243" spans="1:12" x14ac:dyDescent="0.25">
      <c r="A2243" s="5">
        <v>129</v>
      </c>
      <c r="B2243" s="2" t="s">
        <v>205</v>
      </c>
      <c r="C2243" t="s">
        <v>147</v>
      </c>
      <c r="D2243" t="s">
        <v>13</v>
      </c>
      <c r="E2243" t="s">
        <v>198</v>
      </c>
      <c r="F2243" s="7" t="s">
        <v>206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str">
        <f>IFERROR(IF(F2243&lt;&gt;"",VLOOKUP("*"&amp;F2243,LookUps!$F$2:$G$43,2,FALSE),"UK"),"UK")</f>
        <v>UK</v>
      </c>
    </row>
    <row r="2244" spans="1:12" x14ac:dyDescent="0.25">
      <c r="A2244" s="5">
        <v>131</v>
      </c>
      <c r="B2244" s="2" t="s">
        <v>205</v>
      </c>
      <c r="C2244" t="s">
        <v>147</v>
      </c>
      <c r="D2244" t="s">
        <v>13</v>
      </c>
      <c r="E2244" t="s">
        <v>215</v>
      </c>
      <c r="F2244" s="7" t="s">
        <v>206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str">
        <f>IFERROR(IF(F2244&lt;&gt;"",VLOOKUP("*"&amp;F2244,LookUps!$F$2:$G$43,2,FALSE),"UK"),"UK")</f>
        <v>UK</v>
      </c>
    </row>
    <row r="2245" spans="1:12" x14ac:dyDescent="0.25">
      <c r="A2245" s="5">
        <v>133</v>
      </c>
      <c r="B2245" s="2" t="s">
        <v>205</v>
      </c>
      <c r="C2245" t="s">
        <v>147</v>
      </c>
      <c r="D2245" t="s">
        <v>13</v>
      </c>
      <c r="E2245" t="s">
        <v>199</v>
      </c>
      <c r="F2245" s="7" t="s">
        <v>206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str">
        <f>IFERROR(IF(F2245&lt;&gt;"",VLOOKUP("*"&amp;F2245,LookUps!$F$2:$G$43,2,FALSE),"UK"),"UK")</f>
        <v>UK</v>
      </c>
    </row>
    <row r="2246" spans="1:12" x14ac:dyDescent="0.25">
      <c r="A2246" s="5">
        <v>135</v>
      </c>
      <c r="B2246" s="2" t="s">
        <v>205</v>
      </c>
      <c r="C2246" t="s">
        <v>147</v>
      </c>
      <c r="D2246" t="s">
        <v>13</v>
      </c>
      <c r="E2246" t="s">
        <v>200</v>
      </c>
      <c r="F2246" s="7" t="s">
        <v>206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str">
        <f>IFERROR(IF(F2246&lt;&gt;"",VLOOKUP("*"&amp;F2246,LookUps!$F$2:$G$43,2,FALSE),"UK"),"UK")</f>
        <v>UK</v>
      </c>
    </row>
    <row r="2247" spans="1:12" x14ac:dyDescent="0.25">
      <c r="A2247" s="5">
        <v>137</v>
      </c>
      <c r="B2247" s="2" t="s">
        <v>205</v>
      </c>
      <c r="C2247" t="s">
        <v>147</v>
      </c>
      <c r="D2247" t="s">
        <v>13</v>
      </c>
      <c r="E2247" t="s">
        <v>217</v>
      </c>
      <c r="F2247" s="7" t="s">
        <v>206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str">
        <f>IFERROR(IF(F2247&lt;&gt;"",VLOOKUP("*"&amp;F2247,LookUps!$F$2:$G$43,2,FALSE),"UK"),"UK")</f>
        <v>UK</v>
      </c>
    </row>
    <row r="2248" spans="1:12" x14ac:dyDescent="0.25">
      <c r="A2248" s="5">
        <v>139</v>
      </c>
      <c r="B2248" s="2" t="s">
        <v>205</v>
      </c>
      <c r="C2248" t="s">
        <v>147</v>
      </c>
      <c r="D2248" t="s">
        <v>13</v>
      </c>
      <c r="E2248" t="s">
        <v>218</v>
      </c>
      <c r="F2248" s="7" t="s">
        <v>206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str">
        <f>IFERROR(IF(F2248&lt;&gt;"",VLOOKUP("*"&amp;F2248,LookUps!$F$2:$G$43,2,FALSE),"UK"),"UK")</f>
        <v>UK</v>
      </c>
    </row>
    <row r="2249" spans="1:12" x14ac:dyDescent="0.25">
      <c r="A2249" s="5">
        <v>141</v>
      </c>
      <c r="B2249" s="2" t="s">
        <v>205</v>
      </c>
      <c r="C2249" t="s">
        <v>147</v>
      </c>
      <c r="D2249" t="s">
        <v>13</v>
      </c>
      <c r="E2249" t="s">
        <v>201</v>
      </c>
      <c r="F2249" s="7" t="s">
        <v>206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str">
        <f>IFERROR(IF(F2249&lt;&gt;"",VLOOKUP("*"&amp;F2249,LookUps!$F$2:$G$43,2,FALSE),"UK"),"UK")</f>
        <v>UK</v>
      </c>
    </row>
    <row r="2250" spans="1:12" x14ac:dyDescent="0.25">
      <c r="A2250" s="5">
        <v>143</v>
      </c>
      <c r="B2250" s="2" t="s">
        <v>205</v>
      </c>
      <c r="C2250" t="s">
        <v>147</v>
      </c>
      <c r="D2250" t="s">
        <v>13</v>
      </c>
      <c r="E2250" t="s">
        <v>202</v>
      </c>
      <c r="F2250" s="7" t="s">
        <v>206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str">
        <f>IFERROR(IF(F2250&lt;&gt;"",VLOOKUP("*"&amp;F2250,LookUps!$F$2:$G$43,2,FALSE),"UK"),"UK")</f>
        <v>UK</v>
      </c>
    </row>
    <row r="2251" spans="1:12" x14ac:dyDescent="0.25">
      <c r="A2251" s="5">
        <v>145</v>
      </c>
      <c r="B2251" s="2" t="s">
        <v>205</v>
      </c>
      <c r="C2251" t="s">
        <v>147</v>
      </c>
      <c r="D2251" t="s">
        <v>13</v>
      </c>
      <c r="E2251" t="s">
        <v>203</v>
      </c>
      <c r="F2251" s="7" t="s">
        <v>206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str">
        <f>IFERROR(IF(F2251&lt;&gt;"",VLOOKUP("*"&amp;F2251,LookUps!$F$2:$G$43,2,FALSE),"UK"),"UK")</f>
        <v>UK</v>
      </c>
    </row>
    <row r="2252" spans="1:12" x14ac:dyDescent="0.25">
      <c r="A2252" s="5">
        <v>147</v>
      </c>
      <c r="B2252" s="2" t="s">
        <v>205</v>
      </c>
      <c r="C2252" t="s">
        <v>147</v>
      </c>
      <c r="D2252" t="s">
        <v>13</v>
      </c>
      <c r="E2252" t="s">
        <v>204</v>
      </c>
      <c r="F2252" s="7" t="s">
        <v>206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str">
        <f>IFERROR(IF(F2252&lt;&gt;"",VLOOKUP("*"&amp;F2252,LookUps!$F$2:$G$43,2,FALSE),"UK"),"UK")</f>
        <v>UK</v>
      </c>
    </row>
    <row r="2253" spans="1:12" x14ac:dyDescent="0.25">
      <c r="A2253" s="5">
        <v>4</v>
      </c>
      <c r="B2253" s="2">
        <v>0.43263888888888885</v>
      </c>
      <c r="C2253" t="s">
        <v>105</v>
      </c>
      <c r="D2253" t="s">
        <v>13</v>
      </c>
      <c r="E2253" t="s">
        <v>177</v>
      </c>
      <c r="F2253" s="7" t="s">
        <v>178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str">
        <f>IFERROR(IF(F2253&lt;&gt;"",VLOOKUP("*"&amp;F2253,LookUps!$F$2:$G$43,2,FALSE),"UK"),"UK")</f>
        <v>UK</v>
      </c>
    </row>
    <row r="2254" spans="1:12" x14ac:dyDescent="0.25">
      <c r="A2254" s="5">
        <v>5</v>
      </c>
      <c r="B2254" s="2">
        <v>0.51944444444444449</v>
      </c>
      <c r="C2254" t="s">
        <v>105</v>
      </c>
      <c r="D2254" t="s">
        <v>13</v>
      </c>
      <c r="E2254" t="s">
        <v>177</v>
      </c>
      <c r="F2254" s="7" t="s">
        <v>182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IFERROR(IF(F2254&lt;&gt;"",VLOOKUP("*"&amp;F2254,LookUps!$F$2:$G$43,2,FALSE),"UK"),"UK")</f>
        <v>UK</v>
      </c>
    </row>
    <row r="2255" spans="1:12" x14ac:dyDescent="0.25">
      <c r="A2255" s="5">
        <v>6</v>
      </c>
      <c r="B2255" s="2">
        <v>0.56319444444444444</v>
      </c>
      <c r="C2255" t="s">
        <v>105</v>
      </c>
      <c r="D2255" t="s">
        <v>13</v>
      </c>
      <c r="E2255" t="s">
        <v>177</v>
      </c>
      <c r="F2255" s="7" t="s">
        <v>178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str">
        <f>IFERROR(IF(F2255&lt;&gt;"",VLOOKUP("*"&amp;F2255,LookUps!$F$2:$G$43,2,FALSE),"UK"),"UK")</f>
        <v>UK</v>
      </c>
    </row>
    <row r="2256" spans="1:12" x14ac:dyDescent="0.25">
      <c r="A2256" s="5">
        <v>7</v>
      </c>
      <c r="B2256" s="2">
        <v>0.60902777777777783</v>
      </c>
      <c r="C2256" t="s">
        <v>105</v>
      </c>
      <c r="D2256" t="s">
        <v>13</v>
      </c>
      <c r="E2256" t="s">
        <v>177</v>
      </c>
      <c r="F2256" s="7" t="s">
        <v>182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IFERROR(IF(F2256&lt;&gt;"",VLOOKUP("*"&amp;F2256,LookUps!$F$2:$G$43,2,FALSE),"UK"),"UK")</f>
        <v>UK</v>
      </c>
    </row>
    <row r="2257" spans="1:12" x14ac:dyDescent="0.25">
      <c r="A2257" s="5">
        <v>8</v>
      </c>
      <c r="B2257" s="2">
        <v>0.85416666666666663</v>
      </c>
      <c r="C2257" t="s">
        <v>105</v>
      </c>
      <c r="D2257" t="s">
        <v>13</v>
      </c>
      <c r="E2257" t="s">
        <v>177</v>
      </c>
      <c r="F2257" s="7" t="s">
        <v>178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str">
        <f>IFERROR(IF(F2257&lt;&gt;"",VLOOKUP("*"&amp;F2257,LookUps!$F$2:$G$43,2,FALSE),"UK"),"UK")</f>
        <v>UK</v>
      </c>
    </row>
    <row r="2258" spans="1:12" x14ac:dyDescent="0.25">
      <c r="A2258" s="5">
        <v>9</v>
      </c>
      <c r="B2258" s="2">
        <v>0.85486111111111107</v>
      </c>
      <c r="C2258" t="s">
        <v>105</v>
      </c>
      <c r="D2258" t="s">
        <v>13</v>
      </c>
      <c r="E2258" t="s">
        <v>177</v>
      </c>
      <c r="F2258" s="7" t="s">
        <v>178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str">
        <f>IFERROR(IF(F2258&lt;&gt;"",VLOOKUP("*"&amp;F2258,LookUps!$F$2:$G$43,2,FALSE),"UK"),"UK")</f>
        <v>UK</v>
      </c>
    </row>
    <row r="2259" spans="1:12" x14ac:dyDescent="0.25">
      <c r="A2259" s="5">
        <v>10</v>
      </c>
      <c r="B2259" s="2">
        <v>0.85486111111111107</v>
      </c>
      <c r="C2259" t="s">
        <v>105</v>
      </c>
      <c r="D2259" t="s">
        <v>13</v>
      </c>
      <c r="E2259" t="s">
        <v>177</v>
      </c>
      <c r="F2259" s="7" t="s">
        <v>178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str">
        <f>IFERROR(IF(F2259&lt;&gt;"",VLOOKUP("*"&amp;F2259,LookUps!$F$2:$G$43,2,FALSE),"UK"),"UK")</f>
        <v>UK</v>
      </c>
    </row>
    <row r="2260" spans="1:12" x14ac:dyDescent="0.25">
      <c r="A2260" s="5">
        <v>12</v>
      </c>
      <c r="B2260" s="2">
        <v>0.67986111111111114</v>
      </c>
      <c r="C2260" t="s">
        <v>105</v>
      </c>
      <c r="D2260" t="s">
        <v>13</v>
      </c>
      <c r="E2260" t="s">
        <v>179</v>
      </c>
      <c r="F2260" s="7" t="s">
        <v>178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str">
        <f>IFERROR(IF(F2260&lt;&gt;"",VLOOKUP("*"&amp;F2260,LookUps!$F$2:$G$43,2,FALSE),"UK"),"UK")</f>
        <v>UK</v>
      </c>
    </row>
    <row r="2261" spans="1:12" x14ac:dyDescent="0.25">
      <c r="A2261" s="5">
        <v>13</v>
      </c>
      <c r="B2261" s="2">
        <v>0.73055555555555562</v>
      </c>
      <c r="C2261" t="s">
        <v>105</v>
      </c>
      <c r="D2261" t="s">
        <v>13</v>
      </c>
      <c r="E2261" t="s">
        <v>179</v>
      </c>
      <c r="F2261" s="7" t="s">
        <v>222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str">
        <f>IFERROR(IF(F2261&lt;&gt;"",VLOOKUP("*"&amp;F2261,LookUps!$F$2:$G$43,2,FALSE),"UK"),"UK")</f>
        <v>UK</v>
      </c>
    </row>
    <row r="2262" spans="1:12" x14ac:dyDescent="0.25">
      <c r="A2262" s="5">
        <v>15</v>
      </c>
      <c r="B2262" s="2">
        <v>0.54791666666666672</v>
      </c>
      <c r="C2262" t="s">
        <v>105</v>
      </c>
      <c r="D2262" t="s">
        <v>13</v>
      </c>
      <c r="E2262" t="s">
        <v>180</v>
      </c>
      <c r="F2262" s="7" t="s">
        <v>178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str">
        <f>IFERROR(IF(F2262&lt;&gt;"",VLOOKUP("*"&amp;F2262,LookUps!$F$2:$G$43,2,FALSE),"UK"),"UK")</f>
        <v>UK</v>
      </c>
    </row>
    <row r="2263" spans="1:12" x14ac:dyDescent="0.25">
      <c r="A2263" s="5">
        <v>16</v>
      </c>
      <c r="B2263" s="2">
        <v>0.54861111111111105</v>
      </c>
      <c r="C2263" t="s">
        <v>105</v>
      </c>
      <c r="D2263" t="s">
        <v>13</v>
      </c>
      <c r="E2263" t="s">
        <v>180</v>
      </c>
      <c r="F2263" s="7" t="s">
        <v>178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str">
        <f>IFERROR(IF(F2263&lt;&gt;"",VLOOKUP("*"&amp;F2263,LookUps!$F$2:$G$43,2,FALSE),"UK"),"UK")</f>
        <v>UK</v>
      </c>
    </row>
    <row r="2264" spans="1:12" x14ac:dyDescent="0.25">
      <c r="A2264" s="5">
        <v>17</v>
      </c>
      <c r="B2264" s="2">
        <v>0.75763888888888886</v>
      </c>
      <c r="C2264" t="s">
        <v>105</v>
      </c>
      <c r="D2264" t="s">
        <v>13</v>
      </c>
      <c r="E2264" t="s">
        <v>180</v>
      </c>
      <c r="F2264" s="7" t="s">
        <v>178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str">
        <f>IFERROR(IF(F2264&lt;&gt;"",VLOOKUP("*"&amp;F2264,LookUps!$F$2:$G$43,2,FALSE),"UK"),"UK")</f>
        <v>UK</v>
      </c>
    </row>
    <row r="2265" spans="1:12" x14ac:dyDescent="0.25">
      <c r="A2265" s="5">
        <v>19</v>
      </c>
      <c r="B2265" s="2">
        <v>0.65277777777777779</v>
      </c>
      <c r="C2265" t="s">
        <v>105</v>
      </c>
      <c r="D2265" t="s">
        <v>13</v>
      </c>
      <c r="E2265" t="s">
        <v>207</v>
      </c>
      <c r="F2265" s="7" t="s">
        <v>244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str">
        <f>IFERROR(IF(F2265&lt;&gt;"",VLOOKUP("*"&amp;F2265,LookUps!$F$2:$G$43,2,FALSE),"UK"),"UK")</f>
        <v>UK</v>
      </c>
    </row>
    <row r="2266" spans="1:12" x14ac:dyDescent="0.25">
      <c r="A2266" s="5">
        <v>21</v>
      </c>
      <c r="B2266" s="2">
        <v>0.44305555555555554</v>
      </c>
      <c r="C2266" t="s">
        <v>105</v>
      </c>
      <c r="D2266" t="s">
        <v>13</v>
      </c>
      <c r="E2266" t="s">
        <v>208</v>
      </c>
      <c r="F2266" s="7" t="s">
        <v>178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str">
        <f>IFERROR(IF(F2266&lt;&gt;"",VLOOKUP("*"&amp;F2266,LookUps!$F$2:$G$43,2,FALSE),"UK"),"UK")</f>
        <v>UK</v>
      </c>
    </row>
    <row r="2267" spans="1:12" x14ac:dyDescent="0.25">
      <c r="A2267" s="5">
        <v>22</v>
      </c>
      <c r="B2267" s="2">
        <v>0.67708333333333337</v>
      </c>
      <c r="C2267" t="s">
        <v>105</v>
      </c>
      <c r="D2267" t="s">
        <v>13</v>
      </c>
      <c r="E2267" t="s">
        <v>208</v>
      </c>
      <c r="F2267" s="7" t="s">
        <v>244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str">
        <f>IFERROR(IF(F2267&lt;&gt;"",VLOOKUP("*"&amp;F2267,LookUps!$F$2:$G$43,2,FALSE),"UK"),"UK")</f>
        <v>UK</v>
      </c>
    </row>
    <row r="2268" spans="1:12" x14ac:dyDescent="0.25">
      <c r="A2268" s="5">
        <v>23</v>
      </c>
      <c r="B2268" s="2">
        <v>0.8618055555555556</v>
      </c>
      <c r="C2268" t="s">
        <v>105</v>
      </c>
      <c r="D2268" t="s">
        <v>13</v>
      </c>
      <c r="E2268" t="s">
        <v>208</v>
      </c>
      <c r="F2268" s="7" t="s">
        <v>178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str">
        <f>IFERROR(IF(F2268&lt;&gt;"",VLOOKUP("*"&amp;F2268,LookUps!$F$2:$G$43,2,FALSE),"UK"),"UK")</f>
        <v>UK</v>
      </c>
    </row>
    <row r="2269" spans="1:12" x14ac:dyDescent="0.25">
      <c r="A2269" s="5">
        <v>25</v>
      </c>
      <c r="B2269" s="2">
        <v>0.49513888888888885</v>
      </c>
      <c r="C2269" t="s">
        <v>105</v>
      </c>
      <c r="D2269" t="s">
        <v>13</v>
      </c>
      <c r="E2269" t="s">
        <v>183</v>
      </c>
      <c r="F2269" s="7" t="s">
        <v>178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str">
        <f>IFERROR(IF(F2269&lt;&gt;"",VLOOKUP("*"&amp;F2269,LookUps!$F$2:$G$43,2,FALSE),"UK"),"UK")</f>
        <v>UK</v>
      </c>
    </row>
    <row r="2270" spans="1:12" x14ac:dyDescent="0.25">
      <c r="A2270" s="5">
        <v>26</v>
      </c>
      <c r="B2270" s="2">
        <v>0.53263888888888888</v>
      </c>
      <c r="C2270" t="s">
        <v>105</v>
      </c>
      <c r="D2270" t="s">
        <v>13</v>
      </c>
      <c r="E2270" t="s">
        <v>183</v>
      </c>
      <c r="F2270" s="7" t="s">
        <v>178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str">
        <f>IFERROR(IF(F2270&lt;&gt;"",VLOOKUP("*"&amp;F2270,LookUps!$F$2:$G$43,2,FALSE),"UK"),"UK")</f>
        <v>UK</v>
      </c>
    </row>
    <row r="2271" spans="1:12" x14ac:dyDescent="0.25">
      <c r="A2271" s="5">
        <v>27</v>
      </c>
      <c r="B2271" s="2">
        <v>0.53472222222222221</v>
      </c>
      <c r="C2271" t="s">
        <v>105</v>
      </c>
      <c r="D2271" t="s">
        <v>13</v>
      </c>
      <c r="E2271" t="s">
        <v>183</v>
      </c>
      <c r="F2271" s="7" t="s">
        <v>178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str">
        <f>IFERROR(IF(F2271&lt;&gt;"",VLOOKUP("*"&amp;F2271,LookUps!$F$2:$G$43,2,FALSE),"UK"),"UK")</f>
        <v>UK</v>
      </c>
    </row>
    <row r="2272" spans="1:12" x14ac:dyDescent="0.25">
      <c r="A2272" s="5">
        <v>28</v>
      </c>
      <c r="B2272" s="2">
        <v>0.58888888888888891</v>
      </c>
      <c r="C2272" t="s">
        <v>105</v>
      </c>
      <c r="D2272" t="s">
        <v>13</v>
      </c>
      <c r="E2272" t="s">
        <v>183</v>
      </c>
      <c r="F2272" s="7" t="s">
        <v>178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str">
        <f>IFERROR(IF(F2272&lt;&gt;"",VLOOKUP("*"&amp;F2272,LookUps!$F$2:$G$43,2,FALSE),"UK"),"UK")</f>
        <v>UK</v>
      </c>
    </row>
    <row r="2273" spans="1:12" x14ac:dyDescent="0.25">
      <c r="A2273" s="5">
        <v>30</v>
      </c>
      <c r="B2273" s="2">
        <v>0.84375</v>
      </c>
      <c r="C2273" t="s">
        <v>105</v>
      </c>
      <c r="D2273" t="s">
        <v>13</v>
      </c>
      <c r="E2273" t="s">
        <v>184</v>
      </c>
      <c r="F2273" s="7" t="s">
        <v>178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str">
        <f>IFERROR(IF(F2273&lt;&gt;"",VLOOKUP("*"&amp;F2273,LookUps!$F$2:$G$43,2,FALSE),"UK"),"UK")</f>
        <v>UK</v>
      </c>
    </row>
    <row r="2274" spans="1:12" x14ac:dyDescent="0.25">
      <c r="A2274" s="5">
        <v>32</v>
      </c>
      <c r="B2274" s="2">
        <v>4.1666666666666664E-2</v>
      </c>
      <c r="C2274" t="s">
        <v>105</v>
      </c>
      <c r="D2274" t="s">
        <v>13</v>
      </c>
      <c r="E2274" t="s">
        <v>186</v>
      </c>
      <c r="F2274" s="7" t="s">
        <v>178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str">
        <f>IFERROR(IF(F2274&lt;&gt;"",VLOOKUP("*"&amp;F2274,LookUps!$F$2:$G$43,2,FALSE),"UK"),"UK")</f>
        <v>UK</v>
      </c>
    </row>
    <row r="2275" spans="1:12" x14ac:dyDescent="0.25">
      <c r="A2275" s="5">
        <v>33</v>
      </c>
      <c r="B2275" s="2">
        <v>0.92499999999999993</v>
      </c>
      <c r="C2275" t="s">
        <v>105</v>
      </c>
      <c r="D2275" t="s">
        <v>13</v>
      </c>
      <c r="E2275" t="s">
        <v>186</v>
      </c>
      <c r="F2275" s="7" t="s">
        <v>178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str">
        <f>IFERROR(IF(F2275&lt;&gt;"",VLOOKUP("*"&amp;F2275,LookUps!$F$2:$G$43,2,FALSE),"UK"),"UK")</f>
        <v>UK</v>
      </c>
    </row>
    <row r="2276" spans="1:12" x14ac:dyDescent="0.25">
      <c r="A2276" s="5">
        <v>35</v>
      </c>
      <c r="B2276" s="2">
        <v>3.4027777777777775E-2</v>
      </c>
      <c r="C2276" t="s">
        <v>105</v>
      </c>
      <c r="D2276" t="s">
        <v>13</v>
      </c>
      <c r="E2276" t="s">
        <v>187</v>
      </c>
      <c r="F2276" s="7" t="s">
        <v>178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str">
        <f>IFERROR(IF(F2276&lt;&gt;"",VLOOKUP("*"&amp;F2276,LookUps!$F$2:$G$43,2,FALSE),"UK"),"UK")</f>
        <v>UK</v>
      </c>
    </row>
    <row r="2277" spans="1:12" x14ac:dyDescent="0.25">
      <c r="A2277" s="5">
        <v>36</v>
      </c>
      <c r="B2277" s="2">
        <v>3.6805555555555557E-2</v>
      </c>
      <c r="C2277" t="s">
        <v>105</v>
      </c>
      <c r="D2277" t="s">
        <v>13</v>
      </c>
      <c r="E2277" t="s">
        <v>187</v>
      </c>
      <c r="F2277" s="7" t="s">
        <v>178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str">
        <f>IFERROR(IF(F2277&lt;&gt;"",VLOOKUP("*"&amp;F2277,LookUps!$F$2:$G$43,2,FALSE),"UK"),"UK")</f>
        <v>UK</v>
      </c>
    </row>
    <row r="2278" spans="1:12" x14ac:dyDescent="0.25">
      <c r="A2278" s="5">
        <v>37</v>
      </c>
      <c r="B2278" s="2">
        <v>8.1250000000000003E-2</v>
      </c>
      <c r="C2278" t="s">
        <v>105</v>
      </c>
      <c r="D2278" t="s">
        <v>13</v>
      </c>
      <c r="E2278" t="s">
        <v>187</v>
      </c>
      <c r="F2278" s="7" t="s">
        <v>178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str">
        <f>IFERROR(IF(F2278&lt;&gt;"",VLOOKUP("*"&amp;F2278,LookUps!$F$2:$G$43,2,FALSE),"UK"),"UK")</f>
        <v>UK</v>
      </c>
    </row>
    <row r="2279" spans="1:12" x14ac:dyDescent="0.25">
      <c r="A2279" s="5">
        <v>38</v>
      </c>
      <c r="B2279" s="2">
        <v>8.4027777777777771E-2</v>
      </c>
      <c r="C2279" t="s">
        <v>105</v>
      </c>
      <c r="D2279" t="s">
        <v>13</v>
      </c>
      <c r="E2279" t="s">
        <v>187</v>
      </c>
      <c r="F2279" s="7" t="s">
        <v>182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IFERROR(IF(F2279&lt;&gt;"",VLOOKUP("*"&amp;F2279,LookUps!$F$2:$G$43,2,FALSE),"UK"),"UK")</f>
        <v>UK</v>
      </c>
    </row>
    <row r="2280" spans="1:12" x14ac:dyDescent="0.25">
      <c r="A2280" s="5">
        <v>40</v>
      </c>
      <c r="B2280" s="2">
        <v>0.52916666666666667</v>
      </c>
      <c r="C2280" t="s">
        <v>105</v>
      </c>
      <c r="D2280" t="s">
        <v>13</v>
      </c>
      <c r="E2280" t="s">
        <v>188</v>
      </c>
      <c r="F2280" s="7" t="s">
        <v>178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str">
        <f>IFERROR(IF(F2280&lt;&gt;"",VLOOKUP("*"&amp;F2280,LookUps!$F$2:$G$43,2,FALSE),"UK"),"UK")</f>
        <v>UK</v>
      </c>
    </row>
    <row r="2281" spans="1:12" x14ac:dyDescent="0.25">
      <c r="A2281" s="5">
        <v>41</v>
      </c>
      <c r="B2281" s="2">
        <v>0.52986111111111112</v>
      </c>
      <c r="C2281" t="s">
        <v>105</v>
      </c>
      <c r="D2281" t="s">
        <v>13</v>
      </c>
      <c r="E2281" t="s">
        <v>188</v>
      </c>
      <c r="F2281" s="7" t="s">
        <v>178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str">
        <f>IFERROR(IF(F2281&lt;&gt;"",VLOOKUP("*"&amp;F2281,LookUps!$F$2:$G$43,2,FALSE),"UK"),"UK")</f>
        <v>UK</v>
      </c>
    </row>
    <row r="2282" spans="1:12" x14ac:dyDescent="0.25">
      <c r="A2282" s="5">
        <v>42</v>
      </c>
      <c r="B2282" s="2">
        <v>0.52986111111111112</v>
      </c>
      <c r="C2282" t="s">
        <v>105</v>
      </c>
      <c r="D2282" t="s">
        <v>13</v>
      </c>
      <c r="E2282" t="s">
        <v>188</v>
      </c>
      <c r="F2282" s="7" t="s">
        <v>178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str">
        <f>IFERROR(IF(F2282&lt;&gt;"",VLOOKUP("*"&amp;F2282,LookUps!$F$2:$G$43,2,FALSE),"UK"),"UK")</f>
        <v>UK</v>
      </c>
    </row>
    <row r="2283" spans="1:12" x14ac:dyDescent="0.25">
      <c r="A2283" s="5">
        <v>44</v>
      </c>
      <c r="B2283" s="2">
        <v>0.52152777777777781</v>
      </c>
      <c r="C2283" t="s">
        <v>105</v>
      </c>
      <c r="D2283" t="s">
        <v>13</v>
      </c>
      <c r="E2283" t="s">
        <v>189</v>
      </c>
      <c r="F2283" s="7" t="s">
        <v>191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str">
        <f>IFERROR(IF(F2283&lt;&gt;"",VLOOKUP("*"&amp;F2283,LookUps!$F$2:$G$43,2,FALSE),"UK"),"UK")</f>
        <v>UK</v>
      </c>
    </row>
    <row r="2284" spans="1:12" x14ac:dyDescent="0.25">
      <c r="A2284" s="5">
        <v>45</v>
      </c>
      <c r="B2284" s="2">
        <v>0.85902777777777783</v>
      </c>
      <c r="C2284" t="s">
        <v>105</v>
      </c>
      <c r="D2284" t="s">
        <v>13</v>
      </c>
      <c r="E2284" t="s">
        <v>189</v>
      </c>
      <c r="F2284" s="7" t="s">
        <v>178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str">
        <f>IFERROR(IF(F2284&lt;&gt;"",VLOOKUP("*"&amp;F2284,LookUps!$F$2:$G$43,2,FALSE),"UK"),"UK")</f>
        <v>UK</v>
      </c>
    </row>
    <row r="2285" spans="1:12" x14ac:dyDescent="0.25">
      <c r="A2285" s="5">
        <v>46</v>
      </c>
      <c r="B2285" s="2">
        <v>0.86249999999999993</v>
      </c>
      <c r="C2285" t="s">
        <v>105</v>
      </c>
      <c r="D2285" t="s">
        <v>13</v>
      </c>
      <c r="E2285" t="s">
        <v>189</v>
      </c>
      <c r="F2285" s="7" t="s">
        <v>178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str">
        <f>IFERROR(IF(F2285&lt;&gt;"",VLOOKUP("*"&amp;F2285,LookUps!$F$2:$G$43,2,FALSE),"UK"),"UK")</f>
        <v>UK</v>
      </c>
    </row>
    <row r="2286" spans="1:12" x14ac:dyDescent="0.25">
      <c r="A2286" s="5">
        <v>48</v>
      </c>
      <c r="B2286" s="2">
        <v>0.47500000000000003</v>
      </c>
      <c r="C2286" t="s">
        <v>105</v>
      </c>
      <c r="D2286" t="s">
        <v>13</v>
      </c>
      <c r="E2286" t="s">
        <v>190</v>
      </c>
      <c r="F2286" s="7" t="s">
        <v>182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IFERROR(IF(F2286&lt;&gt;"",VLOOKUP("*"&amp;F2286,LookUps!$F$2:$G$43,2,FALSE),"UK"),"UK")</f>
        <v>UK</v>
      </c>
    </row>
    <row r="2287" spans="1:12" x14ac:dyDescent="0.25">
      <c r="A2287" s="5">
        <v>50</v>
      </c>
      <c r="B2287" s="2">
        <v>0.47847222222222219</v>
      </c>
      <c r="C2287" t="s">
        <v>105</v>
      </c>
      <c r="D2287" t="s">
        <v>13</v>
      </c>
      <c r="E2287" t="s">
        <v>192</v>
      </c>
      <c r="F2287" s="7" t="s">
        <v>191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str">
        <f>IFERROR(IF(F2287&lt;&gt;"",VLOOKUP("*"&amp;F2287,LookUps!$F$2:$G$43,2,FALSE),"UK"),"UK")</f>
        <v>UK</v>
      </c>
    </row>
    <row r="2288" spans="1:12" x14ac:dyDescent="0.25">
      <c r="A2288" s="5">
        <v>51</v>
      </c>
      <c r="B2288" s="2">
        <v>0.86249999999999993</v>
      </c>
      <c r="C2288" t="s">
        <v>105</v>
      </c>
      <c r="D2288" t="s">
        <v>13</v>
      </c>
      <c r="E2288" t="s">
        <v>192</v>
      </c>
      <c r="F2288" s="7" t="s">
        <v>191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str">
        <f>IFERROR(IF(F2288&lt;&gt;"",VLOOKUP("*"&amp;F2288,LookUps!$F$2:$G$43,2,FALSE),"UK"),"UK")</f>
        <v>UK</v>
      </c>
    </row>
    <row r="2289" spans="1:12" x14ac:dyDescent="0.25">
      <c r="A2289" s="5">
        <v>52</v>
      </c>
      <c r="B2289" s="2">
        <v>0.61805555555555558</v>
      </c>
      <c r="C2289" t="s">
        <v>105</v>
      </c>
      <c r="D2289" t="s">
        <v>13</v>
      </c>
      <c r="E2289" t="s">
        <v>194</v>
      </c>
      <c r="F2289" s="7" t="s">
        <v>182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IFERROR(IF(F2289&lt;&gt;"",VLOOKUP("*"&amp;F2289,LookUps!$F$2:$G$43,2,FALSE),"UK"),"UK")</f>
        <v>UK</v>
      </c>
    </row>
    <row r="2290" spans="1:12" x14ac:dyDescent="0.25">
      <c r="A2290" s="5">
        <v>53</v>
      </c>
      <c r="B2290" s="2">
        <v>0.62569444444444444</v>
      </c>
      <c r="C2290" t="s">
        <v>105</v>
      </c>
      <c r="D2290" t="s">
        <v>13</v>
      </c>
      <c r="E2290" t="s">
        <v>194</v>
      </c>
      <c r="F2290" s="7" t="s">
        <v>182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IFERROR(IF(F2290&lt;&gt;"",VLOOKUP("*"&amp;F2290,LookUps!$F$2:$G$43,2,FALSE),"UK"),"UK")</f>
        <v>UK</v>
      </c>
    </row>
    <row r="2291" spans="1:12" x14ac:dyDescent="0.25">
      <c r="A2291" s="5">
        <v>54</v>
      </c>
      <c r="B2291" s="2">
        <v>0.63402777777777775</v>
      </c>
      <c r="C2291" t="s">
        <v>105</v>
      </c>
      <c r="D2291" t="s">
        <v>13</v>
      </c>
      <c r="E2291" t="s">
        <v>194</v>
      </c>
      <c r="F2291" s="7" t="s">
        <v>182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IFERROR(IF(F2291&lt;&gt;"",VLOOKUP("*"&amp;F2291,LookUps!$F$2:$G$43,2,FALSE),"UK"),"UK")</f>
        <v>UK</v>
      </c>
    </row>
    <row r="2292" spans="1:12" x14ac:dyDescent="0.25">
      <c r="A2292" s="5">
        <v>56</v>
      </c>
      <c r="B2292" s="2">
        <v>0.54027777777777775</v>
      </c>
      <c r="C2292" t="s">
        <v>105</v>
      </c>
      <c r="D2292" t="s">
        <v>13</v>
      </c>
      <c r="E2292" t="s">
        <v>195</v>
      </c>
      <c r="F2292" s="7" t="s">
        <v>191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str">
        <f>IFERROR(IF(F2292&lt;&gt;"",VLOOKUP("*"&amp;F2292,LookUps!$F$2:$G$43,2,FALSE),"UK"),"UK")</f>
        <v>UK</v>
      </c>
    </row>
    <row r="2293" spans="1:12" x14ac:dyDescent="0.25">
      <c r="A2293" s="5">
        <v>57</v>
      </c>
      <c r="B2293" s="2">
        <v>0.59305555555555556</v>
      </c>
      <c r="C2293" t="s">
        <v>105</v>
      </c>
      <c r="D2293" t="s">
        <v>13</v>
      </c>
      <c r="E2293" t="s">
        <v>195</v>
      </c>
      <c r="F2293" s="7" t="s">
        <v>182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IFERROR(IF(F2293&lt;&gt;"",VLOOKUP("*"&amp;F2293,LookUps!$F$2:$G$43,2,FALSE),"UK"),"UK")</f>
        <v>UK</v>
      </c>
    </row>
    <row r="2294" spans="1:12" x14ac:dyDescent="0.25">
      <c r="A2294" s="5">
        <v>58</v>
      </c>
      <c r="B2294" s="2">
        <v>0.59375</v>
      </c>
      <c r="C2294" t="s">
        <v>105</v>
      </c>
      <c r="D2294" t="s">
        <v>13</v>
      </c>
      <c r="E2294" t="s">
        <v>195</v>
      </c>
      <c r="F2294" s="7" t="s">
        <v>182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IFERROR(IF(F2294&lt;&gt;"",VLOOKUP("*"&amp;F2294,LookUps!$F$2:$G$43,2,FALSE),"UK"),"UK")</f>
        <v>UK</v>
      </c>
    </row>
    <row r="2295" spans="1:12" x14ac:dyDescent="0.25">
      <c r="A2295" s="5">
        <v>61</v>
      </c>
      <c r="B2295" s="2">
        <v>0.92847222222222225</v>
      </c>
      <c r="C2295" t="s">
        <v>105</v>
      </c>
      <c r="D2295" t="s">
        <v>13</v>
      </c>
      <c r="E2295" t="s">
        <v>195</v>
      </c>
      <c r="F2295" s="7" t="s">
        <v>191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str">
        <f>IFERROR(IF(F2295&lt;&gt;"",VLOOKUP("*"&amp;F2295,LookUps!$F$2:$G$43,2,FALSE),"UK"),"UK")</f>
        <v>UK</v>
      </c>
    </row>
    <row r="2296" spans="1:12" x14ac:dyDescent="0.25">
      <c r="A2296" s="5">
        <v>62</v>
      </c>
      <c r="B2296" s="2">
        <v>0.92986111111111114</v>
      </c>
      <c r="C2296" t="s">
        <v>105</v>
      </c>
      <c r="D2296" t="s">
        <v>13</v>
      </c>
      <c r="E2296" t="s">
        <v>195</v>
      </c>
      <c r="F2296" s="7" t="s">
        <v>191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str">
        <f>IFERROR(IF(F2296&lt;&gt;"",VLOOKUP("*"&amp;F2296,LookUps!$F$2:$G$43,2,FALSE),"UK"),"UK")</f>
        <v>UK</v>
      </c>
    </row>
    <row r="2297" spans="1:12" x14ac:dyDescent="0.25">
      <c r="A2297" s="5">
        <v>64</v>
      </c>
      <c r="B2297" s="2">
        <v>0.4694444444444445</v>
      </c>
      <c r="C2297" t="s">
        <v>105</v>
      </c>
      <c r="D2297" t="s">
        <v>13</v>
      </c>
      <c r="E2297" t="s">
        <v>196</v>
      </c>
      <c r="F2297" s="7" t="s">
        <v>191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str">
        <f>IFERROR(IF(F2297&lt;&gt;"",VLOOKUP("*"&amp;F2297,LookUps!$F$2:$G$43,2,FALSE),"UK"),"UK")</f>
        <v>UK</v>
      </c>
    </row>
    <row r="2298" spans="1:12" x14ac:dyDescent="0.25">
      <c r="A2298" s="5">
        <v>66</v>
      </c>
      <c r="B2298" s="2">
        <v>0.36874999999999997</v>
      </c>
      <c r="C2298" t="s">
        <v>105</v>
      </c>
      <c r="D2298" t="s">
        <v>13</v>
      </c>
      <c r="E2298" t="s">
        <v>214</v>
      </c>
      <c r="F2298" s="7" t="s">
        <v>191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str">
        <f>IFERROR(IF(F2298&lt;&gt;"",VLOOKUP("*"&amp;F2298,LookUps!$F$2:$G$43,2,FALSE),"UK"),"UK")</f>
        <v>UK</v>
      </c>
    </row>
    <row r="2299" spans="1:12" x14ac:dyDescent="0.25">
      <c r="A2299" s="5">
        <v>67</v>
      </c>
      <c r="B2299" s="2">
        <v>0.3979166666666667</v>
      </c>
      <c r="C2299" t="s">
        <v>105</v>
      </c>
      <c r="D2299" t="s">
        <v>13</v>
      </c>
      <c r="E2299" t="s">
        <v>214</v>
      </c>
      <c r="F2299" s="7" t="s">
        <v>182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IFERROR(IF(F2299&lt;&gt;"",VLOOKUP("*"&amp;F2299,LookUps!$F$2:$G$43,2,FALSE),"UK"),"UK")</f>
        <v>UK</v>
      </c>
    </row>
    <row r="2300" spans="1:12" x14ac:dyDescent="0.25">
      <c r="A2300" s="5">
        <v>68</v>
      </c>
      <c r="B2300" s="2">
        <v>0.44236111111111115</v>
      </c>
      <c r="C2300" t="s">
        <v>105</v>
      </c>
      <c r="D2300" t="s">
        <v>13</v>
      </c>
      <c r="E2300" t="s">
        <v>214</v>
      </c>
      <c r="F2300" s="7" t="s">
        <v>178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str">
        <f>IFERROR(IF(F2300&lt;&gt;"",VLOOKUP("*"&amp;F2300,LookUps!$F$2:$G$43,2,FALSE),"UK"),"UK")</f>
        <v>UK</v>
      </c>
    </row>
    <row r="2301" spans="1:12" x14ac:dyDescent="0.25">
      <c r="A2301" s="5">
        <v>69</v>
      </c>
      <c r="B2301" s="2">
        <v>0.7055555555555556</v>
      </c>
      <c r="C2301" t="s">
        <v>105</v>
      </c>
      <c r="D2301" t="s">
        <v>13</v>
      </c>
      <c r="E2301" t="s">
        <v>214</v>
      </c>
      <c r="F2301" s="7" t="s">
        <v>191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str">
        <f>IFERROR(IF(F2301&lt;&gt;"",VLOOKUP("*"&amp;F2301,LookUps!$F$2:$G$43,2,FALSE),"UK"),"UK")</f>
        <v>UK</v>
      </c>
    </row>
    <row r="2302" spans="1:12" x14ac:dyDescent="0.25">
      <c r="A2302" s="5">
        <v>70</v>
      </c>
      <c r="B2302" s="2">
        <v>0.83194444444444438</v>
      </c>
      <c r="C2302" t="s">
        <v>105</v>
      </c>
      <c r="D2302" t="s">
        <v>13</v>
      </c>
      <c r="E2302" t="s">
        <v>214</v>
      </c>
      <c r="F2302" s="7" t="s">
        <v>178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str">
        <f>IFERROR(IF(F2302&lt;&gt;"",VLOOKUP("*"&amp;F2302,LookUps!$F$2:$G$43,2,FALSE),"UK"),"UK")</f>
        <v>UK</v>
      </c>
    </row>
    <row r="2303" spans="1:12" x14ac:dyDescent="0.25">
      <c r="A2303" s="5">
        <v>72</v>
      </c>
      <c r="B2303" s="2">
        <v>0.47569444444444442</v>
      </c>
      <c r="C2303" t="s">
        <v>105</v>
      </c>
      <c r="D2303" t="s">
        <v>13</v>
      </c>
      <c r="E2303" t="s">
        <v>197</v>
      </c>
      <c r="F2303" s="7" t="s">
        <v>178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str">
        <f>IFERROR(IF(F2303&lt;&gt;"",VLOOKUP("*"&amp;F2303,LookUps!$F$2:$G$43,2,FALSE),"UK"),"UK")</f>
        <v>UK</v>
      </c>
    </row>
    <row r="2304" spans="1:12" x14ac:dyDescent="0.25">
      <c r="A2304" s="5">
        <v>73</v>
      </c>
      <c r="B2304" s="2">
        <v>0.71944444444444444</v>
      </c>
      <c r="C2304" t="s">
        <v>105</v>
      </c>
      <c r="D2304" t="s">
        <v>13</v>
      </c>
      <c r="E2304" t="s">
        <v>197</v>
      </c>
      <c r="F2304" s="7" t="s">
        <v>191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str">
        <f>IFERROR(IF(F2304&lt;&gt;"",VLOOKUP("*"&amp;F2304,LookUps!$F$2:$G$43,2,FALSE),"UK"),"UK")</f>
        <v>UK</v>
      </c>
    </row>
    <row r="2305" spans="1:12" x14ac:dyDescent="0.25">
      <c r="A2305" s="5">
        <v>75</v>
      </c>
      <c r="B2305" s="2">
        <v>0.44444444444444442</v>
      </c>
      <c r="C2305" t="s">
        <v>105</v>
      </c>
      <c r="D2305" t="s">
        <v>13</v>
      </c>
      <c r="E2305" t="s">
        <v>198</v>
      </c>
      <c r="F2305" s="7" t="s">
        <v>182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IFERROR(IF(F2305&lt;&gt;"",VLOOKUP("*"&amp;F2305,LookUps!$F$2:$G$43,2,FALSE),"UK"),"UK")</f>
        <v>UK</v>
      </c>
    </row>
    <row r="2306" spans="1:12" x14ac:dyDescent="0.25">
      <c r="A2306" s="5">
        <v>76</v>
      </c>
      <c r="B2306" s="2">
        <v>0.46666666666666662</v>
      </c>
      <c r="C2306" t="s">
        <v>105</v>
      </c>
      <c r="D2306" t="s">
        <v>13</v>
      </c>
      <c r="E2306" t="s">
        <v>198</v>
      </c>
      <c r="F2306" s="7" t="s">
        <v>191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str">
        <f>IFERROR(IF(F2306&lt;&gt;"",VLOOKUP("*"&amp;F2306,LookUps!$F$2:$G$43,2,FALSE),"UK"),"UK")</f>
        <v>UK</v>
      </c>
    </row>
    <row r="2307" spans="1:12" x14ac:dyDescent="0.25">
      <c r="A2307" s="5">
        <v>77</v>
      </c>
      <c r="B2307" s="2">
        <v>0.52013888888888882</v>
      </c>
      <c r="C2307" t="s">
        <v>105</v>
      </c>
      <c r="D2307" t="s">
        <v>13</v>
      </c>
      <c r="E2307" t="s">
        <v>198</v>
      </c>
      <c r="F2307" s="7" t="s">
        <v>178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str">
        <f>IFERROR(IF(F2307&lt;&gt;"",VLOOKUP("*"&amp;F2307,LookUps!$F$2:$G$43,2,FALSE),"UK"),"UK")</f>
        <v>UK</v>
      </c>
    </row>
    <row r="2308" spans="1:12" x14ac:dyDescent="0.25">
      <c r="A2308" s="5">
        <v>79</v>
      </c>
      <c r="B2308" s="2">
        <v>0.92222222222222217</v>
      </c>
      <c r="C2308" t="s">
        <v>105</v>
      </c>
      <c r="D2308" t="s">
        <v>13</v>
      </c>
      <c r="E2308" t="s">
        <v>215</v>
      </c>
      <c r="F2308" s="7" t="s">
        <v>178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str">
        <f>IFERROR(IF(F2308&lt;&gt;"",VLOOKUP("*"&amp;F2308,LookUps!$F$2:$G$43,2,FALSE),"UK"),"UK")</f>
        <v>UK</v>
      </c>
    </row>
    <row r="2309" spans="1:12" x14ac:dyDescent="0.25">
      <c r="A2309" s="5">
        <v>80</v>
      </c>
      <c r="B2309" s="2">
        <v>0.95277777777777783</v>
      </c>
      <c r="C2309" t="s">
        <v>105</v>
      </c>
      <c r="D2309" t="s">
        <v>13</v>
      </c>
      <c r="E2309" t="s">
        <v>215</v>
      </c>
      <c r="F2309" s="7" t="s">
        <v>178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str">
        <f>IFERROR(IF(F2309&lt;&gt;"",VLOOKUP("*"&amp;F2309,LookUps!$F$2:$G$43,2,FALSE),"UK"),"UK")</f>
        <v>UK</v>
      </c>
    </row>
    <row r="2310" spans="1:12" x14ac:dyDescent="0.25">
      <c r="A2310" s="5">
        <v>82</v>
      </c>
      <c r="B2310" s="2">
        <v>0.63750000000000007</v>
      </c>
      <c r="C2310" t="s">
        <v>105</v>
      </c>
      <c r="D2310" t="s">
        <v>13</v>
      </c>
      <c r="E2310" t="s">
        <v>199</v>
      </c>
      <c r="F2310" s="7" t="s">
        <v>191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str">
        <f>IFERROR(IF(F2310&lt;&gt;"",VLOOKUP("*"&amp;F2310,LookUps!$F$2:$G$43,2,FALSE),"UK"),"UK")</f>
        <v>UK</v>
      </c>
    </row>
    <row r="2311" spans="1:12" x14ac:dyDescent="0.25">
      <c r="A2311" s="5">
        <v>83</v>
      </c>
      <c r="B2311" s="2">
        <v>0.75902777777777775</v>
      </c>
      <c r="C2311" t="s">
        <v>105</v>
      </c>
      <c r="D2311" t="s">
        <v>13</v>
      </c>
      <c r="E2311" t="s">
        <v>199</v>
      </c>
      <c r="F2311" s="7" t="s">
        <v>182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IFERROR(IF(F2311&lt;&gt;"",VLOOKUP("*"&amp;F2311,LookUps!$F$2:$G$43,2,FALSE),"UK"),"UK")</f>
        <v>UK</v>
      </c>
    </row>
    <row r="2312" spans="1:12" x14ac:dyDescent="0.25">
      <c r="A2312" s="5">
        <v>85</v>
      </c>
      <c r="B2312" s="2">
        <v>0.64097222222222217</v>
      </c>
      <c r="C2312" t="s">
        <v>105</v>
      </c>
      <c r="D2312" t="s">
        <v>13</v>
      </c>
      <c r="E2312" t="s">
        <v>218</v>
      </c>
      <c r="F2312" s="7" t="s">
        <v>191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str">
        <f>IFERROR(IF(F2312&lt;&gt;"",VLOOKUP("*"&amp;F2312,LookUps!$F$2:$G$43,2,FALSE),"UK"),"UK")</f>
        <v>UK</v>
      </c>
    </row>
    <row r="2313" spans="1:12" x14ac:dyDescent="0.25">
      <c r="A2313" s="5">
        <v>86</v>
      </c>
      <c r="B2313" s="2">
        <v>0.73819444444444438</v>
      </c>
      <c r="C2313" t="s">
        <v>105</v>
      </c>
      <c r="D2313" t="s">
        <v>13</v>
      </c>
      <c r="E2313" t="s">
        <v>218</v>
      </c>
      <c r="F2313" s="7" t="s">
        <v>222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str">
        <f>IFERROR(IF(F2313&lt;&gt;"",VLOOKUP("*"&amp;F2313,LookUps!$F$2:$G$43,2,FALSE),"UK"),"UK")</f>
        <v>UK</v>
      </c>
    </row>
    <row r="2314" spans="1:12" x14ac:dyDescent="0.25">
      <c r="A2314" s="5">
        <v>87</v>
      </c>
      <c r="B2314" s="2">
        <v>0.73819444444444438</v>
      </c>
      <c r="C2314" t="s">
        <v>105</v>
      </c>
      <c r="D2314" t="s">
        <v>13</v>
      </c>
      <c r="E2314" t="s">
        <v>218</v>
      </c>
      <c r="F2314" s="7" t="s">
        <v>191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str">
        <f>IFERROR(IF(F2314&lt;&gt;"",VLOOKUP("*"&amp;F2314,LookUps!$F$2:$G$43,2,FALSE),"UK"),"UK")</f>
        <v>UK</v>
      </c>
    </row>
    <row r="2315" spans="1:12" x14ac:dyDescent="0.25">
      <c r="A2315" s="5">
        <v>93</v>
      </c>
      <c r="B2315" s="2">
        <v>0.76874999999999993</v>
      </c>
      <c r="C2315" t="s">
        <v>105</v>
      </c>
      <c r="D2315" t="s">
        <v>31</v>
      </c>
      <c r="E2315" t="s">
        <v>201</v>
      </c>
      <c r="F2315" s="7" t="s">
        <v>28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str">
        <f>IFERROR(IF(F2315&lt;&gt;"",VLOOKUP("*"&amp;F2315,LookUps!$F$2:$G$43,2,FALSE),"UK"),"UK")</f>
        <v>Spain</v>
      </c>
    </row>
    <row r="2316" spans="1:12" x14ac:dyDescent="0.25">
      <c r="A2316" s="5">
        <v>95</v>
      </c>
      <c r="B2316" s="2">
        <v>0.77777777777777779</v>
      </c>
      <c r="C2316" t="s">
        <v>105</v>
      </c>
      <c r="D2316" t="s">
        <v>31</v>
      </c>
      <c r="E2316" t="s">
        <v>204</v>
      </c>
      <c r="F2316" s="7" t="s">
        <v>28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str">
        <f>IFERROR(IF(F2316&lt;&gt;"",VLOOKUP("*"&amp;F2316,LookUps!$F$2:$G$43,2,FALSE),"UK"),"UK")</f>
        <v>Spain</v>
      </c>
    </row>
    <row r="2317" spans="1:12" x14ac:dyDescent="0.25">
      <c r="A2317" s="5">
        <v>101</v>
      </c>
      <c r="B2317" s="2">
        <v>0.59166666666666667</v>
      </c>
      <c r="C2317" t="s">
        <v>105</v>
      </c>
      <c r="D2317" t="s">
        <v>29</v>
      </c>
      <c r="E2317" t="s">
        <v>204</v>
      </c>
      <c r="F2317" s="7" t="s">
        <v>28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str">
        <f>IFERROR(IF(F2317&lt;&gt;"",VLOOKUP("*"&amp;F2317,LookUps!$F$2:$G$43,2,FALSE),"UK"),"UK")</f>
        <v>Spain</v>
      </c>
    </row>
    <row r="2318" spans="1:12" x14ac:dyDescent="0.25">
      <c r="A2318" s="5">
        <v>109</v>
      </c>
      <c r="B2318" s="2" t="s">
        <v>205</v>
      </c>
      <c r="C2318" t="s">
        <v>105</v>
      </c>
      <c r="D2318" t="s">
        <v>14</v>
      </c>
      <c r="E2318" t="s">
        <v>177</v>
      </c>
      <c r="F2318" s="7" t="s">
        <v>206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str">
        <f>IFERROR(IF(F2318&lt;&gt;"",VLOOKUP("*"&amp;F2318,LookUps!$F$2:$G$43,2,FALSE),"UK"),"UK")</f>
        <v>UK</v>
      </c>
    </row>
    <row r="2319" spans="1:12" x14ac:dyDescent="0.25">
      <c r="A2319" s="5">
        <v>110</v>
      </c>
      <c r="B2319" s="2" t="s">
        <v>205</v>
      </c>
      <c r="C2319" t="s">
        <v>105</v>
      </c>
      <c r="D2319" t="s">
        <v>14</v>
      </c>
      <c r="E2319" t="s">
        <v>177</v>
      </c>
      <c r="F2319" s="7" t="s">
        <v>260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str">
        <f>IFERROR(IF(F2319&lt;&gt;"",VLOOKUP("*"&amp;F2319,LookUps!$F$2:$G$43,2,FALSE),"UK"),"UK")</f>
        <v>UK</v>
      </c>
    </row>
    <row r="2320" spans="1:12" x14ac:dyDescent="0.25">
      <c r="A2320" s="5">
        <v>112</v>
      </c>
      <c r="B2320" s="2" t="s">
        <v>205</v>
      </c>
      <c r="C2320" t="s">
        <v>105</v>
      </c>
      <c r="D2320" t="s">
        <v>14</v>
      </c>
      <c r="E2320" t="s">
        <v>179</v>
      </c>
      <c r="F2320" s="7" t="s">
        <v>206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str">
        <f>IFERROR(IF(F2320&lt;&gt;"",VLOOKUP("*"&amp;F2320,LookUps!$F$2:$G$43,2,FALSE),"UK"),"UK")</f>
        <v>UK</v>
      </c>
    </row>
    <row r="2321" spans="1:12" x14ac:dyDescent="0.25">
      <c r="A2321" s="5">
        <v>116</v>
      </c>
      <c r="B2321" s="2">
        <v>0.4548611111111111</v>
      </c>
      <c r="C2321" t="s">
        <v>105</v>
      </c>
      <c r="D2321" t="s">
        <v>14</v>
      </c>
      <c r="E2321" t="s">
        <v>179</v>
      </c>
      <c r="F2321" s="7" t="s">
        <v>261</v>
      </c>
      <c r="I2321">
        <v>1</v>
      </c>
      <c r="J2321" s="13">
        <v>0</v>
      </c>
      <c r="K2321" t="str">
        <f>IF(A2321&lt;&gt;"",VLOOKUP(D2321,LookUps!$A$2:$B$34,2,FALSE),"")</f>
        <v>UK</v>
      </c>
      <c r="L2321" t="str">
        <f>IFERROR(IF(F2321&lt;&gt;"",VLOOKUP("*"&amp;F2321,LookUps!$F$2:$G$43,2,FALSE),"UK"),"UK")</f>
        <v>UK</v>
      </c>
    </row>
    <row r="2322" spans="1:12" x14ac:dyDescent="0.25">
      <c r="A2322" s="5">
        <v>117</v>
      </c>
      <c r="B2322" s="2">
        <v>0.73055555555555562</v>
      </c>
      <c r="C2322" t="s">
        <v>105</v>
      </c>
      <c r="D2322" t="s">
        <v>14</v>
      </c>
      <c r="E2322" t="s">
        <v>179</v>
      </c>
      <c r="F2322" s="7" t="s">
        <v>260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str">
        <f>IFERROR(IF(F2322&lt;&gt;"",VLOOKUP("*"&amp;F2322,LookUps!$F$2:$G$43,2,FALSE),"UK"),"UK")</f>
        <v>UK</v>
      </c>
    </row>
    <row r="2323" spans="1:12" x14ac:dyDescent="0.25">
      <c r="A2323" s="5">
        <v>119</v>
      </c>
      <c r="B2323" s="2" t="s">
        <v>205</v>
      </c>
      <c r="C2323" t="s">
        <v>105</v>
      </c>
      <c r="D2323" t="s">
        <v>14</v>
      </c>
      <c r="E2323" t="s">
        <v>180</v>
      </c>
      <c r="F2323" s="7" t="s">
        <v>206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str">
        <f>IFERROR(IF(F2323&lt;&gt;"",VLOOKUP("*"&amp;F2323,LookUps!$F$2:$G$43,2,FALSE),"UK"),"UK")</f>
        <v>UK</v>
      </c>
    </row>
    <row r="2324" spans="1:12" x14ac:dyDescent="0.25">
      <c r="A2324" s="5">
        <v>121</v>
      </c>
      <c r="B2324" s="2" t="s">
        <v>205</v>
      </c>
      <c r="C2324" t="s">
        <v>105</v>
      </c>
      <c r="D2324" t="s">
        <v>14</v>
      </c>
      <c r="E2324" t="s">
        <v>207</v>
      </c>
      <c r="F2324" s="7" t="s">
        <v>206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str">
        <f>IFERROR(IF(F2324&lt;&gt;"",VLOOKUP("*"&amp;F2324,LookUps!$F$2:$G$43,2,FALSE),"UK"),"UK")</f>
        <v>UK</v>
      </c>
    </row>
    <row r="2325" spans="1:12" x14ac:dyDescent="0.25">
      <c r="A2325" s="5">
        <v>123</v>
      </c>
      <c r="B2325" s="2" t="s">
        <v>205</v>
      </c>
      <c r="C2325" t="s">
        <v>105</v>
      </c>
      <c r="D2325" t="s">
        <v>14</v>
      </c>
      <c r="E2325" t="s">
        <v>181</v>
      </c>
      <c r="F2325" s="7" t="s">
        <v>206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str">
        <f>IFERROR(IF(F2325&lt;&gt;"",VLOOKUP("*"&amp;F2325,LookUps!$F$2:$G$43,2,FALSE),"UK"),"UK")</f>
        <v>UK</v>
      </c>
    </row>
    <row r="2326" spans="1:12" x14ac:dyDescent="0.25">
      <c r="A2326" s="5">
        <v>125</v>
      </c>
      <c r="B2326" s="2" t="s">
        <v>205</v>
      </c>
      <c r="C2326" t="s">
        <v>105</v>
      </c>
      <c r="D2326" t="s">
        <v>14</v>
      </c>
      <c r="E2326" t="s">
        <v>208</v>
      </c>
      <c r="F2326" s="7" t="s">
        <v>206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str">
        <f>IFERROR(IF(F2326&lt;&gt;"",VLOOKUP("*"&amp;F2326,LookUps!$F$2:$G$43,2,FALSE),"UK"),"UK")</f>
        <v>UK</v>
      </c>
    </row>
    <row r="2327" spans="1:12" x14ac:dyDescent="0.25">
      <c r="A2327" s="5">
        <v>126</v>
      </c>
      <c r="B2327" s="2" t="s">
        <v>205</v>
      </c>
      <c r="C2327" t="s">
        <v>105</v>
      </c>
      <c r="D2327" t="s">
        <v>14</v>
      </c>
      <c r="E2327" t="s">
        <v>208</v>
      </c>
      <c r="F2327" s="7" t="s">
        <v>261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str">
        <f>IFERROR(IF(F2327&lt;&gt;"",VLOOKUP("*"&amp;F2327,LookUps!$F$2:$G$43,2,FALSE),"UK"),"UK")</f>
        <v>UK</v>
      </c>
    </row>
    <row r="2328" spans="1:12" x14ac:dyDescent="0.25">
      <c r="A2328" s="5">
        <v>128</v>
      </c>
      <c r="B2328" s="2" t="s">
        <v>205</v>
      </c>
      <c r="C2328" t="s">
        <v>105</v>
      </c>
      <c r="D2328" t="s">
        <v>14</v>
      </c>
      <c r="E2328" t="s">
        <v>183</v>
      </c>
      <c r="F2328" s="7" t="s">
        <v>206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str">
        <f>IFERROR(IF(F2328&lt;&gt;"",VLOOKUP("*"&amp;F2328,LookUps!$F$2:$G$43,2,FALSE),"UK"),"UK")</f>
        <v>UK</v>
      </c>
    </row>
    <row r="2329" spans="1:12" x14ac:dyDescent="0.25">
      <c r="A2329" s="5">
        <v>129</v>
      </c>
      <c r="B2329" s="2">
        <v>0.39999999999999997</v>
      </c>
      <c r="C2329" t="s">
        <v>105</v>
      </c>
      <c r="D2329" t="s">
        <v>14</v>
      </c>
      <c r="E2329" t="s">
        <v>183</v>
      </c>
      <c r="F2329" s="7" t="s">
        <v>262</v>
      </c>
      <c r="I2329">
        <v>1</v>
      </c>
      <c r="J2329" s="13">
        <v>0</v>
      </c>
      <c r="K2329" t="str">
        <f>IF(A2329&lt;&gt;"",VLOOKUP(D2329,LookUps!$A$2:$B$34,2,FALSE),"")</f>
        <v>UK</v>
      </c>
      <c r="L2329" t="str">
        <f>IFERROR(IF(F2329&lt;&gt;"",VLOOKUP("*"&amp;F2329,LookUps!$F$2:$G$43,2,FALSE),"UK"),"UK")</f>
        <v>UK</v>
      </c>
    </row>
    <row r="2330" spans="1:12" x14ac:dyDescent="0.25">
      <c r="A2330" s="5">
        <v>130</v>
      </c>
      <c r="B2330" s="2">
        <v>0.4604166666666667</v>
      </c>
      <c r="C2330" t="s">
        <v>105</v>
      </c>
      <c r="D2330" t="s">
        <v>14</v>
      </c>
      <c r="E2330" t="s">
        <v>183</v>
      </c>
      <c r="F2330" s="7" t="s">
        <v>261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str">
        <f>IFERROR(IF(F2330&lt;&gt;"",VLOOKUP("*"&amp;F2330,LookUps!$F$2:$G$43,2,FALSE),"UK"),"UK")</f>
        <v>UK</v>
      </c>
    </row>
    <row r="2331" spans="1:12" x14ac:dyDescent="0.25">
      <c r="A2331" s="5">
        <v>132</v>
      </c>
      <c r="B2331" s="2" t="s">
        <v>205</v>
      </c>
      <c r="C2331" t="s">
        <v>105</v>
      </c>
      <c r="D2331" t="s">
        <v>14</v>
      </c>
      <c r="E2331" t="s">
        <v>184</v>
      </c>
      <c r="F2331" s="7" t="s">
        <v>206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str">
        <f>IFERROR(IF(F2331&lt;&gt;"",VLOOKUP("*"&amp;F2331,LookUps!$F$2:$G$43,2,FALSE),"UK"),"UK")</f>
        <v>UK</v>
      </c>
    </row>
    <row r="2332" spans="1:12" x14ac:dyDescent="0.25">
      <c r="A2332" s="5">
        <v>134</v>
      </c>
      <c r="B2332" s="2" t="s">
        <v>205</v>
      </c>
      <c r="C2332" t="s">
        <v>105</v>
      </c>
      <c r="D2332" t="s">
        <v>14</v>
      </c>
      <c r="E2332" t="s">
        <v>186</v>
      </c>
      <c r="F2332" s="7" t="s">
        <v>206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str">
        <f>IFERROR(IF(F2332&lt;&gt;"",VLOOKUP("*"&amp;F2332,LookUps!$F$2:$G$43,2,FALSE),"UK"),"UK")</f>
        <v>UK</v>
      </c>
    </row>
    <row r="2333" spans="1:12" x14ac:dyDescent="0.25">
      <c r="A2333" s="5">
        <v>136</v>
      </c>
      <c r="B2333" s="2" t="s">
        <v>205</v>
      </c>
      <c r="C2333" t="s">
        <v>105</v>
      </c>
      <c r="D2333" t="s">
        <v>14</v>
      </c>
      <c r="E2333" t="s">
        <v>187</v>
      </c>
      <c r="F2333" s="7" t="s">
        <v>206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str">
        <f>IFERROR(IF(F2333&lt;&gt;"",VLOOKUP("*"&amp;F2333,LookUps!$F$2:$G$43,2,FALSE),"UK"),"UK")</f>
        <v>UK</v>
      </c>
    </row>
    <row r="2334" spans="1:12" x14ac:dyDescent="0.25">
      <c r="A2334" s="5">
        <v>138</v>
      </c>
      <c r="B2334" s="2" t="s">
        <v>205</v>
      </c>
      <c r="C2334" t="s">
        <v>105</v>
      </c>
      <c r="D2334" t="s">
        <v>14</v>
      </c>
      <c r="E2334" t="s">
        <v>188</v>
      </c>
      <c r="F2334" s="7" t="s">
        <v>206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str">
        <f>IFERROR(IF(F2334&lt;&gt;"",VLOOKUP("*"&amp;F2334,LookUps!$F$2:$G$43,2,FALSE),"UK"),"UK")</f>
        <v>UK</v>
      </c>
    </row>
    <row r="2335" spans="1:12" x14ac:dyDescent="0.25">
      <c r="A2335" s="5">
        <v>140</v>
      </c>
      <c r="B2335" s="2" t="s">
        <v>205</v>
      </c>
      <c r="C2335" t="s">
        <v>105</v>
      </c>
      <c r="D2335" t="s">
        <v>14</v>
      </c>
      <c r="E2335" t="s">
        <v>189</v>
      </c>
      <c r="F2335" s="7" t="s">
        <v>206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str">
        <f>IFERROR(IF(F2335&lt;&gt;"",VLOOKUP("*"&amp;F2335,LookUps!$F$2:$G$43,2,FALSE),"UK"),"UK")</f>
        <v>UK</v>
      </c>
    </row>
    <row r="2336" spans="1:12" x14ac:dyDescent="0.25">
      <c r="A2336" s="5">
        <v>142</v>
      </c>
      <c r="B2336" s="2" t="s">
        <v>205</v>
      </c>
      <c r="C2336" t="s">
        <v>105</v>
      </c>
      <c r="D2336" t="s">
        <v>14</v>
      </c>
      <c r="E2336" t="s">
        <v>190</v>
      </c>
      <c r="F2336" s="7" t="s">
        <v>206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str">
        <f>IFERROR(IF(F2336&lt;&gt;"",VLOOKUP("*"&amp;F2336,LookUps!$F$2:$G$43,2,FALSE),"UK"),"UK")</f>
        <v>UK</v>
      </c>
    </row>
    <row r="2337" spans="1:12" x14ac:dyDescent="0.25">
      <c r="A2337" s="5">
        <v>144</v>
      </c>
      <c r="B2337" s="2" t="s">
        <v>205</v>
      </c>
      <c r="C2337" t="s">
        <v>105</v>
      </c>
      <c r="D2337" t="s">
        <v>14</v>
      </c>
      <c r="E2337" t="s">
        <v>192</v>
      </c>
      <c r="F2337" s="7" t="s">
        <v>206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str">
        <f>IFERROR(IF(F2337&lt;&gt;"",VLOOKUP("*"&amp;F2337,LookUps!$F$2:$G$43,2,FALSE),"UK"),"UK")</f>
        <v>UK</v>
      </c>
    </row>
    <row r="2338" spans="1:12" x14ac:dyDescent="0.25">
      <c r="A2338" s="5">
        <v>145</v>
      </c>
      <c r="B2338" s="2" t="s">
        <v>205</v>
      </c>
      <c r="C2338" t="s">
        <v>105</v>
      </c>
      <c r="D2338" t="s">
        <v>14</v>
      </c>
      <c r="E2338" t="s">
        <v>192</v>
      </c>
      <c r="F2338" s="7" t="s">
        <v>206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str">
        <f>IFERROR(IF(F2338&lt;&gt;"",VLOOKUP("*"&amp;F2338,LookUps!$F$2:$G$43,2,FALSE),"UK"),"UK")</f>
        <v>UK</v>
      </c>
    </row>
    <row r="2339" spans="1:12" x14ac:dyDescent="0.25">
      <c r="A2339" s="5">
        <v>147</v>
      </c>
      <c r="B2339" s="2" t="s">
        <v>205</v>
      </c>
      <c r="C2339" t="s">
        <v>105</v>
      </c>
      <c r="D2339" t="s">
        <v>14</v>
      </c>
      <c r="E2339" t="s">
        <v>193</v>
      </c>
      <c r="F2339" s="7" t="s">
        <v>206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str">
        <f>IFERROR(IF(F2339&lt;&gt;"",VLOOKUP("*"&amp;F2339,LookUps!$F$2:$G$43,2,FALSE),"UK"),"UK")</f>
        <v>UK</v>
      </c>
    </row>
    <row r="2340" spans="1:12" x14ac:dyDescent="0.25">
      <c r="A2340" s="5">
        <v>149</v>
      </c>
      <c r="B2340" s="2" t="s">
        <v>205</v>
      </c>
      <c r="C2340" t="s">
        <v>105</v>
      </c>
      <c r="D2340" t="s">
        <v>14</v>
      </c>
      <c r="E2340" t="s">
        <v>194</v>
      </c>
      <c r="F2340" s="7" t="s">
        <v>206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str">
        <f>IFERROR(IF(F2340&lt;&gt;"",VLOOKUP("*"&amp;F2340,LookUps!$F$2:$G$43,2,FALSE),"UK"),"UK")</f>
        <v>UK</v>
      </c>
    </row>
    <row r="2341" spans="1:12" x14ac:dyDescent="0.25">
      <c r="A2341" s="5">
        <v>151</v>
      </c>
      <c r="B2341" s="2" t="s">
        <v>205</v>
      </c>
      <c r="C2341" t="s">
        <v>105</v>
      </c>
      <c r="D2341" t="s">
        <v>14</v>
      </c>
      <c r="E2341" t="s">
        <v>195</v>
      </c>
      <c r="F2341" s="7" t="s">
        <v>206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str">
        <f>IFERROR(IF(F2341&lt;&gt;"",VLOOKUP("*"&amp;F2341,LookUps!$F$2:$G$43,2,FALSE),"UK"),"UK")</f>
        <v>UK</v>
      </c>
    </row>
    <row r="2342" spans="1:12" x14ac:dyDescent="0.25">
      <c r="A2342" s="5">
        <v>153</v>
      </c>
      <c r="B2342" s="2" t="s">
        <v>205</v>
      </c>
      <c r="C2342" t="s">
        <v>105</v>
      </c>
      <c r="D2342" t="s">
        <v>14</v>
      </c>
      <c r="E2342" t="s">
        <v>212</v>
      </c>
      <c r="F2342" s="7" t="s">
        <v>206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str">
        <f>IFERROR(IF(F2342&lt;&gt;"",VLOOKUP("*"&amp;F2342,LookUps!$F$2:$G$43,2,FALSE),"UK"),"UK")</f>
        <v>UK</v>
      </c>
    </row>
    <row r="2343" spans="1:12" x14ac:dyDescent="0.25">
      <c r="A2343" s="5">
        <v>154</v>
      </c>
      <c r="B2343" s="2" t="s">
        <v>205</v>
      </c>
      <c r="C2343" t="s">
        <v>105</v>
      </c>
      <c r="D2343" t="s">
        <v>14</v>
      </c>
      <c r="E2343" t="s">
        <v>212</v>
      </c>
      <c r="F2343" s="7" t="s">
        <v>206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str">
        <f>IFERROR(IF(F2343&lt;&gt;"",VLOOKUP("*"&amp;F2343,LookUps!$F$2:$G$43,2,FALSE),"UK"),"UK")</f>
        <v>UK</v>
      </c>
    </row>
    <row r="2344" spans="1:12" x14ac:dyDescent="0.25">
      <c r="A2344" s="5">
        <v>156</v>
      </c>
      <c r="B2344" s="2" t="s">
        <v>205</v>
      </c>
      <c r="C2344" t="s">
        <v>105</v>
      </c>
      <c r="D2344" t="s">
        <v>14</v>
      </c>
      <c r="E2344" t="s">
        <v>196</v>
      </c>
      <c r="F2344" s="7" t="s">
        <v>206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str">
        <f>IFERROR(IF(F2344&lt;&gt;"",VLOOKUP("*"&amp;F2344,LookUps!$F$2:$G$43,2,FALSE),"UK"),"UK")</f>
        <v>UK</v>
      </c>
    </row>
    <row r="2345" spans="1:12" x14ac:dyDescent="0.25">
      <c r="A2345" s="5">
        <v>158</v>
      </c>
      <c r="B2345" s="2" t="s">
        <v>205</v>
      </c>
      <c r="C2345" t="s">
        <v>105</v>
      </c>
      <c r="D2345" t="s">
        <v>14</v>
      </c>
      <c r="E2345" t="s">
        <v>214</v>
      </c>
      <c r="F2345" s="7" t="s">
        <v>206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str">
        <f>IFERROR(IF(F2345&lt;&gt;"",VLOOKUP("*"&amp;F2345,LookUps!$F$2:$G$43,2,FALSE),"UK"),"UK")</f>
        <v>UK</v>
      </c>
    </row>
    <row r="2346" spans="1:12" x14ac:dyDescent="0.25">
      <c r="A2346" s="5">
        <v>160</v>
      </c>
      <c r="B2346" s="2" t="s">
        <v>205</v>
      </c>
      <c r="C2346" t="s">
        <v>105</v>
      </c>
      <c r="D2346" t="s">
        <v>14</v>
      </c>
      <c r="E2346" t="s">
        <v>197</v>
      </c>
      <c r="F2346" s="7" t="s">
        <v>206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str">
        <f>IFERROR(IF(F2346&lt;&gt;"",VLOOKUP("*"&amp;F2346,LookUps!$F$2:$G$43,2,FALSE),"UK"),"UK")</f>
        <v>UK</v>
      </c>
    </row>
    <row r="2347" spans="1:12" x14ac:dyDescent="0.25">
      <c r="A2347" s="5">
        <v>162</v>
      </c>
      <c r="B2347" s="2" t="s">
        <v>205</v>
      </c>
      <c r="C2347" t="s">
        <v>105</v>
      </c>
      <c r="D2347" t="s">
        <v>14</v>
      </c>
      <c r="E2347" t="s">
        <v>198</v>
      </c>
      <c r="F2347" s="7" t="s">
        <v>206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str">
        <f>IFERROR(IF(F2347&lt;&gt;"",VLOOKUP("*"&amp;F2347,LookUps!$F$2:$G$43,2,FALSE),"UK"),"UK")</f>
        <v>UK</v>
      </c>
    </row>
    <row r="2348" spans="1:12" x14ac:dyDescent="0.25">
      <c r="A2348" s="5">
        <v>164</v>
      </c>
      <c r="B2348" s="2" t="s">
        <v>205</v>
      </c>
      <c r="C2348" t="s">
        <v>105</v>
      </c>
      <c r="D2348" t="s">
        <v>14</v>
      </c>
      <c r="E2348" t="s">
        <v>215</v>
      </c>
      <c r="F2348" s="7" t="s">
        <v>206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str">
        <f>IFERROR(IF(F2348&lt;&gt;"",VLOOKUP("*"&amp;F2348,LookUps!$F$2:$G$43,2,FALSE),"UK"),"UK")</f>
        <v>UK</v>
      </c>
    </row>
    <row r="2349" spans="1:12" x14ac:dyDescent="0.25">
      <c r="A2349" s="5">
        <v>166</v>
      </c>
      <c r="B2349" s="2" t="s">
        <v>205</v>
      </c>
      <c r="C2349" t="s">
        <v>105</v>
      </c>
      <c r="D2349" t="s">
        <v>14</v>
      </c>
      <c r="E2349" t="s">
        <v>199</v>
      </c>
      <c r="F2349" s="7" t="s">
        <v>206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str">
        <f>IFERROR(IF(F2349&lt;&gt;"",VLOOKUP("*"&amp;F2349,LookUps!$F$2:$G$43,2,FALSE),"UK"),"UK")</f>
        <v>UK</v>
      </c>
    </row>
    <row r="2350" spans="1:12" x14ac:dyDescent="0.25">
      <c r="A2350" s="5">
        <v>168</v>
      </c>
      <c r="B2350" s="2" t="s">
        <v>205</v>
      </c>
      <c r="C2350" t="s">
        <v>105</v>
      </c>
      <c r="D2350" t="s">
        <v>14</v>
      </c>
      <c r="E2350" t="s">
        <v>200</v>
      </c>
      <c r="F2350" s="7" t="s">
        <v>206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str">
        <f>IFERROR(IF(F2350&lt;&gt;"",VLOOKUP("*"&amp;F2350,LookUps!$F$2:$G$43,2,FALSE),"UK"),"UK")</f>
        <v>UK</v>
      </c>
    </row>
    <row r="2351" spans="1:12" x14ac:dyDescent="0.25">
      <c r="A2351" s="5">
        <v>170</v>
      </c>
      <c r="B2351" s="2" t="s">
        <v>205</v>
      </c>
      <c r="C2351" t="s">
        <v>105</v>
      </c>
      <c r="D2351" t="s">
        <v>14</v>
      </c>
      <c r="E2351" t="s">
        <v>217</v>
      </c>
      <c r="F2351" s="7" t="s">
        <v>206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str">
        <f>IFERROR(IF(F2351&lt;&gt;"",VLOOKUP("*"&amp;F2351,LookUps!$F$2:$G$43,2,FALSE),"UK"),"UK")</f>
        <v>UK</v>
      </c>
    </row>
    <row r="2352" spans="1:12" x14ac:dyDescent="0.25">
      <c r="A2352" s="5">
        <v>172</v>
      </c>
      <c r="B2352" s="2" t="s">
        <v>205</v>
      </c>
      <c r="C2352" t="s">
        <v>105</v>
      </c>
      <c r="D2352" t="s">
        <v>14</v>
      </c>
      <c r="E2352" t="s">
        <v>218</v>
      </c>
      <c r="F2352" s="7" t="s">
        <v>206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str">
        <f>IFERROR(IF(F2352&lt;&gt;"",VLOOKUP("*"&amp;F2352,LookUps!$F$2:$G$43,2,FALSE),"UK"),"UK")</f>
        <v>UK</v>
      </c>
    </row>
    <row r="2353" spans="1:12" x14ac:dyDescent="0.25">
      <c r="A2353" s="5">
        <v>173</v>
      </c>
      <c r="B2353" s="2" t="s">
        <v>205</v>
      </c>
      <c r="C2353" t="s">
        <v>105</v>
      </c>
      <c r="D2353" t="s">
        <v>14</v>
      </c>
      <c r="E2353" t="s">
        <v>218</v>
      </c>
      <c r="F2353" s="7" t="s">
        <v>206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str">
        <f>IFERROR(IF(F2353&lt;&gt;"",VLOOKUP("*"&amp;F2353,LookUps!$F$2:$G$43,2,FALSE),"UK"),"UK")</f>
        <v>UK</v>
      </c>
    </row>
    <row r="2354" spans="1:12" x14ac:dyDescent="0.25">
      <c r="A2354" s="5">
        <v>175</v>
      </c>
      <c r="B2354" s="2" t="s">
        <v>205</v>
      </c>
      <c r="C2354" t="s">
        <v>105</v>
      </c>
      <c r="D2354" t="s">
        <v>14</v>
      </c>
      <c r="E2354" t="s">
        <v>201</v>
      </c>
      <c r="F2354" s="7" t="s">
        <v>206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str">
        <f>IFERROR(IF(F2354&lt;&gt;"",VLOOKUP("*"&amp;F2354,LookUps!$F$2:$G$43,2,FALSE),"UK"),"UK")</f>
        <v>UK</v>
      </c>
    </row>
    <row r="2355" spans="1:12" x14ac:dyDescent="0.25">
      <c r="A2355" s="5">
        <v>184</v>
      </c>
      <c r="B2355" s="2" t="s">
        <v>205</v>
      </c>
      <c r="C2355" t="s">
        <v>105</v>
      </c>
      <c r="D2355" t="s">
        <v>32</v>
      </c>
      <c r="E2355" t="s">
        <v>201</v>
      </c>
      <c r="F2355" s="7" t="s">
        <v>28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str">
        <f>IFERROR(IF(F2355&lt;&gt;"",VLOOKUP("*"&amp;F2355,LookUps!$F$2:$G$43,2,FALSE),"UK"),"UK")</f>
        <v>Spain</v>
      </c>
    </row>
    <row r="2356" spans="1:12" x14ac:dyDescent="0.25">
      <c r="A2356" s="5">
        <v>186</v>
      </c>
      <c r="B2356" s="2" t="s">
        <v>205</v>
      </c>
      <c r="C2356" t="s">
        <v>105</v>
      </c>
      <c r="D2356" t="s">
        <v>32</v>
      </c>
      <c r="E2356" t="s">
        <v>202</v>
      </c>
      <c r="F2356" s="7" t="s">
        <v>28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str">
        <f>IFERROR(IF(F2356&lt;&gt;"",VLOOKUP("*"&amp;F2356,LookUps!$F$2:$G$43,2,FALSE),"UK"),"UK")</f>
        <v>Spain</v>
      </c>
    </row>
    <row r="2357" spans="1:12" x14ac:dyDescent="0.25">
      <c r="A2357" s="5">
        <v>187</v>
      </c>
      <c r="B2357" s="2" t="s">
        <v>205</v>
      </c>
      <c r="C2357" t="s">
        <v>105</v>
      </c>
      <c r="D2357" t="s">
        <v>32</v>
      </c>
      <c r="E2357" t="s">
        <v>202</v>
      </c>
      <c r="F2357" s="7" t="s">
        <v>28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str">
        <f>IFERROR(IF(F2357&lt;&gt;"",VLOOKUP("*"&amp;F2357,LookUps!$F$2:$G$43,2,FALSE),"UK"),"UK")</f>
        <v>Spain</v>
      </c>
    </row>
    <row r="2358" spans="1:12" x14ac:dyDescent="0.25">
      <c r="A2358" s="5">
        <v>189</v>
      </c>
      <c r="B2358" s="2" t="s">
        <v>205</v>
      </c>
      <c r="C2358" t="s">
        <v>105</v>
      </c>
      <c r="D2358" t="s">
        <v>32</v>
      </c>
      <c r="E2358" t="s">
        <v>203</v>
      </c>
      <c r="F2358" s="7" t="s">
        <v>28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str">
        <f>IFERROR(IF(F2358&lt;&gt;"",VLOOKUP("*"&amp;F2358,LookUps!$F$2:$G$43,2,FALSE),"UK"),"UK")</f>
        <v>Spain</v>
      </c>
    </row>
    <row r="2359" spans="1:12" x14ac:dyDescent="0.25">
      <c r="A2359" s="5">
        <v>190</v>
      </c>
      <c r="B2359" s="2" t="s">
        <v>205</v>
      </c>
      <c r="C2359" t="s">
        <v>105</v>
      </c>
      <c r="D2359" t="s">
        <v>32</v>
      </c>
      <c r="E2359" t="s">
        <v>203</v>
      </c>
      <c r="F2359" s="7" t="s">
        <v>28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str">
        <f>IFERROR(IF(F2359&lt;&gt;"",VLOOKUP("*"&amp;F2359,LookUps!$F$2:$G$43,2,FALSE),"UK"),"UK")</f>
        <v>Spain</v>
      </c>
    </row>
    <row r="2360" spans="1:12" x14ac:dyDescent="0.25">
      <c r="A2360" s="5">
        <v>192</v>
      </c>
      <c r="B2360" s="2" t="s">
        <v>205</v>
      </c>
      <c r="C2360" t="s">
        <v>105</v>
      </c>
      <c r="D2360" t="s">
        <v>32</v>
      </c>
      <c r="E2360" t="s">
        <v>204</v>
      </c>
      <c r="F2360" s="7" t="s">
        <v>28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str">
        <f>IFERROR(IF(F2360&lt;&gt;"",VLOOKUP("*"&amp;F2360,LookUps!$F$2:$G$43,2,FALSE),"UK"),"UK")</f>
        <v>Spain</v>
      </c>
    </row>
    <row r="2361" spans="1:12" x14ac:dyDescent="0.25">
      <c r="A2361" s="5">
        <v>199</v>
      </c>
      <c r="B2361" s="2" t="s">
        <v>205</v>
      </c>
      <c r="C2361" t="s">
        <v>105</v>
      </c>
      <c r="D2361" t="s">
        <v>15</v>
      </c>
      <c r="E2361" t="s">
        <v>201</v>
      </c>
      <c r="F2361" s="7" t="s">
        <v>28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str">
        <f>IFERROR(IF(F2361&lt;&gt;"",VLOOKUP("*"&amp;F2361,LookUps!$F$2:$G$43,2,FALSE),"UK"),"UK")</f>
        <v>Spain</v>
      </c>
    </row>
    <row r="2362" spans="1:12" x14ac:dyDescent="0.25">
      <c r="A2362" s="5">
        <v>4</v>
      </c>
      <c r="B2362" s="2">
        <v>0.58402777777777781</v>
      </c>
      <c r="C2362" t="s">
        <v>106</v>
      </c>
      <c r="D2362" t="s">
        <v>13</v>
      </c>
      <c r="E2362" t="s">
        <v>177</v>
      </c>
      <c r="F2362" s="7" t="s">
        <v>178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str">
        <f>IFERROR(IF(F2362&lt;&gt;"",VLOOKUP("*"&amp;F2362,LookUps!$F$2:$G$43,2,FALSE),"UK"),"UK")</f>
        <v>UK</v>
      </c>
    </row>
    <row r="2363" spans="1:12" x14ac:dyDescent="0.25">
      <c r="A2363" s="5">
        <v>5</v>
      </c>
      <c r="B2363" s="2">
        <v>0.69861111111111107</v>
      </c>
      <c r="C2363" t="s">
        <v>106</v>
      </c>
      <c r="D2363" t="s">
        <v>13</v>
      </c>
      <c r="E2363" t="s">
        <v>177</v>
      </c>
      <c r="F2363" s="7" t="s">
        <v>182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IFERROR(IF(F2363&lt;&gt;"",VLOOKUP("*"&amp;F2363,LookUps!$F$2:$G$43,2,FALSE),"UK"),"UK")</f>
        <v>UK</v>
      </c>
    </row>
    <row r="2364" spans="1:12" x14ac:dyDescent="0.25">
      <c r="A2364" s="5">
        <v>6</v>
      </c>
      <c r="B2364" s="2">
        <v>0.86388888888888893</v>
      </c>
      <c r="C2364" t="s">
        <v>106</v>
      </c>
      <c r="D2364" t="s">
        <v>13</v>
      </c>
      <c r="E2364" t="s">
        <v>177</v>
      </c>
      <c r="F2364" s="7" t="s">
        <v>182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IFERROR(IF(F2364&lt;&gt;"",VLOOKUP("*"&amp;F2364,LookUps!$F$2:$G$43,2,FALSE),"UK"),"UK")</f>
        <v>UK</v>
      </c>
    </row>
    <row r="2365" spans="1:12" x14ac:dyDescent="0.25">
      <c r="A2365" s="5">
        <v>7</v>
      </c>
      <c r="B2365" s="2">
        <v>0.92361111111111116</v>
      </c>
      <c r="C2365" t="s">
        <v>106</v>
      </c>
      <c r="D2365" t="s">
        <v>13</v>
      </c>
      <c r="E2365" t="s">
        <v>177</v>
      </c>
      <c r="F2365" s="7" t="s">
        <v>182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IFERROR(IF(F2365&lt;&gt;"",VLOOKUP("*"&amp;F2365,LookUps!$F$2:$G$43,2,FALSE),"UK"),"UK")</f>
        <v>UK</v>
      </c>
    </row>
    <row r="2366" spans="1:12" x14ac:dyDescent="0.25">
      <c r="A2366" s="5">
        <v>9</v>
      </c>
      <c r="B2366" s="2">
        <v>0.54722222222222217</v>
      </c>
      <c r="C2366" t="s">
        <v>106</v>
      </c>
      <c r="D2366" t="s">
        <v>13</v>
      </c>
      <c r="E2366" t="s">
        <v>179</v>
      </c>
      <c r="F2366" s="7" t="s">
        <v>182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IFERROR(IF(F2366&lt;&gt;"",VLOOKUP("*"&amp;F2366,LookUps!$F$2:$G$43,2,FALSE),"UK"),"UK")</f>
        <v>UK</v>
      </c>
    </row>
    <row r="2367" spans="1:12" x14ac:dyDescent="0.25">
      <c r="A2367" s="5">
        <v>10</v>
      </c>
      <c r="B2367" s="2">
        <v>0.65763888888888888</v>
      </c>
      <c r="C2367" t="s">
        <v>106</v>
      </c>
      <c r="D2367" t="s">
        <v>13</v>
      </c>
      <c r="E2367" t="s">
        <v>179</v>
      </c>
      <c r="F2367" s="7" t="s">
        <v>182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IFERROR(IF(F2367&lt;&gt;"",VLOOKUP("*"&amp;F2367,LookUps!$F$2:$G$43,2,FALSE),"UK"),"UK")</f>
        <v>UK</v>
      </c>
    </row>
    <row r="2368" spans="1:12" x14ac:dyDescent="0.25">
      <c r="A2368" s="5">
        <v>11</v>
      </c>
      <c r="B2368" s="2">
        <v>0.68472222222222223</v>
      </c>
      <c r="C2368" t="s">
        <v>106</v>
      </c>
      <c r="D2368" t="s">
        <v>13</v>
      </c>
      <c r="E2368" t="s">
        <v>179</v>
      </c>
      <c r="F2368" s="7" t="s">
        <v>178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str">
        <f>IFERROR(IF(F2368&lt;&gt;"",VLOOKUP("*"&amp;F2368,LookUps!$F$2:$G$43,2,FALSE),"UK"),"UK")</f>
        <v>UK</v>
      </c>
    </row>
    <row r="2369" spans="1:12" x14ac:dyDescent="0.25">
      <c r="A2369" s="5">
        <v>12</v>
      </c>
      <c r="B2369" s="2">
        <v>0.78819444444444453</v>
      </c>
      <c r="C2369" t="s">
        <v>106</v>
      </c>
      <c r="D2369" t="s">
        <v>13</v>
      </c>
      <c r="E2369" t="s">
        <v>179</v>
      </c>
      <c r="F2369" s="7" t="s">
        <v>178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str">
        <f>IFERROR(IF(F2369&lt;&gt;"",VLOOKUP("*"&amp;F2369,LookUps!$F$2:$G$43,2,FALSE),"UK"),"UK")</f>
        <v>UK</v>
      </c>
    </row>
    <row r="2370" spans="1:12" x14ac:dyDescent="0.25">
      <c r="A2370" s="5">
        <v>13</v>
      </c>
      <c r="B2370" s="2">
        <v>0.91666666666666663</v>
      </c>
      <c r="C2370" t="s">
        <v>106</v>
      </c>
      <c r="D2370" t="s">
        <v>13</v>
      </c>
      <c r="E2370" t="s">
        <v>179</v>
      </c>
      <c r="F2370" s="7" t="s">
        <v>191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str">
        <f>IFERROR(IF(F2370&lt;&gt;"",VLOOKUP("*"&amp;F2370,LookUps!$F$2:$G$43,2,FALSE),"UK"),"UK")</f>
        <v>UK</v>
      </c>
    </row>
    <row r="2371" spans="1:12" x14ac:dyDescent="0.25">
      <c r="A2371" s="5">
        <v>15</v>
      </c>
      <c r="B2371" s="2">
        <v>0.45555555555555555</v>
      </c>
      <c r="C2371" t="s">
        <v>106</v>
      </c>
      <c r="D2371" t="s">
        <v>13</v>
      </c>
      <c r="E2371" t="s">
        <v>180</v>
      </c>
      <c r="F2371" s="7" t="s">
        <v>178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str">
        <f>IFERROR(IF(F2371&lt;&gt;"",VLOOKUP("*"&amp;F2371,LookUps!$F$2:$G$43,2,FALSE),"UK"),"UK")</f>
        <v>UK</v>
      </c>
    </row>
    <row r="2372" spans="1:12" x14ac:dyDescent="0.25">
      <c r="A2372" s="5">
        <v>16</v>
      </c>
      <c r="B2372" s="2">
        <v>0.51666666666666672</v>
      </c>
      <c r="C2372" t="s">
        <v>106</v>
      </c>
      <c r="D2372" t="s">
        <v>13</v>
      </c>
      <c r="E2372" t="s">
        <v>180</v>
      </c>
      <c r="F2372" s="7" t="s">
        <v>263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str">
        <f>IFERROR(IF(F2372&lt;&gt;"",VLOOKUP("*"&amp;F2372,LookUps!$F$2:$G$43,2,FALSE),"UK"),"UK")</f>
        <v>UK</v>
      </c>
    </row>
    <row r="2373" spans="1:12" x14ac:dyDescent="0.25">
      <c r="A2373" s="5">
        <v>18</v>
      </c>
      <c r="B2373" s="2">
        <v>0.66249999999999998</v>
      </c>
      <c r="C2373" t="s">
        <v>106</v>
      </c>
      <c r="D2373" t="s">
        <v>13</v>
      </c>
      <c r="E2373" t="s">
        <v>207</v>
      </c>
      <c r="F2373" s="7" t="s">
        <v>178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str">
        <f>IFERROR(IF(F2373&lt;&gt;"",VLOOKUP("*"&amp;F2373,LookUps!$F$2:$G$43,2,FALSE),"UK"),"UK")</f>
        <v>UK</v>
      </c>
    </row>
    <row r="2374" spans="1:12" x14ac:dyDescent="0.25">
      <c r="A2374" s="5">
        <v>19</v>
      </c>
      <c r="B2374" s="2">
        <v>0.71944444444444444</v>
      </c>
      <c r="C2374" t="s">
        <v>106</v>
      </c>
      <c r="D2374" t="s">
        <v>13</v>
      </c>
      <c r="E2374" t="s">
        <v>207</v>
      </c>
      <c r="F2374" s="7" t="s">
        <v>182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IFERROR(IF(F2374&lt;&gt;"",VLOOKUP("*"&amp;F2374,LookUps!$F$2:$G$43,2,FALSE),"UK"),"UK")</f>
        <v>UK</v>
      </c>
    </row>
    <row r="2375" spans="1:12" x14ac:dyDescent="0.25">
      <c r="A2375" s="5">
        <v>20</v>
      </c>
      <c r="B2375" s="2">
        <v>0.74861111111111101</v>
      </c>
      <c r="C2375" t="s">
        <v>106</v>
      </c>
      <c r="D2375" t="s">
        <v>13</v>
      </c>
      <c r="E2375" t="s">
        <v>207</v>
      </c>
      <c r="F2375" s="7" t="s">
        <v>182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IFERROR(IF(F2375&lt;&gt;"",VLOOKUP("*"&amp;F2375,LookUps!$F$2:$G$43,2,FALSE),"UK"),"UK")</f>
        <v>UK</v>
      </c>
    </row>
    <row r="2376" spans="1:12" x14ac:dyDescent="0.25">
      <c r="A2376" s="5">
        <v>21</v>
      </c>
      <c r="B2376" s="2">
        <v>0.93055555555555547</v>
      </c>
      <c r="C2376" t="s">
        <v>106</v>
      </c>
      <c r="D2376" t="s">
        <v>13</v>
      </c>
      <c r="E2376" t="s">
        <v>207</v>
      </c>
      <c r="F2376" s="7" t="s">
        <v>264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str">
        <f>IFERROR(IF(F2376&lt;&gt;"",VLOOKUP("*"&amp;F2376,LookUps!$F$2:$G$43,2,FALSE),"UK"),"UK")</f>
        <v>UK</v>
      </c>
    </row>
    <row r="2377" spans="1:12" x14ac:dyDescent="0.25">
      <c r="A2377" s="5">
        <v>23</v>
      </c>
      <c r="B2377" s="2">
        <v>6.458333333333334E-2</v>
      </c>
      <c r="C2377" t="s">
        <v>106</v>
      </c>
      <c r="D2377" t="s">
        <v>13</v>
      </c>
      <c r="E2377" t="s">
        <v>181</v>
      </c>
      <c r="F2377" s="7" t="s">
        <v>182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IFERROR(IF(F2377&lt;&gt;"",VLOOKUP("*"&amp;F2377,LookUps!$F$2:$G$43,2,FALSE),"UK"),"UK")</f>
        <v>UK</v>
      </c>
    </row>
    <row r="2378" spans="1:12" x14ac:dyDescent="0.25">
      <c r="A2378" s="5">
        <v>24</v>
      </c>
      <c r="B2378" s="2">
        <v>0.40833333333333338</v>
      </c>
      <c r="C2378" t="s">
        <v>106</v>
      </c>
      <c r="D2378" t="s">
        <v>13</v>
      </c>
      <c r="E2378" t="s">
        <v>181</v>
      </c>
      <c r="F2378" s="7" t="s">
        <v>178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str">
        <f>IFERROR(IF(F2378&lt;&gt;"",VLOOKUP("*"&amp;F2378,LookUps!$F$2:$G$43,2,FALSE),"UK"),"UK")</f>
        <v>UK</v>
      </c>
    </row>
    <row r="2379" spans="1:12" x14ac:dyDescent="0.25">
      <c r="A2379" s="5">
        <v>26</v>
      </c>
      <c r="B2379" s="2">
        <v>0.52361111111111114</v>
      </c>
      <c r="C2379" t="s">
        <v>106</v>
      </c>
      <c r="D2379" t="s">
        <v>13</v>
      </c>
      <c r="E2379" t="s">
        <v>208</v>
      </c>
      <c r="F2379" s="7" t="s">
        <v>178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str">
        <f>IFERROR(IF(F2379&lt;&gt;"",VLOOKUP("*"&amp;F2379,LookUps!$F$2:$G$43,2,FALSE),"UK"),"UK")</f>
        <v>UK</v>
      </c>
    </row>
    <row r="2380" spans="1:12" x14ac:dyDescent="0.25">
      <c r="A2380" s="5">
        <v>27</v>
      </c>
      <c r="B2380" s="2">
        <v>0.58750000000000002</v>
      </c>
      <c r="C2380" t="s">
        <v>106</v>
      </c>
      <c r="D2380" t="s">
        <v>13</v>
      </c>
      <c r="E2380" t="s">
        <v>208</v>
      </c>
      <c r="F2380" s="7" t="s">
        <v>182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IFERROR(IF(F2380&lt;&gt;"",VLOOKUP("*"&amp;F2380,LookUps!$F$2:$G$43,2,FALSE),"UK"),"UK")</f>
        <v>UK</v>
      </c>
    </row>
    <row r="2381" spans="1:12" x14ac:dyDescent="0.25">
      <c r="A2381" s="5">
        <v>28</v>
      </c>
      <c r="B2381" s="2">
        <v>0.81944444444444453</v>
      </c>
      <c r="C2381" t="s">
        <v>106</v>
      </c>
      <c r="D2381" t="s">
        <v>13</v>
      </c>
      <c r="E2381" t="s">
        <v>208</v>
      </c>
      <c r="F2381" s="7" t="s">
        <v>178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str">
        <f>IFERROR(IF(F2381&lt;&gt;"",VLOOKUP("*"&amp;F2381,LookUps!$F$2:$G$43,2,FALSE),"UK"),"UK")</f>
        <v>UK</v>
      </c>
    </row>
    <row r="2382" spans="1:12" x14ac:dyDescent="0.25">
      <c r="A2382" s="5">
        <v>30</v>
      </c>
      <c r="B2382" s="2">
        <v>0.55347222222222225</v>
      </c>
      <c r="C2382" t="s">
        <v>106</v>
      </c>
      <c r="D2382" t="s">
        <v>13</v>
      </c>
      <c r="E2382" t="s">
        <v>183</v>
      </c>
      <c r="F2382" s="7" t="s">
        <v>178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str">
        <f>IFERROR(IF(F2382&lt;&gt;"",VLOOKUP("*"&amp;F2382,LookUps!$F$2:$G$43,2,FALSE),"UK"),"UK")</f>
        <v>UK</v>
      </c>
    </row>
    <row r="2383" spans="1:12" x14ac:dyDescent="0.25">
      <c r="A2383" s="5">
        <v>31</v>
      </c>
      <c r="B2383" s="2">
        <v>0.66666666666666663</v>
      </c>
      <c r="C2383" t="s">
        <v>106</v>
      </c>
      <c r="D2383" t="s">
        <v>13</v>
      </c>
      <c r="E2383" t="s">
        <v>183</v>
      </c>
      <c r="F2383" s="7" t="s">
        <v>191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str">
        <f>IFERROR(IF(F2383&lt;&gt;"",VLOOKUP("*"&amp;F2383,LookUps!$F$2:$G$43,2,FALSE),"UK"),"UK")</f>
        <v>UK</v>
      </c>
    </row>
    <row r="2384" spans="1:12" x14ac:dyDescent="0.25">
      <c r="A2384" s="5">
        <v>32</v>
      </c>
      <c r="B2384" s="2">
        <v>0.78125</v>
      </c>
      <c r="C2384" t="s">
        <v>106</v>
      </c>
      <c r="D2384" t="s">
        <v>13</v>
      </c>
      <c r="E2384" t="s">
        <v>183</v>
      </c>
      <c r="F2384" s="7" t="s">
        <v>182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IFERROR(IF(F2384&lt;&gt;"",VLOOKUP("*"&amp;F2384,LookUps!$F$2:$G$43,2,FALSE),"UK"),"UK")</f>
        <v>UK</v>
      </c>
    </row>
    <row r="2385" spans="1:12" x14ac:dyDescent="0.25">
      <c r="A2385" s="5">
        <v>33</v>
      </c>
      <c r="B2385" s="2">
        <v>0.88124999999999998</v>
      </c>
      <c r="C2385" t="s">
        <v>106</v>
      </c>
      <c r="D2385" t="s">
        <v>13</v>
      </c>
      <c r="E2385" t="s">
        <v>183</v>
      </c>
      <c r="F2385" s="7" t="s">
        <v>178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str">
        <f>IFERROR(IF(F2385&lt;&gt;"",VLOOKUP("*"&amp;F2385,LookUps!$F$2:$G$43,2,FALSE),"UK"),"UK")</f>
        <v>UK</v>
      </c>
    </row>
    <row r="2386" spans="1:12" x14ac:dyDescent="0.25">
      <c r="A2386" s="5">
        <v>35</v>
      </c>
      <c r="B2386" s="2">
        <v>0.40625</v>
      </c>
      <c r="C2386" t="s">
        <v>106</v>
      </c>
      <c r="D2386" t="s">
        <v>13</v>
      </c>
      <c r="E2386" t="s">
        <v>184</v>
      </c>
      <c r="F2386" s="7" t="s">
        <v>182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IFERROR(IF(F2386&lt;&gt;"",VLOOKUP("*"&amp;F2386,LookUps!$F$2:$G$43,2,FALSE),"UK"),"UK")</f>
        <v>UK</v>
      </c>
    </row>
    <row r="2387" spans="1:12" x14ac:dyDescent="0.25">
      <c r="A2387" s="5">
        <v>36</v>
      </c>
      <c r="B2387" s="2">
        <v>0.40833333333333338</v>
      </c>
      <c r="C2387" t="s">
        <v>106</v>
      </c>
      <c r="D2387" t="s">
        <v>13</v>
      </c>
      <c r="E2387" t="s">
        <v>184</v>
      </c>
      <c r="F2387" s="7" t="s">
        <v>182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IFERROR(IF(F2387&lt;&gt;"",VLOOKUP("*"&amp;F2387,LookUps!$F$2:$G$43,2,FALSE),"UK"),"UK")</f>
        <v>UK</v>
      </c>
    </row>
    <row r="2388" spans="1:12" x14ac:dyDescent="0.25">
      <c r="A2388" s="5">
        <v>37</v>
      </c>
      <c r="B2388" s="2">
        <v>0.43402777777777773</v>
      </c>
      <c r="C2388" t="s">
        <v>106</v>
      </c>
      <c r="D2388" t="s">
        <v>13</v>
      </c>
      <c r="E2388" t="s">
        <v>184</v>
      </c>
      <c r="F2388" s="7" t="s">
        <v>182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IFERROR(IF(F2388&lt;&gt;"",VLOOKUP("*"&amp;F2388,LookUps!$F$2:$G$43,2,FALSE),"UK"),"UK")</f>
        <v>UK</v>
      </c>
    </row>
    <row r="2389" spans="1:12" x14ac:dyDescent="0.25">
      <c r="A2389" s="5">
        <v>38</v>
      </c>
      <c r="B2389" s="2">
        <v>0.4368055555555555</v>
      </c>
      <c r="C2389" t="s">
        <v>106</v>
      </c>
      <c r="D2389" t="s">
        <v>13</v>
      </c>
      <c r="E2389" t="s">
        <v>184</v>
      </c>
      <c r="F2389" s="7" t="s">
        <v>182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IFERROR(IF(F2389&lt;&gt;"",VLOOKUP("*"&amp;F2389,LookUps!$F$2:$G$43,2,FALSE),"UK"),"UK")</f>
        <v>UK</v>
      </c>
    </row>
    <row r="2390" spans="1:12" x14ac:dyDescent="0.25">
      <c r="A2390" s="5">
        <v>39</v>
      </c>
      <c r="B2390" s="2">
        <v>0.4381944444444445</v>
      </c>
      <c r="C2390" t="s">
        <v>106</v>
      </c>
      <c r="D2390" t="s">
        <v>13</v>
      </c>
      <c r="E2390" t="s">
        <v>184</v>
      </c>
      <c r="F2390" s="7" t="s">
        <v>182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IFERROR(IF(F2390&lt;&gt;"",VLOOKUP("*"&amp;F2390,LookUps!$F$2:$G$43,2,FALSE),"UK"),"UK")</f>
        <v>UK</v>
      </c>
    </row>
    <row r="2391" spans="1:12" x14ac:dyDescent="0.25">
      <c r="A2391" s="5">
        <v>40</v>
      </c>
      <c r="B2391" s="2">
        <v>0.4604166666666667</v>
      </c>
      <c r="C2391" t="s">
        <v>106</v>
      </c>
      <c r="D2391" t="s">
        <v>13</v>
      </c>
      <c r="E2391" t="s">
        <v>184</v>
      </c>
      <c r="F2391" s="7" t="s">
        <v>182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IFERROR(IF(F2391&lt;&gt;"",VLOOKUP("*"&amp;F2391,LookUps!$F$2:$G$43,2,FALSE),"UK"),"UK")</f>
        <v>UK</v>
      </c>
    </row>
    <row r="2392" spans="1:12" x14ac:dyDescent="0.25">
      <c r="A2392" s="5">
        <v>41</v>
      </c>
      <c r="B2392" s="2">
        <v>0.57430555555555551</v>
      </c>
      <c r="C2392" t="s">
        <v>106</v>
      </c>
      <c r="D2392" t="s">
        <v>13</v>
      </c>
      <c r="E2392" t="s">
        <v>184</v>
      </c>
      <c r="F2392" s="7" t="s">
        <v>182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IFERROR(IF(F2392&lt;&gt;"",VLOOKUP("*"&amp;F2392,LookUps!$F$2:$G$43,2,FALSE),"UK"),"UK")</f>
        <v>UK</v>
      </c>
    </row>
    <row r="2393" spans="1:12" x14ac:dyDescent="0.25">
      <c r="A2393" s="5">
        <v>42</v>
      </c>
      <c r="B2393" s="2">
        <v>0.68263888888888891</v>
      </c>
      <c r="C2393" t="s">
        <v>106</v>
      </c>
      <c r="D2393" t="s">
        <v>13</v>
      </c>
      <c r="E2393" t="s">
        <v>184</v>
      </c>
      <c r="F2393" s="7" t="s">
        <v>191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str">
        <f>IFERROR(IF(F2393&lt;&gt;"",VLOOKUP("*"&amp;F2393,LookUps!$F$2:$G$43,2,FALSE),"UK"),"UK")</f>
        <v>UK</v>
      </c>
    </row>
    <row r="2394" spans="1:12" x14ac:dyDescent="0.25">
      <c r="A2394" s="5">
        <v>43</v>
      </c>
      <c r="B2394" s="2">
        <v>0.97499999999999998</v>
      </c>
      <c r="C2394" t="s">
        <v>106</v>
      </c>
      <c r="D2394" t="s">
        <v>13</v>
      </c>
      <c r="E2394" t="s">
        <v>184</v>
      </c>
      <c r="F2394" s="7" t="s">
        <v>182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IFERROR(IF(F2394&lt;&gt;"",VLOOKUP("*"&amp;F2394,LookUps!$F$2:$G$43,2,FALSE),"UK"),"UK")</f>
        <v>UK</v>
      </c>
    </row>
    <row r="2395" spans="1:12" x14ac:dyDescent="0.25">
      <c r="A2395" s="5">
        <v>45</v>
      </c>
      <c r="B2395" s="2">
        <v>0.58263888888888882</v>
      </c>
      <c r="C2395" t="s">
        <v>106</v>
      </c>
      <c r="D2395" t="s">
        <v>13</v>
      </c>
      <c r="E2395" t="s">
        <v>186</v>
      </c>
      <c r="F2395" s="7" t="s">
        <v>182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IFERROR(IF(F2395&lt;&gt;"",VLOOKUP("*"&amp;F2395,LookUps!$F$2:$G$43,2,FALSE),"UK"),"UK")</f>
        <v>UK</v>
      </c>
    </row>
    <row r="2396" spans="1:12" x14ac:dyDescent="0.25">
      <c r="A2396" s="5">
        <v>47</v>
      </c>
      <c r="B2396" s="2">
        <v>0.50902777777777775</v>
      </c>
      <c r="C2396" t="s">
        <v>106</v>
      </c>
      <c r="D2396" t="s">
        <v>13</v>
      </c>
      <c r="E2396" t="s">
        <v>187</v>
      </c>
      <c r="F2396" s="7" t="s">
        <v>178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str">
        <f>IFERROR(IF(F2396&lt;&gt;"",VLOOKUP("*"&amp;F2396,LookUps!$F$2:$G$43,2,FALSE),"UK"),"UK")</f>
        <v>UK</v>
      </c>
    </row>
    <row r="2397" spans="1:12" x14ac:dyDescent="0.25">
      <c r="A2397" s="5">
        <v>48</v>
      </c>
      <c r="B2397" s="2">
        <v>0.60416666666666663</v>
      </c>
      <c r="C2397" t="s">
        <v>106</v>
      </c>
      <c r="D2397" t="s">
        <v>13</v>
      </c>
      <c r="E2397" t="s">
        <v>187</v>
      </c>
      <c r="F2397" s="7" t="s">
        <v>178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str">
        <f>IFERROR(IF(F2397&lt;&gt;"",VLOOKUP("*"&amp;F2397,LookUps!$F$2:$G$43,2,FALSE),"UK"),"UK")</f>
        <v>UK</v>
      </c>
    </row>
    <row r="2398" spans="1:12" x14ac:dyDescent="0.25">
      <c r="A2398" s="5">
        <v>49</v>
      </c>
      <c r="B2398" s="2">
        <v>0.63750000000000007</v>
      </c>
      <c r="C2398" t="s">
        <v>106</v>
      </c>
      <c r="D2398" t="s">
        <v>13</v>
      </c>
      <c r="E2398" t="s">
        <v>187</v>
      </c>
      <c r="F2398" s="7" t="s">
        <v>243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str">
        <f>IFERROR(IF(F2398&lt;&gt;"",VLOOKUP("*"&amp;F2398,LookUps!$F$2:$G$43,2,FALSE),"UK"),"UK")</f>
        <v>UK</v>
      </c>
    </row>
    <row r="2399" spans="1:12" x14ac:dyDescent="0.25">
      <c r="A2399" s="5">
        <v>50</v>
      </c>
      <c r="B2399" s="2">
        <v>0.64236111111111105</v>
      </c>
      <c r="C2399" t="s">
        <v>106</v>
      </c>
      <c r="D2399" t="s">
        <v>13</v>
      </c>
      <c r="E2399" t="s">
        <v>187</v>
      </c>
      <c r="F2399" s="7" t="s">
        <v>178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str">
        <f>IFERROR(IF(F2399&lt;&gt;"",VLOOKUP("*"&amp;F2399,LookUps!$F$2:$G$43,2,FALSE),"UK"),"UK")</f>
        <v>UK</v>
      </c>
    </row>
    <row r="2400" spans="1:12" x14ac:dyDescent="0.25">
      <c r="A2400" s="5">
        <v>52</v>
      </c>
      <c r="B2400" s="2">
        <v>0.56388888888888888</v>
      </c>
      <c r="C2400" t="s">
        <v>106</v>
      </c>
      <c r="D2400" t="s">
        <v>13</v>
      </c>
      <c r="E2400" t="s">
        <v>189</v>
      </c>
      <c r="F2400" s="7" t="s">
        <v>182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IFERROR(IF(F2400&lt;&gt;"",VLOOKUP("*"&amp;F2400,LookUps!$F$2:$G$43,2,FALSE),"UK"),"UK")</f>
        <v>UK</v>
      </c>
    </row>
    <row r="2401" spans="1:12" x14ac:dyDescent="0.25">
      <c r="A2401" s="5">
        <v>53</v>
      </c>
      <c r="B2401" s="2">
        <v>0.74652777777777779</v>
      </c>
      <c r="C2401" t="s">
        <v>106</v>
      </c>
      <c r="D2401" t="s">
        <v>13</v>
      </c>
      <c r="E2401" t="s">
        <v>189</v>
      </c>
      <c r="F2401" s="7" t="s">
        <v>182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IFERROR(IF(F2401&lt;&gt;"",VLOOKUP("*"&amp;F2401,LookUps!$F$2:$G$43,2,FALSE),"UK"),"UK")</f>
        <v>UK</v>
      </c>
    </row>
    <row r="2402" spans="1:12" x14ac:dyDescent="0.25">
      <c r="A2402" s="5">
        <v>54</v>
      </c>
      <c r="B2402" s="2">
        <v>0.7715277777777777</v>
      </c>
      <c r="C2402" t="s">
        <v>106</v>
      </c>
      <c r="D2402" t="s">
        <v>13</v>
      </c>
      <c r="E2402" t="s">
        <v>189</v>
      </c>
      <c r="F2402" s="7" t="s">
        <v>265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str">
        <f>IFERROR(IF(F2402&lt;&gt;"",VLOOKUP("*"&amp;F2402,LookUps!$F$2:$G$43,2,FALSE),"UK"),"UK")</f>
        <v>UK</v>
      </c>
    </row>
    <row r="2403" spans="1:12" x14ac:dyDescent="0.25">
      <c r="A2403" s="5">
        <v>56</v>
      </c>
      <c r="B2403" s="2">
        <v>0.41388888888888892</v>
      </c>
      <c r="C2403" t="s">
        <v>106</v>
      </c>
      <c r="D2403" t="s">
        <v>13</v>
      </c>
      <c r="E2403" t="s">
        <v>190</v>
      </c>
      <c r="F2403" s="7" t="s">
        <v>182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IFERROR(IF(F2403&lt;&gt;"",VLOOKUP("*"&amp;F2403,LookUps!$F$2:$G$43,2,FALSE),"UK"),"UK")</f>
        <v>UK</v>
      </c>
    </row>
    <row r="2404" spans="1:12" x14ac:dyDescent="0.25">
      <c r="A2404" s="5">
        <v>57</v>
      </c>
      <c r="B2404" s="2">
        <v>0.47916666666666669</v>
      </c>
      <c r="C2404" t="s">
        <v>106</v>
      </c>
      <c r="D2404" t="s">
        <v>13</v>
      </c>
      <c r="E2404" t="s">
        <v>190</v>
      </c>
      <c r="F2404" s="7" t="s">
        <v>191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str">
        <f>IFERROR(IF(F2404&lt;&gt;"",VLOOKUP("*"&amp;F2404,LookUps!$F$2:$G$43,2,FALSE),"UK"),"UK")</f>
        <v>UK</v>
      </c>
    </row>
    <row r="2405" spans="1:12" x14ac:dyDescent="0.25">
      <c r="A2405" s="5">
        <v>58</v>
      </c>
      <c r="B2405" s="2">
        <v>0.50208333333333333</v>
      </c>
      <c r="C2405" t="s">
        <v>106</v>
      </c>
      <c r="D2405" t="s">
        <v>13</v>
      </c>
      <c r="E2405" t="s">
        <v>190</v>
      </c>
      <c r="F2405" s="7" t="s">
        <v>182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IFERROR(IF(F2405&lt;&gt;"",VLOOKUP("*"&amp;F2405,LookUps!$F$2:$G$43,2,FALSE),"UK"),"UK")</f>
        <v>UK</v>
      </c>
    </row>
    <row r="2406" spans="1:12" x14ac:dyDescent="0.25">
      <c r="A2406" s="5">
        <v>59</v>
      </c>
      <c r="B2406" s="2">
        <v>0.50624999999999998</v>
      </c>
      <c r="C2406" t="s">
        <v>106</v>
      </c>
      <c r="D2406" t="s">
        <v>13</v>
      </c>
      <c r="E2406" t="s">
        <v>190</v>
      </c>
      <c r="F2406" s="7" t="s">
        <v>182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IFERROR(IF(F2406&lt;&gt;"",VLOOKUP("*"&amp;F2406,LookUps!$F$2:$G$43,2,FALSE),"UK"),"UK")</f>
        <v>UK</v>
      </c>
    </row>
    <row r="2407" spans="1:12" x14ac:dyDescent="0.25">
      <c r="A2407" s="5">
        <v>62</v>
      </c>
      <c r="B2407" s="2">
        <v>0.51250000000000007</v>
      </c>
      <c r="C2407" t="s">
        <v>106</v>
      </c>
      <c r="D2407" t="s">
        <v>13</v>
      </c>
      <c r="E2407" t="s">
        <v>190</v>
      </c>
      <c r="F2407" s="7" t="s">
        <v>244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str">
        <f>IFERROR(IF(F2407&lt;&gt;"",VLOOKUP("*"&amp;F2407,LookUps!$F$2:$G$43,2,FALSE),"UK"),"UK")</f>
        <v>UK</v>
      </c>
    </row>
    <row r="2408" spans="1:12" x14ac:dyDescent="0.25">
      <c r="A2408" s="5">
        <v>63</v>
      </c>
      <c r="B2408" s="2">
        <v>0.52500000000000002</v>
      </c>
      <c r="C2408" t="s">
        <v>106</v>
      </c>
      <c r="D2408" t="s">
        <v>13</v>
      </c>
      <c r="E2408" t="s">
        <v>190</v>
      </c>
      <c r="F2408" s="7" t="s">
        <v>182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IFERROR(IF(F2408&lt;&gt;"",VLOOKUP("*"&amp;F2408,LookUps!$F$2:$G$43,2,FALSE),"UK"),"UK")</f>
        <v>UK</v>
      </c>
    </row>
    <row r="2409" spans="1:12" x14ac:dyDescent="0.25">
      <c r="A2409" s="5">
        <v>64</v>
      </c>
      <c r="B2409" s="2">
        <v>0.52847222222222223</v>
      </c>
      <c r="C2409" t="s">
        <v>106</v>
      </c>
      <c r="D2409" t="s">
        <v>13</v>
      </c>
      <c r="E2409" t="s">
        <v>190</v>
      </c>
      <c r="F2409" s="7" t="s">
        <v>182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IFERROR(IF(F2409&lt;&gt;"",VLOOKUP("*"&amp;F2409,LookUps!$F$2:$G$43,2,FALSE),"UK"),"UK")</f>
        <v>UK</v>
      </c>
    </row>
    <row r="2410" spans="1:12" x14ac:dyDescent="0.25">
      <c r="A2410" s="5">
        <v>65</v>
      </c>
      <c r="B2410" s="2">
        <v>0.60763888888888895</v>
      </c>
      <c r="C2410" t="s">
        <v>106</v>
      </c>
      <c r="D2410" t="s">
        <v>13</v>
      </c>
      <c r="E2410" t="s">
        <v>190</v>
      </c>
      <c r="F2410" s="7" t="s">
        <v>182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IFERROR(IF(F2410&lt;&gt;"",VLOOKUP("*"&amp;F2410,LookUps!$F$2:$G$43,2,FALSE),"UK"),"UK")</f>
        <v>UK</v>
      </c>
    </row>
    <row r="2411" spans="1:12" x14ac:dyDescent="0.25">
      <c r="A2411" s="5">
        <v>66</v>
      </c>
      <c r="B2411" s="2">
        <v>0.6166666666666667</v>
      </c>
      <c r="C2411" t="s">
        <v>106</v>
      </c>
      <c r="D2411" t="s">
        <v>13</v>
      </c>
      <c r="E2411" t="s">
        <v>190</v>
      </c>
      <c r="F2411" s="7" t="s">
        <v>182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IFERROR(IF(F2411&lt;&gt;"",VLOOKUP("*"&amp;F2411,LookUps!$F$2:$G$43,2,FALSE),"UK"),"UK")</f>
        <v>UK</v>
      </c>
    </row>
    <row r="2412" spans="1:12" x14ac:dyDescent="0.25">
      <c r="A2412" s="5">
        <v>67</v>
      </c>
      <c r="B2412" s="2">
        <v>0.62291666666666667</v>
      </c>
      <c r="C2412" t="s">
        <v>106</v>
      </c>
      <c r="D2412" t="s">
        <v>13</v>
      </c>
      <c r="E2412" t="s">
        <v>190</v>
      </c>
      <c r="F2412" s="7" t="s">
        <v>182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IFERROR(IF(F2412&lt;&gt;"",VLOOKUP("*"&amp;F2412,LookUps!$F$2:$G$43,2,FALSE),"UK"),"UK")</f>
        <v>UK</v>
      </c>
    </row>
    <row r="2413" spans="1:12" x14ac:dyDescent="0.25">
      <c r="A2413" s="5">
        <v>68</v>
      </c>
      <c r="B2413" s="2">
        <v>0.62847222222222221</v>
      </c>
      <c r="C2413" t="s">
        <v>106</v>
      </c>
      <c r="D2413" t="s">
        <v>13</v>
      </c>
      <c r="E2413" t="s">
        <v>190</v>
      </c>
      <c r="F2413" s="7" t="s">
        <v>178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str">
        <f>IFERROR(IF(F2413&lt;&gt;"",VLOOKUP("*"&amp;F2413,LookUps!$F$2:$G$43,2,FALSE),"UK"),"UK")</f>
        <v>UK</v>
      </c>
    </row>
    <row r="2414" spans="1:12" x14ac:dyDescent="0.25">
      <c r="A2414" s="5">
        <v>69</v>
      </c>
      <c r="B2414" s="2">
        <v>0.64583333333333337</v>
      </c>
      <c r="C2414" t="s">
        <v>106</v>
      </c>
      <c r="D2414" t="s">
        <v>13</v>
      </c>
      <c r="E2414" t="s">
        <v>190</v>
      </c>
      <c r="F2414" s="7" t="s">
        <v>182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IFERROR(IF(F2414&lt;&gt;"",VLOOKUP("*"&amp;F2414,LookUps!$F$2:$G$43,2,FALSE),"UK"),"UK")</f>
        <v>UK</v>
      </c>
    </row>
    <row r="2415" spans="1:12" x14ac:dyDescent="0.25">
      <c r="A2415" s="5">
        <v>70</v>
      </c>
      <c r="B2415" s="2">
        <v>0.65833333333333333</v>
      </c>
      <c r="C2415" t="s">
        <v>106</v>
      </c>
      <c r="D2415" t="s">
        <v>13</v>
      </c>
      <c r="E2415" t="s">
        <v>190</v>
      </c>
      <c r="F2415" s="7" t="s">
        <v>182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IFERROR(IF(F2415&lt;&gt;"",VLOOKUP("*"&amp;F2415,LookUps!$F$2:$G$43,2,FALSE),"UK"),"UK")</f>
        <v>UK</v>
      </c>
    </row>
    <row r="2416" spans="1:12" x14ac:dyDescent="0.25">
      <c r="A2416" s="5">
        <v>71</v>
      </c>
      <c r="B2416" s="2">
        <v>0.6645833333333333</v>
      </c>
      <c r="C2416" t="s">
        <v>106</v>
      </c>
      <c r="D2416" t="s">
        <v>13</v>
      </c>
      <c r="E2416" t="s">
        <v>190</v>
      </c>
      <c r="F2416" s="7" t="s">
        <v>244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str">
        <f>IFERROR(IF(F2416&lt;&gt;"",VLOOKUP("*"&amp;F2416,LookUps!$F$2:$G$43,2,FALSE),"UK"),"UK")</f>
        <v>UK</v>
      </c>
    </row>
    <row r="2417" spans="1:12" x14ac:dyDescent="0.25">
      <c r="A2417" s="5">
        <v>72</v>
      </c>
      <c r="B2417" s="2">
        <v>0.6694444444444444</v>
      </c>
      <c r="C2417" t="s">
        <v>106</v>
      </c>
      <c r="D2417" t="s">
        <v>13</v>
      </c>
      <c r="E2417" t="s">
        <v>190</v>
      </c>
      <c r="F2417" s="7" t="s">
        <v>244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str">
        <f>IFERROR(IF(F2417&lt;&gt;"",VLOOKUP("*"&amp;F2417,LookUps!$F$2:$G$43,2,FALSE),"UK"),"UK")</f>
        <v>UK</v>
      </c>
    </row>
    <row r="2418" spans="1:12" x14ac:dyDescent="0.25">
      <c r="A2418" s="5">
        <v>73</v>
      </c>
      <c r="B2418" s="2">
        <v>0.72569444444444453</v>
      </c>
      <c r="C2418" t="s">
        <v>106</v>
      </c>
      <c r="D2418" t="s">
        <v>13</v>
      </c>
      <c r="E2418" t="s">
        <v>190</v>
      </c>
      <c r="F2418" s="7" t="s">
        <v>182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IFERROR(IF(F2418&lt;&gt;"",VLOOKUP("*"&amp;F2418,LookUps!$F$2:$G$43,2,FALSE),"UK"),"UK")</f>
        <v>UK</v>
      </c>
    </row>
    <row r="2419" spans="1:12" x14ac:dyDescent="0.25">
      <c r="A2419" s="5">
        <v>74</v>
      </c>
      <c r="B2419" s="2">
        <v>0.81180555555555556</v>
      </c>
      <c r="C2419" t="s">
        <v>106</v>
      </c>
      <c r="D2419" t="s">
        <v>13</v>
      </c>
      <c r="E2419" t="s">
        <v>190</v>
      </c>
      <c r="F2419" s="7" t="s">
        <v>182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IFERROR(IF(F2419&lt;&gt;"",VLOOKUP("*"&amp;F2419,LookUps!$F$2:$G$43,2,FALSE),"UK"),"UK")</f>
        <v>UK</v>
      </c>
    </row>
    <row r="2420" spans="1:12" x14ac:dyDescent="0.25">
      <c r="A2420" s="5">
        <v>75</v>
      </c>
      <c r="B2420" s="2">
        <v>0.81388888888888899</v>
      </c>
      <c r="C2420" t="s">
        <v>106</v>
      </c>
      <c r="D2420" t="s">
        <v>13</v>
      </c>
      <c r="E2420" t="s">
        <v>190</v>
      </c>
      <c r="F2420" s="7" t="s">
        <v>182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IFERROR(IF(F2420&lt;&gt;"",VLOOKUP("*"&amp;F2420,LookUps!$F$2:$G$43,2,FALSE),"UK"),"UK")</f>
        <v>UK</v>
      </c>
    </row>
    <row r="2421" spans="1:12" x14ac:dyDescent="0.25">
      <c r="A2421" s="5">
        <v>76</v>
      </c>
      <c r="B2421" s="2">
        <v>0.94374999999999998</v>
      </c>
      <c r="C2421" t="s">
        <v>106</v>
      </c>
      <c r="D2421" t="s">
        <v>13</v>
      </c>
      <c r="E2421" t="s">
        <v>190</v>
      </c>
      <c r="F2421" s="7" t="s">
        <v>182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IFERROR(IF(F2421&lt;&gt;"",VLOOKUP("*"&amp;F2421,LookUps!$F$2:$G$43,2,FALSE),"UK"),"UK")</f>
        <v>UK</v>
      </c>
    </row>
    <row r="2422" spans="1:12" x14ac:dyDescent="0.25">
      <c r="A2422" s="5">
        <v>77</v>
      </c>
      <c r="B2422" s="2">
        <v>0.94930555555555562</v>
      </c>
      <c r="C2422" t="s">
        <v>106</v>
      </c>
      <c r="D2422" t="s">
        <v>13</v>
      </c>
      <c r="E2422" t="s">
        <v>190</v>
      </c>
      <c r="F2422" s="7" t="s">
        <v>182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IFERROR(IF(F2422&lt;&gt;"",VLOOKUP("*"&amp;F2422,LookUps!$F$2:$G$43,2,FALSE),"UK"),"UK")</f>
        <v>UK</v>
      </c>
    </row>
    <row r="2423" spans="1:12" x14ac:dyDescent="0.25">
      <c r="A2423" s="5">
        <v>78</v>
      </c>
      <c r="B2423" s="2">
        <v>0.95347222222222217</v>
      </c>
      <c r="C2423" t="s">
        <v>106</v>
      </c>
      <c r="D2423" t="s">
        <v>13</v>
      </c>
      <c r="E2423" t="s">
        <v>190</v>
      </c>
      <c r="F2423" s="7" t="s">
        <v>182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IFERROR(IF(F2423&lt;&gt;"",VLOOKUP("*"&amp;F2423,LookUps!$F$2:$G$43,2,FALSE),"UK"),"UK")</f>
        <v>UK</v>
      </c>
    </row>
    <row r="2424" spans="1:12" x14ac:dyDescent="0.25">
      <c r="A2424" s="5">
        <v>80</v>
      </c>
      <c r="B2424" s="2">
        <v>0.5444444444444444</v>
      </c>
      <c r="C2424" t="s">
        <v>106</v>
      </c>
      <c r="D2424" t="s">
        <v>13</v>
      </c>
      <c r="E2424" t="s">
        <v>192</v>
      </c>
      <c r="F2424" s="7" t="s">
        <v>244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str">
        <f>IFERROR(IF(F2424&lt;&gt;"",VLOOKUP("*"&amp;F2424,LookUps!$F$2:$G$43,2,FALSE),"UK"),"UK")</f>
        <v>UK</v>
      </c>
    </row>
    <row r="2425" spans="1:12" x14ac:dyDescent="0.25">
      <c r="A2425" s="5">
        <v>81</v>
      </c>
      <c r="B2425" s="2">
        <v>0.71527777777777779</v>
      </c>
      <c r="C2425" t="s">
        <v>106</v>
      </c>
      <c r="D2425" t="s">
        <v>13</v>
      </c>
      <c r="E2425" t="s">
        <v>192</v>
      </c>
      <c r="F2425" s="7" t="s">
        <v>182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IFERROR(IF(F2425&lt;&gt;"",VLOOKUP("*"&amp;F2425,LookUps!$F$2:$G$43,2,FALSE),"UK"),"UK")</f>
        <v>UK</v>
      </c>
    </row>
    <row r="2426" spans="1:12" x14ac:dyDescent="0.25">
      <c r="A2426" s="5">
        <v>82</v>
      </c>
      <c r="B2426" s="2">
        <v>0.71597222222222223</v>
      </c>
      <c r="C2426" t="s">
        <v>106</v>
      </c>
      <c r="D2426" t="s">
        <v>13</v>
      </c>
      <c r="E2426" t="s">
        <v>192</v>
      </c>
      <c r="F2426" s="7" t="s">
        <v>182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IFERROR(IF(F2426&lt;&gt;"",VLOOKUP("*"&amp;F2426,LookUps!$F$2:$G$43,2,FALSE),"UK"),"UK")</f>
        <v>UK</v>
      </c>
    </row>
    <row r="2427" spans="1:12" x14ac:dyDescent="0.25">
      <c r="A2427" s="5">
        <v>84</v>
      </c>
      <c r="B2427" s="2">
        <v>0.4597222222222222</v>
      </c>
      <c r="C2427" t="s">
        <v>106</v>
      </c>
      <c r="D2427" t="s">
        <v>13</v>
      </c>
      <c r="E2427" t="s">
        <v>193</v>
      </c>
      <c r="F2427" s="7" t="s">
        <v>182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IFERROR(IF(F2427&lt;&gt;"",VLOOKUP("*"&amp;F2427,LookUps!$F$2:$G$43,2,FALSE),"UK"),"UK")</f>
        <v>UK</v>
      </c>
    </row>
    <row r="2428" spans="1:12" x14ac:dyDescent="0.25">
      <c r="A2428" s="5">
        <v>85</v>
      </c>
      <c r="B2428" s="2">
        <v>0.52222222222222225</v>
      </c>
      <c r="C2428" t="s">
        <v>106</v>
      </c>
      <c r="D2428" t="s">
        <v>13</v>
      </c>
      <c r="E2428" t="s">
        <v>193</v>
      </c>
      <c r="F2428" s="7" t="s">
        <v>182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IFERROR(IF(F2428&lt;&gt;"",VLOOKUP("*"&amp;F2428,LookUps!$F$2:$G$43,2,FALSE),"UK"),"UK")</f>
        <v>UK</v>
      </c>
    </row>
    <row r="2429" spans="1:12" x14ac:dyDescent="0.25">
      <c r="A2429" s="5">
        <v>86</v>
      </c>
      <c r="B2429" s="2">
        <v>0.625</v>
      </c>
      <c r="C2429" t="s">
        <v>106</v>
      </c>
      <c r="D2429" t="s">
        <v>13</v>
      </c>
      <c r="E2429" t="s">
        <v>193</v>
      </c>
      <c r="F2429" s="7" t="s">
        <v>182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IFERROR(IF(F2429&lt;&gt;"",VLOOKUP("*"&amp;F2429,LookUps!$F$2:$G$43,2,FALSE),"UK"),"UK")</f>
        <v>UK</v>
      </c>
    </row>
    <row r="2430" spans="1:12" x14ac:dyDescent="0.25">
      <c r="A2430" s="5">
        <v>88</v>
      </c>
      <c r="B2430" s="2">
        <v>0.4465277777777778</v>
      </c>
      <c r="C2430" t="s">
        <v>106</v>
      </c>
      <c r="D2430" t="s">
        <v>13</v>
      </c>
      <c r="E2430" t="s">
        <v>194</v>
      </c>
      <c r="F2430" s="7" t="s">
        <v>178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str">
        <f>IFERROR(IF(F2430&lt;&gt;"",VLOOKUP("*"&amp;F2430,LookUps!$F$2:$G$43,2,FALSE),"UK"),"UK")</f>
        <v>UK</v>
      </c>
    </row>
    <row r="2431" spans="1:12" x14ac:dyDescent="0.25">
      <c r="A2431" s="5">
        <v>89</v>
      </c>
      <c r="B2431" s="2">
        <v>0.47569444444444442</v>
      </c>
      <c r="C2431" t="s">
        <v>106</v>
      </c>
      <c r="D2431" t="s">
        <v>13</v>
      </c>
      <c r="E2431" t="s">
        <v>194</v>
      </c>
      <c r="F2431" s="7" t="s">
        <v>178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str">
        <f>IFERROR(IF(F2431&lt;&gt;"",VLOOKUP("*"&amp;F2431,LookUps!$F$2:$G$43,2,FALSE),"UK"),"UK")</f>
        <v>UK</v>
      </c>
    </row>
    <row r="2432" spans="1:12" x14ac:dyDescent="0.25">
      <c r="A2432" s="5">
        <v>90</v>
      </c>
      <c r="B2432" s="2">
        <v>0.47569444444444442</v>
      </c>
      <c r="C2432" t="s">
        <v>106</v>
      </c>
      <c r="D2432" t="s">
        <v>13</v>
      </c>
      <c r="E2432" t="s">
        <v>194</v>
      </c>
      <c r="F2432" s="7" t="s">
        <v>244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str">
        <f>IFERROR(IF(F2432&lt;&gt;"",VLOOKUP("*"&amp;F2432,LookUps!$F$2:$G$43,2,FALSE),"UK"),"UK")</f>
        <v>UK</v>
      </c>
    </row>
    <row r="2433" spans="1:12" x14ac:dyDescent="0.25">
      <c r="A2433" s="5">
        <v>91</v>
      </c>
      <c r="B2433" s="2">
        <v>0.49236111111111108</v>
      </c>
      <c r="C2433" t="s">
        <v>106</v>
      </c>
      <c r="D2433" t="s">
        <v>13</v>
      </c>
      <c r="E2433" t="s">
        <v>194</v>
      </c>
      <c r="F2433" s="7" t="s">
        <v>178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str">
        <f>IFERROR(IF(F2433&lt;&gt;"",VLOOKUP("*"&amp;F2433,LookUps!$F$2:$G$43,2,FALSE),"UK"),"UK")</f>
        <v>UK</v>
      </c>
    </row>
    <row r="2434" spans="1:12" x14ac:dyDescent="0.25">
      <c r="A2434" s="5">
        <v>92</v>
      </c>
      <c r="B2434" s="2">
        <v>0.70277777777777783</v>
      </c>
      <c r="C2434" t="s">
        <v>106</v>
      </c>
      <c r="D2434" t="s">
        <v>13</v>
      </c>
      <c r="E2434" t="s">
        <v>194</v>
      </c>
      <c r="F2434" s="7" t="s">
        <v>191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str">
        <f>IFERROR(IF(F2434&lt;&gt;"",VLOOKUP("*"&amp;F2434,LookUps!$F$2:$G$43,2,FALSE),"UK"),"UK")</f>
        <v>UK</v>
      </c>
    </row>
    <row r="2435" spans="1:12" x14ac:dyDescent="0.25">
      <c r="A2435" s="5">
        <v>93</v>
      </c>
      <c r="B2435" s="2">
        <v>0.78541666666666676</v>
      </c>
      <c r="C2435" t="s">
        <v>106</v>
      </c>
      <c r="D2435" t="s">
        <v>13</v>
      </c>
      <c r="E2435" t="s">
        <v>194</v>
      </c>
      <c r="F2435" s="7" t="s">
        <v>182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IFERROR(IF(F2435&lt;&gt;"",VLOOKUP("*"&amp;F2435,LookUps!$F$2:$G$43,2,FALSE),"UK"),"UK")</f>
        <v>UK</v>
      </c>
    </row>
    <row r="2436" spans="1:12" x14ac:dyDescent="0.25">
      <c r="A2436" s="5">
        <v>95</v>
      </c>
      <c r="B2436" s="2">
        <v>6.9444444444444434E-2</v>
      </c>
      <c r="C2436" t="s">
        <v>106</v>
      </c>
      <c r="D2436" t="s">
        <v>13</v>
      </c>
      <c r="E2436" t="s">
        <v>195</v>
      </c>
      <c r="F2436" s="7" t="s">
        <v>182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IFERROR(IF(F2436&lt;&gt;"",VLOOKUP("*"&amp;F2436,LookUps!$F$2:$G$43,2,FALSE),"UK"),"UK")</f>
        <v>UK</v>
      </c>
    </row>
    <row r="2437" spans="1:12" x14ac:dyDescent="0.25">
      <c r="A2437" s="5">
        <v>96</v>
      </c>
      <c r="B2437" s="2">
        <v>6.9444444444444434E-2</v>
      </c>
      <c r="C2437" t="s">
        <v>106</v>
      </c>
      <c r="D2437" t="s">
        <v>13</v>
      </c>
      <c r="E2437" t="s">
        <v>195</v>
      </c>
      <c r="F2437" s="7" t="s">
        <v>182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IFERROR(IF(F2437&lt;&gt;"",VLOOKUP("*"&amp;F2437,LookUps!$F$2:$G$43,2,FALSE),"UK"),"UK")</f>
        <v>UK</v>
      </c>
    </row>
    <row r="2438" spans="1:12" x14ac:dyDescent="0.25">
      <c r="A2438" s="5">
        <v>97</v>
      </c>
      <c r="B2438" s="2">
        <v>7.1527777777777787E-2</v>
      </c>
      <c r="C2438" t="s">
        <v>106</v>
      </c>
      <c r="D2438" t="s">
        <v>13</v>
      </c>
      <c r="E2438" t="s">
        <v>195</v>
      </c>
      <c r="F2438" s="7" t="s">
        <v>182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IFERROR(IF(F2438&lt;&gt;"",VLOOKUP("*"&amp;F2438,LookUps!$F$2:$G$43,2,FALSE),"UK"),"UK")</f>
        <v>UK</v>
      </c>
    </row>
    <row r="2439" spans="1:12" x14ac:dyDescent="0.25">
      <c r="A2439" s="5">
        <v>98</v>
      </c>
      <c r="B2439" s="2">
        <v>0.53541666666666665</v>
      </c>
      <c r="C2439" t="s">
        <v>106</v>
      </c>
      <c r="D2439" t="s">
        <v>13</v>
      </c>
      <c r="E2439" t="s">
        <v>195</v>
      </c>
      <c r="F2439" s="7" t="s">
        <v>191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str">
        <f>IFERROR(IF(F2439&lt;&gt;"",VLOOKUP("*"&amp;F2439,LookUps!$F$2:$G$43,2,FALSE),"UK"),"UK")</f>
        <v>UK</v>
      </c>
    </row>
    <row r="2440" spans="1:12" x14ac:dyDescent="0.25">
      <c r="A2440" s="5">
        <v>99</v>
      </c>
      <c r="B2440" s="2">
        <v>0.53749999999999998</v>
      </c>
      <c r="C2440" t="s">
        <v>106</v>
      </c>
      <c r="D2440" t="s">
        <v>13</v>
      </c>
      <c r="E2440" t="s">
        <v>195</v>
      </c>
      <c r="F2440" s="7" t="s">
        <v>191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str">
        <f>IFERROR(IF(F2440&lt;&gt;"",VLOOKUP("*"&amp;F2440,LookUps!$F$2:$G$43,2,FALSE),"UK"),"UK")</f>
        <v>UK</v>
      </c>
    </row>
    <row r="2441" spans="1:12" x14ac:dyDescent="0.25">
      <c r="A2441" s="5">
        <v>100</v>
      </c>
      <c r="B2441" s="2">
        <v>0.60138888888888886</v>
      </c>
      <c r="C2441" t="s">
        <v>106</v>
      </c>
      <c r="D2441" t="s">
        <v>13</v>
      </c>
      <c r="E2441" t="s">
        <v>195</v>
      </c>
      <c r="F2441" s="7" t="s">
        <v>191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str">
        <f>IFERROR(IF(F2441&lt;&gt;"",VLOOKUP("*"&amp;F2441,LookUps!$F$2:$G$43,2,FALSE),"UK"),"UK")</f>
        <v>UK</v>
      </c>
    </row>
    <row r="2442" spans="1:12" x14ac:dyDescent="0.25">
      <c r="A2442" s="5">
        <v>101</v>
      </c>
      <c r="B2442" s="2">
        <v>0.65416666666666667</v>
      </c>
      <c r="C2442" t="s">
        <v>106</v>
      </c>
      <c r="D2442" t="s">
        <v>13</v>
      </c>
      <c r="E2442" t="s">
        <v>195</v>
      </c>
      <c r="F2442" s="7" t="s">
        <v>178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str">
        <f>IFERROR(IF(F2442&lt;&gt;"",VLOOKUP("*"&amp;F2442,LookUps!$F$2:$G$43,2,FALSE),"UK"),"UK")</f>
        <v>UK</v>
      </c>
    </row>
    <row r="2443" spans="1:12" x14ac:dyDescent="0.25">
      <c r="A2443" s="5">
        <v>103</v>
      </c>
      <c r="B2443" s="2">
        <v>0.55902777777777779</v>
      </c>
      <c r="C2443" t="s">
        <v>106</v>
      </c>
      <c r="D2443" t="s">
        <v>13</v>
      </c>
      <c r="E2443" t="s">
        <v>212</v>
      </c>
      <c r="F2443" s="7" t="s">
        <v>178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str">
        <f>IFERROR(IF(F2443&lt;&gt;"",VLOOKUP("*"&amp;F2443,LookUps!$F$2:$G$43,2,FALSE),"UK"),"UK")</f>
        <v>UK</v>
      </c>
    </row>
    <row r="2444" spans="1:12" x14ac:dyDescent="0.25">
      <c r="A2444" s="5">
        <v>105</v>
      </c>
      <c r="B2444" s="2">
        <v>0.36944444444444446</v>
      </c>
      <c r="C2444" t="s">
        <v>106</v>
      </c>
      <c r="D2444" t="s">
        <v>13</v>
      </c>
      <c r="E2444" t="s">
        <v>196</v>
      </c>
      <c r="F2444" s="7" t="s">
        <v>182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IFERROR(IF(F2444&lt;&gt;"",VLOOKUP("*"&amp;F2444,LookUps!$F$2:$G$43,2,FALSE),"UK"),"UK")</f>
        <v>UK</v>
      </c>
    </row>
    <row r="2445" spans="1:12" x14ac:dyDescent="0.25">
      <c r="A2445" s="5">
        <v>106</v>
      </c>
      <c r="B2445" s="2">
        <v>0.56319444444444444</v>
      </c>
      <c r="C2445" t="s">
        <v>106</v>
      </c>
      <c r="D2445" t="s">
        <v>13</v>
      </c>
      <c r="E2445" t="s">
        <v>196</v>
      </c>
      <c r="F2445" s="7" t="s">
        <v>182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IFERROR(IF(F2445&lt;&gt;"",VLOOKUP("*"&amp;F2445,LookUps!$F$2:$G$43,2,FALSE),"UK"),"UK")</f>
        <v>UK</v>
      </c>
    </row>
    <row r="2446" spans="1:12" x14ac:dyDescent="0.25">
      <c r="A2446" s="5">
        <v>107</v>
      </c>
      <c r="B2446" s="2">
        <v>0.59305555555555556</v>
      </c>
      <c r="C2446" t="s">
        <v>106</v>
      </c>
      <c r="D2446" t="s">
        <v>13</v>
      </c>
      <c r="E2446" t="s">
        <v>196</v>
      </c>
      <c r="F2446" s="7" t="s">
        <v>182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IFERROR(IF(F2446&lt;&gt;"",VLOOKUP("*"&amp;F2446,LookUps!$F$2:$G$43,2,FALSE),"UK"),"UK")</f>
        <v>UK</v>
      </c>
    </row>
    <row r="2447" spans="1:12" x14ac:dyDescent="0.25">
      <c r="A2447" s="5">
        <v>108</v>
      </c>
      <c r="B2447" s="2">
        <v>0.62708333333333333</v>
      </c>
      <c r="C2447" t="s">
        <v>106</v>
      </c>
      <c r="D2447" t="s">
        <v>13</v>
      </c>
      <c r="E2447" t="s">
        <v>196</v>
      </c>
      <c r="F2447" s="7" t="s">
        <v>182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IFERROR(IF(F2447&lt;&gt;"",VLOOKUP("*"&amp;F2447,LookUps!$F$2:$G$43,2,FALSE),"UK"),"UK")</f>
        <v>UK</v>
      </c>
    </row>
    <row r="2448" spans="1:12" x14ac:dyDescent="0.25">
      <c r="A2448" s="5">
        <v>109</v>
      </c>
      <c r="B2448" s="2">
        <v>0.70694444444444438</v>
      </c>
      <c r="C2448" t="s">
        <v>106</v>
      </c>
      <c r="D2448" t="s">
        <v>13</v>
      </c>
      <c r="E2448" t="s">
        <v>196</v>
      </c>
      <c r="F2448" s="7" t="s">
        <v>182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IFERROR(IF(F2448&lt;&gt;"",VLOOKUP("*"&amp;F2448,LookUps!$F$2:$G$43,2,FALSE),"UK"),"UK")</f>
        <v>UK</v>
      </c>
    </row>
    <row r="2449" spans="1:12" x14ac:dyDescent="0.25">
      <c r="A2449" s="5">
        <v>110</v>
      </c>
      <c r="B2449" s="2">
        <v>0.71319444444444446</v>
      </c>
      <c r="C2449" t="s">
        <v>106</v>
      </c>
      <c r="D2449" t="s">
        <v>13</v>
      </c>
      <c r="E2449" t="s">
        <v>196</v>
      </c>
      <c r="F2449" s="7" t="s">
        <v>182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IFERROR(IF(F2449&lt;&gt;"",VLOOKUP("*"&amp;F2449,LookUps!$F$2:$G$43,2,FALSE),"UK"),"UK")</f>
        <v>UK</v>
      </c>
    </row>
    <row r="2450" spans="1:12" x14ac:dyDescent="0.25">
      <c r="A2450" s="5">
        <v>111</v>
      </c>
      <c r="B2450" s="2">
        <v>0.72291666666666676</v>
      </c>
      <c r="C2450" t="s">
        <v>106</v>
      </c>
      <c r="D2450" t="s">
        <v>13</v>
      </c>
      <c r="E2450" t="s">
        <v>196</v>
      </c>
      <c r="F2450" s="7" t="s">
        <v>182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IFERROR(IF(F2450&lt;&gt;"",VLOOKUP("*"&amp;F2450,LookUps!$F$2:$G$43,2,FALSE),"UK"),"UK")</f>
        <v>UK</v>
      </c>
    </row>
    <row r="2451" spans="1:12" x14ac:dyDescent="0.25">
      <c r="A2451" s="5">
        <v>112</v>
      </c>
      <c r="B2451" s="2">
        <v>0.76388888888888884</v>
      </c>
      <c r="C2451" t="s">
        <v>106</v>
      </c>
      <c r="D2451" t="s">
        <v>13</v>
      </c>
      <c r="E2451" t="s">
        <v>196</v>
      </c>
      <c r="F2451" s="7" t="s">
        <v>182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IFERROR(IF(F2451&lt;&gt;"",VLOOKUP("*"&amp;F2451,LookUps!$F$2:$G$43,2,FALSE),"UK"),"UK")</f>
        <v>UK</v>
      </c>
    </row>
    <row r="2452" spans="1:12" x14ac:dyDescent="0.25">
      <c r="A2452" s="5">
        <v>113</v>
      </c>
      <c r="B2452" s="2">
        <v>0.7729166666666667</v>
      </c>
      <c r="C2452" t="s">
        <v>106</v>
      </c>
      <c r="D2452" t="s">
        <v>13</v>
      </c>
      <c r="E2452" t="s">
        <v>196</v>
      </c>
      <c r="F2452" s="7" t="s">
        <v>182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IFERROR(IF(F2452&lt;&gt;"",VLOOKUP("*"&amp;F2452,LookUps!$F$2:$G$43,2,FALSE),"UK"),"UK")</f>
        <v>UK</v>
      </c>
    </row>
    <row r="2453" spans="1:12" x14ac:dyDescent="0.25">
      <c r="A2453" s="5">
        <v>115</v>
      </c>
      <c r="B2453" s="2">
        <v>0.4381944444444445</v>
      </c>
      <c r="C2453" t="s">
        <v>106</v>
      </c>
      <c r="D2453" t="s">
        <v>13</v>
      </c>
      <c r="E2453" t="s">
        <v>214</v>
      </c>
      <c r="F2453" s="7" t="s">
        <v>191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str">
        <f>IFERROR(IF(F2453&lt;&gt;"",VLOOKUP("*"&amp;F2453,LookUps!$F$2:$G$43,2,FALSE),"UK"),"UK")</f>
        <v>UK</v>
      </c>
    </row>
    <row r="2454" spans="1:12" x14ac:dyDescent="0.25">
      <c r="A2454" s="5">
        <v>116</v>
      </c>
      <c r="B2454" s="2">
        <v>0.69166666666666676</v>
      </c>
      <c r="C2454" t="s">
        <v>106</v>
      </c>
      <c r="D2454" t="s">
        <v>13</v>
      </c>
      <c r="E2454" t="s">
        <v>214</v>
      </c>
      <c r="F2454" s="7" t="s">
        <v>182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IFERROR(IF(F2454&lt;&gt;"",VLOOKUP("*"&amp;F2454,LookUps!$F$2:$G$43,2,FALSE),"UK"),"UK")</f>
        <v>UK</v>
      </c>
    </row>
    <row r="2455" spans="1:12" x14ac:dyDescent="0.25">
      <c r="A2455" s="5">
        <v>118</v>
      </c>
      <c r="B2455" s="2">
        <v>0.71250000000000002</v>
      </c>
      <c r="C2455" t="s">
        <v>106</v>
      </c>
      <c r="D2455" t="s">
        <v>13</v>
      </c>
      <c r="E2455" t="s">
        <v>215</v>
      </c>
      <c r="F2455" s="7" t="s">
        <v>266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str">
        <f>IFERROR(IF(F2455&lt;&gt;"",VLOOKUP("*"&amp;F2455,LookUps!$F$2:$G$43,2,FALSE),"UK"),"UK")</f>
        <v>UK</v>
      </c>
    </row>
    <row r="2456" spans="1:12" x14ac:dyDescent="0.25">
      <c r="A2456" s="5">
        <v>119</v>
      </c>
      <c r="B2456" s="2">
        <v>0.74097222222222225</v>
      </c>
      <c r="C2456" t="s">
        <v>106</v>
      </c>
      <c r="D2456" t="s">
        <v>13</v>
      </c>
      <c r="E2456" t="s">
        <v>215</v>
      </c>
      <c r="F2456" s="7" t="s">
        <v>266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str">
        <f>IFERROR(IF(F2456&lt;&gt;"",VLOOKUP("*"&amp;F2456,LookUps!$F$2:$G$43,2,FALSE),"UK"),"UK")</f>
        <v>UK</v>
      </c>
    </row>
    <row r="2457" spans="1:12" x14ac:dyDescent="0.25">
      <c r="A2457" s="5">
        <v>122</v>
      </c>
      <c r="B2457" s="2">
        <v>0.75347222222222221</v>
      </c>
      <c r="C2457" t="s">
        <v>106</v>
      </c>
      <c r="D2457" t="s">
        <v>13</v>
      </c>
      <c r="E2457" t="s">
        <v>215</v>
      </c>
      <c r="F2457" s="7" t="s">
        <v>182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IFERROR(IF(F2457&lt;&gt;"",VLOOKUP("*"&amp;F2457,LookUps!$F$2:$G$43,2,FALSE),"UK"),"UK")</f>
        <v>UK</v>
      </c>
    </row>
    <row r="2458" spans="1:12" x14ac:dyDescent="0.25">
      <c r="A2458" s="5">
        <v>123</v>
      </c>
      <c r="B2458" s="2">
        <v>0.75416666666666676</v>
      </c>
      <c r="C2458" t="s">
        <v>106</v>
      </c>
      <c r="D2458" t="s">
        <v>13</v>
      </c>
      <c r="E2458" t="s">
        <v>215</v>
      </c>
      <c r="F2458" s="7" t="s">
        <v>182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IFERROR(IF(F2458&lt;&gt;"",VLOOKUP("*"&amp;F2458,LookUps!$F$2:$G$43,2,FALSE),"UK"),"UK")</f>
        <v>UK</v>
      </c>
    </row>
    <row r="2459" spans="1:12" x14ac:dyDescent="0.25">
      <c r="A2459" s="5">
        <v>124</v>
      </c>
      <c r="B2459" s="2">
        <v>0.75902777777777775</v>
      </c>
      <c r="C2459" t="s">
        <v>106</v>
      </c>
      <c r="D2459" t="s">
        <v>13</v>
      </c>
      <c r="E2459" t="s">
        <v>215</v>
      </c>
      <c r="F2459" s="7" t="s">
        <v>182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IFERROR(IF(F2459&lt;&gt;"",VLOOKUP("*"&amp;F2459,LookUps!$F$2:$G$43,2,FALSE),"UK"),"UK")</f>
        <v>UK</v>
      </c>
    </row>
    <row r="2460" spans="1:12" x14ac:dyDescent="0.25">
      <c r="A2460" s="5">
        <v>125</v>
      </c>
      <c r="B2460" s="2">
        <v>0.84583333333333333</v>
      </c>
      <c r="C2460" t="s">
        <v>106</v>
      </c>
      <c r="D2460" t="s">
        <v>13</v>
      </c>
      <c r="E2460" t="s">
        <v>215</v>
      </c>
      <c r="F2460" s="7" t="s">
        <v>182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IFERROR(IF(F2460&lt;&gt;"",VLOOKUP("*"&amp;F2460,LookUps!$F$2:$G$43,2,FALSE),"UK"),"UK")</f>
        <v>UK</v>
      </c>
    </row>
    <row r="2461" spans="1:12" x14ac:dyDescent="0.25">
      <c r="A2461" s="5">
        <v>126</v>
      </c>
      <c r="B2461" s="2">
        <v>0.85069444444444453</v>
      </c>
      <c r="C2461" t="s">
        <v>106</v>
      </c>
      <c r="D2461" t="s">
        <v>13</v>
      </c>
      <c r="E2461" t="s">
        <v>215</v>
      </c>
      <c r="F2461" s="7" t="s">
        <v>191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str">
        <f>IFERROR(IF(F2461&lt;&gt;"",VLOOKUP("*"&amp;F2461,LookUps!$F$2:$G$43,2,FALSE),"UK"),"UK")</f>
        <v>UK</v>
      </c>
    </row>
    <row r="2462" spans="1:12" x14ac:dyDescent="0.25">
      <c r="A2462" s="5">
        <v>128</v>
      </c>
      <c r="B2462" s="2">
        <v>0.51944444444444449</v>
      </c>
      <c r="C2462" t="s">
        <v>106</v>
      </c>
      <c r="D2462" t="s">
        <v>13</v>
      </c>
      <c r="E2462" t="s">
        <v>199</v>
      </c>
      <c r="F2462" s="7" t="s">
        <v>178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str">
        <f>IFERROR(IF(F2462&lt;&gt;"",VLOOKUP("*"&amp;F2462,LookUps!$F$2:$G$43,2,FALSE),"UK"),"UK")</f>
        <v>UK</v>
      </c>
    </row>
    <row r="2463" spans="1:12" x14ac:dyDescent="0.25">
      <c r="A2463" s="5">
        <v>129</v>
      </c>
      <c r="B2463" s="2">
        <v>0.56597222222222221</v>
      </c>
      <c r="C2463" t="s">
        <v>106</v>
      </c>
      <c r="D2463" t="s">
        <v>13</v>
      </c>
      <c r="E2463" t="s">
        <v>199</v>
      </c>
      <c r="F2463" s="7" t="s">
        <v>178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str">
        <f>IFERROR(IF(F2463&lt;&gt;"",VLOOKUP("*"&amp;F2463,LookUps!$F$2:$G$43,2,FALSE),"UK"),"UK")</f>
        <v>UK</v>
      </c>
    </row>
    <row r="2464" spans="1:12" x14ac:dyDescent="0.25">
      <c r="A2464" s="5">
        <v>130</v>
      </c>
      <c r="B2464" s="2">
        <v>0.57500000000000007</v>
      </c>
      <c r="C2464" t="s">
        <v>106</v>
      </c>
      <c r="D2464" t="s">
        <v>13</v>
      </c>
      <c r="E2464" t="s">
        <v>199</v>
      </c>
      <c r="F2464" s="7" t="s">
        <v>182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IFERROR(IF(F2464&lt;&gt;"",VLOOKUP("*"&amp;F2464,LookUps!$F$2:$G$43,2,FALSE),"UK"),"UK")</f>
        <v>UK</v>
      </c>
    </row>
    <row r="2465" spans="1:12" x14ac:dyDescent="0.25">
      <c r="A2465" s="5">
        <v>131</v>
      </c>
      <c r="B2465" s="2">
        <v>0.57847222222222217</v>
      </c>
      <c r="C2465" t="s">
        <v>106</v>
      </c>
      <c r="D2465" t="s">
        <v>13</v>
      </c>
      <c r="E2465" t="s">
        <v>199</v>
      </c>
      <c r="F2465" s="7" t="s">
        <v>182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IFERROR(IF(F2465&lt;&gt;"",VLOOKUP("*"&amp;F2465,LookUps!$F$2:$G$43,2,FALSE),"UK"),"UK")</f>
        <v>UK</v>
      </c>
    </row>
    <row r="2466" spans="1:12" x14ac:dyDescent="0.25">
      <c r="A2466" s="5">
        <v>132</v>
      </c>
      <c r="B2466" s="2">
        <v>0.6166666666666667</v>
      </c>
      <c r="C2466" t="s">
        <v>106</v>
      </c>
      <c r="D2466" t="s">
        <v>13</v>
      </c>
      <c r="E2466" t="s">
        <v>199</v>
      </c>
      <c r="F2466" s="7" t="s">
        <v>182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IFERROR(IF(F2466&lt;&gt;"",VLOOKUP("*"&amp;F2466,LookUps!$F$2:$G$43,2,FALSE),"UK"),"UK")</f>
        <v>UK</v>
      </c>
    </row>
    <row r="2467" spans="1:12" x14ac:dyDescent="0.25">
      <c r="A2467" s="5">
        <v>134</v>
      </c>
      <c r="B2467" s="2">
        <v>0.61875000000000002</v>
      </c>
      <c r="C2467" t="s">
        <v>106</v>
      </c>
      <c r="D2467" t="s">
        <v>13</v>
      </c>
      <c r="E2467" t="s">
        <v>200</v>
      </c>
      <c r="F2467" s="7" t="s">
        <v>266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str">
        <f>IFERROR(IF(F2467&lt;&gt;"",VLOOKUP("*"&amp;F2467,LookUps!$F$2:$G$43,2,FALSE),"UK"),"UK")</f>
        <v>UK</v>
      </c>
    </row>
    <row r="2468" spans="1:12" x14ac:dyDescent="0.25">
      <c r="A2468" s="5">
        <v>135</v>
      </c>
      <c r="B2468" s="2">
        <v>0.91180555555555554</v>
      </c>
      <c r="C2468" t="s">
        <v>106</v>
      </c>
      <c r="D2468" t="s">
        <v>13</v>
      </c>
      <c r="E2468" t="s">
        <v>200</v>
      </c>
      <c r="F2468" s="7" t="s">
        <v>182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IFERROR(IF(F2468&lt;&gt;"",VLOOKUP("*"&amp;F2468,LookUps!$F$2:$G$43,2,FALSE),"UK"),"UK")</f>
        <v>UK</v>
      </c>
    </row>
    <row r="2469" spans="1:12" x14ac:dyDescent="0.25">
      <c r="A2469" s="5">
        <v>137</v>
      </c>
      <c r="B2469" s="2">
        <v>0.35555555555555557</v>
      </c>
      <c r="C2469" t="s">
        <v>106</v>
      </c>
      <c r="D2469" t="s">
        <v>13</v>
      </c>
      <c r="E2469" t="s">
        <v>218</v>
      </c>
      <c r="F2469" s="7" t="s">
        <v>182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IFERROR(IF(F2469&lt;&gt;"",VLOOKUP("*"&amp;F2469,LookUps!$F$2:$G$43,2,FALSE),"UK"),"UK")</f>
        <v>UK</v>
      </c>
    </row>
    <row r="2470" spans="1:12" x14ac:dyDescent="0.25">
      <c r="A2470" s="5">
        <v>138</v>
      </c>
      <c r="B2470" s="2">
        <v>0.39444444444444443</v>
      </c>
      <c r="C2470" t="s">
        <v>106</v>
      </c>
      <c r="D2470" t="s">
        <v>13</v>
      </c>
      <c r="E2470" t="s">
        <v>218</v>
      </c>
      <c r="F2470" s="7" t="s">
        <v>182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IFERROR(IF(F2470&lt;&gt;"",VLOOKUP("*"&amp;F2470,LookUps!$F$2:$G$43,2,FALSE),"UK"),"UK")</f>
        <v>UK</v>
      </c>
    </row>
    <row r="2471" spans="1:12" x14ac:dyDescent="0.25">
      <c r="A2471" s="5">
        <v>139</v>
      </c>
      <c r="B2471" s="2">
        <v>0.42777777777777781</v>
      </c>
      <c r="C2471" t="s">
        <v>106</v>
      </c>
      <c r="D2471" t="s">
        <v>13</v>
      </c>
      <c r="E2471" t="s">
        <v>218</v>
      </c>
      <c r="F2471" s="7" t="s">
        <v>178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str">
        <f>IFERROR(IF(F2471&lt;&gt;"",VLOOKUP("*"&amp;F2471,LookUps!$F$2:$G$43,2,FALSE),"UK"),"UK")</f>
        <v>UK</v>
      </c>
    </row>
    <row r="2472" spans="1:12" x14ac:dyDescent="0.25">
      <c r="A2472" s="5">
        <v>140</v>
      </c>
      <c r="B2472" s="2">
        <v>0.51111111111111118</v>
      </c>
      <c r="C2472" t="s">
        <v>106</v>
      </c>
      <c r="D2472" t="s">
        <v>13</v>
      </c>
      <c r="E2472" t="s">
        <v>218</v>
      </c>
      <c r="F2472" s="7" t="s">
        <v>182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IFERROR(IF(F2472&lt;&gt;"",VLOOKUP("*"&amp;F2472,LookUps!$F$2:$G$43,2,FALSE),"UK"),"UK")</f>
        <v>UK</v>
      </c>
    </row>
    <row r="2473" spans="1:12" x14ac:dyDescent="0.25">
      <c r="A2473" s="5">
        <v>141</v>
      </c>
      <c r="B2473" s="2">
        <v>0.56388888888888888</v>
      </c>
      <c r="C2473" t="s">
        <v>106</v>
      </c>
      <c r="D2473" t="s">
        <v>13</v>
      </c>
      <c r="E2473" t="s">
        <v>218</v>
      </c>
      <c r="F2473" s="7" t="s">
        <v>182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IFERROR(IF(F2473&lt;&gt;"",VLOOKUP("*"&amp;F2473,LookUps!$F$2:$G$43,2,FALSE),"UK"),"UK")</f>
        <v>UK</v>
      </c>
    </row>
    <row r="2474" spans="1:12" x14ac:dyDescent="0.25">
      <c r="A2474" s="5">
        <v>142</v>
      </c>
      <c r="B2474" s="2">
        <v>0.75763888888888886</v>
      </c>
      <c r="C2474" t="s">
        <v>106</v>
      </c>
      <c r="D2474" t="s">
        <v>13</v>
      </c>
      <c r="E2474" t="s">
        <v>218</v>
      </c>
      <c r="F2474" s="7" t="s">
        <v>178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str">
        <f>IFERROR(IF(F2474&lt;&gt;"",VLOOKUP("*"&amp;F2474,LookUps!$F$2:$G$43,2,FALSE),"UK"),"UK")</f>
        <v>UK</v>
      </c>
    </row>
    <row r="2475" spans="1:12" x14ac:dyDescent="0.25">
      <c r="A2475" s="5">
        <v>144</v>
      </c>
      <c r="B2475" s="2">
        <v>0.37708333333333338</v>
      </c>
      <c r="C2475" t="s">
        <v>106</v>
      </c>
      <c r="D2475" t="s">
        <v>13</v>
      </c>
      <c r="E2475" t="s">
        <v>201</v>
      </c>
      <c r="F2475" s="7" t="s">
        <v>178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str">
        <f>IFERROR(IF(F2475&lt;&gt;"",VLOOKUP("*"&amp;F2475,LookUps!$F$2:$G$43,2,FALSE),"UK"),"UK")</f>
        <v>UK</v>
      </c>
    </row>
    <row r="2476" spans="1:12" x14ac:dyDescent="0.25">
      <c r="A2476" s="5">
        <v>145</v>
      </c>
      <c r="B2476" s="2">
        <v>0.79722222222222217</v>
      </c>
      <c r="C2476" t="s">
        <v>106</v>
      </c>
      <c r="D2476" t="s">
        <v>13</v>
      </c>
      <c r="E2476" t="s">
        <v>201</v>
      </c>
      <c r="F2476" s="7" t="s">
        <v>182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IFERROR(IF(F2476&lt;&gt;"",VLOOKUP("*"&amp;F2476,LookUps!$F$2:$G$43,2,FALSE),"UK"),"UK")</f>
        <v>UK</v>
      </c>
    </row>
    <row r="2477" spans="1:12" x14ac:dyDescent="0.25">
      <c r="A2477" s="5">
        <v>146</v>
      </c>
      <c r="B2477" s="2">
        <v>0.99861111111111101</v>
      </c>
      <c r="C2477" t="s">
        <v>106</v>
      </c>
      <c r="D2477" t="s">
        <v>13</v>
      </c>
      <c r="E2477" t="s">
        <v>201</v>
      </c>
      <c r="F2477" s="7" t="s">
        <v>182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IFERROR(IF(F2477&lt;&gt;"",VLOOKUP("*"&amp;F2477,LookUps!$F$2:$G$43,2,FALSE),"UK"),"UK")</f>
        <v>UK</v>
      </c>
    </row>
    <row r="2478" spans="1:12" x14ac:dyDescent="0.25">
      <c r="A2478" s="5">
        <v>148</v>
      </c>
      <c r="B2478" s="2">
        <v>1.7361111111111112E-2</v>
      </c>
      <c r="C2478" t="s">
        <v>106</v>
      </c>
      <c r="D2478" t="s">
        <v>13</v>
      </c>
      <c r="E2478" t="s">
        <v>202</v>
      </c>
      <c r="F2478" s="7" t="s">
        <v>182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IFERROR(IF(F2478&lt;&gt;"",VLOOKUP("*"&amp;F2478,LookUps!$F$2:$G$43,2,FALSE),"UK"),"UK")</f>
        <v>UK</v>
      </c>
    </row>
    <row r="2479" spans="1:12" x14ac:dyDescent="0.25">
      <c r="A2479" s="5">
        <v>149</v>
      </c>
      <c r="B2479" s="2">
        <v>1.7361111111111112E-2</v>
      </c>
      <c r="C2479" t="s">
        <v>106</v>
      </c>
      <c r="D2479" t="s">
        <v>13</v>
      </c>
      <c r="E2479" t="s">
        <v>202</v>
      </c>
      <c r="F2479" s="7" t="s">
        <v>182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IFERROR(IF(F2479&lt;&gt;"",VLOOKUP("*"&amp;F2479,LookUps!$F$2:$G$43,2,FALSE),"UK"),"UK")</f>
        <v>UK</v>
      </c>
    </row>
    <row r="2480" spans="1:12" x14ac:dyDescent="0.25">
      <c r="A2480" s="5">
        <v>150</v>
      </c>
      <c r="B2480" s="2">
        <v>0.5083333333333333</v>
      </c>
      <c r="C2480" t="s">
        <v>106</v>
      </c>
      <c r="D2480" t="s">
        <v>13</v>
      </c>
      <c r="E2480" t="s">
        <v>202</v>
      </c>
      <c r="F2480" s="7" t="s">
        <v>178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str">
        <f>IFERROR(IF(F2480&lt;&gt;"",VLOOKUP("*"&amp;F2480,LookUps!$F$2:$G$43,2,FALSE),"UK"),"UK")</f>
        <v>UK</v>
      </c>
    </row>
    <row r="2481" spans="1:12" x14ac:dyDescent="0.25">
      <c r="A2481" s="5">
        <v>151</v>
      </c>
      <c r="B2481" s="2">
        <v>0.51180555555555551</v>
      </c>
      <c r="C2481" t="s">
        <v>106</v>
      </c>
      <c r="D2481" t="s">
        <v>13</v>
      </c>
      <c r="E2481" t="s">
        <v>202</v>
      </c>
      <c r="F2481" s="7" t="s">
        <v>178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str">
        <f>IFERROR(IF(F2481&lt;&gt;"",VLOOKUP("*"&amp;F2481,LookUps!$F$2:$G$43,2,FALSE),"UK"),"UK")</f>
        <v>UK</v>
      </c>
    </row>
    <row r="2482" spans="1:12" x14ac:dyDescent="0.25">
      <c r="A2482" s="5">
        <v>152</v>
      </c>
      <c r="B2482" s="2">
        <v>0.51666666666666672</v>
      </c>
      <c r="C2482" t="s">
        <v>106</v>
      </c>
      <c r="D2482" t="s">
        <v>13</v>
      </c>
      <c r="E2482" t="s">
        <v>202</v>
      </c>
      <c r="F2482" s="7" t="s">
        <v>178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str">
        <f>IFERROR(IF(F2482&lt;&gt;"",VLOOKUP("*"&amp;F2482,LookUps!$F$2:$G$43,2,FALSE),"UK"),"UK")</f>
        <v>UK</v>
      </c>
    </row>
    <row r="2483" spans="1:12" x14ac:dyDescent="0.25">
      <c r="A2483" s="5">
        <v>153</v>
      </c>
      <c r="B2483" s="2">
        <v>0.52083333333333337</v>
      </c>
      <c r="C2483" t="s">
        <v>106</v>
      </c>
      <c r="D2483" t="s">
        <v>13</v>
      </c>
      <c r="E2483" t="s">
        <v>202</v>
      </c>
      <c r="F2483" s="7" t="s">
        <v>178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str">
        <f>IFERROR(IF(F2483&lt;&gt;"",VLOOKUP("*"&amp;F2483,LookUps!$F$2:$G$43,2,FALSE),"UK"),"UK")</f>
        <v>UK</v>
      </c>
    </row>
    <row r="2484" spans="1:12" x14ac:dyDescent="0.25">
      <c r="A2484" s="5">
        <v>154</v>
      </c>
      <c r="B2484" s="2">
        <v>0.52708333333333335</v>
      </c>
      <c r="C2484" t="s">
        <v>106</v>
      </c>
      <c r="D2484" t="s">
        <v>13</v>
      </c>
      <c r="E2484" t="s">
        <v>202</v>
      </c>
      <c r="F2484" s="7" t="s">
        <v>182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IFERROR(IF(F2484&lt;&gt;"",VLOOKUP("*"&amp;F2484,LookUps!$F$2:$G$43,2,FALSE),"UK"),"UK")</f>
        <v>UK</v>
      </c>
    </row>
    <row r="2485" spans="1:12" x14ac:dyDescent="0.25">
      <c r="A2485" s="5">
        <v>155</v>
      </c>
      <c r="B2485" s="2">
        <v>0.70277777777777783</v>
      </c>
      <c r="C2485" t="s">
        <v>106</v>
      </c>
      <c r="D2485" t="s">
        <v>13</v>
      </c>
      <c r="E2485" t="s">
        <v>202</v>
      </c>
      <c r="F2485" s="7" t="s">
        <v>178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str">
        <f>IFERROR(IF(F2485&lt;&gt;"",VLOOKUP("*"&amp;F2485,LookUps!$F$2:$G$43,2,FALSE),"UK"),"UK")</f>
        <v>UK</v>
      </c>
    </row>
    <row r="2486" spans="1:12" x14ac:dyDescent="0.25">
      <c r="A2486" s="5">
        <v>156</v>
      </c>
      <c r="B2486" s="2">
        <v>0.8222222222222223</v>
      </c>
      <c r="C2486" t="s">
        <v>106</v>
      </c>
      <c r="D2486" t="s">
        <v>13</v>
      </c>
      <c r="E2486" t="s">
        <v>202</v>
      </c>
      <c r="F2486" s="7" t="s">
        <v>182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IFERROR(IF(F2486&lt;&gt;"",VLOOKUP("*"&amp;F2486,LookUps!$F$2:$G$43,2,FALSE),"UK"),"UK")</f>
        <v>UK</v>
      </c>
    </row>
    <row r="2487" spans="1:12" x14ac:dyDescent="0.25">
      <c r="A2487" s="5">
        <v>157</v>
      </c>
      <c r="B2487" s="2">
        <v>0.93819444444444444</v>
      </c>
      <c r="C2487" t="s">
        <v>106</v>
      </c>
      <c r="D2487" t="s">
        <v>13</v>
      </c>
      <c r="E2487" t="s">
        <v>202</v>
      </c>
      <c r="F2487" s="7" t="s">
        <v>191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str">
        <f>IFERROR(IF(F2487&lt;&gt;"",VLOOKUP("*"&amp;F2487,LookUps!$F$2:$G$43,2,FALSE),"UK"),"UK")</f>
        <v>UK</v>
      </c>
    </row>
    <row r="2488" spans="1:12" x14ac:dyDescent="0.25">
      <c r="A2488" s="5">
        <v>159</v>
      </c>
      <c r="B2488" s="2">
        <v>0.39652777777777781</v>
      </c>
      <c r="C2488" t="s">
        <v>106</v>
      </c>
      <c r="D2488" t="s">
        <v>13</v>
      </c>
      <c r="E2488" t="s">
        <v>203</v>
      </c>
      <c r="F2488" s="7" t="s">
        <v>191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str">
        <f>IFERROR(IF(F2488&lt;&gt;"",VLOOKUP("*"&amp;F2488,LookUps!$F$2:$G$43,2,FALSE),"UK"),"UK")</f>
        <v>UK</v>
      </c>
    </row>
    <row r="2489" spans="1:12" x14ac:dyDescent="0.25">
      <c r="A2489" s="5">
        <v>160</v>
      </c>
      <c r="B2489" s="2">
        <v>0.42708333333333331</v>
      </c>
      <c r="C2489" t="s">
        <v>106</v>
      </c>
      <c r="D2489" t="s">
        <v>13</v>
      </c>
      <c r="E2489" t="s">
        <v>203</v>
      </c>
      <c r="F2489" s="7" t="s">
        <v>182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IFERROR(IF(F2489&lt;&gt;"",VLOOKUP("*"&amp;F2489,LookUps!$F$2:$G$43,2,FALSE),"UK"),"UK")</f>
        <v>UK</v>
      </c>
    </row>
    <row r="2490" spans="1:12" x14ac:dyDescent="0.25">
      <c r="A2490" s="5">
        <v>161</v>
      </c>
      <c r="B2490" s="2">
        <v>0.46875</v>
      </c>
      <c r="C2490" t="s">
        <v>106</v>
      </c>
      <c r="D2490" t="s">
        <v>13</v>
      </c>
      <c r="E2490" t="s">
        <v>203</v>
      </c>
      <c r="F2490" s="7" t="s">
        <v>191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str">
        <f>IFERROR(IF(F2490&lt;&gt;"",VLOOKUP("*"&amp;F2490,LookUps!$F$2:$G$43,2,FALSE),"UK"),"UK")</f>
        <v>UK</v>
      </c>
    </row>
    <row r="2491" spans="1:12" x14ac:dyDescent="0.25">
      <c r="A2491" s="5">
        <v>162</v>
      </c>
      <c r="B2491" s="2">
        <v>0.48541666666666666</v>
      </c>
      <c r="C2491" t="s">
        <v>106</v>
      </c>
      <c r="D2491" t="s">
        <v>13</v>
      </c>
      <c r="E2491" t="s">
        <v>203</v>
      </c>
      <c r="F2491" s="7" t="s">
        <v>266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str">
        <f>IFERROR(IF(F2491&lt;&gt;"",VLOOKUP("*"&amp;F2491,LookUps!$F$2:$G$43,2,FALSE),"UK"),"UK")</f>
        <v>UK</v>
      </c>
    </row>
    <row r="2492" spans="1:12" x14ac:dyDescent="0.25">
      <c r="A2492" s="5">
        <v>163</v>
      </c>
      <c r="B2492" s="2">
        <v>0.54513888888888895</v>
      </c>
      <c r="C2492" t="s">
        <v>106</v>
      </c>
      <c r="D2492" t="s">
        <v>13</v>
      </c>
      <c r="E2492" t="s">
        <v>203</v>
      </c>
      <c r="F2492" s="7" t="s">
        <v>266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str">
        <f>IFERROR(IF(F2492&lt;&gt;"",VLOOKUP("*"&amp;F2492,LookUps!$F$2:$G$43,2,FALSE),"UK"),"UK")</f>
        <v>UK</v>
      </c>
    </row>
    <row r="2493" spans="1:12" x14ac:dyDescent="0.25">
      <c r="A2493" s="5">
        <v>164</v>
      </c>
      <c r="B2493" s="2">
        <v>0.73472222222222217</v>
      </c>
      <c r="C2493" t="s">
        <v>106</v>
      </c>
      <c r="D2493" t="s">
        <v>13</v>
      </c>
      <c r="E2493" t="s">
        <v>203</v>
      </c>
      <c r="F2493" s="7" t="s">
        <v>178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str">
        <f>IFERROR(IF(F2493&lt;&gt;"",VLOOKUP("*"&amp;F2493,LookUps!$F$2:$G$43,2,FALSE),"UK"),"UK")</f>
        <v>UK</v>
      </c>
    </row>
    <row r="2494" spans="1:12" x14ac:dyDescent="0.25">
      <c r="A2494" s="5">
        <v>166</v>
      </c>
      <c r="B2494" s="2">
        <v>0.91875000000000007</v>
      </c>
      <c r="C2494" t="s">
        <v>106</v>
      </c>
      <c r="D2494" t="s">
        <v>13</v>
      </c>
      <c r="E2494" t="s">
        <v>204</v>
      </c>
      <c r="F2494" s="7" t="s">
        <v>178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str">
        <f>IFERROR(IF(F2494&lt;&gt;"",VLOOKUP("*"&amp;F2494,LookUps!$F$2:$G$43,2,FALSE),"UK"),"UK")</f>
        <v>UK</v>
      </c>
    </row>
    <row r="2495" spans="1:12" x14ac:dyDescent="0.25">
      <c r="A2495" s="5">
        <v>167</v>
      </c>
      <c r="B2495" s="2">
        <v>0.98333333333333339</v>
      </c>
      <c r="C2495" t="s">
        <v>106</v>
      </c>
      <c r="D2495" t="s">
        <v>13</v>
      </c>
      <c r="E2495" t="s">
        <v>204</v>
      </c>
      <c r="F2495" s="7" t="s">
        <v>178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str">
        <f>IFERROR(IF(F2495&lt;&gt;"",VLOOKUP("*"&amp;F2495,LookUps!$F$2:$G$43,2,FALSE),"UK"),"UK")</f>
        <v>UK</v>
      </c>
    </row>
    <row r="2496" spans="1:12" x14ac:dyDescent="0.25">
      <c r="A2496" s="5">
        <v>168</v>
      </c>
      <c r="B2496" s="2">
        <v>0.9868055555555556</v>
      </c>
      <c r="C2496" t="s">
        <v>106</v>
      </c>
      <c r="D2496" t="s">
        <v>13</v>
      </c>
      <c r="E2496" t="s">
        <v>204</v>
      </c>
      <c r="F2496" s="7" t="s">
        <v>178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str">
        <f>IFERROR(IF(F2496&lt;&gt;"",VLOOKUP("*"&amp;F2496,LookUps!$F$2:$G$43,2,FALSE),"UK"),"UK")</f>
        <v>UK</v>
      </c>
    </row>
    <row r="2497" spans="1:12" x14ac:dyDescent="0.25">
      <c r="A2497" s="5">
        <v>169</v>
      </c>
      <c r="B2497" s="2">
        <v>0.9868055555555556</v>
      </c>
      <c r="C2497" t="s">
        <v>106</v>
      </c>
      <c r="D2497" t="s">
        <v>13</v>
      </c>
      <c r="E2497" t="s">
        <v>204</v>
      </c>
      <c r="F2497" s="7" t="s">
        <v>178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str">
        <f>IFERROR(IF(F2497&lt;&gt;"",VLOOKUP("*"&amp;F2497,LookUps!$F$2:$G$43,2,FALSE),"UK"),"UK")</f>
        <v>UK</v>
      </c>
    </row>
    <row r="2498" spans="1:12" x14ac:dyDescent="0.25">
      <c r="A2498" s="5">
        <v>170</v>
      </c>
      <c r="B2498" s="2">
        <v>0.98749999999999993</v>
      </c>
      <c r="C2498" t="s">
        <v>106</v>
      </c>
      <c r="D2498" t="s">
        <v>13</v>
      </c>
      <c r="E2498" t="s">
        <v>204</v>
      </c>
      <c r="F2498" s="7" t="s">
        <v>178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str">
        <f>IFERROR(IF(F2498&lt;&gt;"",VLOOKUP("*"&amp;F2498,LookUps!$F$2:$G$43,2,FALSE),"UK"),"UK")</f>
        <v>UK</v>
      </c>
    </row>
    <row r="2499" spans="1:12" x14ac:dyDescent="0.25">
      <c r="A2499" s="5">
        <v>171</v>
      </c>
      <c r="B2499" s="2">
        <v>0.98749999999999993</v>
      </c>
      <c r="C2499" t="s">
        <v>106</v>
      </c>
      <c r="D2499" t="s">
        <v>13</v>
      </c>
      <c r="E2499" t="s">
        <v>204</v>
      </c>
      <c r="F2499" s="7" t="s">
        <v>178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str">
        <f>IFERROR(IF(F2499&lt;&gt;"",VLOOKUP("*"&amp;F2499,LookUps!$F$2:$G$43,2,FALSE),"UK"),"UK")</f>
        <v>UK</v>
      </c>
    </row>
    <row r="2500" spans="1:12" x14ac:dyDescent="0.25">
      <c r="A2500" s="5">
        <v>177</v>
      </c>
      <c r="B2500" s="2">
        <v>0.51874999999999993</v>
      </c>
      <c r="C2500" t="s">
        <v>106</v>
      </c>
      <c r="D2500" t="s">
        <v>31</v>
      </c>
      <c r="E2500" t="s">
        <v>197</v>
      </c>
      <c r="F2500" s="7" t="s">
        <v>93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str">
        <f>IFERROR(IF(F2500&lt;&gt;"",VLOOKUP("*"&amp;F2500,LookUps!$F$2:$G$43,2,FALSE),"UK"),"UK")</f>
        <v>UK</v>
      </c>
    </row>
    <row r="2501" spans="1:12" x14ac:dyDescent="0.25">
      <c r="A2501" s="5">
        <v>178</v>
      </c>
      <c r="B2501" s="2">
        <v>0.52013888888888882</v>
      </c>
      <c r="C2501" t="s">
        <v>106</v>
      </c>
      <c r="D2501" t="s">
        <v>31</v>
      </c>
      <c r="E2501" t="s">
        <v>197</v>
      </c>
      <c r="F2501" s="7" t="s">
        <v>93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str">
        <f>IFERROR(IF(F2501&lt;&gt;"",VLOOKUP("*"&amp;F2501,LookUps!$F$2:$G$43,2,FALSE),"UK"),"UK")</f>
        <v>UK</v>
      </c>
    </row>
    <row r="2502" spans="1:12" x14ac:dyDescent="0.25">
      <c r="A2502" s="5">
        <v>179</v>
      </c>
      <c r="B2502" s="2">
        <v>0.72013888888888899</v>
      </c>
      <c r="C2502" t="s">
        <v>106</v>
      </c>
      <c r="D2502" t="s">
        <v>31</v>
      </c>
      <c r="E2502" t="s">
        <v>197</v>
      </c>
      <c r="F2502" s="7" t="s">
        <v>93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str">
        <f>IFERROR(IF(F2502&lt;&gt;"",VLOOKUP("*"&amp;F2502,LookUps!$F$2:$G$43,2,FALSE),"UK"),"UK")</f>
        <v>UK</v>
      </c>
    </row>
    <row r="2503" spans="1:12" x14ac:dyDescent="0.25">
      <c r="A2503" s="5">
        <v>180</v>
      </c>
      <c r="B2503" s="2">
        <v>0.72152777777777777</v>
      </c>
      <c r="C2503" t="s">
        <v>106</v>
      </c>
      <c r="D2503" t="s">
        <v>31</v>
      </c>
      <c r="E2503" t="s">
        <v>197</v>
      </c>
      <c r="F2503" s="7" t="s">
        <v>93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str">
        <f>IFERROR(IF(F2503&lt;&gt;"",VLOOKUP("*"&amp;F2503,LookUps!$F$2:$G$43,2,FALSE),"UK"),"UK")</f>
        <v>UK</v>
      </c>
    </row>
    <row r="2504" spans="1:12" x14ac:dyDescent="0.25">
      <c r="A2504" s="5">
        <v>181</v>
      </c>
      <c r="B2504" s="2">
        <v>0.73819444444444438</v>
      </c>
      <c r="C2504" t="s">
        <v>106</v>
      </c>
      <c r="D2504" t="s">
        <v>31</v>
      </c>
      <c r="E2504" t="s">
        <v>197</v>
      </c>
      <c r="F2504" s="7" t="s">
        <v>93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str">
        <f>IFERROR(IF(F2504&lt;&gt;"",VLOOKUP("*"&amp;F2504,LookUps!$F$2:$G$43,2,FALSE),"UK"),"UK")</f>
        <v>UK</v>
      </c>
    </row>
    <row r="2505" spans="1:12" x14ac:dyDescent="0.25">
      <c r="A2505" s="5">
        <v>182</v>
      </c>
      <c r="B2505" s="2">
        <v>0.875</v>
      </c>
      <c r="C2505" t="s">
        <v>106</v>
      </c>
      <c r="D2505" t="s">
        <v>31</v>
      </c>
      <c r="E2505" t="s">
        <v>197</v>
      </c>
      <c r="F2505" s="7" t="s">
        <v>93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str">
        <f>IFERROR(IF(F2505&lt;&gt;"",VLOOKUP("*"&amp;F2505,LookUps!$F$2:$G$43,2,FALSE),"UK"),"UK")</f>
        <v>UK</v>
      </c>
    </row>
    <row r="2506" spans="1:12" x14ac:dyDescent="0.25">
      <c r="A2506" s="5">
        <v>183</v>
      </c>
      <c r="B2506" s="2">
        <v>0.875</v>
      </c>
      <c r="C2506" t="s">
        <v>106</v>
      </c>
      <c r="D2506" t="s">
        <v>31</v>
      </c>
      <c r="E2506" t="s">
        <v>197</v>
      </c>
      <c r="F2506" s="7" t="s">
        <v>93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str">
        <f>IFERROR(IF(F2506&lt;&gt;"",VLOOKUP("*"&amp;F2506,LookUps!$F$2:$G$43,2,FALSE),"UK"),"UK")</f>
        <v>UK</v>
      </c>
    </row>
    <row r="2507" spans="1:12" x14ac:dyDescent="0.25">
      <c r="A2507" s="5">
        <v>184</v>
      </c>
      <c r="B2507" s="2">
        <v>0.875</v>
      </c>
      <c r="C2507" t="s">
        <v>106</v>
      </c>
      <c r="D2507" t="s">
        <v>31</v>
      </c>
      <c r="E2507" t="s">
        <v>197</v>
      </c>
      <c r="F2507" s="7" t="s">
        <v>93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str">
        <f>IFERROR(IF(F2507&lt;&gt;"",VLOOKUP("*"&amp;F2507,LookUps!$F$2:$G$43,2,FALSE),"UK"),"UK")</f>
        <v>UK</v>
      </c>
    </row>
    <row r="2508" spans="1:12" x14ac:dyDescent="0.25">
      <c r="A2508" s="5">
        <v>185</v>
      </c>
      <c r="B2508" s="2">
        <v>0.87569444444444444</v>
      </c>
      <c r="C2508" t="s">
        <v>106</v>
      </c>
      <c r="D2508" t="s">
        <v>31</v>
      </c>
      <c r="E2508" t="s">
        <v>197</v>
      </c>
      <c r="F2508" s="7" t="s">
        <v>93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str">
        <f>IFERROR(IF(F2508&lt;&gt;"",VLOOKUP("*"&amp;F2508,LookUps!$F$2:$G$43,2,FALSE),"UK"),"UK")</f>
        <v>UK</v>
      </c>
    </row>
    <row r="2509" spans="1:12" x14ac:dyDescent="0.25">
      <c r="A2509" s="5">
        <v>186</v>
      </c>
      <c r="B2509" s="2">
        <v>0.87569444444444444</v>
      </c>
      <c r="C2509" t="s">
        <v>106</v>
      </c>
      <c r="D2509" t="s">
        <v>31</v>
      </c>
      <c r="E2509" t="s">
        <v>197</v>
      </c>
      <c r="F2509" s="7" t="s">
        <v>93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str">
        <f>IFERROR(IF(F2509&lt;&gt;"",VLOOKUP("*"&amp;F2509,LookUps!$F$2:$G$43,2,FALSE),"UK"),"UK")</f>
        <v>UK</v>
      </c>
    </row>
    <row r="2510" spans="1:12" x14ac:dyDescent="0.25">
      <c r="A2510" s="5">
        <v>187</v>
      </c>
      <c r="B2510" s="2">
        <v>0.87638888888888899</v>
      </c>
      <c r="C2510" t="s">
        <v>106</v>
      </c>
      <c r="D2510" t="s">
        <v>31</v>
      </c>
      <c r="E2510" t="s">
        <v>197</v>
      </c>
      <c r="F2510" s="7" t="s">
        <v>93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str">
        <f>IFERROR(IF(F2510&lt;&gt;"",VLOOKUP("*"&amp;F2510,LookUps!$F$2:$G$43,2,FALSE),"UK"),"UK")</f>
        <v>UK</v>
      </c>
    </row>
    <row r="2511" spans="1:12" x14ac:dyDescent="0.25">
      <c r="A2511" s="5">
        <v>190</v>
      </c>
      <c r="B2511" s="2">
        <v>0.87638888888888899</v>
      </c>
      <c r="C2511" t="s">
        <v>106</v>
      </c>
      <c r="D2511" t="s">
        <v>31</v>
      </c>
      <c r="E2511" t="s">
        <v>197</v>
      </c>
      <c r="F2511" s="7" t="s">
        <v>93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str">
        <f>IFERROR(IF(F2511&lt;&gt;"",VLOOKUP("*"&amp;F2511,LookUps!$F$2:$G$43,2,FALSE),"UK"),"UK")</f>
        <v>UK</v>
      </c>
    </row>
    <row r="2512" spans="1:12" x14ac:dyDescent="0.25">
      <c r="A2512" s="5">
        <v>191</v>
      </c>
      <c r="B2512" s="2">
        <v>0.87708333333333333</v>
      </c>
      <c r="C2512" t="s">
        <v>106</v>
      </c>
      <c r="D2512" t="s">
        <v>31</v>
      </c>
      <c r="E2512" t="s">
        <v>197</v>
      </c>
      <c r="F2512" s="7" t="s">
        <v>93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str">
        <f>IFERROR(IF(F2512&lt;&gt;"",VLOOKUP("*"&amp;F2512,LookUps!$F$2:$G$43,2,FALSE),"UK"),"UK")</f>
        <v>UK</v>
      </c>
    </row>
    <row r="2513" spans="1:12" x14ac:dyDescent="0.25">
      <c r="A2513" s="5">
        <v>192</v>
      </c>
      <c r="B2513" s="2">
        <v>0.87708333333333333</v>
      </c>
      <c r="C2513" t="s">
        <v>106</v>
      </c>
      <c r="D2513" t="s">
        <v>31</v>
      </c>
      <c r="E2513" t="s">
        <v>197</v>
      </c>
      <c r="F2513" s="7" t="s">
        <v>93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str">
        <f>IFERROR(IF(F2513&lt;&gt;"",VLOOKUP("*"&amp;F2513,LookUps!$F$2:$G$43,2,FALSE),"UK"),"UK")</f>
        <v>UK</v>
      </c>
    </row>
    <row r="2514" spans="1:12" x14ac:dyDescent="0.25">
      <c r="A2514" s="5">
        <v>193</v>
      </c>
      <c r="B2514" s="2">
        <v>0.87708333333333333</v>
      </c>
      <c r="C2514" t="s">
        <v>106</v>
      </c>
      <c r="D2514" t="s">
        <v>31</v>
      </c>
      <c r="E2514" t="s">
        <v>197</v>
      </c>
      <c r="F2514" s="7" t="s">
        <v>93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str">
        <f>IFERROR(IF(F2514&lt;&gt;"",VLOOKUP("*"&amp;F2514,LookUps!$F$2:$G$43,2,FALSE),"UK"),"UK")</f>
        <v>UK</v>
      </c>
    </row>
    <row r="2515" spans="1:12" x14ac:dyDescent="0.25">
      <c r="A2515" s="5">
        <v>194</v>
      </c>
      <c r="B2515" s="2">
        <v>0.87708333333333333</v>
      </c>
      <c r="C2515" t="s">
        <v>106</v>
      </c>
      <c r="D2515" t="s">
        <v>31</v>
      </c>
      <c r="E2515" t="s">
        <v>197</v>
      </c>
      <c r="F2515" s="7" t="s">
        <v>93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str">
        <f>IFERROR(IF(F2515&lt;&gt;"",VLOOKUP("*"&amp;F2515,LookUps!$F$2:$G$43,2,FALSE),"UK"),"UK")</f>
        <v>UK</v>
      </c>
    </row>
    <row r="2516" spans="1:12" x14ac:dyDescent="0.25">
      <c r="A2516" s="5">
        <v>195</v>
      </c>
      <c r="B2516" s="2">
        <v>0.87847222222222221</v>
      </c>
      <c r="C2516" t="s">
        <v>106</v>
      </c>
      <c r="D2516" t="s">
        <v>31</v>
      </c>
      <c r="E2516" t="s">
        <v>197</v>
      </c>
      <c r="F2516" s="7" t="s">
        <v>93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str">
        <f>IFERROR(IF(F2516&lt;&gt;"",VLOOKUP("*"&amp;F2516,LookUps!$F$2:$G$43,2,FALSE),"UK"),"UK")</f>
        <v>UK</v>
      </c>
    </row>
    <row r="2517" spans="1:12" x14ac:dyDescent="0.25">
      <c r="A2517" s="5">
        <v>196</v>
      </c>
      <c r="B2517" s="2">
        <v>0.87847222222222221</v>
      </c>
      <c r="C2517" t="s">
        <v>106</v>
      </c>
      <c r="D2517" t="s">
        <v>31</v>
      </c>
      <c r="E2517" t="s">
        <v>197</v>
      </c>
      <c r="F2517" s="7" t="s">
        <v>93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str">
        <f>IFERROR(IF(F2517&lt;&gt;"",VLOOKUP("*"&amp;F2517,LookUps!$F$2:$G$43,2,FALSE),"UK"),"UK")</f>
        <v>UK</v>
      </c>
    </row>
    <row r="2518" spans="1:12" x14ac:dyDescent="0.25">
      <c r="A2518" s="5">
        <v>197</v>
      </c>
      <c r="B2518" s="2">
        <v>0.87847222222222221</v>
      </c>
      <c r="C2518" t="s">
        <v>106</v>
      </c>
      <c r="D2518" t="s">
        <v>31</v>
      </c>
      <c r="E2518" t="s">
        <v>197</v>
      </c>
      <c r="F2518" s="7" t="s">
        <v>93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str">
        <f>IFERROR(IF(F2518&lt;&gt;"",VLOOKUP("*"&amp;F2518,LookUps!$F$2:$G$43,2,FALSE),"UK"),"UK")</f>
        <v>UK</v>
      </c>
    </row>
    <row r="2519" spans="1:12" x14ac:dyDescent="0.25">
      <c r="A2519" s="5">
        <v>198</v>
      </c>
      <c r="B2519" s="2">
        <v>0.87916666666666676</v>
      </c>
      <c r="C2519" t="s">
        <v>106</v>
      </c>
      <c r="D2519" t="s">
        <v>31</v>
      </c>
      <c r="E2519" t="s">
        <v>197</v>
      </c>
      <c r="F2519" s="7" t="s">
        <v>93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str">
        <f>IFERROR(IF(F2519&lt;&gt;"",VLOOKUP("*"&amp;F2519,LookUps!$F$2:$G$43,2,FALSE),"UK"),"UK")</f>
        <v>UK</v>
      </c>
    </row>
    <row r="2520" spans="1:12" x14ac:dyDescent="0.25">
      <c r="A2520" s="5">
        <v>199</v>
      </c>
      <c r="B2520" s="2">
        <v>0.87916666666666676</v>
      </c>
      <c r="C2520" t="s">
        <v>106</v>
      </c>
      <c r="D2520" t="s">
        <v>31</v>
      </c>
      <c r="E2520" t="s">
        <v>197</v>
      </c>
      <c r="F2520" s="7" t="s">
        <v>93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str">
        <f>IFERROR(IF(F2520&lt;&gt;"",VLOOKUP("*"&amp;F2520,LookUps!$F$2:$G$43,2,FALSE),"UK"),"UK")</f>
        <v>UK</v>
      </c>
    </row>
    <row r="2521" spans="1:12" x14ac:dyDescent="0.25">
      <c r="A2521" s="5">
        <v>200</v>
      </c>
      <c r="B2521" s="2">
        <v>0.88055555555555554</v>
      </c>
      <c r="C2521" t="s">
        <v>106</v>
      </c>
      <c r="D2521" t="s">
        <v>31</v>
      </c>
      <c r="E2521" t="s">
        <v>197</v>
      </c>
      <c r="F2521" s="7" t="s">
        <v>93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str">
        <f>IFERROR(IF(F2521&lt;&gt;"",VLOOKUP("*"&amp;F2521,LookUps!$F$2:$G$43,2,FALSE),"UK"),"UK")</f>
        <v>UK</v>
      </c>
    </row>
    <row r="2522" spans="1:12" x14ac:dyDescent="0.25">
      <c r="A2522" s="5">
        <v>201</v>
      </c>
      <c r="B2522" s="2">
        <v>0.88055555555555554</v>
      </c>
      <c r="C2522" t="s">
        <v>106</v>
      </c>
      <c r="D2522" t="s">
        <v>31</v>
      </c>
      <c r="E2522" t="s">
        <v>197</v>
      </c>
      <c r="F2522" s="7" t="s">
        <v>93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str">
        <f>IFERROR(IF(F2522&lt;&gt;"",VLOOKUP("*"&amp;F2522,LookUps!$F$2:$G$43,2,FALSE),"UK"),"UK")</f>
        <v>UK</v>
      </c>
    </row>
    <row r="2523" spans="1:12" x14ac:dyDescent="0.25">
      <c r="A2523" s="5">
        <v>202</v>
      </c>
      <c r="B2523" s="2">
        <v>0.88194444444444453</v>
      </c>
      <c r="C2523" t="s">
        <v>106</v>
      </c>
      <c r="D2523" t="s">
        <v>31</v>
      </c>
      <c r="E2523" t="s">
        <v>197</v>
      </c>
      <c r="F2523" s="7" t="s">
        <v>93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str">
        <f>IFERROR(IF(F2523&lt;&gt;"",VLOOKUP("*"&amp;F2523,LookUps!$F$2:$G$43,2,FALSE),"UK"),"UK")</f>
        <v>UK</v>
      </c>
    </row>
    <row r="2524" spans="1:12" x14ac:dyDescent="0.25">
      <c r="A2524" s="5">
        <v>203</v>
      </c>
      <c r="B2524" s="2">
        <v>0.88263888888888886</v>
      </c>
      <c r="C2524" t="s">
        <v>106</v>
      </c>
      <c r="D2524" t="s">
        <v>31</v>
      </c>
      <c r="E2524" t="s">
        <v>197</v>
      </c>
      <c r="F2524" s="7" t="s">
        <v>93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str">
        <f>IFERROR(IF(F2524&lt;&gt;"",VLOOKUP("*"&amp;F2524,LookUps!$F$2:$G$43,2,FALSE),"UK"),"UK")</f>
        <v>UK</v>
      </c>
    </row>
    <row r="2525" spans="1:12" x14ac:dyDescent="0.25">
      <c r="A2525" s="5">
        <v>204</v>
      </c>
      <c r="B2525" s="2">
        <v>0.88402777777777775</v>
      </c>
      <c r="C2525" t="s">
        <v>106</v>
      </c>
      <c r="D2525" t="s">
        <v>31</v>
      </c>
      <c r="E2525" t="s">
        <v>197</v>
      </c>
      <c r="F2525" s="7" t="s">
        <v>93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str">
        <f>IFERROR(IF(F2525&lt;&gt;"",VLOOKUP("*"&amp;F2525,LookUps!$F$2:$G$43,2,FALSE),"UK"),"UK")</f>
        <v>UK</v>
      </c>
    </row>
    <row r="2526" spans="1:12" x14ac:dyDescent="0.25">
      <c r="A2526" s="5">
        <v>205</v>
      </c>
      <c r="B2526" s="2">
        <v>0.88680555555555562</v>
      </c>
      <c r="C2526" t="s">
        <v>106</v>
      </c>
      <c r="D2526" t="s">
        <v>31</v>
      </c>
      <c r="E2526" t="s">
        <v>197</v>
      </c>
      <c r="F2526" s="7" t="s">
        <v>93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str">
        <f>IFERROR(IF(F2526&lt;&gt;"",VLOOKUP("*"&amp;F2526,LookUps!$F$2:$G$43,2,FALSE),"UK"),"UK")</f>
        <v>UK</v>
      </c>
    </row>
    <row r="2527" spans="1:12" x14ac:dyDescent="0.25">
      <c r="A2527" s="5">
        <v>207</v>
      </c>
      <c r="B2527" s="2">
        <v>0.68888888888888899</v>
      </c>
      <c r="C2527" t="s">
        <v>106</v>
      </c>
      <c r="D2527" t="s">
        <v>31</v>
      </c>
      <c r="E2527" t="s">
        <v>198</v>
      </c>
      <c r="F2527" s="7" t="s">
        <v>93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str">
        <f>IFERROR(IF(F2527&lt;&gt;"",VLOOKUP("*"&amp;F2527,LookUps!$F$2:$G$43,2,FALSE),"UK"),"UK")</f>
        <v>UK</v>
      </c>
    </row>
    <row r="2528" spans="1:12" x14ac:dyDescent="0.25">
      <c r="A2528" s="5">
        <v>208</v>
      </c>
      <c r="B2528" s="2">
        <v>0.71319444444444446</v>
      </c>
      <c r="C2528" t="s">
        <v>106</v>
      </c>
      <c r="D2528" t="s">
        <v>31</v>
      </c>
      <c r="E2528" t="s">
        <v>198</v>
      </c>
      <c r="F2528" s="7" t="s">
        <v>93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str">
        <f>IFERROR(IF(F2528&lt;&gt;"",VLOOKUP("*"&amp;F2528,LookUps!$F$2:$G$43,2,FALSE),"UK"),"UK")</f>
        <v>UK</v>
      </c>
    </row>
    <row r="2529" spans="1:12" x14ac:dyDescent="0.25">
      <c r="A2529" s="5">
        <v>210</v>
      </c>
      <c r="B2529" s="2">
        <v>0.70833333333333337</v>
      </c>
      <c r="C2529" t="s">
        <v>106</v>
      </c>
      <c r="D2529" t="s">
        <v>31</v>
      </c>
      <c r="E2529" t="s">
        <v>215</v>
      </c>
      <c r="F2529" s="7" t="s">
        <v>93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str">
        <f>IFERROR(IF(F2529&lt;&gt;"",VLOOKUP("*"&amp;F2529,LookUps!$F$2:$G$43,2,FALSE),"UK"),"UK")</f>
        <v>UK</v>
      </c>
    </row>
    <row r="2530" spans="1:12" x14ac:dyDescent="0.25">
      <c r="A2530" s="5">
        <v>211</v>
      </c>
      <c r="B2530" s="2">
        <v>0.70972222222222225</v>
      </c>
      <c r="C2530" t="s">
        <v>106</v>
      </c>
      <c r="D2530" t="s">
        <v>31</v>
      </c>
      <c r="E2530" t="s">
        <v>215</v>
      </c>
      <c r="F2530" s="7" t="s">
        <v>93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str">
        <f>IFERROR(IF(F2530&lt;&gt;"",VLOOKUP("*"&amp;F2530,LookUps!$F$2:$G$43,2,FALSE),"UK"),"UK")</f>
        <v>UK</v>
      </c>
    </row>
    <row r="2531" spans="1:12" x14ac:dyDescent="0.25">
      <c r="A2531" s="5">
        <v>212</v>
      </c>
      <c r="B2531" s="2">
        <v>0.71250000000000002</v>
      </c>
      <c r="C2531" t="s">
        <v>106</v>
      </c>
      <c r="D2531" t="s">
        <v>31</v>
      </c>
      <c r="E2531" t="s">
        <v>215</v>
      </c>
      <c r="F2531" s="7" t="s">
        <v>93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str">
        <f>IFERROR(IF(F2531&lt;&gt;"",VLOOKUP("*"&amp;F2531,LookUps!$F$2:$G$43,2,FALSE),"UK"),"UK")</f>
        <v>UK</v>
      </c>
    </row>
    <row r="2532" spans="1:12" x14ac:dyDescent="0.25">
      <c r="A2532" s="5">
        <v>213</v>
      </c>
      <c r="B2532" s="2">
        <v>0.74583333333333324</v>
      </c>
      <c r="C2532" t="s">
        <v>106</v>
      </c>
      <c r="D2532" t="s">
        <v>31</v>
      </c>
      <c r="E2532" t="s">
        <v>215</v>
      </c>
      <c r="F2532" s="7" t="s">
        <v>93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str">
        <f>IFERROR(IF(F2532&lt;&gt;"",VLOOKUP("*"&amp;F2532,LookUps!$F$2:$G$43,2,FALSE),"UK"),"UK")</f>
        <v>UK</v>
      </c>
    </row>
    <row r="2533" spans="1:12" x14ac:dyDescent="0.25">
      <c r="A2533" s="5">
        <v>219</v>
      </c>
      <c r="B2533" s="2">
        <v>0.5756944444444444</v>
      </c>
      <c r="C2533" t="s">
        <v>106</v>
      </c>
      <c r="D2533" t="s">
        <v>29</v>
      </c>
      <c r="E2533" t="s">
        <v>197</v>
      </c>
      <c r="F2533" s="7" t="s">
        <v>267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str">
        <f>IFERROR(IF(F2533&lt;&gt;"",VLOOKUP("*"&amp;F2533,LookUps!$F$2:$G$43,2,FALSE),"UK"),"UK")</f>
        <v>UK</v>
      </c>
    </row>
    <row r="2534" spans="1:12" x14ac:dyDescent="0.25">
      <c r="A2534" s="5">
        <v>220</v>
      </c>
      <c r="B2534" s="2">
        <v>0.7284722222222223</v>
      </c>
      <c r="C2534" t="s">
        <v>106</v>
      </c>
      <c r="D2534" t="s">
        <v>29</v>
      </c>
      <c r="E2534" t="s">
        <v>197</v>
      </c>
      <c r="F2534" s="7" t="s">
        <v>267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str">
        <f>IFERROR(IF(F2534&lt;&gt;"",VLOOKUP("*"&amp;F2534,LookUps!$F$2:$G$43,2,FALSE),"UK"),"UK")</f>
        <v>UK</v>
      </c>
    </row>
    <row r="2535" spans="1:12" x14ac:dyDescent="0.25">
      <c r="A2535" s="5">
        <v>221</v>
      </c>
      <c r="B2535" s="2">
        <v>0.75347222222222221</v>
      </c>
      <c r="C2535" t="s">
        <v>106</v>
      </c>
      <c r="D2535" t="s">
        <v>29</v>
      </c>
      <c r="E2535" t="s">
        <v>197</v>
      </c>
      <c r="F2535" s="7" t="s">
        <v>267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str">
        <f>IFERROR(IF(F2535&lt;&gt;"",VLOOKUP("*"&amp;F2535,LookUps!$F$2:$G$43,2,FALSE),"UK"),"UK")</f>
        <v>UK</v>
      </c>
    </row>
    <row r="2536" spans="1:12" x14ac:dyDescent="0.25">
      <c r="A2536" s="5">
        <v>223</v>
      </c>
      <c r="B2536" s="2">
        <v>0.55347222222222225</v>
      </c>
      <c r="C2536" t="s">
        <v>106</v>
      </c>
      <c r="D2536" t="s">
        <v>29</v>
      </c>
      <c r="E2536" t="s">
        <v>198</v>
      </c>
      <c r="F2536" s="7" t="s">
        <v>267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str">
        <f>IFERROR(IF(F2536&lt;&gt;"",VLOOKUP("*"&amp;F2536,LookUps!$F$2:$G$43,2,FALSE),"UK"),"UK")</f>
        <v>UK</v>
      </c>
    </row>
    <row r="2537" spans="1:12" x14ac:dyDescent="0.25">
      <c r="A2537" s="5">
        <v>231</v>
      </c>
      <c r="B2537" s="2" t="s">
        <v>205</v>
      </c>
      <c r="C2537" t="s">
        <v>106</v>
      </c>
      <c r="D2537" t="s">
        <v>14</v>
      </c>
      <c r="E2537" t="s">
        <v>177</v>
      </c>
      <c r="F2537" s="7" t="s">
        <v>206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str">
        <f>IFERROR(IF(F2537&lt;&gt;"",VLOOKUP("*"&amp;F2537,LookUps!$F$2:$G$43,2,FALSE),"UK"),"UK")</f>
        <v>UK</v>
      </c>
    </row>
    <row r="2538" spans="1:12" x14ac:dyDescent="0.25">
      <c r="A2538" s="5">
        <v>233</v>
      </c>
      <c r="B2538" s="2" t="s">
        <v>205</v>
      </c>
      <c r="C2538" t="s">
        <v>106</v>
      </c>
      <c r="D2538" t="s">
        <v>14</v>
      </c>
      <c r="E2538" t="s">
        <v>179</v>
      </c>
      <c r="F2538" s="7" t="s">
        <v>206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str">
        <f>IFERROR(IF(F2538&lt;&gt;"",VLOOKUP("*"&amp;F2538,LookUps!$F$2:$G$43,2,FALSE),"UK"),"UK")</f>
        <v>UK</v>
      </c>
    </row>
    <row r="2539" spans="1:12" x14ac:dyDescent="0.25">
      <c r="A2539" s="5">
        <v>234</v>
      </c>
      <c r="B2539" s="2">
        <v>0.68472222222222223</v>
      </c>
      <c r="C2539" t="s">
        <v>106</v>
      </c>
      <c r="D2539" t="s">
        <v>14</v>
      </c>
      <c r="E2539" t="s">
        <v>179</v>
      </c>
      <c r="F2539" s="7" t="s">
        <v>268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str">
        <f>IFERROR(IF(F2539&lt;&gt;"",VLOOKUP("*"&amp;F2539,LookUps!$F$2:$G$43,2,FALSE),"UK"),"UK")</f>
        <v>UK</v>
      </c>
    </row>
    <row r="2540" spans="1:12" x14ac:dyDescent="0.25">
      <c r="A2540" s="5">
        <v>236</v>
      </c>
      <c r="B2540" s="2" t="s">
        <v>205</v>
      </c>
      <c r="C2540" t="s">
        <v>106</v>
      </c>
      <c r="D2540" t="s">
        <v>14</v>
      </c>
      <c r="E2540" t="s">
        <v>180</v>
      </c>
      <c r="F2540" s="7" t="s">
        <v>206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str">
        <f>IFERROR(IF(F2540&lt;&gt;"",VLOOKUP("*"&amp;F2540,LookUps!$F$2:$G$43,2,FALSE),"UK"),"UK")</f>
        <v>UK</v>
      </c>
    </row>
    <row r="2541" spans="1:12" x14ac:dyDescent="0.25">
      <c r="A2541" s="5">
        <v>238</v>
      </c>
      <c r="B2541" s="2" t="s">
        <v>205</v>
      </c>
      <c r="C2541" t="s">
        <v>106</v>
      </c>
      <c r="D2541" t="s">
        <v>14</v>
      </c>
      <c r="E2541" t="s">
        <v>207</v>
      </c>
      <c r="F2541" s="7" t="s">
        <v>206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str">
        <f>IFERROR(IF(F2541&lt;&gt;"",VLOOKUP("*"&amp;F2541,LookUps!$F$2:$G$43,2,FALSE),"UK"),"UK")</f>
        <v>UK</v>
      </c>
    </row>
    <row r="2542" spans="1:12" x14ac:dyDescent="0.25">
      <c r="A2542" s="5">
        <v>240</v>
      </c>
      <c r="B2542" s="2" t="s">
        <v>205</v>
      </c>
      <c r="C2542" t="s">
        <v>106</v>
      </c>
      <c r="D2542" t="s">
        <v>14</v>
      </c>
      <c r="E2542" t="s">
        <v>181</v>
      </c>
      <c r="F2542" s="7" t="s">
        <v>206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str">
        <f>IFERROR(IF(F2542&lt;&gt;"",VLOOKUP("*"&amp;F2542,LookUps!$F$2:$G$43,2,FALSE),"UK"),"UK")</f>
        <v>UK</v>
      </c>
    </row>
    <row r="2543" spans="1:12" x14ac:dyDescent="0.25">
      <c r="A2543" s="5">
        <v>241</v>
      </c>
      <c r="B2543" s="2">
        <v>0.37291666666666662</v>
      </c>
      <c r="C2543" t="s">
        <v>106</v>
      </c>
      <c r="D2543" t="s">
        <v>14</v>
      </c>
      <c r="E2543" t="s">
        <v>181</v>
      </c>
      <c r="F2543" s="7" t="s">
        <v>269</v>
      </c>
      <c r="I2543">
        <v>1</v>
      </c>
      <c r="J2543" s="13">
        <v>0</v>
      </c>
      <c r="K2543" t="str">
        <f>IF(A2543&lt;&gt;"",VLOOKUP(D2543,LookUps!$A$2:$B$34,2,FALSE),"")</f>
        <v>UK</v>
      </c>
      <c r="L2543" t="str">
        <f>IFERROR(IF(F2543&lt;&gt;"",VLOOKUP("*"&amp;F2543,LookUps!$F$2:$G$43,2,FALSE),"UK"),"UK")</f>
        <v>UK</v>
      </c>
    </row>
    <row r="2544" spans="1:12" x14ac:dyDescent="0.25">
      <c r="A2544" s="5">
        <v>242</v>
      </c>
      <c r="B2544" s="2" t="s">
        <v>205</v>
      </c>
      <c r="C2544" t="s">
        <v>106</v>
      </c>
      <c r="D2544" t="s">
        <v>14</v>
      </c>
      <c r="E2544" t="s">
        <v>181</v>
      </c>
      <c r="F2544" s="7" t="s">
        <v>270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str">
        <f>IFERROR(IF(F2544&lt;&gt;"",VLOOKUP("*"&amp;F2544,LookUps!$F$2:$G$43,2,FALSE),"UK"),"UK")</f>
        <v>UK</v>
      </c>
    </row>
    <row r="2545" spans="1:12" x14ac:dyDescent="0.25">
      <c r="A2545" s="5">
        <v>244</v>
      </c>
      <c r="B2545" s="2" t="s">
        <v>205</v>
      </c>
      <c r="C2545" t="s">
        <v>106</v>
      </c>
      <c r="D2545" t="s">
        <v>14</v>
      </c>
      <c r="E2545" t="s">
        <v>208</v>
      </c>
      <c r="F2545" s="7" t="s">
        <v>206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str">
        <f>IFERROR(IF(F2545&lt;&gt;"",VLOOKUP("*"&amp;F2545,LookUps!$F$2:$G$43,2,FALSE),"UK"),"UK")</f>
        <v>UK</v>
      </c>
    </row>
    <row r="2546" spans="1:12" x14ac:dyDescent="0.25">
      <c r="A2546" s="5">
        <v>245</v>
      </c>
      <c r="B2546" s="2" t="s">
        <v>205</v>
      </c>
      <c r="C2546" t="s">
        <v>106</v>
      </c>
      <c r="D2546" t="s">
        <v>14</v>
      </c>
      <c r="E2546" t="s">
        <v>208</v>
      </c>
      <c r="F2546" s="7" t="s">
        <v>268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str">
        <f>IFERROR(IF(F2546&lt;&gt;"",VLOOKUP("*"&amp;F2546,LookUps!$F$2:$G$43,2,FALSE),"UK"),"UK")</f>
        <v>UK</v>
      </c>
    </row>
    <row r="2547" spans="1:12" x14ac:dyDescent="0.25">
      <c r="A2547" s="5">
        <v>247</v>
      </c>
      <c r="B2547" s="2" t="s">
        <v>205</v>
      </c>
      <c r="C2547" t="s">
        <v>106</v>
      </c>
      <c r="D2547" t="s">
        <v>14</v>
      </c>
      <c r="E2547" t="s">
        <v>183</v>
      </c>
      <c r="F2547" s="7" t="s">
        <v>206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str">
        <f>IFERROR(IF(F2547&lt;&gt;"",VLOOKUP("*"&amp;F2547,LookUps!$F$2:$G$43,2,FALSE),"UK"),"UK")</f>
        <v>UK</v>
      </c>
    </row>
    <row r="2548" spans="1:12" x14ac:dyDescent="0.25">
      <c r="A2548" s="5">
        <v>249</v>
      </c>
      <c r="B2548" s="2" t="s">
        <v>205</v>
      </c>
      <c r="C2548" t="s">
        <v>106</v>
      </c>
      <c r="D2548" t="s">
        <v>14</v>
      </c>
      <c r="E2548" t="s">
        <v>184</v>
      </c>
      <c r="F2548" s="7" t="s">
        <v>206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str">
        <f>IFERROR(IF(F2548&lt;&gt;"",VLOOKUP("*"&amp;F2548,LookUps!$F$2:$G$43,2,FALSE),"UK"),"UK")</f>
        <v>UK</v>
      </c>
    </row>
    <row r="2549" spans="1:12" x14ac:dyDescent="0.25">
      <c r="A2549" s="5">
        <v>254</v>
      </c>
      <c r="B2549" s="2" t="s">
        <v>205</v>
      </c>
      <c r="C2549" t="s">
        <v>106</v>
      </c>
      <c r="D2549" t="s">
        <v>14</v>
      </c>
      <c r="E2549" t="s">
        <v>186</v>
      </c>
      <c r="F2549" s="7" t="s">
        <v>206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str">
        <f>IFERROR(IF(F2549&lt;&gt;"",VLOOKUP("*"&amp;F2549,LookUps!$F$2:$G$43,2,FALSE),"UK"),"UK")</f>
        <v>UK</v>
      </c>
    </row>
    <row r="2550" spans="1:12" x14ac:dyDescent="0.25">
      <c r="A2550" s="5">
        <v>256</v>
      </c>
      <c r="B2550" s="2" t="s">
        <v>205</v>
      </c>
      <c r="C2550" t="s">
        <v>106</v>
      </c>
      <c r="D2550" t="s">
        <v>14</v>
      </c>
      <c r="E2550" t="s">
        <v>187</v>
      </c>
      <c r="F2550" s="7" t="s">
        <v>206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str">
        <f>IFERROR(IF(F2550&lt;&gt;"",VLOOKUP("*"&amp;F2550,LookUps!$F$2:$G$43,2,FALSE),"UK"),"UK")</f>
        <v>UK</v>
      </c>
    </row>
    <row r="2551" spans="1:12" x14ac:dyDescent="0.25">
      <c r="A2551" s="5">
        <v>258</v>
      </c>
      <c r="B2551" s="2" t="s">
        <v>205</v>
      </c>
      <c r="C2551" t="s">
        <v>106</v>
      </c>
      <c r="D2551" t="s">
        <v>14</v>
      </c>
      <c r="E2551" t="s">
        <v>188</v>
      </c>
      <c r="F2551" s="7" t="s">
        <v>206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str">
        <f>IFERROR(IF(F2551&lt;&gt;"",VLOOKUP("*"&amp;F2551,LookUps!$F$2:$G$43,2,FALSE),"UK"),"UK")</f>
        <v>UK</v>
      </c>
    </row>
    <row r="2552" spans="1:12" x14ac:dyDescent="0.25">
      <c r="A2552" s="5">
        <v>259</v>
      </c>
      <c r="B2552" s="2" t="s">
        <v>205</v>
      </c>
      <c r="C2552" t="s">
        <v>106</v>
      </c>
      <c r="D2552" t="s">
        <v>14</v>
      </c>
      <c r="E2552" t="s">
        <v>188</v>
      </c>
      <c r="F2552" s="7" t="s">
        <v>206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str">
        <f>IFERROR(IF(F2552&lt;&gt;"",VLOOKUP("*"&amp;F2552,LookUps!$F$2:$G$43,2,FALSE),"UK"),"UK")</f>
        <v>UK</v>
      </c>
    </row>
    <row r="2553" spans="1:12" x14ac:dyDescent="0.25">
      <c r="A2553" s="5">
        <v>260</v>
      </c>
      <c r="B2553" s="2" t="s">
        <v>205</v>
      </c>
      <c r="C2553" t="s">
        <v>106</v>
      </c>
      <c r="D2553" t="s">
        <v>14</v>
      </c>
      <c r="E2553" t="s">
        <v>188</v>
      </c>
      <c r="F2553" s="7" t="s">
        <v>206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str">
        <f>IFERROR(IF(F2553&lt;&gt;"",VLOOKUP("*"&amp;F2553,LookUps!$F$2:$G$43,2,FALSE),"UK"),"UK")</f>
        <v>UK</v>
      </c>
    </row>
    <row r="2554" spans="1:12" x14ac:dyDescent="0.25">
      <c r="A2554" s="5">
        <v>262</v>
      </c>
      <c r="B2554" s="2" t="s">
        <v>205</v>
      </c>
      <c r="C2554" t="s">
        <v>106</v>
      </c>
      <c r="D2554" t="s">
        <v>14</v>
      </c>
      <c r="E2554" t="s">
        <v>189</v>
      </c>
      <c r="F2554" s="7" t="s">
        <v>206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str">
        <f>IFERROR(IF(F2554&lt;&gt;"",VLOOKUP("*"&amp;F2554,LookUps!$F$2:$G$43,2,FALSE),"UK"),"UK")</f>
        <v>UK</v>
      </c>
    </row>
    <row r="2555" spans="1:12" x14ac:dyDescent="0.25">
      <c r="A2555" s="5">
        <v>263</v>
      </c>
      <c r="B2555" s="2" t="s">
        <v>205</v>
      </c>
      <c r="C2555" t="s">
        <v>106</v>
      </c>
      <c r="D2555" t="s">
        <v>14</v>
      </c>
      <c r="E2555" t="s">
        <v>189</v>
      </c>
      <c r="F2555" s="7" t="s">
        <v>268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str">
        <f>IFERROR(IF(F2555&lt;&gt;"",VLOOKUP("*"&amp;F2555,LookUps!$F$2:$G$43,2,FALSE),"UK"),"UK")</f>
        <v>UK</v>
      </c>
    </row>
    <row r="2556" spans="1:12" x14ac:dyDescent="0.25">
      <c r="A2556" s="5">
        <v>265</v>
      </c>
      <c r="B2556" s="2" t="s">
        <v>205</v>
      </c>
      <c r="C2556" t="s">
        <v>106</v>
      </c>
      <c r="D2556" t="s">
        <v>14</v>
      </c>
      <c r="E2556" t="s">
        <v>190</v>
      </c>
      <c r="F2556" s="7" t="s">
        <v>206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str">
        <f>IFERROR(IF(F2556&lt;&gt;"",VLOOKUP("*"&amp;F2556,LookUps!$F$2:$G$43,2,FALSE),"UK"),"UK")</f>
        <v>UK</v>
      </c>
    </row>
    <row r="2557" spans="1:12" x14ac:dyDescent="0.25">
      <c r="A2557" s="5">
        <v>266</v>
      </c>
      <c r="B2557" s="2" t="s">
        <v>205</v>
      </c>
      <c r="C2557" t="s">
        <v>106</v>
      </c>
      <c r="D2557" t="s">
        <v>14</v>
      </c>
      <c r="E2557" t="s">
        <v>190</v>
      </c>
      <c r="F2557" s="7" t="s">
        <v>206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str">
        <f>IFERROR(IF(F2557&lt;&gt;"",VLOOKUP("*"&amp;F2557,LookUps!$F$2:$G$43,2,FALSE),"UK"),"UK")</f>
        <v>UK</v>
      </c>
    </row>
    <row r="2558" spans="1:12" x14ac:dyDescent="0.25">
      <c r="A2558" s="5">
        <v>268</v>
      </c>
      <c r="B2558" s="2" t="s">
        <v>205</v>
      </c>
      <c r="C2558" t="s">
        <v>106</v>
      </c>
      <c r="D2558" t="s">
        <v>14</v>
      </c>
      <c r="E2558" t="s">
        <v>192</v>
      </c>
      <c r="F2558" s="7" t="s">
        <v>206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str">
        <f>IFERROR(IF(F2558&lt;&gt;"",VLOOKUP("*"&amp;F2558,LookUps!$F$2:$G$43,2,FALSE),"UK"),"UK")</f>
        <v>UK</v>
      </c>
    </row>
    <row r="2559" spans="1:12" x14ac:dyDescent="0.25">
      <c r="A2559" s="5">
        <v>269</v>
      </c>
      <c r="B2559" s="2" t="s">
        <v>205</v>
      </c>
      <c r="C2559" t="s">
        <v>106</v>
      </c>
      <c r="D2559" t="s">
        <v>14</v>
      </c>
      <c r="E2559" t="s">
        <v>192</v>
      </c>
      <c r="F2559" s="7" t="s">
        <v>206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str">
        <f>IFERROR(IF(F2559&lt;&gt;"",VLOOKUP("*"&amp;F2559,LookUps!$F$2:$G$43,2,FALSE),"UK"),"UK")</f>
        <v>UK</v>
      </c>
    </row>
    <row r="2560" spans="1:12" x14ac:dyDescent="0.25">
      <c r="A2560" s="5">
        <v>270</v>
      </c>
      <c r="B2560" s="2" t="s">
        <v>205</v>
      </c>
      <c r="C2560" t="s">
        <v>106</v>
      </c>
      <c r="D2560" t="s">
        <v>14</v>
      </c>
      <c r="E2560" t="s">
        <v>192</v>
      </c>
      <c r="F2560" s="7" t="s">
        <v>206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str">
        <f>IFERROR(IF(F2560&lt;&gt;"",VLOOKUP("*"&amp;F2560,LookUps!$F$2:$G$43,2,FALSE),"UK"),"UK")</f>
        <v>UK</v>
      </c>
    </row>
    <row r="2561" spans="1:12" x14ac:dyDescent="0.25">
      <c r="A2561" s="5">
        <v>272</v>
      </c>
      <c r="B2561" s="2" t="s">
        <v>205</v>
      </c>
      <c r="C2561" t="s">
        <v>106</v>
      </c>
      <c r="D2561" t="s">
        <v>14</v>
      </c>
      <c r="E2561" t="s">
        <v>193</v>
      </c>
      <c r="F2561" s="7" t="s">
        <v>206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str">
        <f>IFERROR(IF(F2561&lt;&gt;"",VLOOKUP("*"&amp;F2561,LookUps!$F$2:$G$43,2,FALSE),"UK"),"UK")</f>
        <v>UK</v>
      </c>
    </row>
    <row r="2562" spans="1:12" x14ac:dyDescent="0.25">
      <c r="A2562" s="5">
        <v>274</v>
      </c>
      <c r="B2562" s="2" t="s">
        <v>205</v>
      </c>
      <c r="C2562" t="s">
        <v>106</v>
      </c>
      <c r="D2562" t="s">
        <v>14</v>
      </c>
      <c r="E2562" t="s">
        <v>194</v>
      </c>
      <c r="F2562" s="7" t="s">
        <v>206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str">
        <f>IFERROR(IF(F2562&lt;&gt;"",VLOOKUP("*"&amp;F2562,LookUps!$F$2:$G$43,2,FALSE),"UK"),"UK")</f>
        <v>UK</v>
      </c>
    </row>
    <row r="2563" spans="1:12" x14ac:dyDescent="0.25">
      <c r="A2563" s="5">
        <v>276</v>
      </c>
      <c r="B2563" s="2" t="s">
        <v>205</v>
      </c>
      <c r="C2563" t="s">
        <v>106</v>
      </c>
      <c r="D2563" t="s">
        <v>14</v>
      </c>
      <c r="E2563" t="s">
        <v>195</v>
      </c>
      <c r="F2563" s="7" t="s">
        <v>206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str">
        <f>IFERROR(IF(F2563&lt;&gt;"",VLOOKUP("*"&amp;F2563,LookUps!$F$2:$G$43,2,FALSE),"UK"),"UK")</f>
        <v>UK</v>
      </c>
    </row>
    <row r="2564" spans="1:12" x14ac:dyDescent="0.25">
      <c r="A2564" s="5">
        <v>278</v>
      </c>
      <c r="B2564" s="2" t="s">
        <v>205</v>
      </c>
      <c r="C2564" t="s">
        <v>106</v>
      </c>
      <c r="D2564" t="s">
        <v>14</v>
      </c>
      <c r="E2564" t="s">
        <v>212</v>
      </c>
      <c r="F2564" s="7" t="s">
        <v>206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str">
        <f>IFERROR(IF(F2564&lt;&gt;"",VLOOKUP("*"&amp;F2564,LookUps!$F$2:$G$43,2,FALSE),"UK"),"UK")</f>
        <v>UK</v>
      </c>
    </row>
    <row r="2565" spans="1:12" x14ac:dyDescent="0.25">
      <c r="A2565" s="5">
        <v>280</v>
      </c>
      <c r="B2565" s="2" t="s">
        <v>205</v>
      </c>
      <c r="C2565" t="s">
        <v>106</v>
      </c>
      <c r="D2565" t="s">
        <v>14</v>
      </c>
      <c r="E2565" t="s">
        <v>196</v>
      </c>
      <c r="F2565" s="7" t="s">
        <v>206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str">
        <f>IFERROR(IF(F2565&lt;&gt;"",VLOOKUP("*"&amp;F2565,LookUps!$F$2:$G$43,2,FALSE),"UK"),"UK")</f>
        <v>UK</v>
      </c>
    </row>
    <row r="2566" spans="1:12" x14ac:dyDescent="0.25">
      <c r="A2566" s="5">
        <v>282</v>
      </c>
      <c r="B2566" s="2" t="s">
        <v>205</v>
      </c>
      <c r="C2566" t="s">
        <v>106</v>
      </c>
      <c r="D2566" t="s">
        <v>14</v>
      </c>
      <c r="E2566" t="s">
        <v>214</v>
      </c>
      <c r="F2566" s="7" t="s">
        <v>206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str">
        <f>IFERROR(IF(F2566&lt;&gt;"",VLOOKUP("*"&amp;F2566,LookUps!$F$2:$G$43,2,FALSE),"UK"),"UK")</f>
        <v>UK</v>
      </c>
    </row>
    <row r="2567" spans="1:12" x14ac:dyDescent="0.25">
      <c r="A2567" s="5">
        <v>284</v>
      </c>
      <c r="B2567" s="2" t="s">
        <v>205</v>
      </c>
      <c r="C2567" t="s">
        <v>106</v>
      </c>
      <c r="D2567" t="s">
        <v>14</v>
      </c>
      <c r="E2567" t="s">
        <v>215</v>
      </c>
      <c r="F2567" s="7" t="s">
        <v>206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str">
        <f>IFERROR(IF(F2567&lt;&gt;"",VLOOKUP("*"&amp;F2567,LookUps!$F$2:$G$43,2,FALSE),"UK"),"UK")</f>
        <v>UK</v>
      </c>
    </row>
    <row r="2568" spans="1:12" x14ac:dyDescent="0.25">
      <c r="A2568" s="5">
        <v>285</v>
      </c>
      <c r="B2568" s="2" t="s">
        <v>205</v>
      </c>
      <c r="C2568" t="s">
        <v>106</v>
      </c>
      <c r="D2568" t="s">
        <v>14</v>
      </c>
      <c r="E2568" t="s">
        <v>215</v>
      </c>
      <c r="F2568" s="7" t="s">
        <v>271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str">
        <f>IFERROR(IF(F2568&lt;&gt;"",VLOOKUP("*"&amp;F2568,LookUps!$F$2:$G$43,2,FALSE),"UK"),"UK")</f>
        <v>UK</v>
      </c>
    </row>
    <row r="2569" spans="1:12" x14ac:dyDescent="0.25">
      <c r="A2569" s="5">
        <v>287</v>
      </c>
      <c r="B2569" s="2" t="s">
        <v>205</v>
      </c>
      <c r="C2569" t="s">
        <v>106</v>
      </c>
      <c r="D2569" t="s">
        <v>14</v>
      </c>
      <c r="E2569" t="s">
        <v>199</v>
      </c>
      <c r="F2569" s="7" t="s">
        <v>206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str">
        <f>IFERROR(IF(F2569&lt;&gt;"",VLOOKUP("*"&amp;F2569,LookUps!$F$2:$G$43,2,FALSE),"UK"),"UK")</f>
        <v>UK</v>
      </c>
    </row>
    <row r="2570" spans="1:12" x14ac:dyDescent="0.25">
      <c r="A2570" s="5">
        <v>289</v>
      </c>
      <c r="B2570" s="2" t="s">
        <v>205</v>
      </c>
      <c r="C2570" t="s">
        <v>106</v>
      </c>
      <c r="D2570" t="s">
        <v>14</v>
      </c>
      <c r="E2570" t="s">
        <v>200</v>
      </c>
      <c r="F2570" s="7" t="s">
        <v>206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str">
        <f>IFERROR(IF(F2570&lt;&gt;"",VLOOKUP("*"&amp;F2570,LookUps!$F$2:$G$43,2,FALSE),"UK"),"UK")</f>
        <v>UK</v>
      </c>
    </row>
    <row r="2571" spans="1:12" x14ac:dyDescent="0.25">
      <c r="A2571" s="5">
        <v>291</v>
      </c>
      <c r="B2571" s="2" t="s">
        <v>205</v>
      </c>
      <c r="C2571" t="s">
        <v>106</v>
      </c>
      <c r="D2571" t="s">
        <v>14</v>
      </c>
      <c r="E2571" t="s">
        <v>217</v>
      </c>
      <c r="F2571" s="7" t="s">
        <v>206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str">
        <f>IFERROR(IF(F2571&lt;&gt;"",VLOOKUP("*"&amp;F2571,LookUps!$F$2:$G$43,2,FALSE),"UK"),"UK")</f>
        <v>UK</v>
      </c>
    </row>
    <row r="2572" spans="1:12" x14ac:dyDescent="0.25">
      <c r="A2572" s="5">
        <v>293</v>
      </c>
      <c r="B2572" s="2" t="s">
        <v>205</v>
      </c>
      <c r="C2572" t="s">
        <v>106</v>
      </c>
      <c r="D2572" t="s">
        <v>14</v>
      </c>
      <c r="E2572" t="s">
        <v>218</v>
      </c>
      <c r="F2572" s="7" t="s">
        <v>206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str">
        <f>IFERROR(IF(F2572&lt;&gt;"",VLOOKUP("*"&amp;F2572,LookUps!$F$2:$G$43,2,FALSE),"UK"),"UK")</f>
        <v>UK</v>
      </c>
    </row>
    <row r="2573" spans="1:12" x14ac:dyDescent="0.25">
      <c r="A2573" s="5">
        <v>295</v>
      </c>
      <c r="B2573" s="2" t="s">
        <v>205</v>
      </c>
      <c r="C2573" t="s">
        <v>106</v>
      </c>
      <c r="D2573" t="s">
        <v>14</v>
      </c>
      <c r="E2573" t="s">
        <v>201</v>
      </c>
      <c r="F2573" s="7" t="s">
        <v>206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str">
        <f>IFERROR(IF(F2573&lt;&gt;"",VLOOKUP("*"&amp;F2573,LookUps!$F$2:$G$43,2,FALSE),"UK"),"UK")</f>
        <v>UK</v>
      </c>
    </row>
    <row r="2574" spans="1:12" x14ac:dyDescent="0.25">
      <c r="A2574" s="5">
        <v>296</v>
      </c>
      <c r="B2574" s="2" t="s">
        <v>205</v>
      </c>
      <c r="C2574" t="s">
        <v>106</v>
      </c>
      <c r="D2574" t="s">
        <v>14</v>
      </c>
      <c r="E2574" t="s">
        <v>201</v>
      </c>
      <c r="F2574" s="7" t="s">
        <v>272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str">
        <f>IFERROR(IF(F2574&lt;&gt;"",VLOOKUP("*"&amp;F2574,LookUps!$F$2:$G$43,2,FALSE),"UK"),"UK")</f>
        <v>UK</v>
      </c>
    </row>
    <row r="2575" spans="1:12" x14ac:dyDescent="0.25">
      <c r="A2575" s="5">
        <v>298</v>
      </c>
      <c r="B2575" s="2" t="s">
        <v>205</v>
      </c>
      <c r="C2575" t="s">
        <v>106</v>
      </c>
      <c r="D2575" t="s">
        <v>14</v>
      </c>
      <c r="E2575" t="s">
        <v>202</v>
      </c>
      <c r="F2575" s="7" t="s">
        <v>206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str">
        <f>IFERROR(IF(F2575&lt;&gt;"",VLOOKUP("*"&amp;F2575,LookUps!$F$2:$G$43,2,FALSE),"UK"),"UK")</f>
        <v>UK</v>
      </c>
    </row>
    <row r="2576" spans="1:12" x14ac:dyDescent="0.25">
      <c r="A2576" s="5">
        <v>299</v>
      </c>
      <c r="B2576" s="2" t="s">
        <v>205</v>
      </c>
      <c r="C2576" t="s">
        <v>106</v>
      </c>
      <c r="D2576" t="s">
        <v>14</v>
      </c>
      <c r="E2576" t="s">
        <v>202</v>
      </c>
      <c r="F2576" s="7" t="s">
        <v>272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str">
        <f>IFERROR(IF(F2576&lt;&gt;"",VLOOKUP("*"&amp;F2576,LookUps!$F$2:$G$43,2,FALSE),"UK"),"UK")</f>
        <v>UK</v>
      </c>
    </row>
    <row r="2577" spans="1:12" x14ac:dyDescent="0.25">
      <c r="A2577" s="5">
        <v>301</v>
      </c>
      <c r="B2577" s="2" t="s">
        <v>205</v>
      </c>
      <c r="C2577" t="s">
        <v>106</v>
      </c>
      <c r="D2577" t="s">
        <v>14</v>
      </c>
      <c r="E2577" t="s">
        <v>203</v>
      </c>
      <c r="F2577" s="7" t="s">
        <v>206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str">
        <f>IFERROR(IF(F2577&lt;&gt;"",VLOOKUP("*"&amp;F2577,LookUps!$F$2:$G$43,2,FALSE),"UK"),"UK")</f>
        <v>UK</v>
      </c>
    </row>
    <row r="2578" spans="1:12" x14ac:dyDescent="0.25">
      <c r="A2578" s="5">
        <v>303</v>
      </c>
      <c r="B2578" s="2" t="s">
        <v>205</v>
      </c>
      <c r="C2578" t="s">
        <v>106</v>
      </c>
      <c r="D2578" t="s">
        <v>14</v>
      </c>
      <c r="E2578" t="s">
        <v>204</v>
      </c>
      <c r="F2578" s="7" t="s">
        <v>206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str">
        <f>IFERROR(IF(F2578&lt;&gt;"",VLOOKUP("*"&amp;F2578,LookUps!$F$2:$G$43,2,FALSE),"UK"),"UK")</f>
        <v>UK</v>
      </c>
    </row>
    <row r="2579" spans="1:12" x14ac:dyDescent="0.25">
      <c r="A2579" s="5">
        <v>312</v>
      </c>
      <c r="B2579" s="2" t="s">
        <v>205</v>
      </c>
      <c r="C2579" t="s">
        <v>106</v>
      </c>
      <c r="D2579" t="s">
        <v>30</v>
      </c>
      <c r="E2579" t="s">
        <v>214</v>
      </c>
      <c r="F2579" s="7" t="s">
        <v>182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IFERROR(IF(F2579&lt;&gt;"",VLOOKUP("*"&amp;F2579,LookUps!$F$2:$G$43,2,FALSE),"UK"),"UK")</f>
        <v>UK</v>
      </c>
    </row>
    <row r="2580" spans="1:12" x14ac:dyDescent="0.25">
      <c r="A2580" s="5">
        <v>314</v>
      </c>
      <c r="B2580" s="2" t="s">
        <v>205</v>
      </c>
      <c r="C2580" t="s">
        <v>106</v>
      </c>
      <c r="D2580" t="s">
        <v>30</v>
      </c>
      <c r="E2580" t="s">
        <v>197</v>
      </c>
      <c r="F2580" s="7" t="s">
        <v>182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IFERROR(IF(F2580&lt;&gt;"",VLOOKUP("*"&amp;F2580,LookUps!$F$2:$G$43,2,FALSE),"UK"),"UK")</f>
        <v>UK</v>
      </c>
    </row>
    <row r="2581" spans="1:12" x14ac:dyDescent="0.25">
      <c r="A2581" s="5">
        <v>316</v>
      </c>
      <c r="B2581" s="2" t="s">
        <v>205</v>
      </c>
      <c r="C2581" t="s">
        <v>106</v>
      </c>
      <c r="D2581" t="s">
        <v>30</v>
      </c>
      <c r="E2581" t="s">
        <v>198</v>
      </c>
      <c r="F2581" s="7" t="s">
        <v>182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IFERROR(IF(F2581&lt;&gt;"",VLOOKUP("*"&amp;F2581,LookUps!$F$2:$G$43,2,FALSE),"UK"),"UK")</f>
        <v>UK</v>
      </c>
    </row>
    <row r="2582" spans="1:12" x14ac:dyDescent="0.25">
      <c r="A2582" s="5">
        <v>318</v>
      </c>
      <c r="B2582" s="2" t="s">
        <v>205</v>
      </c>
      <c r="C2582" t="s">
        <v>106</v>
      </c>
      <c r="D2582" t="s">
        <v>30</v>
      </c>
      <c r="E2582" t="s">
        <v>215</v>
      </c>
      <c r="F2582" s="7" t="s">
        <v>182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IFERROR(IF(F2582&lt;&gt;"",VLOOKUP("*"&amp;F2582,LookUps!$F$2:$G$43,2,FALSE),"UK"),"UK")</f>
        <v>UK</v>
      </c>
    </row>
    <row r="2583" spans="1:12" x14ac:dyDescent="0.25">
      <c r="A2583" s="5">
        <v>319</v>
      </c>
      <c r="B2583" s="2" t="s">
        <v>205</v>
      </c>
      <c r="C2583" t="s">
        <v>106</v>
      </c>
      <c r="D2583" t="s">
        <v>30</v>
      </c>
      <c r="E2583" t="s">
        <v>215</v>
      </c>
      <c r="F2583" s="7" t="s">
        <v>182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IFERROR(IF(F2583&lt;&gt;"",VLOOKUP("*"&amp;F2583,LookUps!$F$2:$G$43,2,FALSE),"UK"),"UK")</f>
        <v>UK</v>
      </c>
    </row>
    <row r="2584" spans="1:12" x14ac:dyDescent="0.25">
      <c r="A2584" s="5">
        <v>320</v>
      </c>
      <c r="B2584" s="2">
        <v>0.51874999999999993</v>
      </c>
      <c r="C2584" t="s">
        <v>106</v>
      </c>
      <c r="D2584" t="s">
        <v>30</v>
      </c>
      <c r="E2584" t="s">
        <v>215</v>
      </c>
      <c r="F2584" s="7" t="s">
        <v>93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str">
        <f>IFERROR(IF(F2584&lt;&gt;"",VLOOKUP("*"&amp;F2584,LookUps!$F$2:$G$43,2,FALSE),"UK"),"UK")</f>
        <v>UK</v>
      </c>
    </row>
    <row r="2585" spans="1:12" x14ac:dyDescent="0.25">
      <c r="A2585" s="5">
        <v>3</v>
      </c>
      <c r="B2585" s="2">
        <v>0.45694444444444443</v>
      </c>
      <c r="C2585" t="s">
        <v>151</v>
      </c>
      <c r="D2585" t="s">
        <v>13</v>
      </c>
      <c r="E2585" t="s">
        <v>179</v>
      </c>
      <c r="F2585" s="7" t="s">
        <v>191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str">
        <f>IFERROR(IF(F2585&lt;&gt;"",VLOOKUP("*"&amp;F2585,LookUps!$F$2:$G$43,2,FALSE),"UK"),"UK")</f>
        <v>UK</v>
      </c>
    </row>
    <row r="2586" spans="1:12" x14ac:dyDescent="0.25">
      <c r="A2586" s="5">
        <v>4</v>
      </c>
      <c r="B2586" s="2">
        <v>0.76527777777777783</v>
      </c>
      <c r="C2586" t="s">
        <v>151</v>
      </c>
      <c r="D2586" t="s">
        <v>13</v>
      </c>
      <c r="E2586" t="s">
        <v>179</v>
      </c>
      <c r="F2586" s="7" t="s">
        <v>178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str">
        <f>IFERROR(IF(F2586&lt;&gt;"",VLOOKUP("*"&amp;F2586,LookUps!$F$2:$G$43,2,FALSE),"UK"),"UK")</f>
        <v>UK</v>
      </c>
    </row>
    <row r="2587" spans="1:12" x14ac:dyDescent="0.25">
      <c r="A2587" s="5">
        <v>5</v>
      </c>
      <c r="B2587" s="2">
        <v>0.76527777777777783</v>
      </c>
      <c r="C2587" t="s">
        <v>151</v>
      </c>
      <c r="D2587" t="s">
        <v>13</v>
      </c>
      <c r="E2587" t="s">
        <v>179</v>
      </c>
      <c r="F2587" s="7" t="s">
        <v>178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str">
        <f>IFERROR(IF(F2587&lt;&gt;"",VLOOKUP("*"&amp;F2587,LookUps!$F$2:$G$43,2,FALSE),"UK"),"UK")</f>
        <v>UK</v>
      </c>
    </row>
    <row r="2588" spans="1:12" x14ac:dyDescent="0.25">
      <c r="A2588" s="5">
        <v>7</v>
      </c>
      <c r="B2588" s="2">
        <v>0.4548611111111111</v>
      </c>
      <c r="C2588" t="s">
        <v>151</v>
      </c>
      <c r="D2588" t="s">
        <v>13</v>
      </c>
      <c r="E2588" t="s">
        <v>181</v>
      </c>
      <c r="F2588" s="7" t="s">
        <v>273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str">
        <f>IFERROR(IF(F2588&lt;&gt;"",VLOOKUP("*"&amp;F2588,LookUps!$F$2:$G$43,2,FALSE),"UK"),"UK")</f>
        <v>UK</v>
      </c>
    </row>
    <row r="2589" spans="1:12" x14ac:dyDescent="0.25">
      <c r="A2589" s="5">
        <v>8</v>
      </c>
      <c r="B2589" s="2">
        <v>0.45694444444444443</v>
      </c>
      <c r="C2589" t="s">
        <v>151</v>
      </c>
      <c r="D2589" t="s">
        <v>13</v>
      </c>
      <c r="E2589" t="s">
        <v>181</v>
      </c>
      <c r="F2589" s="7" t="s">
        <v>182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IFERROR(IF(F2589&lt;&gt;"",VLOOKUP("*"&amp;F2589,LookUps!$F$2:$G$43,2,FALSE),"UK"),"UK")</f>
        <v>UK</v>
      </c>
    </row>
    <row r="2590" spans="1:12" x14ac:dyDescent="0.25">
      <c r="A2590" s="5">
        <v>9</v>
      </c>
      <c r="B2590" s="2">
        <v>0.50347222222222221</v>
      </c>
      <c r="C2590" t="s">
        <v>151</v>
      </c>
      <c r="D2590" t="s">
        <v>13</v>
      </c>
      <c r="E2590" t="s">
        <v>181</v>
      </c>
      <c r="F2590" s="7" t="s">
        <v>182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IFERROR(IF(F2590&lt;&gt;"",VLOOKUP("*"&amp;F2590,LookUps!$F$2:$G$43,2,FALSE),"UK"),"UK")</f>
        <v>UK</v>
      </c>
    </row>
    <row r="2591" spans="1:12" x14ac:dyDescent="0.25">
      <c r="A2591" s="5">
        <v>11</v>
      </c>
      <c r="B2591" s="2">
        <v>0.6430555555555556</v>
      </c>
      <c r="C2591" t="s">
        <v>151</v>
      </c>
      <c r="D2591" t="s">
        <v>13</v>
      </c>
      <c r="E2591" t="s">
        <v>208</v>
      </c>
      <c r="F2591" s="7" t="s">
        <v>182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IFERROR(IF(F2591&lt;&gt;"",VLOOKUP("*"&amp;F2591,LookUps!$F$2:$G$43,2,FALSE),"UK"),"UK")</f>
        <v>UK</v>
      </c>
    </row>
    <row r="2592" spans="1:12" x14ac:dyDescent="0.25">
      <c r="A2592" s="5">
        <v>13</v>
      </c>
      <c r="B2592" s="2">
        <v>0.36805555555555558</v>
      </c>
      <c r="C2592" t="s">
        <v>151</v>
      </c>
      <c r="D2592" t="s">
        <v>13</v>
      </c>
      <c r="E2592" t="s">
        <v>183</v>
      </c>
      <c r="F2592" s="7" t="s">
        <v>182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IFERROR(IF(F2592&lt;&gt;"",VLOOKUP("*"&amp;F2592,LookUps!$F$2:$G$43,2,FALSE),"UK"),"UK")</f>
        <v>UK</v>
      </c>
    </row>
    <row r="2593" spans="1:12" x14ac:dyDescent="0.25">
      <c r="A2593" s="5">
        <v>14</v>
      </c>
      <c r="B2593" s="2">
        <v>0.37222222222222223</v>
      </c>
      <c r="C2593" t="s">
        <v>151</v>
      </c>
      <c r="D2593" t="s">
        <v>13</v>
      </c>
      <c r="E2593" t="s">
        <v>183</v>
      </c>
      <c r="F2593" s="7" t="s">
        <v>182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IFERROR(IF(F2593&lt;&gt;"",VLOOKUP("*"&amp;F2593,LookUps!$F$2:$G$43,2,FALSE),"UK"),"UK")</f>
        <v>UK</v>
      </c>
    </row>
    <row r="2594" spans="1:12" x14ac:dyDescent="0.25">
      <c r="A2594" s="5">
        <v>15</v>
      </c>
      <c r="B2594" s="2">
        <v>0.48541666666666666</v>
      </c>
      <c r="C2594" t="s">
        <v>151</v>
      </c>
      <c r="D2594" t="s">
        <v>13</v>
      </c>
      <c r="E2594" t="s">
        <v>183</v>
      </c>
      <c r="F2594" s="7" t="s">
        <v>191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str">
        <f>IFERROR(IF(F2594&lt;&gt;"",VLOOKUP("*"&amp;F2594,LookUps!$F$2:$G$43,2,FALSE),"UK"),"UK")</f>
        <v>UK</v>
      </c>
    </row>
    <row r="2595" spans="1:12" x14ac:dyDescent="0.25">
      <c r="A2595" s="5">
        <v>16</v>
      </c>
      <c r="B2595" s="2">
        <v>0.48541666666666666</v>
      </c>
      <c r="C2595" t="s">
        <v>151</v>
      </c>
      <c r="D2595" t="s">
        <v>13</v>
      </c>
      <c r="E2595" t="s">
        <v>183</v>
      </c>
      <c r="F2595" s="7" t="s">
        <v>191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str">
        <f>IFERROR(IF(F2595&lt;&gt;"",VLOOKUP("*"&amp;F2595,LookUps!$F$2:$G$43,2,FALSE),"UK"),"UK")</f>
        <v>UK</v>
      </c>
    </row>
    <row r="2596" spans="1:12" x14ac:dyDescent="0.25">
      <c r="A2596" s="5">
        <v>17</v>
      </c>
      <c r="B2596" s="2">
        <v>0.4861111111111111</v>
      </c>
      <c r="C2596" t="s">
        <v>151</v>
      </c>
      <c r="D2596" t="s">
        <v>13</v>
      </c>
      <c r="E2596" t="s">
        <v>183</v>
      </c>
      <c r="F2596" s="7" t="s">
        <v>191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str">
        <f>IFERROR(IF(F2596&lt;&gt;"",VLOOKUP("*"&amp;F2596,LookUps!$F$2:$G$43,2,FALSE),"UK"),"UK")</f>
        <v>UK</v>
      </c>
    </row>
    <row r="2597" spans="1:12" x14ac:dyDescent="0.25">
      <c r="A2597" s="5">
        <v>18</v>
      </c>
      <c r="B2597" s="2">
        <v>0.4861111111111111</v>
      </c>
      <c r="C2597" t="s">
        <v>151</v>
      </c>
      <c r="D2597" t="s">
        <v>13</v>
      </c>
      <c r="E2597" t="s">
        <v>183</v>
      </c>
      <c r="F2597" s="7" t="s">
        <v>191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str">
        <f>IFERROR(IF(F2597&lt;&gt;"",VLOOKUP("*"&amp;F2597,LookUps!$F$2:$G$43,2,FALSE),"UK"),"UK")</f>
        <v>UK</v>
      </c>
    </row>
    <row r="2598" spans="1:12" x14ac:dyDescent="0.25">
      <c r="A2598" s="5">
        <v>19</v>
      </c>
      <c r="B2598" s="2">
        <v>0.53472222222222221</v>
      </c>
      <c r="C2598" t="s">
        <v>151</v>
      </c>
      <c r="D2598" t="s">
        <v>13</v>
      </c>
      <c r="E2598" t="s">
        <v>183</v>
      </c>
      <c r="F2598" s="7" t="s">
        <v>182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IFERROR(IF(F2598&lt;&gt;"",VLOOKUP("*"&amp;F2598,LookUps!$F$2:$G$43,2,FALSE),"UK"),"UK")</f>
        <v>UK</v>
      </c>
    </row>
    <row r="2599" spans="1:12" x14ac:dyDescent="0.25">
      <c r="A2599" s="5">
        <v>21</v>
      </c>
      <c r="B2599" s="2">
        <v>0.56597222222222221</v>
      </c>
      <c r="C2599" t="s">
        <v>151</v>
      </c>
      <c r="D2599" t="s">
        <v>13</v>
      </c>
      <c r="E2599" t="s">
        <v>184</v>
      </c>
      <c r="F2599" s="7" t="s">
        <v>182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IFERROR(IF(F2599&lt;&gt;"",VLOOKUP("*"&amp;F2599,LookUps!$F$2:$G$43,2,FALSE),"UK"),"UK")</f>
        <v>UK</v>
      </c>
    </row>
    <row r="2600" spans="1:12" x14ac:dyDescent="0.25">
      <c r="A2600" s="5">
        <v>22</v>
      </c>
      <c r="B2600" s="2">
        <v>0.56666666666666665</v>
      </c>
      <c r="C2600" t="s">
        <v>151</v>
      </c>
      <c r="D2600" t="s">
        <v>13</v>
      </c>
      <c r="E2600" t="s">
        <v>184</v>
      </c>
      <c r="F2600" s="7" t="s">
        <v>182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IFERROR(IF(F2600&lt;&gt;"",VLOOKUP("*"&amp;F2600,LookUps!$F$2:$G$43,2,FALSE),"UK"),"UK")</f>
        <v>UK</v>
      </c>
    </row>
    <row r="2601" spans="1:12" x14ac:dyDescent="0.25">
      <c r="A2601" s="5">
        <v>24</v>
      </c>
      <c r="B2601" s="2">
        <v>0.4916666666666667</v>
      </c>
      <c r="C2601" t="s">
        <v>151</v>
      </c>
      <c r="D2601" t="s">
        <v>13</v>
      </c>
      <c r="E2601" t="s">
        <v>186</v>
      </c>
      <c r="F2601" s="7" t="s">
        <v>182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IFERROR(IF(F2601&lt;&gt;"",VLOOKUP("*"&amp;F2601,LookUps!$F$2:$G$43,2,FALSE),"UK"),"UK")</f>
        <v>UK</v>
      </c>
    </row>
    <row r="2602" spans="1:12" x14ac:dyDescent="0.25">
      <c r="A2602" s="5">
        <v>25</v>
      </c>
      <c r="B2602" s="2">
        <v>0.61041666666666672</v>
      </c>
      <c r="C2602" t="s">
        <v>151</v>
      </c>
      <c r="D2602" t="s">
        <v>13</v>
      </c>
      <c r="E2602" t="s">
        <v>186</v>
      </c>
      <c r="F2602" s="7" t="s">
        <v>178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str">
        <f>IFERROR(IF(F2602&lt;&gt;"",VLOOKUP("*"&amp;F2602,LookUps!$F$2:$G$43,2,FALSE),"UK"),"UK")</f>
        <v>UK</v>
      </c>
    </row>
    <row r="2603" spans="1:12" x14ac:dyDescent="0.25">
      <c r="A2603" s="5">
        <v>26</v>
      </c>
      <c r="B2603" s="2">
        <v>0.61111111111111105</v>
      </c>
      <c r="C2603" t="s">
        <v>151</v>
      </c>
      <c r="D2603" t="s">
        <v>13</v>
      </c>
      <c r="E2603" t="s">
        <v>186</v>
      </c>
      <c r="F2603" s="7" t="s">
        <v>178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str">
        <f>IFERROR(IF(F2603&lt;&gt;"",VLOOKUP("*"&amp;F2603,LookUps!$F$2:$G$43,2,FALSE),"UK"),"UK")</f>
        <v>UK</v>
      </c>
    </row>
    <row r="2604" spans="1:12" x14ac:dyDescent="0.25">
      <c r="A2604" s="5">
        <v>27</v>
      </c>
      <c r="B2604" s="2">
        <v>0.80833333333333324</v>
      </c>
      <c r="C2604" t="s">
        <v>151</v>
      </c>
      <c r="D2604" t="s">
        <v>13</v>
      </c>
      <c r="E2604" t="s">
        <v>186</v>
      </c>
      <c r="F2604" s="7" t="s">
        <v>182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IFERROR(IF(F2604&lt;&gt;"",VLOOKUP("*"&amp;F2604,LookUps!$F$2:$G$43,2,FALSE),"UK"),"UK")</f>
        <v>UK</v>
      </c>
    </row>
    <row r="2605" spans="1:12" x14ac:dyDescent="0.25">
      <c r="A2605" s="5">
        <v>28</v>
      </c>
      <c r="B2605" s="2">
        <v>0.80902777777777779</v>
      </c>
      <c r="C2605" t="s">
        <v>151</v>
      </c>
      <c r="D2605" t="s">
        <v>13</v>
      </c>
      <c r="E2605" t="s">
        <v>186</v>
      </c>
      <c r="F2605" s="7" t="s">
        <v>191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str">
        <f>IFERROR(IF(F2605&lt;&gt;"",VLOOKUP("*"&amp;F2605,LookUps!$F$2:$G$43,2,FALSE),"UK"),"UK")</f>
        <v>UK</v>
      </c>
    </row>
    <row r="2606" spans="1:12" x14ac:dyDescent="0.25">
      <c r="A2606" s="5">
        <v>29</v>
      </c>
      <c r="B2606" s="2">
        <v>0.80902777777777779</v>
      </c>
      <c r="C2606" t="s">
        <v>151</v>
      </c>
      <c r="D2606" t="s">
        <v>13</v>
      </c>
      <c r="E2606" t="s">
        <v>186</v>
      </c>
      <c r="F2606" s="7" t="s">
        <v>182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IFERROR(IF(F2606&lt;&gt;"",VLOOKUP("*"&amp;F2606,LookUps!$F$2:$G$43,2,FALSE),"UK"),"UK")</f>
        <v>UK</v>
      </c>
    </row>
    <row r="2607" spans="1:12" x14ac:dyDescent="0.25">
      <c r="A2607" s="5">
        <v>30</v>
      </c>
      <c r="B2607" s="2">
        <v>0.80972222222222223</v>
      </c>
      <c r="C2607" t="s">
        <v>151</v>
      </c>
      <c r="D2607" t="s">
        <v>13</v>
      </c>
      <c r="E2607" t="s">
        <v>186</v>
      </c>
      <c r="F2607" s="7" t="s">
        <v>178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str">
        <f>IFERROR(IF(F2607&lt;&gt;"",VLOOKUP("*"&amp;F2607,LookUps!$F$2:$G$43,2,FALSE),"UK"),"UK")</f>
        <v>UK</v>
      </c>
    </row>
    <row r="2608" spans="1:12" x14ac:dyDescent="0.25">
      <c r="A2608" s="5">
        <v>31</v>
      </c>
      <c r="B2608" s="2">
        <v>0.83263888888888893</v>
      </c>
      <c r="C2608" t="s">
        <v>151</v>
      </c>
      <c r="D2608" t="s">
        <v>13</v>
      </c>
      <c r="E2608" t="s">
        <v>186</v>
      </c>
      <c r="F2608" s="7" t="s">
        <v>178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str">
        <f>IFERROR(IF(F2608&lt;&gt;"",VLOOKUP("*"&amp;F2608,LookUps!$F$2:$G$43,2,FALSE),"UK"),"UK")</f>
        <v>UK</v>
      </c>
    </row>
    <row r="2609" spans="1:12" x14ac:dyDescent="0.25">
      <c r="A2609" s="5">
        <v>32</v>
      </c>
      <c r="B2609" s="2">
        <v>0.83680555555555547</v>
      </c>
      <c r="C2609" t="s">
        <v>151</v>
      </c>
      <c r="D2609" t="s">
        <v>13</v>
      </c>
      <c r="E2609" t="s">
        <v>186</v>
      </c>
      <c r="F2609" s="7" t="s">
        <v>182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IFERROR(IF(F2609&lt;&gt;"",VLOOKUP("*"&amp;F2609,LookUps!$F$2:$G$43,2,FALSE),"UK"),"UK")</f>
        <v>UK</v>
      </c>
    </row>
    <row r="2610" spans="1:12" x14ac:dyDescent="0.25">
      <c r="A2610" s="5">
        <v>33</v>
      </c>
      <c r="B2610" s="2">
        <v>0.83680555555555547</v>
      </c>
      <c r="C2610" t="s">
        <v>151</v>
      </c>
      <c r="D2610" t="s">
        <v>13</v>
      </c>
      <c r="E2610" t="s">
        <v>186</v>
      </c>
      <c r="F2610" s="7" t="s">
        <v>182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IFERROR(IF(F2610&lt;&gt;"",VLOOKUP("*"&amp;F2610,LookUps!$F$2:$G$43,2,FALSE),"UK"),"UK")</f>
        <v>UK</v>
      </c>
    </row>
    <row r="2611" spans="1:12" x14ac:dyDescent="0.25">
      <c r="A2611" s="5">
        <v>34</v>
      </c>
      <c r="B2611" s="2">
        <v>0.87152777777777779</v>
      </c>
      <c r="C2611" t="s">
        <v>151</v>
      </c>
      <c r="D2611" t="s">
        <v>13</v>
      </c>
      <c r="E2611" t="s">
        <v>186</v>
      </c>
      <c r="F2611" s="7" t="s">
        <v>178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str">
        <f>IFERROR(IF(F2611&lt;&gt;"",VLOOKUP("*"&amp;F2611,LookUps!$F$2:$G$43,2,FALSE),"UK"),"UK")</f>
        <v>UK</v>
      </c>
    </row>
    <row r="2612" spans="1:12" x14ac:dyDescent="0.25">
      <c r="A2612" s="5">
        <v>35</v>
      </c>
      <c r="B2612" s="2">
        <v>0.97222222222222221</v>
      </c>
      <c r="C2612" t="s">
        <v>151</v>
      </c>
      <c r="D2612" t="s">
        <v>13</v>
      </c>
      <c r="E2612" t="s">
        <v>186</v>
      </c>
      <c r="F2612" s="7" t="s">
        <v>182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IFERROR(IF(F2612&lt;&gt;"",VLOOKUP("*"&amp;F2612,LookUps!$F$2:$G$43,2,FALSE),"UK"),"UK")</f>
        <v>UK</v>
      </c>
    </row>
    <row r="2613" spans="1:12" x14ac:dyDescent="0.25">
      <c r="A2613" s="5">
        <v>37</v>
      </c>
      <c r="B2613" s="2">
        <v>6.25E-2</v>
      </c>
      <c r="C2613" t="s">
        <v>151</v>
      </c>
      <c r="D2613" t="s">
        <v>13</v>
      </c>
      <c r="E2613" t="s">
        <v>187</v>
      </c>
      <c r="F2613" s="7" t="s">
        <v>182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IFERROR(IF(F2613&lt;&gt;"",VLOOKUP("*"&amp;F2613,LookUps!$F$2:$G$43,2,FALSE),"UK"),"UK")</f>
        <v>UK</v>
      </c>
    </row>
    <row r="2614" spans="1:12" x14ac:dyDescent="0.25">
      <c r="A2614" s="5">
        <v>38</v>
      </c>
      <c r="B2614" s="2">
        <v>8.4722222222222213E-2</v>
      </c>
      <c r="C2614" t="s">
        <v>151</v>
      </c>
      <c r="D2614" t="s">
        <v>13</v>
      </c>
      <c r="E2614" t="s">
        <v>187</v>
      </c>
      <c r="F2614" s="7" t="s">
        <v>182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IFERROR(IF(F2614&lt;&gt;"",VLOOKUP("*"&amp;F2614,LookUps!$F$2:$G$43,2,FALSE),"UK"),"UK")</f>
        <v>UK</v>
      </c>
    </row>
    <row r="2615" spans="1:12" x14ac:dyDescent="0.25">
      <c r="A2615" s="5">
        <v>39</v>
      </c>
      <c r="B2615" s="2">
        <v>9.7222222222222224E-2</v>
      </c>
      <c r="C2615" t="s">
        <v>151</v>
      </c>
      <c r="D2615" t="s">
        <v>13</v>
      </c>
      <c r="E2615" t="s">
        <v>187</v>
      </c>
      <c r="F2615" s="7" t="s">
        <v>182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IFERROR(IF(F2615&lt;&gt;"",VLOOKUP("*"&amp;F2615,LookUps!$F$2:$G$43,2,FALSE),"UK"),"UK")</f>
        <v>UK</v>
      </c>
    </row>
    <row r="2616" spans="1:12" x14ac:dyDescent="0.25">
      <c r="A2616" s="5">
        <v>40</v>
      </c>
      <c r="B2616" s="2">
        <v>0.10069444444444443</v>
      </c>
      <c r="C2616" t="s">
        <v>151</v>
      </c>
      <c r="D2616" t="s">
        <v>13</v>
      </c>
      <c r="E2616" t="s">
        <v>187</v>
      </c>
      <c r="F2616" s="7" t="s">
        <v>182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IFERROR(IF(F2616&lt;&gt;"",VLOOKUP("*"&amp;F2616,LookUps!$F$2:$G$43,2,FALSE),"UK"),"UK")</f>
        <v>UK</v>
      </c>
    </row>
    <row r="2617" spans="1:12" x14ac:dyDescent="0.25">
      <c r="A2617" s="5">
        <v>41</v>
      </c>
      <c r="B2617" s="2">
        <v>0.13333333333333333</v>
      </c>
      <c r="C2617" t="s">
        <v>151</v>
      </c>
      <c r="D2617" t="s">
        <v>13</v>
      </c>
      <c r="E2617" t="s">
        <v>187</v>
      </c>
      <c r="F2617" s="7" t="s">
        <v>178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str">
        <f>IFERROR(IF(F2617&lt;&gt;"",VLOOKUP("*"&amp;F2617,LookUps!$F$2:$G$43,2,FALSE),"UK"),"UK")</f>
        <v>UK</v>
      </c>
    </row>
    <row r="2618" spans="1:12" x14ac:dyDescent="0.25">
      <c r="A2618" s="5">
        <v>43</v>
      </c>
      <c r="B2618" s="2">
        <v>0.52500000000000002</v>
      </c>
      <c r="C2618" t="s">
        <v>151</v>
      </c>
      <c r="D2618" t="s">
        <v>13</v>
      </c>
      <c r="E2618" t="s">
        <v>193</v>
      </c>
      <c r="F2618" s="7" t="s">
        <v>182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IFERROR(IF(F2618&lt;&gt;"",VLOOKUP("*"&amp;F2618,LookUps!$F$2:$G$43,2,FALSE),"UK"),"UK")</f>
        <v>UK</v>
      </c>
    </row>
    <row r="2619" spans="1:12" x14ac:dyDescent="0.25">
      <c r="A2619" s="5">
        <v>44</v>
      </c>
      <c r="B2619" s="2">
        <v>0.67152777777777783</v>
      </c>
      <c r="C2619" t="s">
        <v>151</v>
      </c>
      <c r="D2619" t="s">
        <v>13</v>
      </c>
      <c r="E2619" t="s">
        <v>193</v>
      </c>
      <c r="F2619" s="7" t="s">
        <v>274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str">
        <f>IFERROR(IF(F2619&lt;&gt;"",VLOOKUP("*"&amp;F2619,LookUps!$F$2:$G$43,2,FALSE),"UK"),"UK")</f>
        <v>UK</v>
      </c>
    </row>
    <row r="2620" spans="1:12" x14ac:dyDescent="0.25">
      <c r="A2620" s="5">
        <v>46</v>
      </c>
      <c r="B2620" s="2">
        <v>0.4604166666666667</v>
      </c>
      <c r="C2620" t="s">
        <v>151</v>
      </c>
      <c r="D2620" t="s">
        <v>13</v>
      </c>
      <c r="E2620" t="s">
        <v>194</v>
      </c>
      <c r="F2620" s="7" t="s">
        <v>191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str">
        <f>IFERROR(IF(F2620&lt;&gt;"",VLOOKUP("*"&amp;F2620,LookUps!$F$2:$G$43,2,FALSE),"UK"),"UK")</f>
        <v>UK</v>
      </c>
    </row>
    <row r="2621" spans="1:12" x14ac:dyDescent="0.25">
      <c r="A2621" s="5">
        <v>47</v>
      </c>
      <c r="B2621" s="2">
        <v>0.46527777777777773</v>
      </c>
      <c r="C2621" t="s">
        <v>151</v>
      </c>
      <c r="D2621" t="s">
        <v>13</v>
      </c>
      <c r="E2621" t="s">
        <v>194</v>
      </c>
      <c r="F2621" s="7" t="s">
        <v>191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str">
        <f>IFERROR(IF(F2621&lt;&gt;"",VLOOKUP("*"&amp;F2621,LookUps!$F$2:$G$43,2,FALSE),"UK"),"UK")</f>
        <v>UK</v>
      </c>
    </row>
    <row r="2622" spans="1:12" x14ac:dyDescent="0.25">
      <c r="A2622" s="5">
        <v>49</v>
      </c>
      <c r="B2622" s="2">
        <v>0.62083333333333335</v>
      </c>
      <c r="C2622" t="s">
        <v>151</v>
      </c>
      <c r="D2622" t="s">
        <v>13</v>
      </c>
      <c r="E2622" t="s">
        <v>195</v>
      </c>
      <c r="F2622" s="7" t="s">
        <v>182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IFERROR(IF(F2622&lt;&gt;"",VLOOKUP("*"&amp;F2622,LookUps!$F$2:$G$43,2,FALSE),"UK"),"UK")</f>
        <v>UK</v>
      </c>
    </row>
    <row r="2623" spans="1:12" x14ac:dyDescent="0.25">
      <c r="A2623" s="5">
        <v>50</v>
      </c>
      <c r="B2623" s="2">
        <v>0.625</v>
      </c>
      <c r="C2623" t="s">
        <v>151</v>
      </c>
      <c r="D2623" t="s">
        <v>13</v>
      </c>
      <c r="E2623" t="s">
        <v>195</v>
      </c>
      <c r="F2623" s="7" t="s">
        <v>182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IFERROR(IF(F2623&lt;&gt;"",VLOOKUP("*"&amp;F2623,LookUps!$F$2:$G$43,2,FALSE),"UK"),"UK")</f>
        <v>UK</v>
      </c>
    </row>
    <row r="2624" spans="1:12" x14ac:dyDescent="0.25">
      <c r="A2624" s="5">
        <v>52</v>
      </c>
      <c r="B2624" s="2">
        <v>0.48888888888888887</v>
      </c>
      <c r="C2624" t="s">
        <v>151</v>
      </c>
      <c r="D2624" t="s">
        <v>13</v>
      </c>
      <c r="E2624" t="s">
        <v>196</v>
      </c>
      <c r="F2624" s="7" t="s">
        <v>191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str">
        <f>IFERROR(IF(F2624&lt;&gt;"",VLOOKUP("*"&amp;F2624,LookUps!$F$2:$G$43,2,FALSE),"UK"),"UK")</f>
        <v>UK</v>
      </c>
    </row>
    <row r="2625" spans="1:12" x14ac:dyDescent="0.25">
      <c r="A2625" s="5">
        <v>54</v>
      </c>
      <c r="B2625" s="2">
        <v>0.7895833333333333</v>
      </c>
      <c r="C2625" t="s">
        <v>151</v>
      </c>
      <c r="D2625" t="s">
        <v>13</v>
      </c>
      <c r="E2625" t="s">
        <v>214</v>
      </c>
      <c r="F2625" s="7" t="s">
        <v>191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str">
        <f>IFERROR(IF(F2625&lt;&gt;"",VLOOKUP("*"&amp;F2625,LookUps!$F$2:$G$43,2,FALSE),"UK"),"UK")</f>
        <v>UK</v>
      </c>
    </row>
    <row r="2626" spans="1:12" x14ac:dyDescent="0.25">
      <c r="A2626" s="5">
        <v>55</v>
      </c>
      <c r="B2626" s="2">
        <v>0.79027777777777775</v>
      </c>
      <c r="C2626" t="s">
        <v>151</v>
      </c>
      <c r="D2626" t="s">
        <v>13</v>
      </c>
      <c r="E2626" t="s">
        <v>214</v>
      </c>
      <c r="F2626" s="7" t="s">
        <v>191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str">
        <f>IFERROR(IF(F2626&lt;&gt;"",VLOOKUP("*"&amp;F2626,LookUps!$F$2:$G$43,2,FALSE),"UK"),"UK")</f>
        <v>UK</v>
      </c>
    </row>
    <row r="2627" spans="1:12" x14ac:dyDescent="0.25">
      <c r="A2627" s="5">
        <v>57</v>
      </c>
      <c r="B2627" s="2">
        <v>0.44027777777777777</v>
      </c>
      <c r="C2627" t="s">
        <v>151</v>
      </c>
      <c r="D2627" t="s">
        <v>13</v>
      </c>
      <c r="E2627" t="s">
        <v>198</v>
      </c>
      <c r="F2627" s="7" t="s">
        <v>182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IFERROR(IF(F2627&lt;&gt;"",VLOOKUP("*"&amp;F2627,LookUps!$F$2:$G$43,2,FALSE),"UK"),"UK")</f>
        <v>UK</v>
      </c>
    </row>
    <row r="2628" spans="1:12" x14ac:dyDescent="0.25">
      <c r="A2628" s="5">
        <v>61</v>
      </c>
      <c r="B2628" s="2">
        <v>0.44513888888888892</v>
      </c>
      <c r="C2628" t="s">
        <v>151</v>
      </c>
      <c r="D2628" t="s">
        <v>13</v>
      </c>
      <c r="E2628" t="s">
        <v>215</v>
      </c>
      <c r="F2628" s="7" t="s">
        <v>191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str">
        <f>IFERROR(IF(F2628&lt;&gt;"",VLOOKUP("*"&amp;F2628,LookUps!$F$2:$G$43,2,FALSE),"UK"),"UK")</f>
        <v>UK</v>
      </c>
    </row>
    <row r="2629" spans="1:12" x14ac:dyDescent="0.25">
      <c r="A2629" s="5">
        <v>62</v>
      </c>
      <c r="B2629" s="2">
        <v>0.51666666666666672</v>
      </c>
      <c r="C2629" t="s">
        <v>151</v>
      </c>
      <c r="D2629" t="s">
        <v>13</v>
      </c>
      <c r="E2629" t="s">
        <v>215</v>
      </c>
      <c r="F2629" s="7" t="s">
        <v>182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IFERROR(IF(F2629&lt;&gt;"",VLOOKUP("*"&amp;F2629,LookUps!$F$2:$G$43,2,FALSE),"UK"),"UK")</f>
        <v>UK</v>
      </c>
    </row>
    <row r="2630" spans="1:12" x14ac:dyDescent="0.25">
      <c r="A2630" s="5">
        <v>64</v>
      </c>
      <c r="B2630" s="2">
        <v>1.1805555555555555E-2</v>
      </c>
      <c r="C2630" t="s">
        <v>151</v>
      </c>
      <c r="D2630" t="s">
        <v>13</v>
      </c>
      <c r="E2630" t="s">
        <v>199</v>
      </c>
      <c r="F2630" s="7" t="s">
        <v>182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IFERROR(IF(F2630&lt;&gt;"",VLOOKUP("*"&amp;F2630,LookUps!$F$2:$G$43,2,FALSE),"UK"),"UK")</f>
        <v>UK</v>
      </c>
    </row>
    <row r="2631" spans="1:12" x14ac:dyDescent="0.25">
      <c r="A2631" s="5">
        <v>65</v>
      </c>
      <c r="B2631" s="2">
        <v>1.2499999999999999E-2</v>
      </c>
      <c r="C2631" t="s">
        <v>151</v>
      </c>
      <c r="D2631" t="s">
        <v>13</v>
      </c>
      <c r="E2631" t="s">
        <v>199</v>
      </c>
      <c r="F2631" s="7" t="s">
        <v>182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IFERROR(IF(F2631&lt;&gt;"",VLOOKUP("*"&amp;F2631,LookUps!$F$2:$G$43,2,FALSE),"UK"),"UK")</f>
        <v>UK</v>
      </c>
    </row>
    <row r="2632" spans="1:12" x14ac:dyDescent="0.25">
      <c r="A2632" s="5">
        <v>66</v>
      </c>
      <c r="B2632" s="2">
        <v>0.45069444444444445</v>
      </c>
      <c r="C2632" t="s">
        <v>151</v>
      </c>
      <c r="D2632" t="s">
        <v>13</v>
      </c>
      <c r="E2632" t="s">
        <v>199</v>
      </c>
      <c r="F2632" s="7" t="s">
        <v>182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IFERROR(IF(F2632&lt;&gt;"",VLOOKUP("*"&amp;F2632,LookUps!$F$2:$G$43,2,FALSE),"UK"),"UK")</f>
        <v>UK</v>
      </c>
    </row>
    <row r="2633" spans="1:12" x14ac:dyDescent="0.25">
      <c r="A2633" s="5">
        <v>67</v>
      </c>
      <c r="B2633" s="2">
        <v>0.45069444444444445</v>
      </c>
      <c r="C2633" t="s">
        <v>151</v>
      </c>
      <c r="D2633" t="s">
        <v>13</v>
      </c>
      <c r="E2633" t="s">
        <v>199</v>
      </c>
      <c r="F2633" s="7" t="s">
        <v>182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IFERROR(IF(F2633&lt;&gt;"",VLOOKUP("*"&amp;F2633,LookUps!$F$2:$G$43,2,FALSE),"UK"),"UK")</f>
        <v>UK</v>
      </c>
    </row>
    <row r="2634" spans="1:12" x14ac:dyDescent="0.25">
      <c r="A2634" s="5">
        <v>68</v>
      </c>
      <c r="B2634" s="2">
        <v>0.45069444444444445</v>
      </c>
      <c r="C2634" t="s">
        <v>151</v>
      </c>
      <c r="D2634" t="s">
        <v>13</v>
      </c>
      <c r="E2634" t="s">
        <v>199</v>
      </c>
      <c r="F2634" s="7" t="s">
        <v>182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IFERROR(IF(F2634&lt;&gt;"",VLOOKUP("*"&amp;F2634,LookUps!$F$2:$G$43,2,FALSE),"UK"),"UK")</f>
        <v>UK</v>
      </c>
    </row>
    <row r="2635" spans="1:12" x14ac:dyDescent="0.25">
      <c r="A2635" s="5">
        <v>69</v>
      </c>
      <c r="B2635" s="2">
        <v>0.45069444444444445</v>
      </c>
      <c r="C2635" t="s">
        <v>151</v>
      </c>
      <c r="D2635" t="s">
        <v>13</v>
      </c>
      <c r="E2635" t="s">
        <v>199</v>
      </c>
      <c r="F2635" s="7" t="s">
        <v>182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IFERROR(IF(F2635&lt;&gt;"",VLOOKUP("*"&amp;F2635,LookUps!$F$2:$G$43,2,FALSE),"UK"),"UK")</f>
        <v>UK</v>
      </c>
    </row>
    <row r="2636" spans="1:12" x14ac:dyDescent="0.25">
      <c r="A2636" s="5">
        <v>70</v>
      </c>
      <c r="B2636" s="2">
        <v>0.4513888888888889</v>
      </c>
      <c r="C2636" t="s">
        <v>151</v>
      </c>
      <c r="D2636" t="s">
        <v>13</v>
      </c>
      <c r="E2636" t="s">
        <v>199</v>
      </c>
      <c r="F2636" s="7" t="s">
        <v>182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IFERROR(IF(F2636&lt;&gt;"",VLOOKUP("*"&amp;F2636,LookUps!$F$2:$G$43,2,FALSE),"UK"),"UK")</f>
        <v>UK</v>
      </c>
    </row>
    <row r="2637" spans="1:12" x14ac:dyDescent="0.25">
      <c r="A2637" s="5">
        <v>71</v>
      </c>
      <c r="B2637" s="2">
        <v>0.45694444444444443</v>
      </c>
      <c r="C2637" t="s">
        <v>151</v>
      </c>
      <c r="D2637" t="s">
        <v>13</v>
      </c>
      <c r="E2637" t="s">
        <v>199</v>
      </c>
      <c r="F2637" s="7" t="s">
        <v>178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str">
        <f>IFERROR(IF(F2637&lt;&gt;"",VLOOKUP("*"&amp;F2637,LookUps!$F$2:$G$43,2,FALSE),"UK"),"UK")</f>
        <v>UK</v>
      </c>
    </row>
    <row r="2638" spans="1:12" x14ac:dyDescent="0.25">
      <c r="A2638" s="5">
        <v>72</v>
      </c>
      <c r="B2638" s="2">
        <v>0.50624999999999998</v>
      </c>
      <c r="C2638" t="s">
        <v>151</v>
      </c>
      <c r="D2638" t="s">
        <v>13</v>
      </c>
      <c r="E2638" t="s">
        <v>199</v>
      </c>
      <c r="F2638" s="7" t="s">
        <v>178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str">
        <f>IFERROR(IF(F2638&lt;&gt;"",VLOOKUP("*"&amp;F2638,LookUps!$F$2:$G$43,2,FALSE),"UK"),"UK")</f>
        <v>UK</v>
      </c>
    </row>
    <row r="2639" spans="1:12" x14ac:dyDescent="0.25">
      <c r="A2639" s="5">
        <v>73</v>
      </c>
      <c r="B2639" s="2">
        <v>0.5229166666666667</v>
      </c>
      <c r="C2639" t="s">
        <v>151</v>
      </c>
      <c r="D2639" t="s">
        <v>13</v>
      </c>
      <c r="E2639" t="s">
        <v>199</v>
      </c>
      <c r="F2639" s="7" t="s">
        <v>182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IFERROR(IF(F2639&lt;&gt;"",VLOOKUP("*"&amp;F2639,LookUps!$F$2:$G$43,2,FALSE),"UK"),"UK")</f>
        <v>UK</v>
      </c>
    </row>
    <row r="2640" spans="1:12" x14ac:dyDescent="0.25">
      <c r="A2640" s="5">
        <v>74</v>
      </c>
      <c r="B2640" s="2">
        <v>0.78125</v>
      </c>
      <c r="C2640" t="s">
        <v>151</v>
      </c>
      <c r="D2640" t="s">
        <v>13</v>
      </c>
      <c r="E2640" t="s">
        <v>199</v>
      </c>
      <c r="F2640" s="7" t="s">
        <v>178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str">
        <f>IFERROR(IF(F2640&lt;&gt;"",VLOOKUP("*"&amp;F2640,LookUps!$F$2:$G$43,2,FALSE),"UK"),"UK")</f>
        <v>UK</v>
      </c>
    </row>
    <row r="2641" spans="1:12" x14ac:dyDescent="0.25">
      <c r="A2641" s="5">
        <v>75</v>
      </c>
      <c r="B2641" s="2">
        <v>0.80763888888888891</v>
      </c>
      <c r="C2641" t="s">
        <v>151</v>
      </c>
      <c r="D2641" t="s">
        <v>13</v>
      </c>
      <c r="E2641" t="s">
        <v>199</v>
      </c>
      <c r="F2641" s="7" t="s">
        <v>178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str">
        <f>IFERROR(IF(F2641&lt;&gt;"",VLOOKUP("*"&amp;F2641,LookUps!$F$2:$G$43,2,FALSE),"UK"),"UK")</f>
        <v>UK</v>
      </c>
    </row>
    <row r="2642" spans="1:12" x14ac:dyDescent="0.25">
      <c r="A2642" s="5">
        <v>76</v>
      </c>
      <c r="B2642" s="2">
        <v>0.82430555555555562</v>
      </c>
      <c r="C2642" t="s">
        <v>151</v>
      </c>
      <c r="D2642" t="s">
        <v>13</v>
      </c>
      <c r="E2642" t="s">
        <v>199</v>
      </c>
      <c r="F2642" s="7" t="s">
        <v>178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str">
        <f>IFERROR(IF(F2642&lt;&gt;"",VLOOKUP("*"&amp;F2642,LookUps!$F$2:$G$43,2,FALSE),"UK"),"UK")</f>
        <v>UK</v>
      </c>
    </row>
    <row r="2643" spans="1:12" x14ac:dyDescent="0.25">
      <c r="A2643" s="5">
        <v>78</v>
      </c>
      <c r="B2643" s="2">
        <v>3.3333333333333333E-2</v>
      </c>
      <c r="C2643" t="s">
        <v>151</v>
      </c>
      <c r="D2643" t="s">
        <v>13</v>
      </c>
      <c r="E2643" t="s">
        <v>200</v>
      </c>
      <c r="F2643" s="7" t="s">
        <v>182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IFERROR(IF(F2643&lt;&gt;"",VLOOKUP("*"&amp;F2643,LookUps!$F$2:$G$43,2,FALSE),"UK"),"UK")</f>
        <v>UK</v>
      </c>
    </row>
    <row r="2644" spans="1:12" x14ac:dyDescent="0.25">
      <c r="A2644" s="5">
        <v>79</v>
      </c>
      <c r="B2644" s="2">
        <v>5.347222222222222E-2</v>
      </c>
      <c r="C2644" t="s">
        <v>151</v>
      </c>
      <c r="D2644" t="s">
        <v>13</v>
      </c>
      <c r="E2644" t="s">
        <v>200</v>
      </c>
      <c r="F2644" s="7" t="s">
        <v>182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IFERROR(IF(F2644&lt;&gt;"",VLOOKUP("*"&amp;F2644,LookUps!$F$2:$G$43,2,FALSE),"UK"),"UK")</f>
        <v>UK</v>
      </c>
    </row>
    <row r="2645" spans="1:12" x14ac:dyDescent="0.25">
      <c r="A2645" s="5">
        <v>80</v>
      </c>
      <c r="B2645" s="2">
        <v>5.347222222222222E-2</v>
      </c>
      <c r="C2645" t="s">
        <v>151</v>
      </c>
      <c r="D2645" t="s">
        <v>13</v>
      </c>
      <c r="E2645" t="s">
        <v>200</v>
      </c>
      <c r="F2645" s="7" t="s">
        <v>182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IFERROR(IF(F2645&lt;&gt;"",VLOOKUP("*"&amp;F2645,LookUps!$F$2:$G$43,2,FALSE),"UK"),"UK")</f>
        <v>UK</v>
      </c>
    </row>
    <row r="2646" spans="1:12" x14ac:dyDescent="0.25">
      <c r="A2646" s="5">
        <v>81</v>
      </c>
      <c r="B2646" s="2">
        <v>0.50277777777777777</v>
      </c>
      <c r="C2646" t="s">
        <v>151</v>
      </c>
      <c r="D2646" t="s">
        <v>13</v>
      </c>
      <c r="E2646" t="s">
        <v>200</v>
      </c>
      <c r="F2646" s="7" t="s">
        <v>178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str">
        <f>IFERROR(IF(F2646&lt;&gt;"",VLOOKUP("*"&amp;F2646,LookUps!$F$2:$G$43,2,FALSE),"UK"),"UK")</f>
        <v>UK</v>
      </c>
    </row>
    <row r="2647" spans="1:12" x14ac:dyDescent="0.25">
      <c r="A2647" s="5">
        <v>82</v>
      </c>
      <c r="B2647" s="2">
        <v>0.50486111111111109</v>
      </c>
      <c r="C2647" t="s">
        <v>151</v>
      </c>
      <c r="D2647" t="s">
        <v>13</v>
      </c>
      <c r="E2647" t="s">
        <v>200</v>
      </c>
      <c r="F2647" s="7" t="s">
        <v>182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IFERROR(IF(F2647&lt;&gt;"",VLOOKUP("*"&amp;F2647,LookUps!$F$2:$G$43,2,FALSE),"UK"),"UK")</f>
        <v>UK</v>
      </c>
    </row>
    <row r="2648" spans="1:12" x14ac:dyDescent="0.25">
      <c r="A2648" s="5">
        <v>83</v>
      </c>
      <c r="B2648" s="2">
        <v>0.92291666666666661</v>
      </c>
      <c r="C2648" t="s">
        <v>151</v>
      </c>
      <c r="D2648" t="s">
        <v>13</v>
      </c>
      <c r="E2648" t="s">
        <v>200</v>
      </c>
      <c r="F2648" s="7" t="s">
        <v>182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IFERROR(IF(F2648&lt;&gt;"",VLOOKUP("*"&amp;F2648,LookUps!$F$2:$G$43,2,FALSE),"UK"),"UK")</f>
        <v>UK</v>
      </c>
    </row>
    <row r="2649" spans="1:12" x14ac:dyDescent="0.25">
      <c r="A2649" s="5">
        <v>84</v>
      </c>
      <c r="B2649" s="2">
        <v>0.92361111111111116</v>
      </c>
      <c r="C2649" t="s">
        <v>151</v>
      </c>
      <c r="D2649" t="s">
        <v>13</v>
      </c>
      <c r="E2649" t="s">
        <v>200</v>
      </c>
      <c r="F2649" s="7" t="s">
        <v>182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IFERROR(IF(F2649&lt;&gt;"",VLOOKUP("*"&amp;F2649,LookUps!$F$2:$G$43,2,FALSE),"UK"),"UK")</f>
        <v>UK</v>
      </c>
    </row>
    <row r="2650" spans="1:12" x14ac:dyDescent="0.25">
      <c r="A2650" s="5">
        <v>85</v>
      </c>
      <c r="B2650" s="2">
        <v>0.9243055555555556</v>
      </c>
      <c r="C2650" t="s">
        <v>151</v>
      </c>
      <c r="D2650" t="s">
        <v>13</v>
      </c>
      <c r="E2650" t="s">
        <v>200</v>
      </c>
      <c r="F2650" s="7" t="s">
        <v>182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IFERROR(IF(F2650&lt;&gt;"",VLOOKUP("*"&amp;F2650,LookUps!$F$2:$G$43,2,FALSE),"UK"),"UK")</f>
        <v>UK</v>
      </c>
    </row>
    <row r="2651" spans="1:12" x14ac:dyDescent="0.25">
      <c r="A2651" s="5">
        <v>86</v>
      </c>
      <c r="B2651" s="2">
        <v>0.9243055555555556</v>
      </c>
      <c r="C2651" t="s">
        <v>151</v>
      </c>
      <c r="D2651" t="s">
        <v>13</v>
      </c>
      <c r="E2651" t="s">
        <v>200</v>
      </c>
      <c r="F2651" s="7" t="s">
        <v>182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IFERROR(IF(F2651&lt;&gt;"",VLOOKUP("*"&amp;F2651,LookUps!$F$2:$G$43,2,FALSE),"UK"),"UK")</f>
        <v>UK</v>
      </c>
    </row>
    <row r="2652" spans="1:12" x14ac:dyDescent="0.25">
      <c r="A2652" s="5">
        <v>88</v>
      </c>
      <c r="B2652" s="2">
        <v>0.34027777777777773</v>
      </c>
      <c r="C2652" t="s">
        <v>151</v>
      </c>
      <c r="D2652" t="s">
        <v>13</v>
      </c>
      <c r="E2652" t="s">
        <v>218</v>
      </c>
      <c r="F2652" s="7" t="s">
        <v>182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IFERROR(IF(F2652&lt;&gt;"",VLOOKUP("*"&amp;F2652,LookUps!$F$2:$G$43,2,FALSE),"UK"),"UK")</f>
        <v>UK</v>
      </c>
    </row>
    <row r="2653" spans="1:12" x14ac:dyDescent="0.25">
      <c r="A2653" s="5">
        <v>89</v>
      </c>
      <c r="B2653" s="2">
        <v>0.4381944444444445</v>
      </c>
      <c r="C2653" t="s">
        <v>151</v>
      </c>
      <c r="D2653" t="s">
        <v>13</v>
      </c>
      <c r="E2653" t="s">
        <v>218</v>
      </c>
      <c r="F2653" s="7" t="s">
        <v>191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str">
        <f>IFERROR(IF(F2653&lt;&gt;"",VLOOKUP("*"&amp;F2653,LookUps!$F$2:$G$43,2,FALSE),"UK"),"UK")</f>
        <v>UK</v>
      </c>
    </row>
    <row r="2654" spans="1:12" x14ac:dyDescent="0.25">
      <c r="A2654" s="5">
        <v>90</v>
      </c>
      <c r="B2654" s="2">
        <v>0.71944444444444444</v>
      </c>
      <c r="C2654" t="s">
        <v>151</v>
      </c>
      <c r="D2654" t="s">
        <v>13</v>
      </c>
      <c r="E2654" t="s">
        <v>218</v>
      </c>
      <c r="F2654" s="7" t="s">
        <v>182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IFERROR(IF(F2654&lt;&gt;"",VLOOKUP("*"&amp;F2654,LookUps!$F$2:$G$43,2,FALSE),"UK"),"UK")</f>
        <v>UK</v>
      </c>
    </row>
    <row r="2655" spans="1:12" x14ac:dyDescent="0.25">
      <c r="A2655" s="5">
        <v>91</v>
      </c>
      <c r="B2655" s="2">
        <v>0.72430555555555554</v>
      </c>
      <c r="C2655" t="s">
        <v>151</v>
      </c>
      <c r="D2655" t="s">
        <v>13</v>
      </c>
      <c r="E2655" t="s">
        <v>218</v>
      </c>
      <c r="F2655" s="7" t="s">
        <v>182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IFERROR(IF(F2655&lt;&gt;"",VLOOKUP("*"&amp;F2655,LookUps!$F$2:$G$43,2,FALSE),"UK"),"UK")</f>
        <v>UK</v>
      </c>
    </row>
    <row r="2656" spans="1:12" x14ac:dyDescent="0.25">
      <c r="A2656" s="5">
        <v>92</v>
      </c>
      <c r="B2656" s="2">
        <v>0.72569444444444453</v>
      </c>
      <c r="C2656" t="s">
        <v>151</v>
      </c>
      <c r="D2656" t="s">
        <v>13</v>
      </c>
      <c r="E2656" t="s">
        <v>218</v>
      </c>
      <c r="F2656" s="7" t="s">
        <v>182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IFERROR(IF(F2656&lt;&gt;"",VLOOKUP("*"&amp;F2656,LookUps!$F$2:$G$43,2,FALSE),"UK"),"UK")</f>
        <v>UK</v>
      </c>
    </row>
    <row r="2657" spans="1:12" x14ac:dyDescent="0.25">
      <c r="A2657" s="5">
        <v>94</v>
      </c>
      <c r="B2657" s="2">
        <v>0.35694444444444445</v>
      </c>
      <c r="C2657" t="s">
        <v>151</v>
      </c>
      <c r="D2657" t="s">
        <v>13</v>
      </c>
      <c r="E2657" t="s">
        <v>202</v>
      </c>
      <c r="F2657" s="7" t="s">
        <v>182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IFERROR(IF(F2657&lt;&gt;"",VLOOKUP("*"&amp;F2657,LookUps!$F$2:$G$43,2,FALSE),"UK"),"UK")</f>
        <v>UK</v>
      </c>
    </row>
    <row r="2658" spans="1:12" x14ac:dyDescent="0.25">
      <c r="A2658" s="5">
        <v>95</v>
      </c>
      <c r="B2658" s="2">
        <v>0.61249999999999993</v>
      </c>
      <c r="C2658" t="s">
        <v>151</v>
      </c>
      <c r="D2658" t="s">
        <v>13</v>
      </c>
      <c r="E2658" t="s">
        <v>202</v>
      </c>
      <c r="F2658" s="7" t="s">
        <v>191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str">
        <f>IFERROR(IF(F2658&lt;&gt;"",VLOOKUP("*"&amp;F2658,LookUps!$F$2:$G$43,2,FALSE),"UK"),"UK")</f>
        <v>UK</v>
      </c>
    </row>
    <row r="2659" spans="1:12" x14ac:dyDescent="0.25">
      <c r="A2659" s="5">
        <v>97</v>
      </c>
      <c r="B2659" s="2">
        <v>0.71875</v>
      </c>
      <c r="C2659" t="s">
        <v>151</v>
      </c>
      <c r="D2659" t="s">
        <v>13</v>
      </c>
      <c r="E2659" t="s">
        <v>204</v>
      </c>
      <c r="F2659" s="7" t="s">
        <v>182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IFERROR(IF(F2659&lt;&gt;"",VLOOKUP("*"&amp;F2659,LookUps!$F$2:$G$43,2,FALSE),"UK"),"UK")</f>
        <v>UK</v>
      </c>
    </row>
    <row r="2660" spans="1:12" x14ac:dyDescent="0.25">
      <c r="A2660" s="5">
        <v>98</v>
      </c>
      <c r="B2660" s="2">
        <v>0.80694444444444446</v>
      </c>
      <c r="C2660" t="s">
        <v>151</v>
      </c>
      <c r="D2660" t="s">
        <v>13</v>
      </c>
      <c r="E2660" t="s">
        <v>204</v>
      </c>
      <c r="F2660" s="7" t="s">
        <v>182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IFERROR(IF(F2660&lt;&gt;"",VLOOKUP("*"&amp;F2660,LookUps!$F$2:$G$43,2,FALSE),"UK"),"UK")</f>
        <v>UK</v>
      </c>
    </row>
    <row r="2661" spans="1:12" x14ac:dyDescent="0.25">
      <c r="A2661" s="5">
        <v>103</v>
      </c>
      <c r="B2661" s="2" t="s">
        <v>205</v>
      </c>
      <c r="C2661" t="s">
        <v>151</v>
      </c>
      <c r="D2661" t="s">
        <v>14</v>
      </c>
      <c r="E2661" t="s">
        <v>177</v>
      </c>
      <c r="F2661" s="7" t="s">
        <v>206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str">
        <f>IFERROR(IF(F2661&lt;&gt;"",VLOOKUP("*"&amp;F2661,LookUps!$F$2:$G$43,2,FALSE),"UK"),"UK")</f>
        <v>UK</v>
      </c>
    </row>
    <row r="2662" spans="1:12" x14ac:dyDescent="0.25">
      <c r="A2662" s="5">
        <v>105</v>
      </c>
      <c r="B2662" s="2" t="s">
        <v>205</v>
      </c>
      <c r="C2662" t="s">
        <v>151</v>
      </c>
      <c r="D2662" t="s">
        <v>14</v>
      </c>
      <c r="E2662" t="s">
        <v>179</v>
      </c>
      <c r="F2662" s="7" t="s">
        <v>206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str">
        <f>IFERROR(IF(F2662&lt;&gt;"",VLOOKUP("*"&amp;F2662,LookUps!$F$2:$G$43,2,FALSE),"UK"),"UK")</f>
        <v>UK</v>
      </c>
    </row>
    <row r="2663" spans="1:12" x14ac:dyDescent="0.25">
      <c r="A2663" s="5">
        <v>107</v>
      </c>
      <c r="B2663" s="2" t="s">
        <v>205</v>
      </c>
      <c r="C2663" t="s">
        <v>151</v>
      </c>
      <c r="D2663" t="s">
        <v>14</v>
      </c>
      <c r="E2663" t="s">
        <v>180</v>
      </c>
      <c r="F2663" s="7" t="s">
        <v>206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str">
        <f>IFERROR(IF(F2663&lt;&gt;"",VLOOKUP("*"&amp;F2663,LookUps!$F$2:$G$43,2,FALSE),"UK"),"UK")</f>
        <v>UK</v>
      </c>
    </row>
    <row r="2664" spans="1:12" x14ac:dyDescent="0.25">
      <c r="A2664" s="5">
        <v>108</v>
      </c>
      <c r="B2664" s="2" t="s">
        <v>205</v>
      </c>
      <c r="C2664" t="s">
        <v>151</v>
      </c>
      <c r="D2664" t="s">
        <v>14</v>
      </c>
      <c r="E2664" t="s">
        <v>180</v>
      </c>
      <c r="F2664" s="7" t="s">
        <v>206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str">
        <f>IFERROR(IF(F2664&lt;&gt;"",VLOOKUP("*"&amp;F2664,LookUps!$F$2:$G$43,2,FALSE),"UK"),"UK")</f>
        <v>UK</v>
      </c>
    </row>
    <row r="2665" spans="1:12" x14ac:dyDescent="0.25">
      <c r="A2665" s="5">
        <v>110</v>
      </c>
      <c r="B2665" s="2" t="s">
        <v>205</v>
      </c>
      <c r="C2665" t="s">
        <v>151</v>
      </c>
      <c r="D2665" t="s">
        <v>14</v>
      </c>
      <c r="E2665" t="s">
        <v>207</v>
      </c>
      <c r="F2665" s="7" t="s">
        <v>206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str">
        <f>IFERROR(IF(F2665&lt;&gt;"",VLOOKUP("*"&amp;F2665,LookUps!$F$2:$G$43,2,FALSE),"UK"),"UK")</f>
        <v>UK</v>
      </c>
    </row>
    <row r="2666" spans="1:12" x14ac:dyDescent="0.25">
      <c r="A2666" s="5">
        <v>112</v>
      </c>
      <c r="B2666" s="2" t="s">
        <v>205</v>
      </c>
      <c r="C2666" t="s">
        <v>151</v>
      </c>
      <c r="D2666" t="s">
        <v>14</v>
      </c>
      <c r="E2666" t="s">
        <v>181</v>
      </c>
      <c r="F2666" s="7" t="s">
        <v>206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str">
        <f>IFERROR(IF(F2666&lt;&gt;"",VLOOKUP("*"&amp;F2666,LookUps!$F$2:$G$43,2,FALSE),"UK"),"UK")</f>
        <v>UK</v>
      </c>
    </row>
    <row r="2667" spans="1:12" x14ac:dyDescent="0.25">
      <c r="A2667" s="5">
        <v>113</v>
      </c>
      <c r="B2667" s="2">
        <v>0.7090277777777777</v>
      </c>
      <c r="C2667" t="s">
        <v>151</v>
      </c>
      <c r="D2667" t="s">
        <v>14</v>
      </c>
      <c r="E2667" t="s">
        <v>181</v>
      </c>
      <c r="F2667" s="7" t="s">
        <v>275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str">
        <f>IFERROR(IF(F2667&lt;&gt;"",VLOOKUP("*"&amp;F2667,LookUps!$F$2:$G$43,2,FALSE),"UK"),"UK")</f>
        <v>UK</v>
      </c>
    </row>
    <row r="2668" spans="1:12" x14ac:dyDescent="0.25">
      <c r="A2668" s="5">
        <v>115</v>
      </c>
      <c r="B2668" s="2" t="s">
        <v>205</v>
      </c>
      <c r="C2668" t="s">
        <v>151</v>
      </c>
      <c r="D2668" t="s">
        <v>14</v>
      </c>
      <c r="E2668" t="s">
        <v>208</v>
      </c>
      <c r="F2668" s="7" t="s">
        <v>206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str">
        <f>IFERROR(IF(F2668&lt;&gt;"",VLOOKUP("*"&amp;F2668,LookUps!$F$2:$G$43,2,FALSE),"UK"),"UK")</f>
        <v>UK</v>
      </c>
    </row>
    <row r="2669" spans="1:12" x14ac:dyDescent="0.25">
      <c r="A2669" s="5">
        <v>120</v>
      </c>
      <c r="B2669" s="2" t="s">
        <v>205</v>
      </c>
      <c r="C2669" t="s">
        <v>151</v>
      </c>
      <c r="D2669" t="s">
        <v>14</v>
      </c>
      <c r="E2669" t="s">
        <v>183</v>
      </c>
      <c r="F2669" s="7" t="s">
        <v>206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str">
        <f>IFERROR(IF(F2669&lt;&gt;"",VLOOKUP("*"&amp;F2669,LookUps!$F$2:$G$43,2,FALSE),"UK"),"UK")</f>
        <v>UK</v>
      </c>
    </row>
    <row r="2670" spans="1:12" x14ac:dyDescent="0.25">
      <c r="A2670" s="5">
        <v>122</v>
      </c>
      <c r="B2670" s="2" t="s">
        <v>205</v>
      </c>
      <c r="C2670" t="s">
        <v>151</v>
      </c>
      <c r="D2670" t="s">
        <v>14</v>
      </c>
      <c r="E2670" t="s">
        <v>184</v>
      </c>
      <c r="F2670" s="7" t="s">
        <v>206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str">
        <f>IFERROR(IF(F2670&lt;&gt;"",VLOOKUP("*"&amp;F2670,LookUps!$F$2:$G$43,2,FALSE),"UK"),"UK")</f>
        <v>UK</v>
      </c>
    </row>
    <row r="2671" spans="1:12" x14ac:dyDescent="0.25">
      <c r="A2671" s="5">
        <v>123</v>
      </c>
      <c r="B2671" s="2" t="s">
        <v>205</v>
      </c>
      <c r="C2671" t="s">
        <v>151</v>
      </c>
      <c r="D2671" t="s">
        <v>14</v>
      </c>
      <c r="E2671" t="s">
        <v>184</v>
      </c>
      <c r="F2671" s="7" t="s">
        <v>206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str">
        <f>IFERROR(IF(F2671&lt;&gt;"",VLOOKUP("*"&amp;F2671,LookUps!$F$2:$G$43,2,FALSE),"UK"),"UK")</f>
        <v>UK</v>
      </c>
    </row>
    <row r="2672" spans="1:12" x14ac:dyDescent="0.25">
      <c r="A2672" s="5">
        <v>125</v>
      </c>
      <c r="B2672" s="2" t="s">
        <v>205</v>
      </c>
      <c r="C2672" t="s">
        <v>151</v>
      </c>
      <c r="D2672" t="s">
        <v>14</v>
      </c>
      <c r="E2672" t="s">
        <v>186</v>
      </c>
      <c r="F2672" s="7" t="s">
        <v>206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str">
        <f>IFERROR(IF(F2672&lt;&gt;"",VLOOKUP("*"&amp;F2672,LookUps!$F$2:$G$43,2,FALSE),"UK"),"UK")</f>
        <v>UK</v>
      </c>
    </row>
    <row r="2673" spans="1:12" x14ac:dyDescent="0.25">
      <c r="A2673" s="5">
        <v>127</v>
      </c>
      <c r="B2673" s="2" t="s">
        <v>205</v>
      </c>
      <c r="C2673" t="s">
        <v>151</v>
      </c>
      <c r="D2673" t="s">
        <v>14</v>
      </c>
      <c r="E2673" t="s">
        <v>187</v>
      </c>
      <c r="F2673" s="7" t="s">
        <v>206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str">
        <f>IFERROR(IF(F2673&lt;&gt;"",VLOOKUP("*"&amp;F2673,LookUps!$F$2:$G$43,2,FALSE),"UK"),"UK")</f>
        <v>UK</v>
      </c>
    </row>
    <row r="2674" spans="1:12" x14ac:dyDescent="0.25">
      <c r="A2674" s="5">
        <v>129</v>
      </c>
      <c r="B2674" s="2" t="s">
        <v>205</v>
      </c>
      <c r="C2674" t="s">
        <v>151</v>
      </c>
      <c r="D2674" t="s">
        <v>14</v>
      </c>
      <c r="E2674" t="s">
        <v>188</v>
      </c>
      <c r="F2674" s="7" t="s">
        <v>206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str">
        <f>IFERROR(IF(F2674&lt;&gt;"",VLOOKUP("*"&amp;F2674,LookUps!$F$2:$G$43,2,FALSE),"UK"),"UK")</f>
        <v>UK</v>
      </c>
    </row>
    <row r="2675" spans="1:12" x14ac:dyDescent="0.25">
      <c r="A2675" s="5">
        <v>131</v>
      </c>
      <c r="B2675" s="2" t="s">
        <v>205</v>
      </c>
      <c r="C2675" t="s">
        <v>151</v>
      </c>
      <c r="D2675" t="s">
        <v>14</v>
      </c>
      <c r="E2675" t="s">
        <v>189</v>
      </c>
      <c r="F2675" s="7" t="s">
        <v>206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str">
        <f>IFERROR(IF(F2675&lt;&gt;"",VLOOKUP("*"&amp;F2675,LookUps!$F$2:$G$43,2,FALSE),"UK"),"UK")</f>
        <v>UK</v>
      </c>
    </row>
    <row r="2676" spans="1:12" x14ac:dyDescent="0.25">
      <c r="A2676" s="5">
        <v>133</v>
      </c>
      <c r="B2676" s="2" t="s">
        <v>205</v>
      </c>
      <c r="C2676" t="s">
        <v>151</v>
      </c>
      <c r="D2676" t="s">
        <v>14</v>
      </c>
      <c r="E2676" t="s">
        <v>190</v>
      </c>
      <c r="F2676" s="7" t="s">
        <v>206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str">
        <f>IFERROR(IF(F2676&lt;&gt;"",VLOOKUP("*"&amp;F2676,LookUps!$F$2:$G$43,2,FALSE),"UK"),"UK")</f>
        <v>UK</v>
      </c>
    </row>
    <row r="2677" spans="1:12" x14ac:dyDescent="0.25">
      <c r="A2677" s="5">
        <v>135</v>
      </c>
      <c r="B2677" s="2" t="s">
        <v>205</v>
      </c>
      <c r="C2677" t="s">
        <v>151</v>
      </c>
      <c r="D2677" t="s">
        <v>14</v>
      </c>
      <c r="E2677" t="s">
        <v>192</v>
      </c>
      <c r="F2677" s="7" t="s">
        <v>206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str">
        <f>IFERROR(IF(F2677&lt;&gt;"",VLOOKUP("*"&amp;F2677,LookUps!$F$2:$G$43,2,FALSE),"UK"),"UK")</f>
        <v>UK</v>
      </c>
    </row>
    <row r="2678" spans="1:12" x14ac:dyDescent="0.25">
      <c r="A2678" s="5">
        <v>137</v>
      </c>
      <c r="B2678" s="2" t="s">
        <v>205</v>
      </c>
      <c r="C2678" t="s">
        <v>151</v>
      </c>
      <c r="D2678" t="s">
        <v>14</v>
      </c>
      <c r="E2678" t="s">
        <v>193</v>
      </c>
      <c r="F2678" s="7" t="s">
        <v>206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str">
        <f>IFERROR(IF(F2678&lt;&gt;"",VLOOKUP("*"&amp;F2678,LookUps!$F$2:$G$43,2,FALSE),"UK"),"UK")</f>
        <v>UK</v>
      </c>
    </row>
    <row r="2679" spans="1:12" x14ac:dyDescent="0.25">
      <c r="A2679" s="5">
        <v>139</v>
      </c>
      <c r="B2679" s="2" t="s">
        <v>205</v>
      </c>
      <c r="C2679" t="s">
        <v>151</v>
      </c>
      <c r="D2679" t="s">
        <v>14</v>
      </c>
      <c r="E2679" t="s">
        <v>194</v>
      </c>
      <c r="F2679" s="7" t="s">
        <v>206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str">
        <f>IFERROR(IF(F2679&lt;&gt;"",VLOOKUP("*"&amp;F2679,LookUps!$F$2:$G$43,2,FALSE),"UK"),"UK")</f>
        <v>UK</v>
      </c>
    </row>
    <row r="2680" spans="1:12" x14ac:dyDescent="0.25">
      <c r="A2680" s="5">
        <v>140</v>
      </c>
      <c r="B2680" s="2">
        <v>0.5229166666666667</v>
      </c>
      <c r="C2680" t="s">
        <v>151</v>
      </c>
      <c r="D2680" t="s">
        <v>14</v>
      </c>
      <c r="E2680" t="s">
        <v>194</v>
      </c>
      <c r="F2680" s="7" t="s">
        <v>276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str">
        <f>IFERROR(IF(F2680&lt;&gt;"",VLOOKUP("*"&amp;F2680,LookUps!$F$2:$G$43,2,FALSE),"UK"),"UK")</f>
        <v>UK</v>
      </c>
    </row>
    <row r="2681" spans="1:12" x14ac:dyDescent="0.25">
      <c r="A2681" s="5">
        <v>142</v>
      </c>
      <c r="B2681" s="2" t="s">
        <v>205</v>
      </c>
      <c r="C2681" t="s">
        <v>151</v>
      </c>
      <c r="D2681" t="s">
        <v>14</v>
      </c>
      <c r="E2681" t="s">
        <v>195</v>
      </c>
      <c r="F2681" s="7" t="s">
        <v>206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str">
        <f>IFERROR(IF(F2681&lt;&gt;"",VLOOKUP("*"&amp;F2681,LookUps!$F$2:$G$43,2,FALSE),"UK"),"UK")</f>
        <v>UK</v>
      </c>
    </row>
    <row r="2682" spans="1:12" x14ac:dyDescent="0.25">
      <c r="A2682" s="5">
        <v>143</v>
      </c>
      <c r="B2682" s="2" t="s">
        <v>205</v>
      </c>
      <c r="C2682" t="s">
        <v>151</v>
      </c>
      <c r="D2682" t="s">
        <v>14</v>
      </c>
      <c r="E2682" t="s">
        <v>195</v>
      </c>
      <c r="F2682" s="7" t="s">
        <v>277</v>
      </c>
      <c r="I2682">
        <v>8</v>
      </c>
      <c r="J2682" s="13">
        <v>0</v>
      </c>
      <c r="K2682" t="str">
        <f>IF(A2682&lt;&gt;"",VLOOKUP(D2682,LookUps!$A$2:$B$34,2,FALSE),"")</f>
        <v>UK</v>
      </c>
      <c r="L2682" t="str">
        <f>IFERROR(IF(F2682&lt;&gt;"",VLOOKUP("*"&amp;F2682,LookUps!$F$2:$G$43,2,FALSE),"UK"),"UK")</f>
        <v>UK</v>
      </c>
    </row>
    <row r="2683" spans="1:12" x14ac:dyDescent="0.25">
      <c r="A2683" s="5">
        <v>144</v>
      </c>
      <c r="B2683" s="2" t="s">
        <v>205</v>
      </c>
      <c r="C2683" t="s">
        <v>151</v>
      </c>
      <c r="D2683" t="s">
        <v>14</v>
      </c>
      <c r="E2683" t="s">
        <v>195</v>
      </c>
      <c r="F2683" s="7" t="s">
        <v>234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str">
        <f>IFERROR(IF(F2683&lt;&gt;"",VLOOKUP("*"&amp;F2683,LookUps!$F$2:$G$43,2,FALSE),"UK"),"UK")</f>
        <v>UK</v>
      </c>
    </row>
    <row r="2684" spans="1:12" x14ac:dyDescent="0.25">
      <c r="A2684" s="5">
        <v>146</v>
      </c>
      <c r="B2684" s="2" t="s">
        <v>205</v>
      </c>
      <c r="C2684" t="s">
        <v>151</v>
      </c>
      <c r="D2684" t="s">
        <v>14</v>
      </c>
      <c r="E2684" t="s">
        <v>212</v>
      </c>
      <c r="F2684" s="7" t="s">
        <v>206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str">
        <f>IFERROR(IF(F2684&lt;&gt;"",VLOOKUP("*"&amp;F2684,LookUps!$F$2:$G$43,2,FALSE),"UK"),"UK")</f>
        <v>UK</v>
      </c>
    </row>
    <row r="2685" spans="1:12" x14ac:dyDescent="0.25">
      <c r="A2685" s="5">
        <v>148</v>
      </c>
      <c r="B2685" s="2" t="s">
        <v>205</v>
      </c>
      <c r="C2685" t="s">
        <v>151</v>
      </c>
      <c r="D2685" t="s">
        <v>14</v>
      </c>
      <c r="E2685" t="s">
        <v>196</v>
      </c>
      <c r="F2685" s="7" t="s">
        <v>206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str">
        <f>IFERROR(IF(F2685&lt;&gt;"",VLOOKUP("*"&amp;F2685,LookUps!$F$2:$G$43,2,FALSE),"UK"),"UK")</f>
        <v>UK</v>
      </c>
    </row>
    <row r="2686" spans="1:12" x14ac:dyDescent="0.25">
      <c r="A2686" s="5">
        <v>150</v>
      </c>
      <c r="B2686" s="2" t="s">
        <v>205</v>
      </c>
      <c r="C2686" t="s">
        <v>151</v>
      </c>
      <c r="D2686" t="s">
        <v>14</v>
      </c>
      <c r="E2686" t="s">
        <v>214</v>
      </c>
      <c r="F2686" s="7" t="s">
        <v>206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str">
        <f>IFERROR(IF(F2686&lt;&gt;"",VLOOKUP("*"&amp;F2686,LookUps!$F$2:$G$43,2,FALSE),"UK"),"UK")</f>
        <v>UK</v>
      </c>
    </row>
    <row r="2687" spans="1:12" x14ac:dyDescent="0.25">
      <c r="A2687" s="5">
        <v>152</v>
      </c>
      <c r="B2687" s="2" t="s">
        <v>205</v>
      </c>
      <c r="C2687" t="s">
        <v>151</v>
      </c>
      <c r="D2687" t="s">
        <v>14</v>
      </c>
      <c r="E2687" t="s">
        <v>197</v>
      </c>
      <c r="F2687" s="7" t="s">
        <v>206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str">
        <f>IFERROR(IF(F2687&lt;&gt;"",VLOOKUP("*"&amp;F2687,LookUps!$F$2:$G$43,2,FALSE),"UK"),"UK")</f>
        <v>UK</v>
      </c>
    </row>
    <row r="2688" spans="1:12" x14ac:dyDescent="0.25">
      <c r="A2688" s="5">
        <v>154</v>
      </c>
      <c r="B2688" s="2" t="s">
        <v>205</v>
      </c>
      <c r="C2688" t="s">
        <v>151</v>
      </c>
      <c r="D2688" t="s">
        <v>14</v>
      </c>
      <c r="E2688" t="s">
        <v>198</v>
      </c>
      <c r="F2688" s="7" t="s">
        <v>206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str">
        <f>IFERROR(IF(F2688&lt;&gt;"",VLOOKUP("*"&amp;F2688,LookUps!$F$2:$G$43,2,FALSE),"UK"),"UK")</f>
        <v>UK</v>
      </c>
    </row>
    <row r="2689" spans="1:12" x14ac:dyDescent="0.25">
      <c r="A2689" s="5">
        <v>156</v>
      </c>
      <c r="B2689" s="2" t="s">
        <v>205</v>
      </c>
      <c r="C2689" t="s">
        <v>151</v>
      </c>
      <c r="D2689" t="s">
        <v>14</v>
      </c>
      <c r="E2689" t="s">
        <v>215</v>
      </c>
      <c r="F2689" s="7" t="s">
        <v>206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str">
        <f>IFERROR(IF(F2689&lt;&gt;"",VLOOKUP("*"&amp;F2689,LookUps!$F$2:$G$43,2,FALSE),"UK"),"UK")</f>
        <v>UK</v>
      </c>
    </row>
    <row r="2690" spans="1:12" x14ac:dyDescent="0.25">
      <c r="A2690" s="5">
        <v>158</v>
      </c>
      <c r="B2690" s="2" t="s">
        <v>205</v>
      </c>
      <c r="C2690" t="s">
        <v>151</v>
      </c>
      <c r="D2690" t="s">
        <v>14</v>
      </c>
      <c r="E2690" t="s">
        <v>199</v>
      </c>
      <c r="F2690" s="7" t="s">
        <v>206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str">
        <f>IFERROR(IF(F2690&lt;&gt;"",VLOOKUP("*"&amp;F2690,LookUps!$F$2:$G$43,2,FALSE),"UK"),"UK")</f>
        <v>UK</v>
      </c>
    </row>
    <row r="2691" spans="1:12" x14ac:dyDescent="0.25">
      <c r="A2691" s="5">
        <v>159</v>
      </c>
      <c r="B2691" s="2" t="s">
        <v>205</v>
      </c>
      <c r="C2691" t="s">
        <v>151</v>
      </c>
      <c r="D2691" t="s">
        <v>14</v>
      </c>
      <c r="E2691" t="s">
        <v>199</v>
      </c>
      <c r="F2691" s="7" t="s">
        <v>278</v>
      </c>
      <c r="I2691">
        <v>4</v>
      </c>
      <c r="J2691" s="13">
        <v>0</v>
      </c>
      <c r="K2691" t="str">
        <f>IF(A2691&lt;&gt;"",VLOOKUP(D2691,LookUps!$A$2:$B$34,2,FALSE),"")</f>
        <v>UK</v>
      </c>
      <c r="L2691" t="str">
        <f>IFERROR(IF(F2691&lt;&gt;"",VLOOKUP("*"&amp;F2691,LookUps!$F$2:$G$43,2,FALSE),"UK"),"UK")</f>
        <v>UK</v>
      </c>
    </row>
    <row r="2692" spans="1:12" x14ac:dyDescent="0.25">
      <c r="A2692" s="5">
        <v>160</v>
      </c>
      <c r="B2692" s="2">
        <v>0.74444444444444446</v>
      </c>
      <c r="C2692" t="s">
        <v>151</v>
      </c>
      <c r="D2692" t="s">
        <v>14</v>
      </c>
      <c r="E2692" t="s">
        <v>199</v>
      </c>
      <c r="F2692" s="7" t="s">
        <v>278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str">
        <f>IFERROR(IF(F2692&lt;&gt;"",VLOOKUP("*"&amp;F2692,LookUps!$F$2:$G$43,2,FALSE),"UK"),"UK")</f>
        <v>UK</v>
      </c>
    </row>
    <row r="2693" spans="1:12" x14ac:dyDescent="0.25">
      <c r="A2693" s="5">
        <v>162</v>
      </c>
      <c r="B2693" s="2" t="s">
        <v>205</v>
      </c>
      <c r="C2693" t="s">
        <v>151</v>
      </c>
      <c r="D2693" t="s">
        <v>14</v>
      </c>
      <c r="E2693" t="s">
        <v>200</v>
      </c>
      <c r="F2693" s="7" t="s">
        <v>206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str">
        <f>IFERROR(IF(F2693&lt;&gt;"",VLOOKUP("*"&amp;F2693,LookUps!$F$2:$G$43,2,FALSE),"UK"),"UK")</f>
        <v>UK</v>
      </c>
    </row>
    <row r="2694" spans="1:12" x14ac:dyDescent="0.25">
      <c r="A2694" s="5">
        <v>164</v>
      </c>
      <c r="B2694" s="2" t="s">
        <v>205</v>
      </c>
      <c r="C2694" t="s">
        <v>151</v>
      </c>
      <c r="D2694" t="s">
        <v>14</v>
      </c>
      <c r="E2694" t="s">
        <v>217</v>
      </c>
      <c r="F2694" s="7" t="s">
        <v>206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str">
        <f>IFERROR(IF(F2694&lt;&gt;"",VLOOKUP("*"&amp;F2694,LookUps!$F$2:$G$43,2,FALSE),"UK"),"UK")</f>
        <v>UK</v>
      </c>
    </row>
    <row r="2695" spans="1:12" x14ac:dyDescent="0.25">
      <c r="A2695" s="5">
        <v>166</v>
      </c>
      <c r="B2695" s="2" t="s">
        <v>205</v>
      </c>
      <c r="C2695" t="s">
        <v>151</v>
      </c>
      <c r="D2695" t="s">
        <v>14</v>
      </c>
      <c r="E2695" t="s">
        <v>218</v>
      </c>
      <c r="F2695" s="7" t="s">
        <v>206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str">
        <f>IFERROR(IF(F2695&lt;&gt;"",VLOOKUP("*"&amp;F2695,LookUps!$F$2:$G$43,2,FALSE),"UK"),"UK")</f>
        <v>UK</v>
      </c>
    </row>
    <row r="2696" spans="1:12" x14ac:dyDescent="0.25">
      <c r="A2696" s="5">
        <v>168</v>
      </c>
      <c r="B2696" s="2" t="s">
        <v>205</v>
      </c>
      <c r="C2696" t="s">
        <v>151</v>
      </c>
      <c r="D2696" t="s">
        <v>14</v>
      </c>
      <c r="E2696" t="s">
        <v>201</v>
      </c>
      <c r="F2696" s="7" t="s">
        <v>206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str">
        <f>IFERROR(IF(F2696&lt;&gt;"",VLOOKUP("*"&amp;F2696,LookUps!$F$2:$G$43,2,FALSE),"UK"),"UK")</f>
        <v>UK</v>
      </c>
    </row>
    <row r="2697" spans="1:12" x14ac:dyDescent="0.25">
      <c r="A2697" s="5">
        <v>170</v>
      </c>
      <c r="B2697" s="2" t="s">
        <v>205</v>
      </c>
      <c r="C2697" t="s">
        <v>151</v>
      </c>
      <c r="D2697" t="s">
        <v>14</v>
      </c>
      <c r="E2697" t="s">
        <v>202</v>
      </c>
      <c r="F2697" s="7" t="s">
        <v>206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str">
        <f>IFERROR(IF(F2697&lt;&gt;"",VLOOKUP("*"&amp;F2697,LookUps!$F$2:$G$43,2,FALSE),"UK"),"UK")</f>
        <v>UK</v>
      </c>
    </row>
    <row r="2698" spans="1:12" x14ac:dyDescent="0.25">
      <c r="A2698" s="5">
        <v>172</v>
      </c>
      <c r="B2698" s="2" t="s">
        <v>205</v>
      </c>
      <c r="C2698" t="s">
        <v>151</v>
      </c>
      <c r="D2698" t="s">
        <v>14</v>
      </c>
      <c r="E2698" t="s">
        <v>203</v>
      </c>
      <c r="F2698" s="7" t="s">
        <v>206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str">
        <f>IFERROR(IF(F2698&lt;&gt;"",VLOOKUP("*"&amp;F2698,LookUps!$F$2:$G$43,2,FALSE),"UK"),"UK")</f>
        <v>UK</v>
      </c>
    </row>
    <row r="2699" spans="1:12" x14ac:dyDescent="0.25">
      <c r="A2699" s="5">
        <v>174</v>
      </c>
      <c r="B2699" s="2" t="s">
        <v>205</v>
      </c>
      <c r="C2699" t="s">
        <v>151</v>
      </c>
      <c r="D2699" t="s">
        <v>14</v>
      </c>
      <c r="E2699" t="s">
        <v>204</v>
      </c>
      <c r="F2699" s="7" t="s">
        <v>206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str">
        <f>IFERROR(IF(F2699&lt;&gt;"",VLOOKUP("*"&amp;F2699,LookUps!$F$2:$G$43,2,FALSE),"UK"),"UK")</f>
        <v>UK</v>
      </c>
    </row>
    <row r="2700" spans="1:12" x14ac:dyDescent="0.25">
      <c r="A2700" s="5">
        <v>175</v>
      </c>
      <c r="B2700" s="2" t="s">
        <v>205</v>
      </c>
      <c r="C2700" t="s">
        <v>151</v>
      </c>
      <c r="D2700" t="s">
        <v>14</v>
      </c>
      <c r="E2700" t="s">
        <v>204</v>
      </c>
      <c r="F2700" s="7" t="s">
        <v>206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str">
        <f>IFERROR(IF(F2700&lt;&gt;"",VLOOKUP("*"&amp;F2700,LookUps!$F$2:$G$43,2,FALSE),"UK"),"UK")</f>
        <v>UK</v>
      </c>
    </row>
    <row r="2701" spans="1:12" x14ac:dyDescent="0.25">
      <c r="A2701" s="5">
        <v>176</v>
      </c>
      <c r="B2701" s="2" t="s">
        <v>205</v>
      </c>
      <c r="C2701" t="s">
        <v>151</v>
      </c>
      <c r="D2701" t="s">
        <v>14</v>
      </c>
      <c r="E2701" t="s">
        <v>204</v>
      </c>
      <c r="F2701" s="7" t="s">
        <v>206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str">
        <f>IFERROR(IF(F2701&lt;&gt;"",VLOOKUP("*"&amp;F2701,LookUps!$F$2:$G$43,2,FALSE),"UK"),"UK")</f>
        <v>UK</v>
      </c>
    </row>
    <row r="2702" spans="1:12" x14ac:dyDescent="0.25">
      <c r="A2702" s="5">
        <v>3</v>
      </c>
      <c r="B2702" s="2">
        <v>0.4381944444444445</v>
      </c>
      <c r="C2702" t="s">
        <v>153</v>
      </c>
      <c r="D2702" t="s">
        <v>13</v>
      </c>
      <c r="E2702" t="s">
        <v>177</v>
      </c>
      <c r="F2702" s="7" t="s">
        <v>182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IFERROR(IF(F2702&lt;&gt;"",VLOOKUP("*"&amp;F2702,LookUps!$F$2:$G$43,2,FALSE),"UK"),"UK")</f>
        <v>UK</v>
      </c>
    </row>
    <row r="2703" spans="1:12" x14ac:dyDescent="0.25">
      <c r="A2703" s="5">
        <v>4</v>
      </c>
      <c r="B2703" s="2">
        <v>0.4381944444444445</v>
      </c>
      <c r="C2703" t="s">
        <v>153</v>
      </c>
      <c r="D2703" t="s">
        <v>13</v>
      </c>
      <c r="E2703" t="s">
        <v>177</v>
      </c>
      <c r="F2703" s="7" t="s">
        <v>182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IFERROR(IF(F2703&lt;&gt;"",VLOOKUP("*"&amp;F2703,LookUps!$F$2:$G$43,2,FALSE),"UK"),"UK")</f>
        <v>UK</v>
      </c>
    </row>
    <row r="2704" spans="1:12" x14ac:dyDescent="0.25">
      <c r="A2704" s="5">
        <v>5</v>
      </c>
      <c r="B2704" s="2">
        <v>0.625</v>
      </c>
      <c r="C2704" t="s">
        <v>153</v>
      </c>
      <c r="D2704" t="s">
        <v>13</v>
      </c>
      <c r="E2704" t="s">
        <v>177</v>
      </c>
      <c r="F2704" s="7" t="s">
        <v>178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str">
        <f>IFERROR(IF(F2704&lt;&gt;"",VLOOKUP("*"&amp;F2704,LookUps!$F$2:$G$43,2,FALSE),"UK"),"UK")</f>
        <v>UK</v>
      </c>
    </row>
    <row r="2705" spans="1:12" x14ac:dyDescent="0.25">
      <c r="A2705" s="5">
        <v>7</v>
      </c>
      <c r="B2705" s="2">
        <v>0.55138888888888882</v>
      </c>
      <c r="C2705" t="s">
        <v>153</v>
      </c>
      <c r="D2705" t="s">
        <v>13</v>
      </c>
      <c r="E2705" t="s">
        <v>208</v>
      </c>
      <c r="F2705" s="7" t="s">
        <v>16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IFERROR(IF(F2705&lt;&gt;"",VLOOKUP("*"&amp;F2705,LookUps!$F$2:$G$43,2,FALSE),"UK"),"UK")</f>
        <v>US or Canada</v>
      </c>
    </row>
    <row r="2706" spans="1:12" x14ac:dyDescent="0.25">
      <c r="A2706" s="5">
        <v>9</v>
      </c>
      <c r="B2706" s="2">
        <v>0.71458333333333324</v>
      </c>
      <c r="C2706" t="s">
        <v>153</v>
      </c>
      <c r="D2706" t="s">
        <v>13</v>
      </c>
      <c r="E2706" t="s">
        <v>184</v>
      </c>
      <c r="F2706" s="7" t="s">
        <v>191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str">
        <f>IFERROR(IF(F2706&lt;&gt;"",VLOOKUP("*"&amp;F2706,LookUps!$F$2:$G$43,2,FALSE),"UK"),"UK")</f>
        <v>UK</v>
      </c>
    </row>
    <row r="2707" spans="1:12" x14ac:dyDescent="0.25">
      <c r="A2707" s="5">
        <v>11</v>
      </c>
      <c r="B2707" s="2">
        <v>0.38541666666666669</v>
      </c>
      <c r="C2707" t="s">
        <v>153</v>
      </c>
      <c r="D2707" t="s">
        <v>13</v>
      </c>
      <c r="E2707" t="s">
        <v>187</v>
      </c>
      <c r="F2707" s="7" t="s">
        <v>279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str">
        <f>IFERROR(IF(F2707&lt;&gt;"",VLOOKUP("*"&amp;F2707,LookUps!$F$2:$G$43,2,FALSE),"UK"),"UK")</f>
        <v>UK</v>
      </c>
    </row>
    <row r="2708" spans="1:12" x14ac:dyDescent="0.25">
      <c r="A2708" s="5">
        <v>12</v>
      </c>
      <c r="B2708" s="2">
        <v>0.43611111111111112</v>
      </c>
      <c r="C2708" t="s">
        <v>153</v>
      </c>
      <c r="D2708" t="s">
        <v>13</v>
      </c>
      <c r="E2708" t="s">
        <v>187</v>
      </c>
      <c r="F2708" s="7" t="s">
        <v>279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str">
        <f>IFERROR(IF(F2708&lt;&gt;"",VLOOKUP("*"&amp;F2708,LookUps!$F$2:$G$43,2,FALSE),"UK"),"UK")</f>
        <v>UK</v>
      </c>
    </row>
    <row r="2709" spans="1:12" x14ac:dyDescent="0.25">
      <c r="A2709" s="5">
        <v>14</v>
      </c>
      <c r="B2709" s="2">
        <v>0.43194444444444446</v>
      </c>
      <c r="C2709" t="s">
        <v>153</v>
      </c>
      <c r="D2709" t="s">
        <v>13</v>
      </c>
      <c r="E2709" t="s">
        <v>190</v>
      </c>
      <c r="F2709" s="7" t="s">
        <v>222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str">
        <f>IFERROR(IF(F2709&lt;&gt;"",VLOOKUP("*"&amp;F2709,LookUps!$F$2:$G$43,2,FALSE),"UK"),"UK")</f>
        <v>UK</v>
      </c>
    </row>
    <row r="2710" spans="1:12" x14ac:dyDescent="0.25">
      <c r="A2710" s="5">
        <v>15</v>
      </c>
      <c r="B2710" s="2">
        <v>0.4777777777777778</v>
      </c>
      <c r="C2710" t="s">
        <v>153</v>
      </c>
      <c r="D2710" t="s">
        <v>13</v>
      </c>
      <c r="E2710" t="s">
        <v>190</v>
      </c>
      <c r="F2710" s="7" t="s">
        <v>191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str">
        <f>IFERROR(IF(F2710&lt;&gt;"",VLOOKUP("*"&amp;F2710,LookUps!$F$2:$G$43,2,FALSE),"UK"),"UK")</f>
        <v>UK</v>
      </c>
    </row>
    <row r="2711" spans="1:12" x14ac:dyDescent="0.25">
      <c r="A2711" s="5">
        <v>17</v>
      </c>
      <c r="B2711" s="2">
        <v>0.60416666666666663</v>
      </c>
      <c r="C2711" t="s">
        <v>153</v>
      </c>
      <c r="D2711" t="s">
        <v>13</v>
      </c>
      <c r="E2711" t="s">
        <v>197</v>
      </c>
      <c r="F2711" s="7" t="s">
        <v>182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IFERROR(IF(F2711&lt;&gt;"",VLOOKUP("*"&amp;F2711,LookUps!$F$2:$G$43,2,FALSE),"UK"),"UK")</f>
        <v>UK</v>
      </c>
    </row>
    <row r="2712" spans="1:12" x14ac:dyDescent="0.25">
      <c r="A2712" s="5">
        <v>19</v>
      </c>
      <c r="B2712" s="2">
        <v>0.5180555555555556</v>
      </c>
      <c r="C2712" t="s">
        <v>153</v>
      </c>
      <c r="D2712" t="s">
        <v>13</v>
      </c>
      <c r="E2712" t="s">
        <v>217</v>
      </c>
      <c r="F2712" s="7" t="s">
        <v>222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str">
        <f>IFERROR(IF(F2712&lt;&gt;"",VLOOKUP("*"&amp;F2712,LookUps!$F$2:$G$43,2,FALSE),"UK"),"UK")</f>
        <v>UK</v>
      </c>
    </row>
    <row r="2713" spans="1:12" x14ac:dyDescent="0.25">
      <c r="A2713" s="5">
        <v>21</v>
      </c>
      <c r="B2713" s="2">
        <v>0.71944444444444444</v>
      </c>
      <c r="C2713" t="s">
        <v>153</v>
      </c>
      <c r="D2713" t="s">
        <v>13</v>
      </c>
      <c r="E2713" t="s">
        <v>218</v>
      </c>
      <c r="F2713" s="7" t="s">
        <v>222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str">
        <f>IFERROR(IF(F2713&lt;&gt;"",VLOOKUP("*"&amp;F2713,LookUps!$F$2:$G$43,2,FALSE),"UK"),"UK")</f>
        <v>UK</v>
      </c>
    </row>
    <row r="2714" spans="1:12" x14ac:dyDescent="0.25">
      <c r="A2714" s="5">
        <v>22</v>
      </c>
      <c r="B2714" s="2">
        <v>0.84583333333333333</v>
      </c>
      <c r="C2714" t="s">
        <v>153</v>
      </c>
      <c r="D2714" t="s">
        <v>13</v>
      </c>
      <c r="E2714" t="s">
        <v>218</v>
      </c>
      <c r="F2714" s="7" t="s">
        <v>279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str">
        <f>IFERROR(IF(F2714&lt;&gt;"",VLOOKUP("*"&amp;F2714,LookUps!$F$2:$G$43,2,FALSE),"UK"),"UK")</f>
        <v>UK</v>
      </c>
    </row>
    <row r="2715" spans="1:12" x14ac:dyDescent="0.25">
      <c r="A2715" s="5">
        <v>24</v>
      </c>
      <c r="B2715" s="2">
        <v>0.62291666666666667</v>
      </c>
      <c r="C2715" t="s">
        <v>153</v>
      </c>
      <c r="D2715" t="s">
        <v>13</v>
      </c>
      <c r="E2715" t="s">
        <v>201</v>
      </c>
      <c r="F2715" s="7" t="s">
        <v>191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str">
        <f>IFERROR(IF(F2715&lt;&gt;"",VLOOKUP("*"&amp;F2715,LookUps!$F$2:$G$43,2,FALSE),"UK"),"UK")</f>
        <v>UK</v>
      </c>
    </row>
    <row r="2716" spans="1:12" x14ac:dyDescent="0.25">
      <c r="A2716" s="5">
        <v>26</v>
      </c>
      <c r="B2716" s="2">
        <v>0.58263888888888882</v>
      </c>
      <c r="C2716" t="s">
        <v>153</v>
      </c>
      <c r="D2716" t="s">
        <v>13</v>
      </c>
      <c r="E2716" t="s">
        <v>202</v>
      </c>
      <c r="F2716" s="7" t="s">
        <v>191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str">
        <f>IFERROR(IF(F2716&lt;&gt;"",VLOOKUP("*"&amp;F2716,LookUps!$F$2:$G$43,2,FALSE),"UK"),"UK")</f>
        <v>UK</v>
      </c>
    </row>
    <row r="2717" spans="1:12" x14ac:dyDescent="0.25">
      <c r="A2717" s="5">
        <v>28</v>
      </c>
      <c r="B2717" s="2">
        <v>0.44027777777777777</v>
      </c>
      <c r="C2717" t="s">
        <v>153</v>
      </c>
      <c r="D2717" t="s">
        <v>13</v>
      </c>
      <c r="E2717" t="s">
        <v>203</v>
      </c>
      <c r="F2717" s="7" t="s">
        <v>178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str">
        <f>IFERROR(IF(F2717&lt;&gt;"",VLOOKUP("*"&amp;F2717,LookUps!$F$2:$G$43,2,FALSE),"UK"),"UK")</f>
        <v>UK</v>
      </c>
    </row>
    <row r="2718" spans="1:12" x14ac:dyDescent="0.25">
      <c r="A2718" s="5">
        <v>30</v>
      </c>
      <c r="B2718" s="2">
        <v>0.40972222222222227</v>
      </c>
      <c r="C2718" t="s">
        <v>153</v>
      </c>
      <c r="D2718" t="s">
        <v>13</v>
      </c>
      <c r="E2718" t="s">
        <v>204</v>
      </c>
      <c r="F2718" s="7" t="s">
        <v>279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str">
        <f>IFERROR(IF(F2718&lt;&gt;"",VLOOKUP("*"&amp;F2718,LookUps!$F$2:$G$43,2,FALSE),"UK"),"UK")</f>
        <v>UK</v>
      </c>
    </row>
    <row r="2719" spans="1:12" x14ac:dyDescent="0.25">
      <c r="A2719" s="5">
        <v>31</v>
      </c>
      <c r="B2719" s="2">
        <v>0.4284722222222222</v>
      </c>
      <c r="C2719" t="s">
        <v>153</v>
      </c>
      <c r="D2719" t="s">
        <v>13</v>
      </c>
      <c r="E2719" t="s">
        <v>204</v>
      </c>
      <c r="F2719" s="7" t="s">
        <v>191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str">
        <f>IFERROR(IF(F2719&lt;&gt;"",VLOOKUP("*"&amp;F2719,LookUps!$F$2:$G$43,2,FALSE),"UK"),"UK")</f>
        <v>UK</v>
      </c>
    </row>
    <row r="2720" spans="1:12" x14ac:dyDescent="0.25">
      <c r="A2720" s="5">
        <v>32</v>
      </c>
      <c r="B2720" s="2">
        <v>0.43124999999999997</v>
      </c>
      <c r="C2720" t="s">
        <v>153</v>
      </c>
      <c r="D2720" t="s">
        <v>13</v>
      </c>
      <c r="E2720" t="s">
        <v>204</v>
      </c>
      <c r="F2720" s="7" t="s">
        <v>191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str">
        <f>IFERROR(IF(F2720&lt;&gt;"",VLOOKUP("*"&amp;F2720,LookUps!$F$2:$G$43,2,FALSE),"UK"),"UK")</f>
        <v>UK</v>
      </c>
    </row>
    <row r="2721" spans="1:12" x14ac:dyDescent="0.25">
      <c r="A2721" s="5">
        <v>33</v>
      </c>
      <c r="B2721" s="2">
        <v>0.53263888888888888</v>
      </c>
      <c r="C2721" t="s">
        <v>153</v>
      </c>
      <c r="D2721" t="s">
        <v>13</v>
      </c>
      <c r="E2721" t="s">
        <v>204</v>
      </c>
      <c r="F2721" s="7" t="s">
        <v>279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str">
        <f>IFERROR(IF(F2721&lt;&gt;"",VLOOKUP("*"&amp;F2721,LookUps!$F$2:$G$43,2,FALSE),"UK"),"UK")</f>
        <v>UK</v>
      </c>
    </row>
    <row r="2722" spans="1:12" x14ac:dyDescent="0.25">
      <c r="A2722" s="5">
        <v>34</v>
      </c>
      <c r="B2722" s="2">
        <v>0.56944444444444442</v>
      </c>
      <c r="C2722" t="s">
        <v>153</v>
      </c>
      <c r="D2722" t="s">
        <v>13</v>
      </c>
      <c r="E2722" t="s">
        <v>204</v>
      </c>
      <c r="F2722" s="7" t="s">
        <v>191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str">
        <f>IFERROR(IF(F2722&lt;&gt;"",VLOOKUP("*"&amp;F2722,LookUps!$F$2:$G$43,2,FALSE),"UK"),"UK")</f>
        <v>UK</v>
      </c>
    </row>
    <row r="2723" spans="1:12" x14ac:dyDescent="0.25">
      <c r="A2723" s="5">
        <v>35</v>
      </c>
      <c r="B2723" s="2">
        <v>0.57152777777777775</v>
      </c>
      <c r="C2723" t="s">
        <v>153</v>
      </c>
      <c r="D2723" t="s">
        <v>13</v>
      </c>
      <c r="E2723" t="s">
        <v>204</v>
      </c>
      <c r="F2723" s="7" t="s">
        <v>191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str">
        <f>IFERROR(IF(F2723&lt;&gt;"",VLOOKUP("*"&amp;F2723,LookUps!$F$2:$G$43,2,FALSE),"UK"),"UK")</f>
        <v>UK</v>
      </c>
    </row>
    <row r="2724" spans="1:12" x14ac:dyDescent="0.25">
      <c r="A2724" s="5">
        <v>36</v>
      </c>
      <c r="B2724" s="2">
        <v>0.57291666666666663</v>
      </c>
      <c r="C2724" t="s">
        <v>153</v>
      </c>
      <c r="D2724" t="s">
        <v>13</v>
      </c>
      <c r="E2724" t="s">
        <v>204</v>
      </c>
      <c r="F2724" s="7" t="s">
        <v>191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str">
        <f>IFERROR(IF(F2724&lt;&gt;"",VLOOKUP("*"&amp;F2724,LookUps!$F$2:$G$43,2,FALSE),"UK"),"UK")</f>
        <v>UK</v>
      </c>
    </row>
    <row r="2725" spans="1:12" x14ac:dyDescent="0.25">
      <c r="A2725" s="5">
        <v>41</v>
      </c>
      <c r="B2725" s="2" t="s">
        <v>205</v>
      </c>
      <c r="C2725" t="s">
        <v>153</v>
      </c>
      <c r="D2725" t="s">
        <v>14</v>
      </c>
      <c r="E2725" t="s">
        <v>177</v>
      </c>
      <c r="F2725" s="7" t="s">
        <v>206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str">
        <f>IFERROR(IF(F2725&lt;&gt;"",VLOOKUP("*"&amp;F2725,LookUps!$F$2:$G$43,2,FALSE),"UK"),"UK")</f>
        <v>UK</v>
      </c>
    </row>
    <row r="2726" spans="1:12" x14ac:dyDescent="0.25">
      <c r="A2726" s="5">
        <v>43</v>
      </c>
      <c r="B2726" s="2" t="s">
        <v>205</v>
      </c>
      <c r="C2726" t="s">
        <v>153</v>
      </c>
      <c r="D2726" t="s">
        <v>14</v>
      </c>
      <c r="E2726" t="s">
        <v>179</v>
      </c>
      <c r="F2726" s="7" t="s">
        <v>206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str">
        <f>IFERROR(IF(F2726&lt;&gt;"",VLOOKUP("*"&amp;F2726,LookUps!$F$2:$G$43,2,FALSE),"UK"),"UK")</f>
        <v>UK</v>
      </c>
    </row>
    <row r="2727" spans="1:12" x14ac:dyDescent="0.25">
      <c r="A2727" s="5">
        <v>45</v>
      </c>
      <c r="B2727" s="2" t="s">
        <v>205</v>
      </c>
      <c r="C2727" t="s">
        <v>153</v>
      </c>
      <c r="D2727" t="s">
        <v>14</v>
      </c>
      <c r="E2727" t="s">
        <v>180</v>
      </c>
      <c r="F2727" s="7" t="s">
        <v>206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str">
        <f>IFERROR(IF(F2727&lt;&gt;"",VLOOKUP("*"&amp;F2727,LookUps!$F$2:$G$43,2,FALSE),"UK"),"UK")</f>
        <v>UK</v>
      </c>
    </row>
    <row r="2728" spans="1:12" x14ac:dyDescent="0.25">
      <c r="A2728" s="5">
        <v>47</v>
      </c>
      <c r="B2728" s="2" t="s">
        <v>205</v>
      </c>
      <c r="C2728" t="s">
        <v>153</v>
      </c>
      <c r="D2728" t="s">
        <v>14</v>
      </c>
      <c r="E2728" t="s">
        <v>207</v>
      </c>
      <c r="F2728" s="7" t="s">
        <v>206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str">
        <f>IFERROR(IF(F2728&lt;&gt;"",VLOOKUP("*"&amp;F2728,LookUps!$F$2:$G$43,2,FALSE),"UK"),"UK")</f>
        <v>UK</v>
      </c>
    </row>
    <row r="2729" spans="1:12" x14ac:dyDescent="0.25">
      <c r="A2729" s="5">
        <v>49</v>
      </c>
      <c r="B2729" s="2" t="s">
        <v>205</v>
      </c>
      <c r="C2729" t="s">
        <v>153</v>
      </c>
      <c r="D2729" t="s">
        <v>14</v>
      </c>
      <c r="E2729" t="s">
        <v>181</v>
      </c>
      <c r="F2729" s="7" t="s">
        <v>206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str">
        <f>IFERROR(IF(F2729&lt;&gt;"",VLOOKUP("*"&amp;F2729,LookUps!$F$2:$G$43,2,FALSE),"UK"),"UK")</f>
        <v>UK</v>
      </c>
    </row>
    <row r="2730" spans="1:12" x14ac:dyDescent="0.25">
      <c r="A2730" s="5">
        <v>51</v>
      </c>
      <c r="B2730" s="2" t="s">
        <v>205</v>
      </c>
      <c r="C2730" t="s">
        <v>153</v>
      </c>
      <c r="D2730" t="s">
        <v>14</v>
      </c>
      <c r="E2730" t="s">
        <v>208</v>
      </c>
      <c r="F2730" s="7" t="s">
        <v>206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str">
        <f>IFERROR(IF(F2730&lt;&gt;"",VLOOKUP("*"&amp;F2730,LookUps!$F$2:$G$43,2,FALSE),"UK"),"UK")</f>
        <v>UK</v>
      </c>
    </row>
    <row r="2731" spans="1:12" x14ac:dyDescent="0.25">
      <c r="A2731" s="5">
        <v>53</v>
      </c>
      <c r="B2731" s="2" t="s">
        <v>205</v>
      </c>
      <c r="C2731" t="s">
        <v>153</v>
      </c>
      <c r="D2731" t="s">
        <v>14</v>
      </c>
      <c r="E2731" t="s">
        <v>183</v>
      </c>
      <c r="F2731" s="7" t="s">
        <v>206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str">
        <f>IFERROR(IF(F2731&lt;&gt;"",VLOOKUP("*"&amp;F2731,LookUps!$F$2:$G$43,2,FALSE),"UK"),"UK")</f>
        <v>UK</v>
      </c>
    </row>
    <row r="2732" spans="1:12" x14ac:dyDescent="0.25">
      <c r="A2732" s="5">
        <v>55</v>
      </c>
      <c r="B2732" s="2" t="s">
        <v>205</v>
      </c>
      <c r="C2732" t="s">
        <v>153</v>
      </c>
      <c r="D2732" t="s">
        <v>14</v>
      </c>
      <c r="E2732" t="s">
        <v>184</v>
      </c>
      <c r="F2732" s="7" t="s">
        <v>206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str">
        <f>IFERROR(IF(F2732&lt;&gt;"",VLOOKUP("*"&amp;F2732,LookUps!$F$2:$G$43,2,FALSE),"UK"),"UK")</f>
        <v>UK</v>
      </c>
    </row>
    <row r="2733" spans="1:12" x14ac:dyDescent="0.25">
      <c r="A2733" s="5">
        <v>57</v>
      </c>
      <c r="B2733" s="2" t="s">
        <v>205</v>
      </c>
      <c r="C2733" t="s">
        <v>153</v>
      </c>
      <c r="D2733" t="s">
        <v>14</v>
      </c>
      <c r="E2733" t="s">
        <v>186</v>
      </c>
      <c r="F2733" s="7" t="s">
        <v>206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str">
        <f>IFERROR(IF(F2733&lt;&gt;"",VLOOKUP("*"&amp;F2733,LookUps!$F$2:$G$43,2,FALSE),"UK"),"UK")</f>
        <v>UK</v>
      </c>
    </row>
    <row r="2734" spans="1:12" x14ac:dyDescent="0.25">
      <c r="A2734" s="5">
        <v>62</v>
      </c>
      <c r="B2734" s="2" t="s">
        <v>205</v>
      </c>
      <c r="C2734" t="s">
        <v>153</v>
      </c>
      <c r="D2734" t="s">
        <v>14</v>
      </c>
      <c r="E2734" t="s">
        <v>187</v>
      </c>
      <c r="F2734" s="7" t="s">
        <v>206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str">
        <f>IFERROR(IF(F2734&lt;&gt;"",VLOOKUP("*"&amp;F2734,LookUps!$F$2:$G$43,2,FALSE),"UK"),"UK")</f>
        <v>UK</v>
      </c>
    </row>
    <row r="2735" spans="1:12" x14ac:dyDescent="0.25">
      <c r="A2735" s="5">
        <v>64</v>
      </c>
      <c r="B2735" s="2" t="s">
        <v>205</v>
      </c>
      <c r="C2735" t="s">
        <v>153</v>
      </c>
      <c r="D2735" t="s">
        <v>14</v>
      </c>
      <c r="E2735" t="s">
        <v>188</v>
      </c>
      <c r="F2735" s="7" t="s">
        <v>206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str">
        <f>IFERROR(IF(F2735&lt;&gt;"",VLOOKUP("*"&amp;F2735,LookUps!$F$2:$G$43,2,FALSE),"UK"),"UK")</f>
        <v>UK</v>
      </c>
    </row>
    <row r="2736" spans="1:12" x14ac:dyDescent="0.25">
      <c r="A2736" s="5">
        <v>66</v>
      </c>
      <c r="B2736" s="2" t="s">
        <v>205</v>
      </c>
      <c r="C2736" t="s">
        <v>153</v>
      </c>
      <c r="D2736" t="s">
        <v>14</v>
      </c>
      <c r="E2736" t="s">
        <v>189</v>
      </c>
      <c r="F2736" s="7" t="s">
        <v>206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str">
        <f>IFERROR(IF(F2736&lt;&gt;"",VLOOKUP("*"&amp;F2736,LookUps!$F$2:$G$43,2,FALSE),"UK"),"UK")</f>
        <v>UK</v>
      </c>
    </row>
    <row r="2737" spans="1:12" x14ac:dyDescent="0.25">
      <c r="A2737" s="5">
        <v>68</v>
      </c>
      <c r="B2737" s="2" t="s">
        <v>205</v>
      </c>
      <c r="C2737" t="s">
        <v>153</v>
      </c>
      <c r="D2737" t="s">
        <v>14</v>
      </c>
      <c r="E2737" t="s">
        <v>190</v>
      </c>
      <c r="F2737" s="7" t="s">
        <v>206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str">
        <f>IFERROR(IF(F2737&lt;&gt;"",VLOOKUP("*"&amp;F2737,LookUps!$F$2:$G$43,2,FALSE),"UK"),"UK")</f>
        <v>UK</v>
      </c>
    </row>
    <row r="2738" spans="1:12" x14ac:dyDescent="0.25">
      <c r="A2738" s="5">
        <v>70</v>
      </c>
      <c r="B2738" s="2" t="s">
        <v>205</v>
      </c>
      <c r="C2738" t="s">
        <v>153</v>
      </c>
      <c r="D2738" t="s">
        <v>14</v>
      </c>
      <c r="E2738" t="s">
        <v>192</v>
      </c>
      <c r="F2738" s="7" t="s">
        <v>206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str">
        <f>IFERROR(IF(F2738&lt;&gt;"",VLOOKUP("*"&amp;F2738,LookUps!$F$2:$G$43,2,FALSE),"UK"),"UK")</f>
        <v>UK</v>
      </c>
    </row>
    <row r="2739" spans="1:12" x14ac:dyDescent="0.25">
      <c r="A2739" s="5">
        <v>72</v>
      </c>
      <c r="B2739" s="2" t="s">
        <v>205</v>
      </c>
      <c r="C2739" t="s">
        <v>153</v>
      </c>
      <c r="D2739" t="s">
        <v>14</v>
      </c>
      <c r="E2739" t="s">
        <v>193</v>
      </c>
      <c r="F2739" s="7" t="s">
        <v>206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str">
        <f>IFERROR(IF(F2739&lt;&gt;"",VLOOKUP("*"&amp;F2739,LookUps!$F$2:$G$43,2,FALSE),"UK"),"UK")</f>
        <v>UK</v>
      </c>
    </row>
    <row r="2740" spans="1:12" x14ac:dyDescent="0.25">
      <c r="A2740" s="5">
        <v>74</v>
      </c>
      <c r="B2740" s="2" t="s">
        <v>205</v>
      </c>
      <c r="C2740" t="s">
        <v>153</v>
      </c>
      <c r="D2740" t="s">
        <v>14</v>
      </c>
      <c r="E2740" t="s">
        <v>194</v>
      </c>
      <c r="F2740" s="7" t="s">
        <v>206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str">
        <f>IFERROR(IF(F2740&lt;&gt;"",VLOOKUP("*"&amp;F2740,LookUps!$F$2:$G$43,2,FALSE),"UK"),"UK")</f>
        <v>UK</v>
      </c>
    </row>
    <row r="2741" spans="1:12" x14ac:dyDescent="0.25">
      <c r="A2741" s="5">
        <v>76</v>
      </c>
      <c r="B2741" s="2" t="s">
        <v>205</v>
      </c>
      <c r="C2741" t="s">
        <v>153</v>
      </c>
      <c r="D2741" t="s">
        <v>14</v>
      </c>
      <c r="E2741" t="s">
        <v>195</v>
      </c>
      <c r="F2741" s="7" t="s">
        <v>206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str">
        <f>IFERROR(IF(F2741&lt;&gt;"",VLOOKUP("*"&amp;F2741,LookUps!$F$2:$G$43,2,FALSE),"UK"),"UK")</f>
        <v>UK</v>
      </c>
    </row>
    <row r="2742" spans="1:12" x14ac:dyDescent="0.25">
      <c r="A2742" s="5">
        <v>78</v>
      </c>
      <c r="B2742" s="2" t="s">
        <v>205</v>
      </c>
      <c r="C2742" t="s">
        <v>153</v>
      </c>
      <c r="D2742" t="s">
        <v>14</v>
      </c>
      <c r="E2742" t="s">
        <v>212</v>
      </c>
      <c r="F2742" s="7" t="s">
        <v>206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str">
        <f>IFERROR(IF(F2742&lt;&gt;"",VLOOKUP("*"&amp;F2742,LookUps!$F$2:$G$43,2,FALSE),"UK"),"UK")</f>
        <v>UK</v>
      </c>
    </row>
    <row r="2743" spans="1:12" x14ac:dyDescent="0.25">
      <c r="A2743" s="5">
        <v>80</v>
      </c>
      <c r="B2743" s="2" t="s">
        <v>205</v>
      </c>
      <c r="C2743" t="s">
        <v>153</v>
      </c>
      <c r="D2743" t="s">
        <v>14</v>
      </c>
      <c r="E2743" t="s">
        <v>196</v>
      </c>
      <c r="F2743" s="7" t="s">
        <v>206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str">
        <f>IFERROR(IF(F2743&lt;&gt;"",VLOOKUP("*"&amp;F2743,LookUps!$F$2:$G$43,2,FALSE),"UK"),"UK")</f>
        <v>UK</v>
      </c>
    </row>
    <row r="2744" spans="1:12" x14ac:dyDescent="0.25">
      <c r="A2744" s="5">
        <v>82</v>
      </c>
      <c r="B2744" s="2" t="s">
        <v>205</v>
      </c>
      <c r="C2744" t="s">
        <v>153</v>
      </c>
      <c r="D2744" t="s">
        <v>14</v>
      </c>
      <c r="E2744" t="s">
        <v>214</v>
      </c>
      <c r="F2744" s="7" t="s">
        <v>206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str">
        <f>IFERROR(IF(F2744&lt;&gt;"",VLOOKUP("*"&amp;F2744,LookUps!$F$2:$G$43,2,FALSE),"UK"),"UK")</f>
        <v>UK</v>
      </c>
    </row>
    <row r="2745" spans="1:12" x14ac:dyDescent="0.25">
      <c r="A2745" s="5">
        <v>84</v>
      </c>
      <c r="B2745" s="2" t="s">
        <v>205</v>
      </c>
      <c r="C2745" t="s">
        <v>153</v>
      </c>
      <c r="D2745" t="s">
        <v>14</v>
      </c>
      <c r="E2745" t="s">
        <v>197</v>
      </c>
      <c r="F2745" s="7" t="s">
        <v>206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str">
        <f>IFERROR(IF(F2745&lt;&gt;"",VLOOKUP("*"&amp;F2745,LookUps!$F$2:$G$43,2,FALSE),"UK"),"UK")</f>
        <v>UK</v>
      </c>
    </row>
    <row r="2746" spans="1:12" x14ac:dyDescent="0.25">
      <c r="A2746" s="5">
        <v>86</v>
      </c>
      <c r="B2746" s="2" t="s">
        <v>205</v>
      </c>
      <c r="C2746" t="s">
        <v>153</v>
      </c>
      <c r="D2746" t="s">
        <v>14</v>
      </c>
      <c r="E2746" t="s">
        <v>198</v>
      </c>
      <c r="F2746" s="7" t="s">
        <v>206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str">
        <f>IFERROR(IF(F2746&lt;&gt;"",VLOOKUP("*"&amp;F2746,LookUps!$F$2:$G$43,2,FALSE),"UK"),"UK")</f>
        <v>UK</v>
      </c>
    </row>
    <row r="2747" spans="1:12" x14ac:dyDescent="0.25">
      <c r="A2747" s="5">
        <v>88</v>
      </c>
      <c r="B2747" s="2" t="s">
        <v>205</v>
      </c>
      <c r="C2747" t="s">
        <v>153</v>
      </c>
      <c r="D2747" t="s">
        <v>14</v>
      </c>
      <c r="E2747" t="s">
        <v>215</v>
      </c>
      <c r="F2747" s="7" t="s">
        <v>206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str">
        <f>IFERROR(IF(F2747&lt;&gt;"",VLOOKUP("*"&amp;F2747,LookUps!$F$2:$G$43,2,FALSE),"UK"),"UK")</f>
        <v>UK</v>
      </c>
    </row>
    <row r="2748" spans="1:12" x14ac:dyDescent="0.25">
      <c r="A2748" s="5">
        <v>90</v>
      </c>
      <c r="B2748" s="2" t="s">
        <v>205</v>
      </c>
      <c r="C2748" t="s">
        <v>153</v>
      </c>
      <c r="D2748" t="s">
        <v>14</v>
      </c>
      <c r="E2748" t="s">
        <v>199</v>
      </c>
      <c r="F2748" s="7" t="s">
        <v>206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str">
        <f>IFERROR(IF(F2748&lt;&gt;"",VLOOKUP("*"&amp;F2748,LookUps!$F$2:$G$43,2,FALSE),"UK"),"UK")</f>
        <v>UK</v>
      </c>
    </row>
    <row r="2749" spans="1:12" x14ac:dyDescent="0.25">
      <c r="A2749" s="5">
        <v>92</v>
      </c>
      <c r="B2749" s="2" t="s">
        <v>205</v>
      </c>
      <c r="C2749" t="s">
        <v>153</v>
      </c>
      <c r="D2749" t="s">
        <v>14</v>
      </c>
      <c r="E2749" t="s">
        <v>200</v>
      </c>
      <c r="F2749" s="7" t="s">
        <v>206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str">
        <f>IFERROR(IF(F2749&lt;&gt;"",VLOOKUP("*"&amp;F2749,LookUps!$F$2:$G$43,2,FALSE),"UK"),"UK")</f>
        <v>UK</v>
      </c>
    </row>
    <row r="2750" spans="1:12" x14ac:dyDescent="0.25">
      <c r="A2750" s="5">
        <v>94</v>
      </c>
      <c r="B2750" s="2" t="s">
        <v>205</v>
      </c>
      <c r="C2750" t="s">
        <v>153</v>
      </c>
      <c r="D2750" t="s">
        <v>14</v>
      </c>
      <c r="E2750" t="s">
        <v>217</v>
      </c>
      <c r="F2750" s="7" t="s">
        <v>206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str">
        <f>IFERROR(IF(F2750&lt;&gt;"",VLOOKUP("*"&amp;F2750,LookUps!$F$2:$G$43,2,FALSE),"UK"),"UK")</f>
        <v>UK</v>
      </c>
    </row>
    <row r="2751" spans="1:12" x14ac:dyDescent="0.25">
      <c r="A2751" s="5">
        <v>96</v>
      </c>
      <c r="B2751" s="2" t="s">
        <v>205</v>
      </c>
      <c r="C2751" t="s">
        <v>153</v>
      </c>
      <c r="D2751" t="s">
        <v>14</v>
      </c>
      <c r="E2751" t="s">
        <v>218</v>
      </c>
      <c r="F2751" s="7" t="s">
        <v>206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str">
        <f>IFERROR(IF(F2751&lt;&gt;"",VLOOKUP("*"&amp;F2751,LookUps!$F$2:$G$43,2,FALSE),"UK"),"UK")</f>
        <v>UK</v>
      </c>
    </row>
    <row r="2752" spans="1:12" x14ac:dyDescent="0.25">
      <c r="A2752" s="5">
        <v>98</v>
      </c>
      <c r="B2752" s="2" t="s">
        <v>205</v>
      </c>
      <c r="C2752" t="s">
        <v>153</v>
      </c>
      <c r="D2752" t="s">
        <v>14</v>
      </c>
      <c r="E2752" t="s">
        <v>201</v>
      </c>
      <c r="F2752" s="7" t="s">
        <v>206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str">
        <f>IFERROR(IF(F2752&lt;&gt;"",VLOOKUP("*"&amp;F2752,LookUps!$F$2:$G$43,2,FALSE),"UK"),"UK")</f>
        <v>UK</v>
      </c>
    </row>
    <row r="2753" spans="1:12" x14ac:dyDescent="0.25">
      <c r="A2753" s="5">
        <v>100</v>
      </c>
      <c r="B2753" s="2" t="s">
        <v>205</v>
      </c>
      <c r="C2753" t="s">
        <v>153</v>
      </c>
      <c r="D2753" t="s">
        <v>14</v>
      </c>
      <c r="E2753" t="s">
        <v>202</v>
      </c>
      <c r="F2753" s="7" t="s">
        <v>206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str">
        <f>IFERROR(IF(F2753&lt;&gt;"",VLOOKUP("*"&amp;F2753,LookUps!$F$2:$G$43,2,FALSE),"UK"),"UK")</f>
        <v>UK</v>
      </c>
    </row>
    <row r="2754" spans="1:12" x14ac:dyDescent="0.25">
      <c r="A2754" s="5">
        <v>102</v>
      </c>
      <c r="B2754" s="2" t="s">
        <v>205</v>
      </c>
      <c r="C2754" t="s">
        <v>153</v>
      </c>
      <c r="D2754" t="s">
        <v>14</v>
      </c>
      <c r="E2754" t="s">
        <v>203</v>
      </c>
      <c r="F2754" s="7" t="s">
        <v>206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str">
        <f>IFERROR(IF(F2754&lt;&gt;"",VLOOKUP("*"&amp;F2754,LookUps!$F$2:$G$43,2,FALSE),"UK"),"UK")</f>
        <v>UK</v>
      </c>
    </row>
    <row r="2755" spans="1:12" x14ac:dyDescent="0.25">
      <c r="A2755" s="5">
        <v>103</v>
      </c>
      <c r="B2755" s="2" t="s">
        <v>205</v>
      </c>
      <c r="C2755" t="s">
        <v>153</v>
      </c>
      <c r="D2755" t="s">
        <v>14</v>
      </c>
      <c r="E2755" t="s">
        <v>203</v>
      </c>
      <c r="F2755" s="7" t="s">
        <v>182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IFERROR(IF(F2755&lt;&gt;"",VLOOKUP("*"&amp;F2755,LookUps!$F$2:$G$43,2,FALSE),"UK"),"UK")</f>
        <v>UK</v>
      </c>
    </row>
    <row r="2756" spans="1:12" x14ac:dyDescent="0.25">
      <c r="A2756" s="5">
        <v>105</v>
      </c>
      <c r="B2756" s="2" t="s">
        <v>205</v>
      </c>
      <c r="C2756" t="s">
        <v>153</v>
      </c>
      <c r="D2756" t="s">
        <v>14</v>
      </c>
      <c r="E2756" t="s">
        <v>204</v>
      </c>
      <c r="F2756" s="7" t="s">
        <v>206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str">
        <f>IFERROR(IF(F2756&lt;&gt;"",VLOOKUP("*"&amp;F2756,LookUps!$F$2:$G$43,2,FALSE),"UK"),"UK")</f>
        <v>UK</v>
      </c>
    </row>
    <row r="2757" spans="1:12" x14ac:dyDescent="0.25">
      <c r="A2757" s="5">
        <v>4</v>
      </c>
      <c r="B2757" s="2">
        <v>1.8749999999999999E-2</v>
      </c>
      <c r="C2757" t="s">
        <v>107</v>
      </c>
      <c r="D2757" t="s">
        <v>13</v>
      </c>
      <c r="E2757" t="s">
        <v>177</v>
      </c>
      <c r="F2757" s="7" t="s">
        <v>178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str">
        <f>IFERROR(IF(F2757&lt;&gt;"",VLOOKUP("*"&amp;F2757,LookUps!$F$2:$G$43,2,FALSE),"UK"),"UK")</f>
        <v>UK</v>
      </c>
    </row>
    <row r="2758" spans="1:12" x14ac:dyDescent="0.25">
      <c r="A2758" s="5">
        <v>5</v>
      </c>
      <c r="B2758" s="2">
        <v>0.33124999999999999</v>
      </c>
      <c r="C2758" t="s">
        <v>107</v>
      </c>
      <c r="D2758" t="s">
        <v>13</v>
      </c>
      <c r="E2758" t="s">
        <v>177</v>
      </c>
      <c r="F2758" s="7" t="s">
        <v>178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str">
        <f>IFERROR(IF(F2758&lt;&gt;"",VLOOKUP("*"&amp;F2758,LookUps!$F$2:$G$43,2,FALSE),"UK"),"UK")</f>
        <v>UK</v>
      </c>
    </row>
    <row r="2759" spans="1:12" x14ac:dyDescent="0.25">
      <c r="A2759" s="5">
        <v>6</v>
      </c>
      <c r="B2759" s="2">
        <v>0.33888888888888885</v>
      </c>
      <c r="C2759" t="s">
        <v>107</v>
      </c>
      <c r="D2759" t="s">
        <v>13</v>
      </c>
      <c r="E2759" t="s">
        <v>177</v>
      </c>
      <c r="F2759" s="7" t="s">
        <v>178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str">
        <f>IFERROR(IF(F2759&lt;&gt;"",VLOOKUP("*"&amp;F2759,LookUps!$F$2:$G$43,2,FALSE),"UK"),"UK")</f>
        <v>UK</v>
      </c>
    </row>
    <row r="2760" spans="1:12" x14ac:dyDescent="0.25">
      <c r="A2760" s="5">
        <v>7</v>
      </c>
      <c r="B2760" s="2">
        <v>0.3430555555555555</v>
      </c>
      <c r="C2760" t="s">
        <v>107</v>
      </c>
      <c r="D2760" t="s">
        <v>13</v>
      </c>
      <c r="E2760" t="s">
        <v>177</v>
      </c>
      <c r="F2760" s="7" t="s">
        <v>178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str">
        <f>IFERROR(IF(F2760&lt;&gt;"",VLOOKUP("*"&amp;F2760,LookUps!$F$2:$G$43,2,FALSE),"UK"),"UK")</f>
        <v>UK</v>
      </c>
    </row>
    <row r="2761" spans="1:12" x14ac:dyDescent="0.25">
      <c r="A2761" s="5">
        <v>8</v>
      </c>
      <c r="B2761" s="2">
        <v>0.34513888888888888</v>
      </c>
      <c r="C2761" t="s">
        <v>107</v>
      </c>
      <c r="D2761" t="s">
        <v>13</v>
      </c>
      <c r="E2761" t="s">
        <v>177</v>
      </c>
      <c r="F2761" s="7" t="s">
        <v>178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str">
        <f>IFERROR(IF(F2761&lt;&gt;"",VLOOKUP("*"&amp;F2761,LookUps!$F$2:$G$43,2,FALSE),"UK"),"UK")</f>
        <v>UK</v>
      </c>
    </row>
    <row r="2762" spans="1:12" x14ac:dyDescent="0.25">
      <c r="A2762" s="5">
        <v>9</v>
      </c>
      <c r="B2762" s="2">
        <v>0.35069444444444442</v>
      </c>
      <c r="C2762" t="s">
        <v>107</v>
      </c>
      <c r="D2762" t="s">
        <v>13</v>
      </c>
      <c r="E2762" t="s">
        <v>177</v>
      </c>
      <c r="F2762" s="7" t="s">
        <v>178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str">
        <f>IFERROR(IF(F2762&lt;&gt;"",VLOOKUP("*"&amp;F2762,LookUps!$F$2:$G$43,2,FALSE),"UK"),"UK")</f>
        <v>UK</v>
      </c>
    </row>
    <row r="2763" spans="1:12" x14ac:dyDescent="0.25">
      <c r="A2763" s="5">
        <v>10</v>
      </c>
      <c r="B2763" s="2">
        <v>0.35347222222222219</v>
      </c>
      <c r="C2763" t="s">
        <v>107</v>
      </c>
      <c r="D2763" t="s">
        <v>13</v>
      </c>
      <c r="E2763" t="s">
        <v>177</v>
      </c>
      <c r="F2763" s="7" t="s">
        <v>178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str">
        <f>IFERROR(IF(F2763&lt;&gt;"",VLOOKUP("*"&amp;F2763,LookUps!$F$2:$G$43,2,FALSE),"UK"),"UK")</f>
        <v>UK</v>
      </c>
    </row>
    <row r="2764" spans="1:12" x14ac:dyDescent="0.25">
      <c r="A2764" s="5">
        <v>11</v>
      </c>
      <c r="B2764" s="2">
        <v>0.35347222222222219</v>
      </c>
      <c r="C2764" t="s">
        <v>107</v>
      </c>
      <c r="D2764" t="s">
        <v>13</v>
      </c>
      <c r="E2764" t="s">
        <v>177</v>
      </c>
      <c r="F2764" s="7" t="s">
        <v>178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str">
        <f>IFERROR(IF(F2764&lt;&gt;"",VLOOKUP("*"&amp;F2764,LookUps!$F$2:$G$43,2,FALSE),"UK"),"UK")</f>
        <v>UK</v>
      </c>
    </row>
    <row r="2765" spans="1:12" x14ac:dyDescent="0.25">
      <c r="A2765" s="5">
        <v>12</v>
      </c>
      <c r="B2765" s="2">
        <v>0.35902777777777778</v>
      </c>
      <c r="C2765" t="s">
        <v>107</v>
      </c>
      <c r="D2765" t="s">
        <v>13</v>
      </c>
      <c r="E2765" t="s">
        <v>177</v>
      </c>
      <c r="F2765" s="7" t="s">
        <v>178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str">
        <f>IFERROR(IF(F2765&lt;&gt;"",VLOOKUP("*"&amp;F2765,LookUps!$F$2:$G$43,2,FALSE),"UK"),"UK")</f>
        <v>UK</v>
      </c>
    </row>
    <row r="2766" spans="1:12" x14ac:dyDescent="0.25">
      <c r="A2766" s="5">
        <v>13</v>
      </c>
      <c r="B2766" s="2">
        <v>0.3611111111111111</v>
      </c>
      <c r="C2766" t="s">
        <v>107</v>
      </c>
      <c r="D2766" t="s">
        <v>13</v>
      </c>
      <c r="E2766" t="s">
        <v>177</v>
      </c>
      <c r="F2766" s="7" t="s">
        <v>182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IFERROR(IF(F2766&lt;&gt;"",VLOOKUP("*"&amp;F2766,LookUps!$F$2:$G$43,2,FALSE),"UK"),"UK")</f>
        <v>UK</v>
      </c>
    </row>
    <row r="2767" spans="1:12" x14ac:dyDescent="0.25">
      <c r="A2767" s="5">
        <v>14</v>
      </c>
      <c r="B2767" s="2">
        <v>0.40625</v>
      </c>
      <c r="C2767" t="s">
        <v>107</v>
      </c>
      <c r="D2767" t="s">
        <v>13</v>
      </c>
      <c r="E2767" t="s">
        <v>177</v>
      </c>
      <c r="F2767" s="7" t="s">
        <v>280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str">
        <f>IFERROR(IF(F2767&lt;&gt;"",VLOOKUP("*"&amp;F2767,LookUps!$F$2:$G$43,2,FALSE),"UK"),"UK")</f>
        <v>UK</v>
      </c>
    </row>
    <row r="2768" spans="1:12" x14ac:dyDescent="0.25">
      <c r="A2768" s="5">
        <v>15</v>
      </c>
      <c r="B2768" s="2">
        <v>0.58333333333333337</v>
      </c>
      <c r="C2768" t="s">
        <v>107</v>
      </c>
      <c r="D2768" t="s">
        <v>13</v>
      </c>
      <c r="E2768" t="s">
        <v>177</v>
      </c>
      <c r="F2768" s="7" t="s">
        <v>182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IFERROR(IF(F2768&lt;&gt;"",VLOOKUP("*"&amp;F2768,LookUps!$F$2:$G$43,2,FALSE),"UK"),"UK")</f>
        <v>UK</v>
      </c>
    </row>
    <row r="2769" spans="1:12" x14ac:dyDescent="0.25">
      <c r="A2769" s="5">
        <v>16</v>
      </c>
      <c r="B2769" s="2">
        <v>0.59722222222222221</v>
      </c>
      <c r="C2769" t="s">
        <v>107</v>
      </c>
      <c r="D2769" t="s">
        <v>13</v>
      </c>
      <c r="E2769" t="s">
        <v>177</v>
      </c>
      <c r="F2769" s="7" t="s">
        <v>182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IFERROR(IF(F2769&lt;&gt;"",VLOOKUP("*"&amp;F2769,LookUps!$F$2:$G$43,2,FALSE),"UK"),"UK")</f>
        <v>UK</v>
      </c>
    </row>
    <row r="2770" spans="1:12" x14ac:dyDescent="0.25">
      <c r="A2770" s="5">
        <v>17</v>
      </c>
      <c r="B2770" s="2">
        <v>0.59930555555555554</v>
      </c>
      <c r="C2770" t="s">
        <v>107</v>
      </c>
      <c r="D2770" t="s">
        <v>13</v>
      </c>
      <c r="E2770" t="s">
        <v>177</v>
      </c>
      <c r="F2770" s="7" t="s">
        <v>182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IFERROR(IF(F2770&lt;&gt;"",VLOOKUP("*"&amp;F2770,LookUps!$F$2:$G$43,2,FALSE),"UK"),"UK")</f>
        <v>UK</v>
      </c>
    </row>
    <row r="2771" spans="1:12" x14ac:dyDescent="0.25">
      <c r="A2771" s="5">
        <v>18</v>
      </c>
      <c r="B2771" s="2">
        <v>0.6069444444444444</v>
      </c>
      <c r="C2771" t="s">
        <v>107</v>
      </c>
      <c r="D2771" t="s">
        <v>13</v>
      </c>
      <c r="E2771" t="s">
        <v>177</v>
      </c>
      <c r="F2771" s="7" t="s">
        <v>191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str">
        <f>IFERROR(IF(F2771&lt;&gt;"",VLOOKUP("*"&amp;F2771,LookUps!$F$2:$G$43,2,FALSE),"UK"),"UK")</f>
        <v>UK</v>
      </c>
    </row>
    <row r="2772" spans="1:12" x14ac:dyDescent="0.25">
      <c r="A2772" s="5">
        <v>19</v>
      </c>
      <c r="B2772" s="2">
        <v>0.64652777777777781</v>
      </c>
      <c r="C2772" t="s">
        <v>107</v>
      </c>
      <c r="D2772" t="s">
        <v>13</v>
      </c>
      <c r="E2772" t="s">
        <v>177</v>
      </c>
      <c r="F2772" s="7" t="s">
        <v>182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IFERROR(IF(F2772&lt;&gt;"",VLOOKUP("*"&amp;F2772,LookUps!$F$2:$G$43,2,FALSE),"UK"),"UK")</f>
        <v>UK</v>
      </c>
    </row>
    <row r="2773" spans="1:12" x14ac:dyDescent="0.25">
      <c r="A2773" s="5">
        <v>20</v>
      </c>
      <c r="B2773" s="2">
        <v>0.71111111111111114</v>
      </c>
      <c r="C2773" t="s">
        <v>107</v>
      </c>
      <c r="D2773" t="s">
        <v>13</v>
      </c>
      <c r="E2773" t="s">
        <v>177</v>
      </c>
      <c r="F2773" s="7" t="s">
        <v>182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IFERROR(IF(F2773&lt;&gt;"",VLOOKUP("*"&amp;F2773,LookUps!$F$2:$G$43,2,FALSE),"UK"),"UK")</f>
        <v>UK</v>
      </c>
    </row>
    <row r="2774" spans="1:12" x14ac:dyDescent="0.25">
      <c r="A2774" s="5">
        <v>21</v>
      </c>
      <c r="B2774" s="2">
        <v>0.7583333333333333</v>
      </c>
      <c r="C2774" t="s">
        <v>107</v>
      </c>
      <c r="D2774" t="s">
        <v>13</v>
      </c>
      <c r="E2774" t="s">
        <v>177</v>
      </c>
      <c r="F2774" s="7" t="s">
        <v>182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IFERROR(IF(F2774&lt;&gt;"",VLOOKUP("*"&amp;F2774,LookUps!$F$2:$G$43,2,FALSE),"UK"),"UK")</f>
        <v>UK</v>
      </c>
    </row>
    <row r="2775" spans="1:12" x14ac:dyDescent="0.25">
      <c r="A2775" s="5">
        <v>23</v>
      </c>
      <c r="B2775" s="2">
        <v>1.3888888888888889E-3</v>
      </c>
      <c r="C2775" t="s">
        <v>107</v>
      </c>
      <c r="D2775" t="s">
        <v>13</v>
      </c>
      <c r="E2775" t="s">
        <v>179</v>
      </c>
      <c r="F2775" s="7" t="s">
        <v>182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IFERROR(IF(F2775&lt;&gt;"",VLOOKUP("*"&amp;F2775,LookUps!$F$2:$G$43,2,FALSE),"UK"),"UK")</f>
        <v>UK</v>
      </c>
    </row>
    <row r="2776" spans="1:12" x14ac:dyDescent="0.25">
      <c r="A2776" s="5">
        <v>24</v>
      </c>
      <c r="B2776" s="2">
        <v>2.9166666666666664E-2</v>
      </c>
      <c r="C2776" t="s">
        <v>107</v>
      </c>
      <c r="D2776" t="s">
        <v>13</v>
      </c>
      <c r="E2776" t="s">
        <v>179</v>
      </c>
      <c r="F2776" s="7" t="s">
        <v>182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IFERROR(IF(F2776&lt;&gt;"",VLOOKUP("*"&amp;F2776,LookUps!$F$2:$G$43,2,FALSE),"UK"),"UK")</f>
        <v>UK</v>
      </c>
    </row>
    <row r="2777" spans="1:12" x14ac:dyDescent="0.25">
      <c r="A2777" s="5">
        <v>25</v>
      </c>
      <c r="B2777" s="2">
        <v>2.9861111111111113E-2</v>
      </c>
      <c r="C2777" t="s">
        <v>107</v>
      </c>
      <c r="D2777" t="s">
        <v>13</v>
      </c>
      <c r="E2777" t="s">
        <v>179</v>
      </c>
      <c r="F2777" s="7" t="s">
        <v>178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str">
        <f>IFERROR(IF(F2777&lt;&gt;"",VLOOKUP("*"&amp;F2777,LookUps!$F$2:$G$43,2,FALSE),"UK"),"UK")</f>
        <v>UK</v>
      </c>
    </row>
    <row r="2778" spans="1:12" x14ac:dyDescent="0.25">
      <c r="A2778" s="5">
        <v>26</v>
      </c>
      <c r="B2778" s="2">
        <v>3.9583333333333331E-2</v>
      </c>
      <c r="C2778" t="s">
        <v>107</v>
      </c>
      <c r="D2778" t="s">
        <v>13</v>
      </c>
      <c r="E2778" t="s">
        <v>179</v>
      </c>
      <c r="F2778" s="7" t="s">
        <v>178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str">
        <f>IFERROR(IF(F2778&lt;&gt;"",VLOOKUP("*"&amp;F2778,LookUps!$F$2:$G$43,2,FALSE),"UK"),"UK")</f>
        <v>UK</v>
      </c>
    </row>
    <row r="2779" spans="1:12" x14ac:dyDescent="0.25">
      <c r="A2779" s="5">
        <v>27</v>
      </c>
      <c r="B2779" s="2">
        <v>0.53749999999999998</v>
      </c>
      <c r="C2779" t="s">
        <v>107</v>
      </c>
      <c r="D2779" t="s">
        <v>13</v>
      </c>
      <c r="E2779" t="s">
        <v>179</v>
      </c>
      <c r="F2779" s="7" t="s">
        <v>191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str">
        <f>IFERROR(IF(F2779&lt;&gt;"",VLOOKUP("*"&amp;F2779,LookUps!$F$2:$G$43,2,FALSE),"UK"),"UK")</f>
        <v>UK</v>
      </c>
    </row>
    <row r="2780" spans="1:12" x14ac:dyDescent="0.25">
      <c r="A2780" s="5">
        <v>28</v>
      </c>
      <c r="B2780" s="2">
        <v>0.53888888888888886</v>
      </c>
      <c r="C2780" t="s">
        <v>107</v>
      </c>
      <c r="D2780" t="s">
        <v>13</v>
      </c>
      <c r="E2780" t="s">
        <v>179</v>
      </c>
      <c r="F2780" s="7" t="s">
        <v>191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str">
        <f>IFERROR(IF(F2780&lt;&gt;"",VLOOKUP("*"&amp;F2780,LookUps!$F$2:$G$43,2,FALSE),"UK"),"UK")</f>
        <v>UK</v>
      </c>
    </row>
    <row r="2781" spans="1:12" x14ac:dyDescent="0.25">
      <c r="A2781" s="5">
        <v>29</v>
      </c>
      <c r="B2781" s="2">
        <v>0.54305555555555551</v>
      </c>
      <c r="C2781" t="s">
        <v>107</v>
      </c>
      <c r="D2781" t="s">
        <v>13</v>
      </c>
      <c r="E2781" t="s">
        <v>179</v>
      </c>
      <c r="F2781" s="7" t="s">
        <v>182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IFERROR(IF(F2781&lt;&gt;"",VLOOKUP("*"&amp;F2781,LookUps!$F$2:$G$43,2,FALSE),"UK"),"UK")</f>
        <v>UK</v>
      </c>
    </row>
    <row r="2782" spans="1:12" x14ac:dyDescent="0.25">
      <c r="A2782" s="5">
        <v>30</v>
      </c>
      <c r="B2782" s="2">
        <v>0.56180555555555556</v>
      </c>
      <c r="C2782" t="s">
        <v>107</v>
      </c>
      <c r="D2782" t="s">
        <v>13</v>
      </c>
      <c r="E2782" t="s">
        <v>179</v>
      </c>
      <c r="F2782" s="7" t="s">
        <v>191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str">
        <f>IFERROR(IF(F2782&lt;&gt;"",VLOOKUP("*"&amp;F2782,LookUps!$F$2:$G$43,2,FALSE),"UK"),"UK")</f>
        <v>UK</v>
      </c>
    </row>
    <row r="2783" spans="1:12" x14ac:dyDescent="0.25">
      <c r="A2783" s="5">
        <v>31</v>
      </c>
      <c r="B2783" s="2">
        <v>0.58750000000000002</v>
      </c>
      <c r="C2783" t="s">
        <v>107</v>
      </c>
      <c r="D2783" t="s">
        <v>13</v>
      </c>
      <c r="E2783" t="s">
        <v>179</v>
      </c>
      <c r="F2783" s="7" t="s">
        <v>191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str">
        <f>IFERROR(IF(F2783&lt;&gt;"",VLOOKUP("*"&amp;F2783,LookUps!$F$2:$G$43,2,FALSE),"UK"),"UK")</f>
        <v>UK</v>
      </c>
    </row>
    <row r="2784" spans="1:12" x14ac:dyDescent="0.25">
      <c r="A2784" s="5">
        <v>32</v>
      </c>
      <c r="B2784" s="2">
        <v>0.58888888888888891</v>
      </c>
      <c r="C2784" t="s">
        <v>107</v>
      </c>
      <c r="D2784" t="s">
        <v>13</v>
      </c>
      <c r="E2784" t="s">
        <v>179</v>
      </c>
      <c r="F2784" s="7" t="s">
        <v>191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str">
        <f>IFERROR(IF(F2784&lt;&gt;"",VLOOKUP("*"&amp;F2784,LookUps!$F$2:$G$43,2,FALSE),"UK"),"UK")</f>
        <v>UK</v>
      </c>
    </row>
    <row r="2785" spans="1:12" x14ac:dyDescent="0.25">
      <c r="A2785" s="5">
        <v>33</v>
      </c>
      <c r="B2785" s="2">
        <v>0.59930555555555554</v>
      </c>
      <c r="C2785" t="s">
        <v>107</v>
      </c>
      <c r="D2785" t="s">
        <v>13</v>
      </c>
      <c r="E2785" t="s">
        <v>179</v>
      </c>
      <c r="F2785" s="7" t="s">
        <v>191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str">
        <f>IFERROR(IF(F2785&lt;&gt;"",VLOOKUP("*"&amp;F2785,LookUps!$F$2:$G$43,2,FALSE),"UK"),"UK")</f>
        <v>UK</v>
      </c>
    </row>
    <row r="2786" spans="1:12" x14ac:dyDescent="0.25">
      <c r="A2786" s="5">
        <v>35</v>
      </c>
      <c r="B2786" s="2">
        <v>0.50069444444444444</v>
      </c>
      <c r="C2786" t="s">
        <v>107</v>
      </c>
      <c r="D2786" t="s">
        <v>13</v>
      </c>
      <c r="E2786" t="s">
        <v>180</v>
      </c>
      <c r="F2786" s="7" t="s">
        <v>19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IFERROR(IF(F2786&lt;&gt;"",VLOOKUP("*"&amp;F2786,LookUps!$F$2:$G$43,2,FALSE),"UK"),"UK")</f>
        <v>Italy</v>
      </c>
    </row>
    <row r="2787" spans="1:12" x14ac:dyDescent="0.25">
      <c r="A2787" s="5">
        <v>36</v>
      </c>
      <c r="B2787" s="2">
        <v>0.78541666666666676</v>
      </c>
      <c r="C2787" t="s">
        <v>107</v>
      </c>
      <c r="D2787" t="s">
        <v>13</v>
      </c>
      <c r="E2787" t="s">
        <v>180</v>
      </c>
      <c r="F2787" s="7" t="s">
        <v>178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str">
        <f>IFERROR(IF(F2787&lt;&gt;"",VLOOKUP("*"&amp;F2787,LookUps!$F$2:$G$43,2,FALSE),"UK"),"UK")</f>
        <v>UK</v>
      </c>
    </row>
    <row r="2788" spans="1:12" x14ac:dyDescent="0.25">
      <c r="A2788" s="5">
        <v>38</v>
      </c>
      <c r="B2788" s="2">
        <v>0.68888888888888899</v>
      </c>
      <c r="C2788" t="s">
        <v>107</v>
      </c>
      <c r="D2788" t="s">
        <v>13</v>
      </c>
      <c r="E2788" t="s">
        <v>207</v>
      </c>
      <c r="F2788" s="7" t="s">
        <v>182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IFERROR(IF(F2788&lt;&gt;"",VLOOKUP("*"&amp;F2788,LookUps!$F$2:$G$43,2,FALSE),"UK"),"UK")</f>
        <v>UK</v>
      </c>
    </row>
    <row r="2789" spans="1:12" x14ac:dyDescent="0.25">
      <c r="A2789" s="5">
        <v>39</v>
      </c>
      <c r="B2789" s="2">
        <v>0.69027777777777777</v>
      </c>
      <c r="C2789" t="s">
        <v>107</v>
      </c>
      <c r="D2789" t="s">
        <v>13</v>
      </c>
      <c r="E2789" t="s">
        <v>207</v>
      </c>
      <c r="F2789" s="7" t="s">
        <v>182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IFERROR(IF(F2789&lt;&gt;"",VLOOKUP("*"&amp;F2789,LookUps!$F$2:$G$43,2,FALSE),"UK"),"UK")</f>
        <v>UK</v>
      </c>
    </row>
    <row r="2790" spans="1:12" x14ac:dyDescent="0.25">
      <c r="A2790" s="5">
        <v>40</v>
      </c>
      <c r="B2790" s="2">
        <v>0.71180555555555547</v>
      </c>
      <c r="C2790" t="s">
        <v>107</v>
      </c>
      <c r="D2790" t="s">
        <v>13</v>
      </c>
      <c r="E2790" t="s">
        <v>207</v>
      </c>
      <c r="F2790" s="7" t="s">
        <v>182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IFERROR(IF(F2790&lt;&gt;"",VLOOKUP("*"&amp;F2790,LookUps!$F$2:$G$43,2,FALSE),"UK"),"UK")</f>
        <v>UK</v>
      </c>
    </row>
    <row r="2791" spans="1:12" x14ac:dyDescent="0.25">
      <c r="A2791" s="5">
        <v>41</v>
      </c>
      <c r="B2791" s="2">
        <v>0.71250000000000002</v>
      </c>
      <c r="C2791" t="s">
        <v>107</v>
      </c>
      <c r="D2791" t="s">
        <v>13</v>
      </c>
      <c r="E2791" t="s">
        <v>207</v>
      </c>
      <c r="F2791" s="7" t="s">
        <v>182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IFERROR(IF(F2791&lt;&gt;"",VLOOKUP("*"&amp;F2791,LookUps!$F$2:$G$43,2,FALSE),"UK"),"UK")</f>
        <v>UK</v>
      </c>
    </row>
    <row r="2792" spans="1:12" x14ac:dyDescent="0.25">
      <c r="A2792" s="5">
        <v>42</v>
      </c>
      <c r="B2792" s="2">
        <v>0.72986111111111107</v>
      </c>
      <c r="C2792" t="s">
        <v>107</v>
      </c>
      <c r="D2792" t="s">
        <v>13</v>
      </c>
      <c r="E2792" t="s">
        <v>207</v>
      </c>
      <c r="F2792" s="7" t="s">
        <v>191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str">
        <f>IFERROR(IF(F2792&lt;&gt;"",VLOOKUP("*"&amp;F2792,LookUps!$F$2:$G$43,2,FALSE),"UK"),"UK")</f>
        <v>UK</v>
      </c>
    </row>
    <row r="2793" spans="1:12" x14ac:dyDescent="0.25">
      <c r="A2793" s="5">
        <v>43</v>
      </c>
      <c r="B2793" s="2">
        <v>0.73402777777777783</v>
      </c>
      <c r="C2793" t="s">
        <v>107</v>
      </c>
      <c r="D2793" t="s">
        <v>13</v>
      </c>
      <c r="E2793" t="s">
        <v>207</v>
      </c>
      <c r="F2793" s="7" t="s">
        <v>182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IFERROR(IF(F2793&lt;&gt;"",VLOOKUP("*"&amp;F2793,LookUps!$F$2:$G$43,2,FALSE),"UK"),"UK")</f>
        <v>UK</v>
      </c>
    </row>
    <row r="2794" spans="1:12" x14ac:dyDescent="0.25">
      <c r="A2794" s="5">
        <v>45</v>
      </c>
      <c r="B2794" s="2">
        <v>0.67638888888888893</v>
      </c>
      <c r="C2794" t="s">
        <v>107</v>
      </c>
      <c r="D2794" t="s">
        <v>13</v>
      </c>
      <c r="E2794" t="s">
        <v>181</v>
      </c>
      <c r="F2794" s="7" t="s">
        <v>178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str">
        <f>IFERROR(IF(F2794&lt;&gt;"",VLOOKUP("*"&amp;F2794,LookUps!$F$2:$G$43,2,FALSE),"UK"),"UK")</f>
        <v>UK</v>
      </c>
    </row>
    <row r="2795" spans="1:12" x14ac:dyDescent="0.25">
      <c r="A2795" s="5">
        <v>47</v>
      </c>
      <c r="B2795" s="2">
        <v>0.4284722222222222</v>
      </c>
      <c r="C2795" t="s">
        <v>107</v>
      </c>
      <c r="D2795" t="s">
        <v>13</v>
      </c>
      <c r="E2795" t="s">
        <v>208</v>
      </c>
      <c r="F2795" s="7" t="s">
        <v>178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str">
        <f>IFERROR(IF(F2795&lt;&gt;"",VLOOKUP("*"&amp;F2795,LookUps!$F$2:$G$43,2,FALSE),"UK"),"UK")</f>
        <v>UK</v>
      </c>
    </row>
    <row r="2796" spans="1:12" x14ac:dyDescent="0.25">
      <c r="A2796" s="5">
        <v>48</v>
      </c>
      <c r="B2796" s="2">
        <v>0.68472222222222223</v>
      </c>
      <c r="C2796" t="s">
        <v>107</v>
      </c>
      <c r="D2796" t="s">
        <v>13</v>
      </c>
      <c r="E2796" t="s">
        <v>208</v>
      </c>
      <c r="F2796" s="7" t="s">
        <v>182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IFERROR(IF(F2796&lt;&gt;"",VLOOKUP("*"&amp;F2796,LookUps!$F$2:$G$43,2,FALSE),"UK"),"UK")</f>
        <v>UK</v>
      </c>
    </row>
    <row r="2797" spans="1:12" x14ac:dyDescent="0.25">
      <c r="A2797" s="5">
        <v>49</v>
      </c>
      <c r="B2797" s="2">
        <v>0.69305555555555554</v>
      </c>
      <c r="C2797" t="s">
        <v>107</v>
      </c>
      <c r="D2797" t="s">
        <v>13</v>
      </c>
      <c r="E2797" t="s">
        <v>208</v>
      </c>
      <c r="F2797" s="7" t="s">
        <v>191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str">
        <f>IFERROR(IF(F2797&lt;&gt;"",VLOOKUP("*"&amp;F2797,LookUps!$F$2:$G$43,2,FALSE),"UK"),"UK")</f>
        <v>UK</v>
      </c>
    </row>
    <row r="2798" spans="1:12" x14ac:dyDescent="0.25">
      <c r="A2798" s="5">
        <v>50</v>
      </c>
      <c r="B2798" s="2">
        <v>0.69374999999999998</v>
      </c>
      <c r="C2798" t="s">
        <v>107</v>
      </c>
      <c r="D2798" t="s">
        <v>13</v>
      </c>
      <c r="E2798" t="s">
        <v>208</v>
      </c>
      <c r="F2798" s="7" t="s">
        <v>191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str">
        <f>IFERROR(IF(F2798&lt;&gt;"",VLOOKUP("*"&amp;F2798,LookUps!$F$2:$G$43,2,FALSE),"UK"),"UK")</f>
        <v>UK</v>
      </c>
    </row>
    <row r="2799" spans="1:12" x14ac:dyDescent="0.25">
      <c r="A2799" s="5">
        <v>51</v>
      </c>
      <c r="B2799" s="2">
        <v>0.70416666666666661</v>
      </c>
      <c r="C2799" t="s">
        <v>107</v>
      </c>
      <c r="D2799" t="s">
        <v>13</v>
      </c>
      <c r="E2799" t="s">
        <v>208</v>
      </c>
      <c r="F2799" s="7" t="s">
        <v>191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str">
        <f>IFERROR(IF(F2799&lt;&gt;"",VLOOKUP("*"&amp;F2799,LookUps!$F$2:$G$43,2,FALSE),"UK"),"UK")</f>
        <v>UK</v>
      </c>
    </row>
    <row r="2800" spans="1:12" x14ac:dyDescent="0.25">
      <c r="A2800" s="5">
        <v>52</v>
      </c>
      <c r="B2800" s="2">
        <v>0.85486111111111107</v>
      </c>
      <c r="C2800" t="s">
        <v>107</v>
      </c>
      <c r="D2800" t="s">
        <v>13</v>
      </c>
      <c r="E2800" t="s">
        <v>208</v>
      </c>
      <c r="F2800" s="7" t="s">
        <v>191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str">
        <f>IFERROR(IF(F2800&lt;&gt;"",VLOOKUP("*"&amp;F2800,LookUps!$F$2:$G$43,2,FALSE),"UK"),"UK")</f>
        <v>UK</v>
      </c>
    </row>
    <row r="2801" spans="1:12" x14ac:dyDescent="0.25">
      <c r="A2801" s="5">
        <v>54</v>
      </c>
      <c r="B2801" s="2">
        <v>0.65902777777777777</v>
      </c>
      <c r="C2801" t="s">
        <v>107</v>
      </c>
      <c r="D2801" t="s">
        <v>13</v>
      </c>
      <c r="E2801" t="s">
        <v>183</v>
      </c>
      <c r="F2801" s="7" t="s">
        <v>191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str">
        <f>IFERROR(IF(F2801&lt;&gt;"",VLOOKUP("*"&amp;F2801,LookUps!$F$2:$G$43,2,FALSE),"UK"),"UK")</f>
        <v>UK</v>
      </c>
    </row>
    <row r="2802" spans="1:12" x14ac:dyDescent="0.25">
      <c r="A2802" s="5">
        <v>55</v>
      </c>
      <c r="B2802" s="2">
        <v>0.66597222222222219</v>
      </c>
      <c r="C2802" t="s">
        <v>107</v>
      </c>
      <c r="D2802" t="s">
        <v>13</v>
      </c>
      <c r="E2802" t="s">
        <v>183</v>
      </c>
      <c r="F2802" s="7" t="s">
        <v>182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IFERROR(IF(F2802&lt;&gt;"",VLOOKUP("*"&amp;F2802,LookUps!$F$2:$G$43,2,FALSE),"UK"),"UK")</f>
        <v>UK</v>
      </c>
    </row>
    <row r="2803" spans="1:12" x14ac:dyDescent="0.25">
      <c r="A2803" s="5">
        <v>56</v>
      </c>
      <c r="B2803" s="2">
        <v>0.69027777777777777</v>
      </c>
      <c r="C2803" t="s">
        <v>107</v>
      </c>
      <c r="D2803" t="s">
        <v>13</v>
      </c>
      <c r="E2803" t="s">
        <v>183</v>
      </c>
      <c r="F2803" s="7" t="s">
        <v>178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str">
        <f>IFERROR(IF(F2803&lt;&gt;"",VLOOKUP("*"&amp;F2803,LookUps!$F$2:$G$43,2,FALSE),"UK"),"UK")</f>
        <v>UK</v>
      </c>
    </row>
    <row r="2804" spans="1:12" x14ac:dyDescent="0.25">
      <c r="A2804" s="5">
        <v>58</v>
      </c>
      <c r="B2804" s="2">
        <v>0.72152777777777777</v>
      </c>
      <c r="C2804" t="s">
        <v>107</v>
      </c>
      <c r="D2804" t="s">
        <v>13</v>
      </c>
      <c r="E2804" t="s">
        <v>184</v>
      </c>
      <c r="F2804" s="7" t="s">
        <v>182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IFERROR(IF(F2804&lt;&gt;"",VLOOKUP("*"&amp;F2804,LookUps!$F$2:$G$43,2,FALSE),"UK"),"UK")</f>
        <v>UK</v>
      </c>
    </row>
    <row r="2805" spans="1:12" x14ac:dyDescent="0.25">
      <c r="A2805" s="5">
        <v>59</v>
      </c>
      <c r="B2805" s="2">
        <v>0.79027777777777775</v>
      </c>
      <c r="C2805" t="s">
        <v>107</v>
      </c>
      <c r="D2805" t="s">
        <v>13</v>
      </c>
      <c r="E2805" t="s">
        <v>184</v>
      </c>
      <c r="F2805" s="7" t="s">
        <v>182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IFERROR(IF(F2805&lt;&gt;"",VLOOKUP("*"&amp;F2805,LookUps!$F$2:$G$43,2,FALSE),"UK"),"UK")</f>
        <v>UK</v>
      </c>
    </row>
    <row r="2806" spans="1:12" x14ac:dyDescent="0.25">
      <c r="A2806" s="5">
        <v>62</v>
      </c>
      <c r="B2806" s="2">
        <v>0.79027777777777775</v>
      </c>
      <c r="C2806" t="s">
        <v>107</v>
      </c>
      <c r="D2806" t="s">
        <v>13</v>
      </c>
      <c r="E2806" t="s">
        <v>184</v>
      </c>
      <c r="F2806" s="7" t="s">
        <v>182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IFERROR(IF(F2806&lt;&gt;"",VLOOKUP("*"&amp;F2806,LookUps!$F$2:$G$43,2,FALSE),"UK"),"UK")</f>
        <v>UK</v>
      </c>
    </row>
    <row r="2807" spans="1:12" x14ac:dyDescent="0.25">
      <c r="A2807" s="5">
        <v>63</v>
      </c>
      <c r="B2807" s="2">
        <v>0.88124999999999998</v>
      </c>
      <c r="C2807" t="s">
        <v>107</v>
      </c>
      <c r="D2807" t="s">
        <v>13</v>
      </c>
      <c r="E2807" t="s">
        <v>184</v>
      </c>
      <c r="F2807" s="7" t="s">
        <v>191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str">
        <f>IFERROR(IF(F2807&lt;&gt;"",VLOOKUP("*"&amp;F2807,LookUps!$F$2:$G$43,2,FALSE),"UK"),"UK")</f>
        <v>UK</v>
      </c>
    </row>
    <row r="2808" spans="1:12" x14ac:dyDescent="0.25">
      <c r="A2808" s="5">
        <v>65</v>
      </c>
      <c r="B2808" s="2">
        <v>0.36874999999999997</v>
      </c>
      <c r="C2808" t="s">
        <v>107</v>
      </c>
      <c r="D2808" t="s">
        <v>13</v>
      </c>
      <c r="E2808" t="s">
        <v>186</v>
      </c>
      <c r="F2808" s="7" t="s">
        <v>182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IFERROR(IF(F2808&lt;&gt;"",VLOOKUP("*"&amp;F2808,LookUps!$F$2:$G$43,2,FALSE),"UK"),"UK")</f>
        <v>UK</v>
      </c>
    </row>
    <row r="2809" spans="1:12" x14ac:dyDescent="0.25">
      <c r="A2809" s="5">
        <v>66</v>
      </c>
      <c r="B2809" s="2">
        <v>0.38263888888888892</v>
      </c>
      <c r="C2809" t="s">
        <v>107</v>
      </c>
      <c r="D2809" t="s">
        <v>13</v>
      </c>
      <c r="E2809" t="s">
        <v>186</v>
      </c>
      <c r="F2809" s="7" t="s">
        <v>178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str">
        <f>IFERROR(IF(F2809&lt;&gt;"",VLOOKUP("*"&amp;F2809,LookUps!$F$2:$G$43,2,FALSE),"UK"),"UK")</f>
        <v>UK</v>
      </c>
    </row>
    <row r="2810" spans="1:12" x14ac:dyDescent="0.25">
      <c r="A2810" s="5">
        <v>67</v>
      </c>
      <c r="B2810" s="2">
        <v>0.44305555555555554</v>
      </c>
      <c r="C2810" t="s">
        <v>107</v>
      </c>
      <c r="D2810" t="s">
        <v>13</v>
      </c>
      <c r="E2810" t="s">
        <v>186</v>
      </c>
      <c r="F2810" s="7" t="s">
        <v>182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IFERROR(IF(F2810&lt;&gt;"",VLOOKUP("*"&amp;F2810,LookUps!$F$2:$G$43,2,FALSE),"UK"),"UK")</f>
        <v>UK</v>
      </c>
    </row>
    <row r="2811" spans="1:12" x14ac:dyDescent="0.25">
      <c r="A2811" s="5">
        <v>68</v>
      </c>
      <c r="B2811" s="2">
        <v>0.59861111111111109</v>
      </c>
      <c r="C2811" t="s">
        <v>107</v>
      </c>
      <c r="D2811" t="s">
        <v>13</v>
      </c>
      <c r="E2811" t="s">
        <v>186</v>
      </c>
      <c r="F2811" s="7" t="s">
        <v>182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IFERROR(IF(F2811&lt;&gt;"",VLOOKUP("*"&amp;F2811,LookUps!$F$2:$G$43,2,FALSE),"UK"),"UK")</f>
        <v>UK</v>
      </c>
    </row>
    <row r="2812" spans="1:12" x14ac:dyDescent="0.25">
      <c r="A2812" s="5">
        <v>69</v>
      </c>
      <c r="B2812" s="2">
        <v>0.59861111111111109</v>
      </c>
      <c r="C2812" t="s">
        <v>107</v>
      </c>
      <c r="D2812" t="s">
        <v>13</v>
      </c>
      <c r="E2812" t="s">
        <v>186</v>
      </c>
      <c r="F2812" s="7" t="s">
        <v>182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IFERROR(IF(F2812&lt;&gt;"",VLOOKUP("*"&amp;F2812,LookUps!$F$2:$G$43,2,FALSE),"UK"),"UK")</f>
        <v>UK</v>
      </c>
    </row>
    <row r="2813" spans="1:12" x14ac:dyDescent="0.25">
      <c r="A2813" s="5">
        <v>70</v>
      </c>
      <c r="B2813" s="2">
        <v>0.64652777777777781</v>
      </c>
      <c r="C2813" t="s">
        <v>107</v>
      </c>
      <c r="D2813" t="s">
        <v>13</v>
      </c>
      <c r="E2813" t="s">
        <v>186</v>
      </c>
      <c r="F2813" s="7" t="s">
        <v>182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IFERROR(IF(F2813&lt;&gt;"",VLOOKUP("*"&amp;F2813,LookUps!$F$2:$G$43,2,FALSE),"UK"),"UK")</f>
        <v>UK</v>
      </c>
    </row>
    <row r="2814" spans="1:12" x14ac:dyDescent="0.25">
      <c r="A2814" s="5">
        <v>71</v>
      </c>
      <c r="B2814" s="2">
        <v>0.90138888888888891</v>
      </c>
      <c r="C2814" t="s">
        <v>107</v>
      </c>
      <c r="D2814" t="s">
        <v>13</v>
      </c>
      <c r="E2814" t="s">
        <v>186</v>
      </c>
      <c r="F2814" s="7" t="s">
        <v>182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IFERROR(IF(F2814&lt;&gt;"",VLOOKUP("*"&amp;F2814,LookUps!$F$2:$G$43,2,FALSE),"UK"),"UK")</f>
        <v>UK</v>
      </c>
    </row>
    <row r="2815" spans="1:12" x14ac:dyDescent="0.25">
      <c r="A2815" s="5">
        <v>72</v>
      </c>
      <c r="B2815" s="2">
        <v>0.95694444444444438</v>
      </c>
      <c r="C2815" t="s">
        <v>107</v>
      </c>
      <c r="D2815" t="s">
        <v>13</v>
      </c>
      <c r="E2815" t="s">
        <v>186</v>
      </c>
      <c r="F2815" s="7" t="s">
        <v>178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str">
        <f>IFERROR(IF(F2815&lt;&gt;"",VLOOKUP("*"&amp;F2815,LookUps!$F$2:$G$43,2,FALSE),"UK"),"UK")</f>
        <v>UK</v>
      </c>
    </row>
    <row r="2816" spans="1:12" x14ac:dyDescent="0.25">
      <c r="A2816" s="5">
        <v>73</v>
      </c>
      <c r="B2816" s="2">
        <v>0.98055555555555562</v>
      </c>
      <c r="C2816" t="s">
        <v>107</v>
      </c>
      <c r="D2816" t="s">
        <v>13</v>
      </c>
      <c r="E2816" t="s">
        <v>186</v>
      </c>
      <c r="F2816" s="7" t="s">
        <v>178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str">
        <f>IFERROR(IF(F2816&lt;&gt;"",VLOOKUP("*"&amp;F2816,LookUps!$F$2:$G$43,2,FALSE),"UK"),"UK")</f>
        <v>UK</v>
      </c>
    </row>
    <row r="2817" spans="1:12" x14ac:dyDescent="0.25">
      <c r="A2817" s="5">
        <v>74</v>
      </c>
      <c r="B2817" s="2">
        <v>0.99097222222222225</v>
      </c>
      <c r="C2817" t="s">
        <v>107</v>
      </c>
      <c r="D2817" t="s">
        <v>13</v>
      </c>
      <c r="E2817" t="s">
        <v>186</v>
      </c>
      <c r="F2817" s="7" t="s">
        <v>182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IFERROR(IF(F2817&lt;&gt;"",VLOOKUP("*"&amp;F2817,LookUps!$F$2:$G$43,2,FALSE),"UK"),"UK")</f>
        <v>UK</v>
      </c>
    </row>
    <row r="2818" spans="1:12" x14ac:dyDescent="0.25">
      <c r="A2818" s="5">
        <v>75</v>
      </c>
      <c r="B2818" s="2">
        <v>0.99305555555555547</v>
      </c>
      <c r="C2818" t="s">
        <v>107</v>
      </c>
      <c r="D2818" t="s">
        <v>13</v>
      </c>
      <c r="E2818" t="s">
        <v>186</v>
      </c>
      <c r="F2818" s="7" t="s">
        <v>178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str">
        <f>IFERROR(IF(F2818&lt;&gt;"",VLOOKUP("*"&amp;F2818,LookUps!$F$2:$G$43,2,FALSE),"UK"),"UK")</f>
        <v>UK</v>
      </c>
    </row>
    <row r="2819" spans="1:12" x14ac:dyDescent="0.25">
      <c r="A2819" s="5">
        <v>76</v>
      </c>
      <c r="B2819" s="2">
        <v>0.99375000000000002</v>
      </c>
      <c r="C2819" t="s">
        <v>107</v>
      </c>
      <c r="D2819" t="s">
        <v>13</v>
      </c>
      <c r="E2819" t="s">
        <v>186</v>
      </c>
      <c r="F2819" s="7" t="s">
        <v>178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str">
        <f>IFERROR(IF(F2819&lt;&gt;"",VLOOKUP("*"&amp;F2819,LookUps!$F$2:$G$43,2,FALSE),"UK"),"UK")</f>
        <v>UK</v>
      </c>
    </row>
    <row r="2820" spans="1:12" x14ac:dyDescent="0.25">
      <c r="A2820" s="5">
        <v>78</v>
      </c>
      <c r="B2820" s="2">
        <v>5.8333333333333327E-2</v>
      </c>
      <c r="C2820" t="s">
        <v>107</v>
      </c>
      <c r="D2820" t="s">
        <v>13</v>
      </c>
      <c r="E2820" t="s">
        <v>187</v>
      </c>
      <c r="F2820" s="7" t="s">
        <v>182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IFERROR(IF(F2820&lt;&gt;"",VLOOKUP("*"&amp;F2820,LookUps!$F$2:$G$43,2,FALSE),"UK"),"UK")</f>
        <v>UK</v>
      </c>
    </row>
    <row r="2821" spans="1:12" x14ac:dyDescent="0.25">
      <c r="A2821" s="5">
        <v>79</v>
      </c>
      <c r="B2821" s="2">
        <v>0.43055555555555558</v>
      </c>
      <c r="C2821" t="s">
        <v>107</v>
      </c>
      <c r="D2821" t="s">
        <v>13</v>
      </c>
      <c r="E2821" t="s">
        <v>187</v>
      </c>
      <c r="F2821" s="7" t="s">
        <v>19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IFERROR(IF(F2821&lt;&gt;"",VLOOKUP("*"&amp;F2821,LookUps!$F$2:$G$43,2,FALSE),"UK"),"UK")</f>
        <v>Italy</v>
      </c>
    </row>
    <row r="2822" spans="1:12" x14ac:dyDescent="0.25">
      <c r="A2822" s="5">
        <v>80</v>
      </c>
      <c r="B2822" s="2">
        <v>0.45694444444444443</v>
      </c>
      <c r="C2822" t="s">
        <v>107</v>
      </c>
      <c r="D2822" t="s">
        <v>13</v>
      </c>
      <c r="E2822" t="s">
        <v>187</v>
      </c>
      <c r="F2822" s="7" t="s">
        <v>264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str">
        <f>IFERROR(IF(F2822&lt;&gt;"",VLOOKUP("*"&amp;F2822,LookUps!$F$2:$G$43,2,FALSE),"UK"),"UK")</f>
        <v>UK</v>
      </c>
    </row>
    <row r="2823" spans="1:12" x14ac:dyDescent="0.25">
      <c r="A2823" s="5">
        <v>81</v>
      </c>
      <c r="B2823" s="2">
        <v>0.4770833333333333</v>
      </c>
      <c r="C2823" t="s">
        <v>107</v>
      </c>
      <c r="D2823" t="s">
        <v>13</v>
      </c>
      <c r="E2823" t="s">
        <v>187</v>
      </c>
      <c r="F2823" s="7" t="s">
        <v>19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IFERROR(IF(F2823&lt;&gt;"",VLOOKUP("*"&amp;F2823,LookUps!$F$2:$G$43,2,FALSE),"UK"),"UK")</f>
        <v>Italy</v>
      </c>
    </row>
    <row r="2824" spans="1:12" x14ac:dyDescent="0.25">
      <c r="A2824" s="5">
        <v>82</v>
      </c>
      <c r="B2824" s="2">
        <v>0.5708333333333333</v>
      </c>
      <c r="C2824" t="s">
        <v>107</v>
      </c>
      <c r="D2824" t="s">
        <v>13</v>
      </c>
      <c r="E2824" t="s">
        <v>187</v>
      </c>
      <c r="F2824" s="7" t="s">
        <v>19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IFERROR(IF(F2824&lt;&gt;"",VLOOKUP("*"&amp;F2824,LookUps!$F$2:$G$43,2,FALSE),"UK"),"UK")</f>
        <v>Italy</v>
      </c>
    </row>
    <row r="2825" spans="1:12" x14ac:dyDescent="0.25">
      <c r="A2825" s="5">
        <v>83</v>
      </c>
      <c r="B2825" s="2">
        <v>0.78472222222222221</v>
      </c>
      <c r="C2825" t="s">
        <v>107</v>
      </c>
      <c r="D2825" t="s">
        <v>13</v>
      </c>
      <c r="E2825" t="s">
        <v>187</v>
      </c>
      <c r="F2825" s="7" t="s">
        <v>178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str">
        <f>IFERROR(IF(F2825&lt;&gt;"",VLOOKUP("*"&amp;F2825,LookUps!$F$2:$G$43,2,FALSE),"UK"),"UK")</f>
        <v>UK</v>
      </c>
    </row>
    <row r="2826" spans="1:12" x14ac:dyDescent="0.25">
      <c r="A2826" s="5">
        <v>84</v>
      </c>
      <c r="B2826" s="2">
        <v>0.86736111111111114</v>
      </c>
      <c r="C2826" t="s">
        <v>107</v>
      </c>
      <c r="D2826" t="s">
        <v>13</v>
      </c>
      <c r="E2826" t="s">
        <v>187</v>
      </c>
      <c r="F2826" s="7" t="s">
        <v>182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IFERROR(IF(F2826&lt;&gt;"",VLOOKUP("*"&amp;F2826,LookUps!$F$2:$G$43,2,FALSE),"UK"),"UK")</f>
        <v>UK</v>
      </c>
    </row>
    <row r="2827" spans="1:12" x14ac:dyDescent="0.25">
      <c r="A2827" s="5">
        <v>85</v>
      </c>
      <c r="B2827" s="2">
        <v>0.89027777777777783</v>
      </c>
      <c r="C2827" t="s">
        <v>107</v>
      </c>
      <c r="D2827" t="s">
        <v>13</v>
      </c>
      <c r="E2827" t="s">
        <v>187</v>
      </c>
      <c r="F2827" s="7" t="s">
        <v>182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IFERROR(IF(F2827&lt;&gt;"",VLOOKUP("*"&amp;F2827,LookUps!$F$2:$G$43,2,FALSE),"UK"),"UK")</f>
        <v>UK</v>
      </c>
    </row>
    <row r="2828" spans="1:12" x14ac:dyDescent="0.25">
      <c r="A2828" s="5">
        <v>87</v>
      </c>
      <c r="B2828" s="2">
        <v>0.28888888888888892</v>
      </c>
      <c r="C2828" t="s">
        <v>107</v>
      </c>
      <c r="D2828" t="s">
        <v>13</v>
      </c>
      <c r="E2828" t="s">
        <v>188</v>
      </c>
      <c r="F2828" s="7" t="s">
        <v>182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IFERROR(IF(F2828&lt;&gt;"",VLOOKUP("*"&amp;F2828,LookUps!$F$2:$G$43,2,FALSE),"UK"),"UK")</f>
        <v>UK</v>
      </c>
    </row>
    <row r="2829" spans="1:12" x14ac:dyDescent="0.25">
      <c r="A2829" s="5">
        <v>89</v>
      </c>
      <c r="B2829" s="2">
        <v>0.9375</v>
      </c>
      <c r="C2829" t="s">
        <v>107</v>
      </c>
      <c r="D2829" t="s">
        <v>13</v>
      </c>
      <c r="E2829" t="s">
        <v>195</v>
      </c>
      <c r="F2829" s="7" t="s">
        <v>191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str">
        <f>IFERROR(IF(F2829&lt;&gt;"",VLOOKUP("*"&amp;F2829,LookUps!$F$2:$G$43,2,FALSE),"UK"),"UK")</f>
        <v>UK</v>
      </c>
    </row>
    <row r="2830" spans="1:12" x14ac:dyDescent="0.25">
      <c r="A2830" s="5">
        <v>90</v>
      </c>
      <c r="B2830" s="2">
        <v>0.9375</v>
      </c>
      <c r="C2830" t="s">
        <v>107</v>
      </c>
      <c r="D2830" t="s">
        <v>13</v>
      </c>
      <c r="E2830" t="s">
        <v>195</v>
      </c>
      <c r="F2830" s="7" t="s">
        <v>191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str">
        <f>IFERROR(IF(F2830&lt;&gt;"",VLOOKUP("*"&amp;F2830,LookUps!$F$2:$G$43,2,FALSE),"UK"),"UK")</f>
        <v>UK</v>
      </c>
    </row>
    <row r="2831" spans="1:12" x14ac:dyDescent="0.25">
      <c r="A2831" s="5">
        <v>91</v>
      </c>
      <c r="B2831" s="2">
        <v>0.93819444444444444</v>
      </c>
      <c r="C2831" t="s">
        <v>107</v>
      </c>
      <c r="D2831" t="s">
        <v>13</v>
      </c>
      <c r="E2831" t="s">
        <v>195</v>
      </c>
      <c r="F2831" s="7" t="s">
        <v>191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str">
        <f>IFERROR(IF(F2831&lt;&gt;"",VLOOKUP("*"&amp;F2831,LookUps!$F$2:$G$43,2,FALSE),"UK"),"UK")</f>
        <v>UK</v>
      </c>
    </row>
    <row r="2832" spans="1:12" x14ac:dyDescent="0.25">
      <c r="A2832" s="5">
        <v>93</v>
      </c>
      <c r="B2832" s="2">
        <v>0.7104166666666667</v>
      </c>
      <c r="C2832" t="s">
        <v>107</v>
      </c>
      <c r="D2832" t="s">
        <v>13</v>
      </c>
      <c r="E2832" t="s">
        <v>212</v>
      </c>
      <c r="F2832" s="7" t="s">
        <v>182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IFERROR(IF(F2832&lt;&gt;"",VLOOKUP("*"&amp;F2832,LookUps!$F$2:$G$43,2,FALSE),"UK"),"UK")</f>
        <v>UK</v>
      </c>
    </row>
    <row r="2833" spans="1:12" x14ac:dyDescent="0.25">
      <c r="A2833" s="5">
        <v>94</v>
      </c>
      <c r="B2833" s="2">
        <v>0.72152777777777777</v>
      </c>
      <c r="C2833" t="s">
        <v>107</v>
      </c>
      <c r="D2833" t="s">
        <v>13</v>
      </c>
      <c r="E2833" t="s">
        <v>212</v>
      </c>
      <c r="F2833" s="7" t="s">
        <v>182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IFERROR(IF(F2833&lt;&gt;"",VLOOKUP("*"&amp;F2833,LookUps!$F$2:$G$43,2,FALSE),"UK"),"UK")</f>
        <v>UK</v>
      </c>
    </row>
    <row r="2834" spans="1:12" x14ac:dyDescent="0.25">
      <c r="A2834" s="5">
        <v>96</v>
      </c>
      <c r="B2834" s="2">
        <v>8.3333333333333332E-3</v>
      </c>
      <c r="C2834" t="s">
        <v>107</v>
      </c>
      <c r="D2834" t="s">
        <v>13</v>
      </c>
      <c r="E2834" t="s">
        <v>214</v>
      </c>
      <c r="F2834" s="7" t="s">
        <v>182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IFERROR(IF(F2834&lt;&gt;"",VLOOKUP("*"&amp;F2834,LookUps!$F$2:$G$43,2,FALSE),"UK"),"UK")</f>
        <v>UK</v>
      </c>
    </row>
    <row r="2835" spans="1:12" x14ac:dyDescent="0.25">
      <c r="A2835" s="5">
        <v>97</v>
      </c>
      <c r="B2835" s="2">
        <v>1.4583333333333332E-2</v>
      </c>
      <c r="C2835" t="s">
        <v>107</v>
      </c>
      <c r="D2835" t="s">
        <v>13</v>
      </c>
      <c r="E2835" t="s">
        <v>214</v>
      </c>
      <c r="F2835" s="7" t="s">
        <v>182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IFERROR(IF(F2835&lt;&gt;"",VLOOKUP("*"&amp;F2835,LookUps!$F$2:$G$43,2,FALSE),"UK"),"UK")</f>
        <v>UK</v>
      </c>
    </row>
    <row r="2836" spans="1:12" x14ac:dyDescent="0.25">
      <c r="A2836" s="5">
        <v>98</v>
      </c>
      <c r="B2836" s="2">
        <v>0.55625000000000002</v>
      </c>
      <c r="C2836" t="s">
        <v>107</v>
      </c>
      <c r="D2836" t="s">
        <v>13</v>
      </c>
      <c r="E2836" t="s">
        <v>214</v>
      </c>
      <c r="F2836" s="7" t="s">
        <v>178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str">
        <f>IFERROR(IF(F2836&lt;&gt;"",VLOOKUP("*"&amp;F2836,LookUps!$F$2:$G$43,2,FALSE),"UK"),"UK")</f>
        <v>UK</v>
      </c>
    </row>
    <row r="2837" spans="1:12" x14ac:dyDescent="0.25">
      <c r="A2837" s="5">
        <v>99</v>
      </c>
      <c r="B2837" s="2">
        <v>0.55694444444444446</v>
      </c>
      <c r="C2837" t="s">
        <v>107</v>
      </c>
      <c r="D2837" t="s">
        <v>13</v>
      </c>
      <c r="E2837" t="s">
        <v>214</v>
      </c>
      <c r="F2837" s="7" t="s">
        <v>178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str">
        <f>IFERROR(IF(F2837&lt;&gt;"",VLOOKUP("*"&amp;F2837,LookUps!$F$2:$G$43,2,FALSE),"UK"),"UK")</f>
        <v>UK</v>
      </c>
    </row>
    <row r="2838" spans="1:12" x14ac:dyDescent="0.25">
      <c r="A2838" s="5">
        <v>100</v>
      </c>
      <c r="B2838" s="2">
        <v>0.79513888888888884</v>
      </c>
      <c r="C2838" t="s">
        <v>107</v>
      </c>
      <c r="D2838" t="s">
        <v>13</v>
      </c>
      <c r="E2838" t="s">
        <v>214</v>
      </c>
      <c r="F2838" s="7" t="s">
        <v>191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str">
        <f>IFERROR(IF(F2838&lt;&gt;"",VLOOKUP("*"&amp;F2838,LookUps!$F$2:$G$43,2,FALSE),"UK"),"UK")</f>
        <v>UK</v>
      </c>
    </row>
    <row r="2839" spans="1:12" x14ac:dyDescent="0.25">
      <c r="A2839" s="5">
        <v>101</v>
      </c>
      <c r="B2839" s="2">
        <v>0.88611111111111107</v>
      </c>
      <c r="C2839" t="s">
        <v>107</v>
      </c>
      <c r="D2839" t="s">
        <v>13</v>
      </c>
      <c r="E2839" t="s">
        <v>214</v>
      </c>
      <c r="F2839" s="7" t="s">
        <v>264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str">
        <f>IFERROR(IF(F2839&lt;&gt;"",VLOOKUP("*"&amp;F2839,LookUps!$F$2:$G$43,2,FALSE),"UK"),"UK")</f>
        <v>UK</v>
      </c>
    </row>
    <row r="2840" spans="1:12" x14ac:dyDescent="0.25">
      <c r="A2840" s="5">
        <v>102</v>
      </c>
      <c r="B2840" s="2">
        <v>0.89236111111111116</v>
      </c>
      <c r="C2840" t="s">
        <v>107</v>
      </c>
      <c r="D2840" t="s">
        <v>13</v>
      </c>
      <c r="E2840" t="s">
        <v>214</v>
      </c>
      <c r="F2840" s="7" t="s">
        <v>264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str">
        <f>IFERROR(IF(F2840&lt;&gt;"",VLOOKUP("*"&amp;F2840,LookUps!$F$2:$G$43,2,FALSE),"UK"),"UK")</f>
        <v>UK</v>
      </c>
    </row>
    <row r="2841" spans="1:12" x14ac:dyDescent="0.25">
      <c r="A2841" s="5">
        <v>104</v>
      </c>
      <c r="B2841" s="2">
        <v>0.4145833333333333</v>
      </c>
      <c r="C2841" t="s">
        <v>107</v>
      </c>
      <c r="D2841" t="s">
        <v>13</v>
      </c>
      <c r="E2841" t="s">
        <v>197</v>
      </c>
      <c r="F2841" s="7" t="s">
        <v>178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str">
        <f>IFERROR(IF(F2841&lt;&gt;"",VLOOKUP("*"&amp;F2841,LookUps!$F$2:$G$43,2,FALSE),"UK"),"UK")</f>
        <v>UK</v>
      </c>
    </row>
    <row r="2842" spans="1:12" x14ac:dyDescent="0.25">
      <c r="A2842" s="5">
        <v>105</v>
      </c>
      <c r="B2842" s="2">
        <v>0.41666666666666669</v>
      </c>
      <c r="C2842" t="s">
        <v>107</v>
      </c>
      <c r="D2842" t="s">
        <v>13</v>
      </c>
      <c r="E2842" t="s">
        <v>197</v>
      </c>
      <c r="F2842" s="7" t="s">
        <v>178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str">
        <f>IFERROR(IF(F2842&lt;&gt;"",VLOOKUP("*"&amp;F2842,LookUps!$F$2:$G$43,2,FALSE),"UK"),"UK")</f>
        <v>UK</v>
      </c>
    </row>
    <row r="2843" spans="1:12" x14ac:dyDescent="0.25">
      <c r="A2843" s="5">
        <v>106</v>
      </c>
      <c r="B2843" s="2">
        <v>0.4916666666666667</v>
      </c>
      <c r="C2843" t="s">
        <v>107</v>
      </c>
      <c r="D2843" t="s">
        <v>13</v>
      </c>
      <c r="E2843" t="s">
        <v>197</v>
      </c>
      <c r="F2843" s="7" t="s">
        <v>182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IFERROR(IF(F2843&lt;&gt;"",VLOOKUP("*"&amp;F2843,LookUps!$F$2:$G$43,2,FALSE),"UK"),"UK")</f>
        <v>UK</v>
      </c>
    </row>
    <row r="2844" spans="1:12" x14ac:dyDescent="0.25">
      <c r="A2844" s="5">
        <v>107</v>
      </c>
      <c r="B2844" s="2">
        <v>0.49305555555555558</v>
      </c>
      <c r="C2844" t="s">
        <v>107</v>
      </c>
      <c r="D2844" t="s">
        <v>13</v>
      </c>
      <c r="E2844" t="s">
        <v>197</v>
      </c>
      <c r="F2844" s="7" t="s">
        <v>182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IFERROR(IF(F2844&lt;&gt;"",VLOOKUP("*"&amp;F2844,LookUps!$F$2:$G$43,2,FALSE),"UK"),"UK")</f>
        <v>UK</v>
      </c>
    </row>
    <row r="2845" spans="1:12" x14ac:dyDescent="0.25">
      <c r="A2845" s="5">
        <v>108</v>
      </c>
      <c r="B2845" s="2">
        <v>0.69930555555555562</v>
      </c>
      <c r="C2845" t="s">
        <v>107</v>
      </c>
      <c r="D2845" t="s">
        <v>13</v>
      </c>
      <c r="E2845" t="s">
        <v>197</v>
      </c>
      <c r="F2845" s="7" t="s">
        <v>182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IFERROR(IF(F2845&lt;&gt;"",VLOOKUP("*"&amp;F2845,LookUps!$F$2:$G$43,2,FALSE),"UK"),"UK")</f>
        <v>UK</v>
      </c>
    </row>
    <row r="2846" spans="1:12" x14ac:dyDescent="0.25">
      <c r="A2846" s="5">
        <v>109</v>
      </c>
      <c r="B2846" s="2">
        <v>0.79375000000000007</v>
      </c>
      <c r="C2846" t="s">
        <v>107</v>
      </c>
      <c r="D2846" t="s">
        <v>13</v>
      </c>
      <c r="E2846" t="s">
        <v>197</v>
      </c>
      <c r="F2846" s="7" t="s">
        <v>182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IFERROR(IF(F2846&lt;&gt;"",VLOOKUP("*"&amp;F2846,LookUps!$F$2:$G$43,2,FALSE),"UK"),"UK")</f>
        <v>UK</v>
      </c>
    </row>
    <row r="2847" spans="1:12" x14ac:dyDescent="0.25">
      <c r="A2847" s="5">
        <v>111</v>
      </c>
      <c r="B2847" s="2">
        <v>0.3756944444444445</v>
      </c>
      <c r="C2847" t="s">
        <v>107</v>
      </c>
      <c r="D2847" t="s">
        <v>13</v>
      </c>
      <c r="E2847" t="s">
        <v>198</v>
      </c>
      <c r="F2847" s="7" t="s">
        <v>191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str">
        <f>IFERROR(IF(F2847&lt;&gt;"",VLOOKUP("*"&amp;F2847,LookUps!$F$2:$G$43,2,FALSE),"UK"),"UK")</f>
        <v>UK</v>
      </c>
    </row>
    <row r="2848" spans="1:12" x14ac:dyDescent="0.25">
      <c r="A2848" s="5">
        <v>112</v>
      </c>
      <c r="B2848" s="2">
        <v>0.40416666666666662</v>
      </c>
      <c r="C2848" t="s">
        <v>107</v>
      </c>
      <c r="D2848" t="s">
        <v>13</v>
      </c>
      <c r="E2848" t="s">
        <v>198</v>
      </c>
      <c r="F2848" s="7" t="s">
        <v>178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str">
        <f>IFERROR(IF(F2848&lt;&gt;"",VLOOKUP("*"&amp;F2848,LookUps!$F$2:$G$43,2,FALSE),"UK"),"UK")</f>
        <v>UK</v>
      </c>
    </row>
    <row r="2849" spans="1:12" x14ac:dyDescent="0.25">
      <c r="A2849" s="5">
        <v>113</v>
      </c>
      <c r="B2849" s="2">
        <v>0.61805555555555558</v>
      </c>
      <c r="C2849" t="s">
        <v>107</v>
      </c>
      <c r="D2849" t="s">
        <v>13</v>
      </c>
      <c r="E2849" t="s">
        <v>198</v>
      </c>
      <c r="F2849" s="7" t="s">
        <v>178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str">
        <f>IFERROR(IF(F2849&lt;&gt;"",VLOOKUP("*"&amp;F2849,LookUps!$F$2:$G$43,2,FALSE),"UK"),"UK")</f>
        <v>UK</v>
      </c>
    </row>
    <row r="2850" spans="1:12" x14ac:dyDescent="0.25">
      <c r="A2850" s="5">
        <v>114</v>
      </c>
      <c r="B2850" s="2">
        <v>0.64444444444444449</v>
      </c>
      <c r="C2850" t="s">
        <v>107</v>
      </c>
      <c r="D2850" t="s">
        <v>13</v>
      </c>
      <c r="E2850" t="s">
        <v>198</v>
      </c>
      <c r="F2850" s="7" t="s">
        <v>178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str">
        <f>IFERROR(IF(F2850&lt;&gt;"",VLOOKUP("*"&amp;F2850,LookUps!$F$2:$G$43,2,FALSE),"UK"),"UK")</f>
        <v>UK</v>
      </c>
    </row>
    <row r="2851" spans="1:12" x14ac:dyDescent="0.25">
      <c r="A2851" s="5">
        <v>115</v>
      </c>
      <c r="B2851" s="2">
        <v>0.7631944444444444</v>
      </c>
      <c r="C2851" t="s">
        <v>107</v>
      </c>
      <c r="D2851" t="s">
        <v>13</v>
      </c>
      <c r="E2851" t="s">
        <v>198</v>
      </c>
      <c r="F2851" s="7" t="s">
        <v>182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IFERROR(IF(F2851&lt;&gt;"",VLOOKUP("*"&amp;F2851,LookUps!$F$2:$G$43,2,FALSE),"UK"),"UK")</f>
        <v>UK</v>
      </c>
    </row>
    <row r="2852" spans="1:12" x14ac:dyDescent="0.25">
      <c r="A2852" s="5">
        <v>116</v>
      </c>
      <c r="B2852" s="2">
        <v>0.76874999999999993</v>
      </c>
      <c r="C2852" t="s">
        <v>107</v>
      </c>
      <c r="D2852" t="s">
        <v>13</v>
      </c>
      <c r="E2852" t="s">
        <v>198</v>
      </c>
      <c r="F2852" s="7" t="s">
        <v>178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str">
        <f>IFERROR(IF(F2852&lt;&gt;"",VLOOKUP("*"&amp;F2852,LookUps!$F$2:$G$43,2,FALSE),"UK"),"UK")</f>
        <v>UK</v>
      </c>
    </row>
    <row r="2853" spans="1:12" x14ac:dyDescent="0.25">
      <c r="A2853" s="5">
        <v>117</v>
      </c>
      <c r="B2853" s="2">
        <v>0.81527777777777777</v>
      </c>
      <c r="C2853" t="s">
        <v>107</v>
      </c>
      <c r="D2853" t="s">
        <v>13</v>
      </c>
      <c r="E2853" t="s">
        <v>198</v>
      </c>
      <c r="F2853" s="7" t="s">
        <v>178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str">
        <f>IFERROR(IF(F2853&lt;&gt;"",VLOOKUP("*"&amp;F2853,LookUps!$F$2:$G$43,2,FALSE),"UK"),"UK")</f>
        <v>UK</v>
      </c>
    </row>
    <row r="2854" spans="1:12" x14ac:dyDescent="0.25">
      <c r="A2854" s="5">
        <v>118</v>
      </c>
      <c r="B2854" s="2">
        <v>0.85972222222222217</v>
      </c>
      <c r="C2854" t="s">
        <v>107</v>
      </c>
      <c r="D2854" t="s">
        <v>13</v>
      </c>
      <c r="E2854" t="s">
        <v>198</v>
      </c>
      <c r="F2854" s="7" t="s">
        <v>182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IFERROR(IF(F2854&lt;&gt;"",VLOOKUP("*"&amp;F2854,LookUps!$F$2:$G$43,2,FALSE),"UK"),"UK")</f>
        <v>UK</v>
      </c>
    </row>
    <row r="2855" spans="1:12" x14ac:dyDescent="0.25">
      <c r="A2855" s="5">
        <v>122</v>
      </c>
      <c r="B2855" s="2">
        <v>0.34166666666666662</v>
      </c>
      <c r="C2855" t="s">
        <v>107</v>
      </c>
      <c r="D2855" t="s">
        <v>13</v>
      </c>
      <c r="E2855" t="s">
        <v>215</v>
      </c>
      <c r="F2855" s="7" t="s">
        <v>178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str">
        <f>IFERROR(IF(F2855&lt;&gt;"",VLOOKUP("*"&amp;F2855,LookUps!$F$2:$G$43,2,FALSE),"UK"),"UK")</f>
        <v>UK</v>
      </c>
    </row>
    <row r="2856" spans="1:12" x14ac:dyDescent="0.25">
      <c r="A2856" s="5">
        <v>123</v>
      </c>
      <c r="B2856" s="2">
        <v>0.3430555555555555</v>
      </c>
      <c r="C2856" t="s">
        <v>107</v>
      </c>
      <c r="D2856" t="s">
        <v>13</v>
      </c>
      <c r="E2856" t="s">
        <v>215</v>
      </c>
      <c r="F2856" s="7" t="s">
        <v>178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str">
        <f>IFERROR(IF(F2856&lt;&gt;"",VLOOKUP("*"&amp;F2856,LookUps!$F$2:$G$43,2,FALSE),"UK"),"UK")</f>
        <v>UK</v>
      </c>
    </row>
    <row r="2857" spans="1:12" x14ac:dyDescent="0.25">
      <c r="A2857" s="5">
        <v>124</v>
      </c>
      <c r="B2857" s="2">
        <v>0.34513888888888888</v>
      </c>
      <c r="C2857" t="s">
        <v>107</v>
      </c>
      <c r="D2857" t="s">
        <v>13</v>
      </c>
      <c r="E2857" t="s">
        <v>215</v>
      </c>
      <c r="F2857" s="7" t="s">
        <v>178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str">
        <f>IFERROR(IF(F2857&lt;&gt;"",VLOOKUP("*"&amp;F2857,LookUps!$F$2:$G$43,2,FALSE),"UK"),"UK")</f>
        <v>UK</v>
      </c>
    </row>
    <row r="2858" spans="1:12" x14ac:dyDescent="0.25">
      <c r="A2858" s="5">
        <v>125</v>
      </c>
      <c r="B2858" s="2">
        <v>0.34722222222222227</v>
      </c>
      <c r="C2858" t="s">
        <v>107</v>
      </c>
      <c r="D2858" t="s">
        <v>13</v>
      </c>
      <c r="E2858" t="s">
        <v>215</v>
      </c>
      <c r="F2858" s="7" t="s">
        <v>178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str">
        <f>IFERROR(IF(F2858&lt;&gt;"",VLOOKUP("*"&amp;F2858,LookUps!$F$2:$G$43,2,FALSE),"UK"),"UK")</f>
        <v>UK</v>
      </c>
    </row>
    <row r="2859" spans="1:12" x14ac:dyDescent="0.25">
      <c r="A2859" s="5">
        <v>126</v>
      </c>
      <c r="B2859" s="2">
        <v>0.34930555555555554</v>
      </c>
      <c r="C2859" t="s">
        <v>107</v>
      </c>
      <c r="D2859" t="s">
        <v>13</v>
      </c>
      <c r="E2859" t="s">
        <v>215</v>
      </c>
      <c r="F2859" s="7" t="s">
        <v>178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str">
        <f>IFERROR(IF(F2859&lt;&gt;"",VLOOKUP("*"&amp;F2859,LookUps!$F$2:$G$43,2,FALSE),"UK"),"UK")</f>
        <v>UK</v>
      </c>
    </row>
    <row r="2860" spans="1:12" x14ac:dyDescent="0.25">
      <c r="A2860" s="5">
        <v>127</v>
      </c>
      <c r="B2860" s="2">
        <v>0.35347222222222219</v>
      </c>
      <c r="C2860" t="s">
        <v>107</v>
      </c>
      <c r="D2860" t="s">
        <v>13</v>
      </c>
      <c r="E2860" t="s">
        <v>215</v>
      </c>
      <c r="F2860" s="7" t="s">
        <v>178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str">
        <f>IFERROR(IF(F2860&lt;&gt;"",VLOOKUP("*"&amp;F2860,LookUps!$F$2:$G$43,2,FALSE),"UK"),"UK")</f>
        <v>UK</v>
      </c>
    </row>
    <row r="2861" spans="1:12" x14ac:dyDescent="0.25">
      <c r="A2861" s="5">
        <v>128</v>
      </c>
      <c r="B2861" s="2">
        <v>0.38263888888888892</v>
      </c>
      <c r="C2861" t="s">
        <v>107</v>
      </c>
      <c r="D2861" t="s">
        <v>13</v>
      </c>
      <c r="E2861" t="s">
        <v>215</v>
      </c>
      <c r="F2861" s="7" t="s">
        <v>178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str">
        <f>IFERROR(IF(F2861&lt;&gt;"",VLOOKUP("*"&amp;F2861,LookUps!$F$2:$G$43,2,FALSE),"UK"),"UK")</f>
        <v>UK</v>
      </c>
    </row>
    <row r="2862" spans="1:12" x14ac:dyDescent="0.25">
      <c r="A2862" s="5">
        <v>129</v>
      </c>
      <c r="B2862" s="2">
        <v>0.41041666666666665</v>
      </c>
      <c r="C2862" t="s">
        <v>107</v>
      </c>
      <c r="D2862" t="s">
        <v>13</v>
      </c>
      <c r="E2862" t="s">
        <v>215</v>
      </c>
      <c r="F2862" s="7" t="s">
        <v>178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str">
        <f>IFERROR(IF(F2862&lt;&gt;"",VLOOKUP("*"&amp;F2862,LookUps!$F$2:$G$43,2,FALSE),"UK"),"UK")</f>
        <v>UK</v>
      </c>
    </row>
    <row r="2863" spans="1:12" x14ac:dyDescent="0.25">
      <c r="A2863" s="5">
        <v>130</v>
      </c>
      <c r="B2863" s="2">
        <v>0.4826388888888889</v>
      </c>
      <c r="C2863" t="s">
        <v>107</v>
      </c>
      <c r="D2863" t="s">
        <v>13</v>
      </c>
      <c r="E2863" t="s">
        <v>215</v>
      </c>
      <c r="F2863" s="7" t="s">
        <v>182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IFERROR(IF(F2863&lt;&gt;"",VLOOKUP("*"&amp;F2863,LookUps!$F$2:$G$43,2,FALSE),"UK"),"UK")</f>
        <v>UK</v>
      </c>
    </row>
    <row r="2864" spans="1:12" x14ac:dyDescent="0.25">
      <c r="A2864" s="5">
        <v>131</v>
      </c>
      <c r="B2864" s="2">
        <v>0.63611111111111118</v>
      </c>
      <c r="C2864" t="s">
        <v>107</v>
      </c>
      <c r="D2864" t="s">
        <v>13</v>
      </c>
      <c r="E2864" t="s">
        <v>215</v>
      </c>
      <c r="F2864" s="7" t="s">
        <v>178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str">
        <f>IFERROR(IF(F2864&lt;&gt;"",VLOOKUP("*"&amp;F2864,LookUps!$F$2:$G$43,2,FALSE),"UK"),"UK")</f>
        <v>UK</v>
      </c>
    </row>
    <row r="2865" spans="1:12" x14ac:dyDescent="0.25">
      <c r="A2865" s="5">
        <v>132</v>
      </c>
      <c r="B2865" s="2">
        <v>0.7715277777777777</v>
      </c>
      <c r="C2865" t="s">
        <v>107</v>
      </c>
      <c r="D2865" t="s">
        <v>13</v>
      </c>
      <c r="E2865" t="s">
        <v>215</v>
      </c>
      <c r="F2865" s="7" t="s">
        <v>182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IFERROR(IF(F2865&lt;&gt;"",VLOOKUP("*"&amp;F2865,LookUps!$F$2:$G$43,2,FALSE),"UK"),"UK")</f>
        <v>UK</v>
      </c>
    </row>
    <row r="2866" spans="1:12" x14ac:dyDescent="0.25">
      <c r="A2866" s="5">
        <v>133</v>
      </c>
      <c r="B2866" s="2">
        <v>0.84861111111111109</v>
      </c>
      <c r="C2866" t="s">
        <v>107</v>
      </c>
      <c r="D2866" t="s">
        <v>13</v>
      </c>
      <c r="E2866" t="s">
        <v>215</v>
      </c>
      <c r="F2866" s="7" t="s">
        <v>182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IFERROR(IF(F2866&lt;&gt;"",VLOOKUP("*"&amp;F2866,LookUps!$F$2:$G$43,2,FALSE),"UK"),"UK")</f>
        <v>UK</v>
      </c>
    </row>
    <row r="2867" spans="1:12" x14ac:dyDescent="0.25">
      <c r="A2867" s="5">
        <v>135</v>
      </c>
      <c r="B2867" s="2">
        <v>0.66041666666666665</v>
      </c>
      <c r="C2867" t="s">
        <v>107</v>
      </c>
      <c r="D2867" t="s">
        <v>13</v>
      </c>
      <c r="E2867" t="s">
        <v>199</v>
      </c>
      <c r="F2867" s="7" t="s">
        <v>182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IFERROR(IF(F2867&lt;&gt;"",VLOOKUP("*"&amp;F2867,LookUps!$F$2:$G$43,2,FALSE),"UK"),"UK")</f>
        <v>UK</v>
      </c>
    </row>
    <row r="2868" spans="1:12" x14ac:dyDescent="0.25">
      <c r="A2868" s="5">
        <v>136</v>
      </c>
      <c r="B2868" s="2">
        <v>0.67013888888888884</v>
      </c>
      <c r="C2868" t="s">
        <v>107</v>
      </c>
      <c r="D2868" t="s">
        <v>13</v>
      </c>
      <c r="E2868" t="s">
        <v>199</v>
      </c>
      <c r="F2868" s="7" t="s">
        <v>182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IFERROR(IF(F2868&lt;&gt;"",VLOOKUP("*"&amp;F2868,LookUps!$F$2:$G$43,2,FALSE),"UK"),"UK")</f>
        <v>UK</v>
      </c>
    </row>
    <row r="2869" spans="1:12" x14ac:dyDescent="0.25">
      <c r="A2869" s="5">
        <v>137</v>
      </c>
      <c r="B2869" s="2">
        <v>0.67013888888888884</v>
      </c>
      <c r="C2869" t="s">
        <v>107</v>
      </c>
      <c r="D2869" t="s">
        <v>13</v>
      </c>
      <c r="E2869" t="s">
        <v>199</v>
      </c>
      <c r="F2869" s="7" t="s">
        <v>182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IFERROR(IF(F2869&lt;&gt;"",VLOOKUP("*"&amp;F2869,LookUps!$F$2:$G$43,2,FALSE),"UK"),"UK")</f>
        <v>UK</v>
      </c>
    </row>
    <row r="2870" spans="1:12" x14ac:dyDescent="0.25">
      <c r="A2870" s="5">
        <v>138</v>
      </c>
      <c r="B2870" s="2">
        <v>0.7284722222222223</v>
      </c>
      <c r="C2870" t="s">
        <v>107</v>
      </c>
      <c r="D2870" t="s">
        <v>13</v>
      </c>
      <c r="E2870" t="s">
        <v>199</v>
      </c>
      <c r="F2870" s="7" t="s">
        <v>178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str">
        <f>IFERROR(IF(F2870&lt;&gt;"",VLOOKUP("*"&amp;F2870,LookUps!$F$2:$G$43,2,FALSE),"UK"),"UK")</f>
        <v>UK</v>
      </c>
    </row>
    <row r="2871" spans="1:12" x14ac:dyDescent="0.25">
      <c r="A2871" s="5">
        <v>139</v>
      </c>
      <c r="B2871" s="2">
        <v>0.7631944444444444</v>
      </c>
      <c r="C2871" t="s">
        <v>107</v>
      </c>
      <c r="D2871" t="s">
        <v>13</v>
      </c>
      <c r="E2871" t="s">
        <v>199</v>
      </c>
      <c r="F2871" s="7" t="s">
        <v>178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str">
        <f>IFERROR(IF(F2871&lt;&gt;"",VLOOKUP("*"&amp;F2871,LookUps!$F$2:$G$43,2,FALSE),"UK"),"UK")</f>
        <v>UK</v>
      </c>
    </row>
    <row r="2872" spans="1:12" x14ac:dyDescent="0.25">
      <c r="A2872" s="5">
        <v>140</v>
      </c>
      <c r="B2872" s="2">
        <v>0.78402777777777777</v>
      </c>
      <c r="C2872" t="s">
        <v>107</v>
      </c>
      <c r="D2872" t="s">
        <v>13</v>
      </c>
      <c r="E2872" t="s">
        <v>199</v>
      </c>
      <c r="F2872" s="7" t="s">
        <v>178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str">
        <f>IFERROR(IF(F2872&lt;&gt;"",VLOOKUP("*"&amp;F2872,LookUps!$F$2:$G$43,2,FALSE),"UK"),"UK")</f>
        <v>UK</v>
      </c>
    </row>
    <row r="2873" spans="1:12" x14ac:dyDescent="0.25">
      <c r="A2873" s="5">
        <v>141</v>
      </c>
      <c r="B2873" s="2">
        <v>0.79236111111111107</v>
      </c>
      <c r="C2873" t="s">
        <v>107</v>
      </c>
      <c r="D2873" t="s">
        <v>13</v>
      </c>
      <c r="E2873" t="s">
        <v>199</v>
      </c>
      <c r="F2873" s="7" t="s">
        <v>178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str">
        <f>IFERROR(IF(F2873&lt;&gt;"",VLOOKUP("*"&amp;F2873,LookUps!$F$2:$G$43,2,FALSE),"UK"),"UK")</f>
        <v>UK</v>
      </c>
    </row>
    <row r="2874" spans="1:12" x14ac:dyDescent="0.25">
      <c r="A2874" s="5">
        <v>142</v>
      </c>
      <c r="B2874" s="2">
        <v>0.81458333333333333</v>
      </c>
      <c r="C2874" t="s">
        <v>107</v>
      </c>
      <c r="D2874" t="s">
        <v>13</v>
      </c>
      <c r="E2874" t="s">
        <v>199</v>
      </c>
      <c r="F2874" s="7" t="s">
        <v>178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str">
        <f>IFERROR(IF(F2874&lt;&gt;"",VLOOKUP("*"&amp;F2874,LookUps!$F$2:$G$43,2,FALSE),"UK"),"UK")</f>
        <v>UK</v>
      </c>
    </row>
    <row r="2875" spans="1:12" x14ac:dyDescent="0.25">
      <c r="A2875" s="5">
        <v>143</v>
      </c>
      <c r="B2875" s="2">
        <v>0.81458333333333333</v>
      </c>
      <c r="C2875" t="s">
        <v>107</v>
      </c>
      <c r="D2875" t="s">
        <v>13</v>
      </c>
      <c r="E2875" t="s">
        <v>199</v>
      </c>
      <c r="F2875" s="7" t="s">
        <v>178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str">
        <f>IFERROR(IF(F2875&lt;&gt;"",VLOOKUP("*"&amp;F2875,LookUps!$F$2:$G$43,2,FALSE),"UK"),"UK")</f>
        <v>UK</v>
      </c>
    </row>
    <row r="2876" spans="1:12" x14ac:dyDescent="0.25">
      <c r="A2876" s="5">
        <v>144</v>
      </c>
      <c r="B2876" s="2">
        <v>0.8208333333333333</v>
      </c>
      <c r="C2876" t="s">
        <v>107</v>
      </c>
      <c r="D2876" t="s">
        <v>13</v>
      </c>
      <c r="E2876" t="s">
        <v>199</v>
      </c>
      <c r="F2876" s="7" t="s">
        <v>178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str">
        <f>IFERROR(IF(F2876&lt;&gt;"",VLOOKUP("*"&amp;F2876,LookUps!$F$2:$G$43,2,FALSE),"UK"),"UK")</f>
        <v>UK</v>
      </c>
    </row>
    <row r="2877" spans="1:12" x14ac:dyDescent="0.25">
      <c r="A2877" s="5">
        <v>145</v>
      </c>
      <c r="B2877" s="2">
        <v>0.82777777777777783</v>
      </c>
      <c r="C2877" t="s">
        <v>107</v>
      </c>
      <c r="D2877" t="s">
        <v>13</v>
      </c>
      <c r="E2877" t="s">
        <v>199</v>
      </c>
      <c r="F2877" s="7" t="s">
        <v>178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str">
        <f>IFERROR(IF(F2877&lt;&gt;"",VLOOKUP("*"&amp;F2877,LookUps!$F$2:$G$43,2,FALSE),"UK"),"UK")</f>
        <v>UK</v>
      </c>
    </row>
    <row r="2878" spans="1:12" x14ac:dyDescent="0.25">
      <c r="A2878" s="5">
        <v>146</v>
      </c>
      <c r="B2878" s="2">
        <v>0.87291666666666667</v>
      </c>
      <c r="C2878" t="s">
        <v>107</v>
      </c>
      <c r="D2878" t="s">
        <v>13</v>
      </c>
      <c r="E2878" t="s">
        <v>199</v>
      </c>
      <c r="F2878" s="7" t="s">
        <v>182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IFERROR(IF(F2878&lt;&gt;"",VLOOKUP("*"&amp;F2878,LookUps!$F$2:$G$43,2,FALSE),"UK"),"UK")</f>
        <v>UK</v>
      </c>
    </row>
    <row r="2879" spans="1:12" x14ac:dyDescent="0.25">
      <c r="A2879" s="5">
        <v>147</v>
      </c>
      <c r="B2879" s="2">
        <v>0.89930555555555547</v>
      </c>
      <c r="C2879" t="s">
        <v>107</v>
      </c>
      <c r="D2879" t="s">
        <v>13</v>
      </c>
      <c r="E2879" t="s">
        <v>199</v>
      </c>
      <c r="F2879" s="7" t="s">
        <v>182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IFERROR(IF(F2879&lt;&gt;"",VLOOKUP("*"&amp;F2879,LookUps!$F$2:$G$43,2,FALSE),"UK"),"UK")</f>
        <v>UK</v>
      </c>
    </row>
    <row r="2880" spans="1:12" x14ac:dyDescent="0.25">
      <c r="A2880" s="5">
        <v>149</v>
      </c>
      <c r="B2880" s="2">
        <v>3.7499999999999999E-2</v>
      </c>
      <c r="C2880" t="s">
        <v>107</v>
      </c>
      <c r="D2880" t="s">
        <v>13</v>
      </c>
      <c r="E2880" t="s">
        <v>200</v>
      </c>
      <c r="F2880" s="7" t="s">
        <v>178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str">
        <f>IFERROR(IF(F2880&lt;&gt;"",VLOOKUP("*"&amp;F2880,LookUps!$F$2:$G$43,2,FALSE),"UK"),"UK")</f>
        <v>UK</v>
      </c>
    </row>
    <row r="2881" spans="1:12" x14ac:dyDescent="0.25">
      <c r="A2881" s="5">
        <v>150</v>
      </c>
      <c r="B2881" s="2">
        <v>3.7499999999999999E-2</v>
      </c>
      <c r="C2881" t="s">
        <v>107</v>
      </c>
      <c r="D2881" t="s">
        <v>13</v>
      </c>
      <c r="E2881" t="s">
        <v>200</v>
      </c>
      <c r="F2881" s="7" t="s">
        <v>178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str">
        <f>IFERROR(IF(F2881&lt;&gt;"",VLOOKUP("*"&amp;F2881,LookUps!$F$2:$G$43,2,FALSE),"UK"),"UK")</f>
        <v>UK</v>
      </c>
    </row>
    <row r="2882" spans="1:12" x14ac:dyDescent="0.25">
      <c r="A2882" s="5">
        <v>151</v>
      </c>
      <c r="B2882" s="2">
        <v>3.7499999999999999E-2</v>
      </c>
      <c r="C2882" t="s">
        <v>107</v>
      </c>
      <c r="D2882" t="s">
        <v>13</v>
      </c>
      <c r="E2882" t="s">
        <v>200</v>
      </c>
      <c r="F2882" s="7" t="s">
        <v>178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str">
        <f>IFERROR(IF(F2882&lt;&gt;"",VLOOKUP("*"&amp;F2882,LookUps!$F$2:$G$43,2,FALSE),"UK"),"UK")</f>
        <v>UK</v>
      </c>
    </row>
    <row r="2883" spans="1:12" x14ac:dyDescent="0.25">
      <c r="A2883" s="5">
        <v>152</v>
      </c>
      <c r="B2883" s="2">
        <v>3.8194444444444441E-2</v>
      </c>
      <c r="C2883" t="s">
        <v>107</v>
      </c>
      <c r="D2883" t="s">
        <v>13</v>
      </c>
      <c r="E2883" t="s">
        <v>200</v>
      </c>
      <c r="F2883" s="7" t="s">
        <v>178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str">
        <f>IFERROR(IF(F2883&lt;&gt;"",VLOOKUP("*"&amp;F2883,LookUps!$F$2:$G$43,2,FALSE),"UK"),"UK")</f>
        <v>UK</v>
      </c>
    </row>
    <row r="2884" spans="1:12" x14ac:dyDescent="0.25">
      <c r="A2884" s="5">
        <v>153</v>
      </c>
      <c r="B2884" s="2">
        <v>4.0972222222222222E-2</v>
      </c>
      <c r="C2884" t="s">
        <v>107</v>
      </c>
      <c r="D2884" t="s">
        <v>13</v>
      </c>
      <c r="E2884" t="s">
        <v>200</v>
      </c>
      <c r="F2884" s="7" t="s">
        <v>178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str">
        <f>IFERROR(IF(F2884&lt;&gt;"",VLOOKUP("*"&amp;F2884,LookUps!$F$2:$G$43,2,FALSE),"UK"),"UK")</f>
        <v>UK</v>
      </c>
    </row>
    <row r="2885" spans="1:12" x14ac:dyDescent="0.25">
      <c r="A2885" s="5">
        <v>154</v>
      </c>
      <c r="B2885" s="2">
        <v>4.0972222222222222E-2</v>
      </c>
      <c r="C2885" t="s">
        <v>107</v>
      </c>
      <c r="D2885" t="s">
        <v>13</v>
      </c>
      <c r="E2885" t="s">
        <v>200</v>
      </c>
      <c r="F2885" s="7" t="s">
        <v>178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str">
        <f>IFERROR(IF(F2885&lt;&gt;"",VLOOKUP("*"&amp;F2885,LookUps!$F$2:$G$43,2,FALSE),"UK"),"UK")</f>
        <v>UK</v>
      </c>
    </row>
    <row r="2886" spans="1:12" x14ac:dyDescent="0.25">
      <c r="A2886" s="5">
        <v>155</v>
      </c>
      <c r="B2886" s="2">
        <v>4.8611111111111112E-2</v>
      </c>
      <c r="C2886" t="s">
        <v>107</v>
      </c>
      <c r="D2886" t="s">
        <v>13</v>
      </c>
      <c r="E2886" t="s">
        <v>200</v>
      </c>
      <c r="F2886" s="7" t="s">
        <v>178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str">
        <f>IFERROR(IF(F2886&lt;&gt;"",VLOOKUP("*"&amp;F2886,LookUps!$F$2:$G$43,2,FALSE),"UK"),"UK")</f>
        <v>UK</v>
      </c>
    </row>
    <row r="2887" spans="1:12" x14ac:dyDescent="0.25">
      <c r="A2887" s="5">
        <v>156</v>
      </c>
      <c r="B2887" s="2">
        <v>4.8611111111111112E-2</v>
      </c>
      <c r="C2887" t="s">
        <v>107</v>
      </c>
      <c r="D2887" t="s">
        <v>13</v>
      </c>
      <c r="E2887" t="s">
        <v>200</v>
      </c>
      <c r="F2887" s="7" t="s">
        <v>178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str">
        <f>IFERROR(IF(F2887&lt;&gt;"",VLOOKUP("*"&amp;F2887,LookUps!$F$2:$G$43,2,FALSE),"UK"),"UK")</f>
        <v>UK</v>
      </c>
    </row>
    <row r="2888" spans="1:12" x14ac:dyDescent="0.25">
      <c r="A2888" s="5">
        <v>157</v>
      </c>
      <c r="B2888" s="2">
        <v>4.9999999999999996E-2</v>
      </c>
      <c r="C2888" t="s">
        <v>107</v>
      </c>
      <c r="D2888" t="s">
        <v>13</v>
      </c>
      <c r="E2888" t="s">
        <v>200</v>
      </c>
      <c r="F2888" s="7" t="s">
        <v>178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str">
        <f>IFERROR(IF(F2888&lt;&gt;"",VLOOKUP("*"&amp;F2888,LookUps!$F$2:$G$43,2,FALSE),"UK"),"UK")</f>
        <v>UK</v>
      </c>
    </row>
    <row r="2889" spans="1:12" x14ac:dyDescent="0.25">
      <c r="A2889" s="5">
        <v>159</v>
      </c>
      <c r="B2889" s="2">
        <v>0.42569444444444443</v>
      </c>
      <c r="C2889" t="s">
        <v>107</v>
      </c>
      <c r="D2889" t="s">
        <v>13</v>
      </c>
      <c r="E2889" t="s">
        <v>201</v>
      </c>
      <c r="F2889" s="7" t="s">
        <v>178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str">
        <f>IFERROR(IF(F2889&lt;&gt;"",VLOOKUP("*"&amp;F2889,LookUps!$F$2:$G$43,2,FALSE),"UK"),"UK")</f>
        <v>UK</v>
      </c>
    </row>
    <row r="2890" spans="1:12" x14ac:dyDescent="0.25">
      <c r="A2890" s="5">
        <v>160</v>
      </c>
      <c r="B2890" s="2">
        <v>0.43611111111111112</v>
      </c>
      <c r="C2890" t="s">
        <v>107</v>
      </c>
      <c r="D2890" t="s">
        <v>13</v>
      </c>
      <c r="E2890" t="s">
        <v>201</v>
      </c>
      <c r="F2890" s="7" t="s">
        <v>178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str">
        <f>IFERROR(IF(F2890&lt;&gt;"",VLOOKUP("*"&amp;F2890,LookUps!$F$2:$G$43,2,FALSE),"UK"),"UK")</f>
        <v>UK</v>
      </c>
    </row>
    <row r="2891" spans="1:12" x14ac:dyDescent="0.25">
      <c r="A2891" s="5">
        <v>161</v>
      </c>
      <c r="B2891" s="2">
        <v>0.62083333333333335</v>
      </c>
      <c r="C2891" t="s">
        <v>107</v>
      </c>
      <c r="D2891" t="s">
        <v>13</v>
      </c>
      <c r="E2891" t="s">
        <v>201</v>
      </c>
      <c r="F2891" s="7" t="s">
        <v>178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str">
        <f>IFERROR(IF(F2891&lt;&gt;"",VLOOKUP("*"&amp;F2891,LookUps!$F$2:$G$43,2,FALSE),"UK"),"UK")</f>
        <v>UK</v>
      </c>
    </row>
    <row r="2892" spans="1:12" x14ac:dyDescent="0.25">
      <c r="A2892" s="5">
        <v>162</v>
      </c>
      <c r="B2892" s="2">
        <v>0.63402777777777775</v>
      </c>
      <c r="C2892" t="s">
        <v>107</v>
      </c>
      <c r="D2892" t="s">
        <v>13</v>
      </c>
      <c r="E2892" t="s">
        <v>201</v>
      </c>
      <c r="F2892" s="7" t="s">
        <v>178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str">
        <f>IFERROR(IF(F2892&lt;&gt;"",VLOOKUP("*"&amp;F2892,LookUps!$F$2:$G$43,2,FALSE),"UK"),"UK")</f>
        <v>UK</v>
      </c>
    </row>
    <row r="2893" spans="1:12" x14ac:dyDescent="0.25">
      <c r="A2893" s="5">
        <v>163</v>
      </c>
      <c r="B2893" s="2">
        <v>0.66666666666666663</v>
      </c>
      <c r="C2893" t="s">
        <v>107</v>
      </c>
      <c r="D2893" t="s">
        <v>13</v>
      </c>
      <c r="E2893" t="s">
        <v>201</v>
      </c>
      <c r="F2893" s="7" t="s">
        <v>264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str">
        <f>IFERROR(IF(F2893&lt;&gt;"",VLOOKUP("*"&amp;F2893,LookUps!$F$2:$G$43,2,FALSE),"UK"),"UK")</f>
        <v>UK</v>
      </c>
    </row>
    <row r="2894" spans="1:12" x14ac:dyDescent="0.25">
      <c r="A2894" s="5">
        <v>164</v>
      </c>
      <c r="B2894" s="2">
        <v>0.67222222222222217</v>
      </c>
      <c r="C2894" t="s">
        <v>107</v>
      </c>
      <c r="D2894" t="s">
        <v>13</v>
      </c>
      <c r="E2894" t="s">
        <v>201</v>
      </c>
      <c r="F2894" s="7" t="s">
        <v>178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str">
        <f>IFERROR(IF(F2894&lt;&gt;"",VLOOKUP("*"&amp;F2894,LookUps!$F$2:$G$43,2,FALSE),"UK"),"UK")</f>
        <v>UK</v>
      </c>
    </row>
    <row r="2895" spans="1:12" x14ac:dyDescent="0.25">
      <c r="A2895" s="5">
        <v>165</v>
      </c>
      <c r="B2895" s="2">
        <v>0.67222222222222217</v>
      </c>
      <c r="C2895" t="s">
        <v>107</v>
      </c>
      <c r="D2895" t="s">
        <v>13</v>
      </c>
      <c r="E2895" t="s">
        <v>201</v>
      </c>
      <c r="F2895" s="7" t="s">
        <v>178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str">
        <f>IFERROR(IF(F2895&lt;&gt;"",VLOOKUP("*"&amp;F2895,LookUps!$F$2:$G$43,2,FALSE),"UK"),"UK")</f>
        <v>UK</v>
      </c>
    </row>
    <row r="2896" spans="1:12" x14ac:dyDescent="0.25">
      <c r="A2896" s="5">
        <v>166</v>
      </c>
      <c r="B2896" s="2">
        <v>0.68541666666666667</v>
      </c>
      <c r="C2896" t="s">
        <v>107</v>
      </c>
      <c r="D2896" t="s">
        <v>13</v>
      </c>
      <c r="E2896" t="s">
        <v>201</v>
      </c>
      <c r="F2896" s="7" t="s">
        <v>178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str">
        <f>IFERROR(IF(F2896&lt;&gt;"",VLOOKUP("*"&amp;F2896,LookUps!$F$2:$G$43,2,FALSE),"UK"),"UK")</f>
        <v>UK</v>
      </c>
    </row>
    <row r="2897" spans="1:12" x14ac:dyDescent="0.25">
      <c r="A2897" s="5">
        <v>167</v>
      </c>
      <c r="B2897" s="2">
        <v>0.70416666666666661</v>
      </c>
      <c r="C2897" t="s">
        <v>107</v>
      </c>
      <c r="D2897" t="s">
        <v>13</v>
      </c>
      <c r="E2897" t="s">
        <v>201</v>
      </c>
      <c r="F2897" s="7" t="s">
        <v>178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str">
        <f>IFERROR(IF(F2897&lt;&gt;"",VLOOKUP("*"&amp;F2897,LookUps!$F$2:$G$43,2,FALSE),"UK"),"UK")</f>
        <v>UK</v>
      </c>
    </row>
    <row r="2898" spans="1:12" x14ac:dyDescent="0.25">
      <c r="A2898" s="5">
        <v>168</v>
      </c>
      <c r="B2898" s="2">
        <v>0.71388888888888891</v>
      </c>
      <c r="C2898" t="s">
        <v>107</v>
      </c>
      <c r="D2898" t="s">
        <v>13</v>
      </c>
      <c r="E2898" t="s">
        <v>201</v>
      </c>
      <c r="F2898" s="7" t="s">
        <v>178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str">
        <f>IFERROR(IF(F2898&lt;&gt;"",VLOOKUP("*"&amp;F2898,LookUps!$F$2:$G$43,2,FALSE),"UK"),"UK")</f>
        <v>UK</v>
      </c>
    </row>
    <row r="2899" spans="1:12" x14ac:dyDescent="0.25">
      <c r="A2899" s="5">
        <v>169</v>
      </c>
      <c r="B2899" s="2">
        <v>0.75486111111111109</v>
      </c>
      <c r="C2899" t="s">
        <v>107</v>
      </c>
      <c r="D2899" t="s">
        <v>13</v>
      </c>
      <c r="E2899" t="s">
        <v>201</v>
      </c>
      <c r="F2899" s="7" t="s">
        <v>178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str">
        <f>IFERROR(IF(F2899&lt;&gt;"",VLOOKUP("*"&amp;F2899,LookUps!$F$2:$G$43,2,FALSE),"UK"),"UK")</f>
        <v>UK</v>
      </c>
    </row>
    <row r="2900" spans="1:12" x14ac:dyDescent="0.25">
      <c r="A2900" s="5">
        <v>171</v>
      </c>
      <c r="B2900" s="2">
        <v>0.4513888888888889</v>
      </c>
      <c r="C2900" t="s">
        <v>107</v>
      </c>
      <c r="D2900" t="s">
        <v>13</v>
      </c>
      <c r="E2900" t="s">
        <v>203</v>
      </c>
      <c r="F2900" s="7" t="s">
        <v>178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str">
        <f>IFERROR(IF(F2900&lt;&gt;"",VLOOKUP("*"&amp;F2900,LookUps!$F$2:$G$43,2,FALSE),"UK"),"UK")</f>
        <v>UK</v>
      </c>
    </row>
    <row r="2901" spans="1:12" x14ac:dyDescent="0.25">
      <c r="A2901" s="5">
        <v>172</v>
      </c>
      <c r="B2901" s="2">
        <v>0.73055555555555562</v>
      </c>
      <c r="C2901" t="s">
        <v>107</v>
      </c>
      <c r="D2901" t="s">
        <v>13</v>
      </c>
      <c r="E2901" t="s">
        <v>203</v>
      </c>
      <c r="F2901" s="7" t="s">
        <v>191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str">
        <f>IFERROR(IF(F2901&lt;&gt;"",VLOOKUP("*"&amp;F2901,LookUps!$F$2:$G$43,2,FALSE),"UK"),"UK")</f>
        <v>UK</v>
      </c>
    </row>
    <row r="2902" spans="1:12" x14ac:dyDescent="0.25">
      <c r="A2902" s="5">
        <v>173</v>
      </c>
      <c r="B2902" s="2">
        <v>0.98541666666666661</v>
      </c>
      <c r="C2902" t="s">
        <v>107</v>
      </c>
      <c r="D2902" t="s">
        <v>13</v>
      </c>
      <c r="E2902" t="s">
        <v>203</v>
      </c>
      <c r="F2902" s="7" t="s">
        <v>178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str">
        <f>IFERROR(IF(F2902&lt;&gt;"",VLOOKUP("*"&amp;F2902,LookUps!$F$2:$G$43,2,FALSE),"UK"),"UK")</f>
        <v>UK</v>
      </c>
    </row>
    <row r="2903" spans="1:12" x14ac:dyDescent="0.25">
      <c r="A2903" s="5">
        <v>179</v>
      </c>
      <c r="B2903" s="2">
        <v>0.79027777777777775</v>
      </c>
      <c r="C2903" t="s">
        <v>107</v>
      </c>
      <c r="D2903" t="s">
        <v>31</v>
      </c>
      <c r="E2903" t="s">
        <v>188</v>
      </c>
      <c r="F2903" s="7" t="s">
        <v>93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str">
        <f>IFERROR(IF(F2903&lt;&gt;"",VLOOKUP("*"&amp;F2903,LookUps!$F$2:$G$43,2,FALSE),"UK"),"UK")</f>
        <v>UK</v>
      </c>
    </row>
    <row r="2904" spans="1:12" x14ac:dyDescent="0.25">
      <c r="A2904" s="5">
        <v>180</v>
      </c>
      <c r="B2904" s="2">
        <v>0.96736111111111101</v>
      </c>
      <c r="C2904" t="s">
        <v>107</v>
      </c>
      <c r="D2904" t="s">
        <v>31</v>
      </c>
      <c r="E2904" t="s">
        <v>188</v>
      </c>
      <c r="F2904" s="7" t="s">
        <v>93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str">
        <f>IFERROR(IF(F2904&lt;&gt;"",VLOOKUP("*"&amp;F2904,LookUps!$F$2:$G$43,2,FALSE),"UK"),"UK")</f>
        <v>UK</v>
      </c>
    </row>
    <row r="2905" spans="1:12" x14ac:dyDescent="0.25">
      <c r="A2905" s="5">
        <v>182</v>
      </c>
      <c r="B2905" s="2">
        <v>0.59444444444444444</v>
      </c>
      <c r="C2905" t="s">
        <v>107</v>
      </c>
      <c r="D2905" t="s">
        <v>31</v>
      </c>
      <c r="E2905" t="s">
        <v>189</v>
      </c>
      <c r="F2905" s="7" t="s">
        <v>93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str">
        <f>IFERROR(IF(F2905&lt;&gt;"",VLOOKUP("*"&amp;F2905,LookUps!$F$2:$G$43,2,FALSE),"UK"),"UK")</f>
        <v>UK</v>
      </c>
    </row>
    <row r="2906" spans="1:12" x14ac:dyDescent="0.25">
      <c r="A2906" s="5">
        <v>183</v>
      </c>
      <c r="B2906" s="2">
        <v>0.67361111111111116</v>
      </c>
      <c r="C2906" t="s">
        <v>107</v>
      </c>
      <c r="D2906" t="s">
        <v>31</v>
      </c>
      <c r="E2906" t="s">
        <v>189</v>
      </c>
      <c r="F2906" s="7" t="s">
        <v>93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str">
        <f>IFERROR(IF(F2906&lt;&gt;"",VLOOKUP("*"&amp;F2906,LookUps!$F$2:$G$43,2,FALSE),"UK"),"UK")</f>
        <v>UK</v>
      </c>
    </row>
    <row r="2907" spans="1:12" x14ac:dyDescent="0.25">
      <c r="A2907" s="5">
        <v>184</v>
      </c>
      <c r="B2907" s="2">
        <v>0.79513888888888884</v>
      </c>
      <c r="C2907" t="s">
        <v>107</v>
      </c>
      <c r="D2907" t="s">
        <v>31</v>
      </c>
      <c r="E2907" t="s">
        <v>189</v>
      </c>
      <c r="F2907" s="7" t="s">
        <v>93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str">
        <f>IFERROR(IF(F2907&lt;&gt;"",VLOOKUP("*"&amp;F2907,LookUps!$F$2:$G$43,2,FALSE),"UK"),"UK")</f>
        <v>UK</v>
      </c>
    </row>
    <row r="2908" spans="1:12" x14ac:dyDescent="0.25">
      <c r="A2908" s="5">
        <v>185</v>
      </c>
      <c r="B2908" s="2">
        <v>0.81666666666666676</v>
      </c>
      <c r="C2908" t="s">
        <v>107</v>
      </c>
      <c r="D2908" t="s">
        <v>31</v>
      </c>
      <c r="E2908" t="s">
        <v>189</v>
      </c>
      <c r="F2908" s="7" t="s">
        <v>93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str">
        <f>IFERROR(IF(F2908&lt;&gt;"",VLOOKUP("*"&amp;F2908,LookUps!$F$2:$G$43,2,FALSE),"UK"),"UK")</f>
        <v>UK</v>
      </c>
    </row>
    <row r="2909" spans="1:12" x14ac:dyDescent="0.25">
      <c r="A2909" s="5">
        <v>186</v>
      </c>
      <c r="B2909" s="2">
        <v>0.82986111111111116</v>
      </c>
      <c r="C2909" t="s">
        <v>107</v>
      </c>
      <c r="D2909" t="s">
        <v>31</v>
      </c>
      <c r="E2909" t="s">
        <v>189</v>
      </c>
      <c r="F2909" s="7" t="s">
        <v>93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str">
        <f>IFERROR(IF(F2909&lt;&gt;"",VLOOKUP("*"&amp;F2909,LookUps!$F$2:$G$43,2,FALSE),"UK"),"UK")</f>
        <v>UK</v>
      </c>
    </row>
    <row r="2910" spans="1:12" x14ac:dyDescent="0.25">
      <c r="A2910" s="5">
        <v>189</v>
      </c>
      <c r="B2910" s="2">
        <v>0.86458333333333337</v>
      </c>
      <c r="C2910" t="s">
        <v>107</v>
      </c>
      <c r="D2910" t="s">
        <v>31</v>
      </c>
      <c r="E2910" t="s">
        <v>189</v>
      </c>
      <c r="F2910" s="7" t="s">
        <v>93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str">
        <f>IFERROR(IF(F2910&lt;&gt;"",VLOOKUP("*"&amp;F2910,LookUps!$F$2:$G$43,2,FALSE),"UK"),"UK")</f>
        <v>UK</v>
      </c>
    </row>
    <row r="2911" spans="1:12" x14ac:dyDescent="0.25">
      <c r="A2911" s="5">
        <v>190</v>
      </c>
      <c r="B2911" s="2">
        <v>0.86805555555555547</v>
      </c>
      <c r="C2911" t="s">
        <v>107</v>
      </c>
      <c r="D2911" t="s">
        <v>31</v>
      </c>
      <c r="E2911" t="s">
        <v>189</v>
      </c>
      <c r="F2911" s="7" t="s">
        <v>93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str">
        <f>IFERROR(IF(F2911&lt;&gt;"",VLOOKUP("*"&amp;F2911,LookUps!$F$2:$G$43,2,FALSE),"UK"),"UK")</f>
        <v>UK</v>
      </c>
    </row>
    <row r="2912" spans="1:12" x14ac:dyDescent="0.25">
      <c r="A2912" s="5">
        <v>192</v>
      </c>
      <c r="B2912" s="2">
        <v>0.85</v>
      </c>
      <c r="C2912" t="s">
        <v>107</v>
      </c>
      <c r="D2912" t="s">
        <v>31</v>
      </c>
      <c r="E2912" t="s">
        <v>190</v>
      </c>
      <c r="F2912" s="7" t="s">
        <v>93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str">
        <f>IFERROR(IF(F2912&lt;&gt;"",VLOOKUP("*"&amp;F2912,LookUps!$F$2:$G$43,2,FALSE),"UK"),"UK")</f>
        <v>UK</v>
      </c>
    </row>
    <row r="2913" spans="1:12" x14ac:dyDescent="0.25">
      <c r="A2913" s="5">
        <v>193</v>
      </c>
      <c r="B2913" s="2">
        <v>0.90625</v>
      </c>
      <c r="C2913" t="s">
        <v>107</v>
      </c>
      <c r="D2913" t="s">
        <v>31</v>
      </c>
      <c r="E2913" t="s">
        <v>190</v>
      </c>
      <c r="F2913" s="7" t="s">
        <v>93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str">
        <f>IFERROR(IF(F2913&lt;&gt;"",VLOOKUP("*"&amp;F2913,LookUps!$F$2:$G$43,2,FALSE),"UK"),"UK")</f>
        <v>UK</v>
      </c>
    </row>
    <row r="2914" spans="1:12" x14ac:dyDescent="0.25">
      <c r="A2914" s="5">
        <v>195</v>
      </c>
      <c r="B2914" s="2">
        <v>0.46111111111111108</v>
      </c>
      <c r="C2914" t="s">
        <v>107</v>
      </c>
      <c r="D2914" t="s">
        <v>31</v>
      </c>
      <c r="E2914" t="s">
        <v>192</v>
      </c>
      <c r="F2914" s="7" t="s">
        <v>93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str">
        <f>IFERROR(IF(F2914&lt;&gt;"",VLOOKUP("*"&amp;F2914,LookUps!$F$2:$G$43,2,FALSE),"UK"),"UK")</f>
        <v>UK</v>
      </c>
    </row>
    <row r="2915" spans="1:12" x14ac:dyDescent="0.25">
      <c r="A2915" s="5">
        <v>197</v>
      </c>
      <c r="B2915" s="2">
        <v>1.3888888888888889E-3</v>
      </c>
      <c r="C2915" t="s">
        <v>107</v>
      </c>
      <c r="D2915" t="s">
        <v>31</v>
      </c>
      <c r="E2915" t="s">
        <v>193</v>
      </c>
      <c r="F2915" s="7" t="s">
        <v>93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str">
        <f>IFERROR(IF(F2915&lt;&gt;"",VLOOKUP("*"&amp;F2915,LookUps!$F$2:$G$43,2,FALSE),"UK"),"UK")</f>
        <v>UK</v>
      </c>
    </row>
    <row r="2916" spans="1:12" x14ac:dyDescent="0.25">
      <c r="A2916" s="5">
        <v>198</v>
      </c>
      <c r="B2916" s="2">
        <v>0.41388888888888892</v>
      </c>
      <c r="C2916" t="s">
        <v>107</v>
      </c>
      <c r="D2916" t="s">
        <v>31</v>
      </c>
      <c r="E2916" t="s">
        <v>193</v>
      </c>
      <c r="F2916" s="7" t="s">
        <v>93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str">
        <f>IFERROR(IF(F2916&lt;&gt;"",VLOOKUP("*"&amp;F2916,LookUps!$F$2:$G$43,2,FALSE),"UK"),"UK")</f>
        <v>UK</v>
      </c>
    </row>
    <row r="2917" spans="1:12" x14ac:dyDescent="0.25">
      <c r="A2917" s="5">
        <v>199</v>
      </c>
      <c r="B2917" s="2">
        <v>0.43958333333333338</v>
      </c>
      <c r="C2917" t="s">
        <v>107</v>
      </c>
      <c r="D2917" t="s">
        <v>31</v>
      </c>
      <c r="E2917" t="s">
        <v>193</v>
      </c>
      <c r="F2917" s="7" t="s">
        <v>93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str">
        <f>IFERROR(IF(F2917&lt;&gt;"",VLOOKUP("*"&amp;F2917,LookUps!$F$2:$G$43,2,FALSE),"UK"),"UK")</f>
        <v>UK</v>
      </c>
    </row>
    <row r="2918" spans="1:12" x14ac:dyDescent="0.25">
      <c r="A2918" s="5">
        <v>200</v>
      </c>
      <c r="B2918" s="2">
        <v>0.44097222222222227</v>
      </c>
      <c r="C2918" t="s">
        <v>107</v>
      </c>
      <c r="D2918" t="s">
        <v>31</v>
      </c>
      <c r="E2918" t="s">
        <v>193</v>
      </c>
      <c r="F2918" s="7" t="s">
        <v>93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str">
        <f>IFERROR(IF(F2918&lt;&gt;"",VLOOKUP("*"&amp;F2918,LookUps!$F$2:$G$43,2,FALSE),"UK"),"UK")</f>
        <v>UK</v>
      </c>
    </row>
    <row r="2919" spans="1:12" x14ac:dyDescent="0.25">
      <c r="A2919" s="5">
        <v>201</v>
      </c>
      <c r="B2919" s="2">
        <v>0.52361111111111114</v>
      </c>
      <c r="C2919" t="s">
        <v>107</v>
      </c>
      <c r="D2919" t="s">
        <v>31</v>
      </c>
      <c r="E2919" t="s">
        <v>193</v>
      </c>
      <c r="F2919" s="7" t="s">
        <v>93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str">
        <f>IFERROR(IF(F2919&lt;&gt;"",VLOOKUP("*"&amp;F2919,LookUps!$F$2:$G$43,2,FALSE),"UK"),"UK")</f>
        <v>UK</v>
      </c>
    </row>
    <row r="2920" spans="1:12" x14ac:dyDescent="0.25">
      <c r="A2920" s="5">
        <v>203</v>
      </c>
      <c r="B2920" s="2">
        <v>0.47916666666666669</v>
      </c>
      <c r="C2920" t="s">
        <v>107</v>
      </c>
      <c r="D2920" t="s">
        <v>31</v>
      </c>
      <c r="E2920" t="s">
        <v>194</v>
      </c>
      <c r="F2920" s="7" t="s">
        <v>93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str">
        <f>IFERROR(IF(F2920&lt;&gt;"",VLOOKUP("*"&amp;F2920,LookUps!$F$2:$G$43,2,FALSE),"UK"),"UK")</f>
        <v>UK</v>
      </c>
    </row>
    <row r="2921" spans="1:12" x14ac:dyDescent="0.25">
      <c r="A2921" s="5">
        <v>204</v>
      </c>
      <c r="B2921" s="2">
        <v>0.81111111111111101</v>
      </c>
      <c r="C2921" t="s">
        <v>107</v>
      </c>
      <c r="D2921" t="s">
        <v>31</v>
      </c>
      <c r="E2921" t="s">
        <v>194</v>
      </c>
      <c r="F2921" s="7" t="s">
        <v>93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str">
        <f>IFERROR(IF(F2921&lt;&gt;"",VLOOKUP("*"&amp;F2921,LookUps!$F$2:$G$43,2,FALSE),"UK"),"UK")</f>
        <v>UK</v>
      </c>
    </row>
    <row r="2922" spans="1:12" x14ac:dyDescent="0.25">
      <c r="A2922" s="5">
        <v>205</v>
      </c>
      <c r="B2922" s="2">
        <v>0.82777777777777783</v>
      </c>
      <c r="C2922" t="s">
        <v>107</v>
      </c>
      <c r="D2922" t="s">
        <v>31</v>
      </c>
      <c r="E2922" t="s">
        <v>194</v>
      </c>
      <c r="F2922" s="7" t="s">
        <v>93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str">
        <f>IFERROR(IF(F2922&lt;&gt;"",VLOOKUP("*"&amp;F2922,LookUps!$F$2:$G$43,2,FALSE),"UK"),"UK")</f>
        <v>UK</v>
      </c>
    </row>
    <row r="2923" spans="1:12" x14ac:dyDescent="0.25">
      <c r="A2923" s="5">
        <v>206</v>
      </c>
      <c r="B2923" s="2">
        <v>0.82847222222222217</v>
      </c>
      <c r="C2923" t="s">
        <v>107</v>
      </c>
      <c r="D2923" t="s">
        <v>31</v>
      </c>
      <c r="E2923" t="s">
        <v>194</v>
      </c>
      <c r="F2923" s="7" t="s">
        <v>93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str">
        <f>IFERROR(IF(F2923&lt;&gt;"",VLOOKUP("*"&amp;F2923,LookUps!$F$2:$G$43,2,FALSE),"UK"),"UK")</f>
        <v>UK</v>
      </c>
    </row>
    <row r="2924" spans="1:12" x14ac:dyDescent="0.25">
      <c r="A2924" s="5">
        <v>208</v>
      </c>
      <c r="B2924" s="2">
        <v>0.53263888888888888</v>
      </c>
      <c r="C2924" t="s">
        <v>107</v>
      </c>
      <c r="D2924" t="s">
        <v>31</v>
      </c>
      <c r="E2924" t="s">
        <v>195</v>
      </c>
      <c r="F2924" s="7" t="s">
        <v>93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str">
        <f>IFERROR(IF(F2924&lt;&gt;"",VLOOKUP("*"&amp;F2924,LookUps!$F$2:$G$43,2,FALSE),"UK"),"UK")</f>
        <v>UK</v>
      </c>
    </row>
    <row r="2925" spans="1:12" x14ac:dyDescent="0.25">
      <c r="A2925" s="5">
        <v>209</v>
      </c>
      <c r="B2925" s="2">
        <v>0.53333333333333333</v>
      </c>
      <c r="C2925" t="s">
        <v>107</v>
      </c>
      <c r="D2925" t="s">
        <v>31</v>
      </c>
      <c r="E2925" t="s">
        <v>195</v>
      </c>
      <c r="F2925" s="7" t="s">
        <v>93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str">
        <f>IFERROR(IF(F2925&lt;&gt;"",VLOOKUP("*"&amp;F2925,LookUps!$F$2:$G$43,2,FALSE),"UK"),"UK")</f>
        <v>UK</v>
      </c>
    </row>
    <row r="2926" spans="1:12" x14ac:dyDescent="0.25">
      <c r="A2926" s="5">
        <v>210</v>
      </c>
      <c r="B2926" s="2">
        <v>0.53541666666666665</v>
      </c>
      <c r="C2926" t="s">
        <v>107</v>
      </c>
      <c r="D2926" t="s">
        <v>31</v>
      </c>
      <c r="E2926" t="s">
        <v>195</v>
      </c>
      <c r="F2926" s="7" t="s">
        <v>93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str">
        <f>IFERROR(IF(F2926&lt;&gt;"",VLOOKUP("*"&amp;F2926,LookUps!$F$2:$G$43,2,FALSE),"UK"),"UK")</f>
        <v>UK</v>
      </c>
    </row>
    <row r="2927" spans="1:12" x14ac:dyDescent="0.25">
      <c r="A2927" s="5">
        <v>216</v>
      </c>
      <c r="B2927" s="2">
        <v>0.96875</v>
      </c>
      <c r="C2927" t="s">
        <v>107</v>
      </c>
      <c r="D2927" t="s">
        <v>29</v>
      </c>
      <c r="E2927" t="s">
        <v>188</v>
      </c>
      <c r="F2927" s="7" t="s">
        <v>267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str">
        <f>IFERROR(IF(F2927&lt;&gt;"",VLOOKUP("*"&amp;F2927,LookUps!$F$2:$G$43,2,FALSE),"UK"),"UK")</f>
        <v>UK</v>
      </c>
    </row>
    <row r="2928" spans="1:12" x14ac:dyDescent="0.25">
      <c r="A2928" s="5">
        <v>218</v>
      </c>
      <c r="B2928" s="2">
        <v>0.46111111111111108</v>
      </c>
      <c r="C2928" t="s">
        <v>107</v>
      </c>
      <c r="D2928" t="s">
        <v>29</v>
      </c>
      <c r="E2928" t="s">
        <v>189</v>
      </c>
      <c r="F2928" s="7" t="s">
        <v>267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str">
        <f>IFERROR(IF(F2928&lt;&gt;"",VLOOKUP("*"&amp;F2928,LookUps!$F$2:$G$43,2,FALSE),"UK"),"UK")</f>
        <v>UK</v>
      </c>
    </row>
    <row r="2929" spans="1:12" x14ac:dyDescent="0.25">
      <c r="A2929" s="5">
        <v>219</v>
      </c>
      <c r="B2929" s="2">
        <v>0.80208333333333337</v>
      </c>
      <c r="C2929" t="s">
        <v>107</v>
      </c>
      <c r="D2929" t="s">
        <v>29</v>
      </c>
      <c r="E2929" t="s">
        <v>189</v>
      </c>
      <c r="F2929" s="7" t="s">
        <v>267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str">
        <f>IFERROR(IF(F2929&lt;&gt;"",VLOOKUP("*"&amp;F2929,LookUps!$F$2:$G$43,2,FALSE),"UK"),"UK")</f>
        <v>UK</v>
      </c>
    </row>
    <row r="2930" spans="1:12" x14ac:dyDescent="0.25">
      <c r="A2930" s="5">
        <v>220</v>
      </c>
      <c r="B2930" s="2">
        <v>0.82986111111111116</v>
      </c>
      <c r="C2930" t="s">
        <v>107</v>
      </c>
      <c r="D2930" t="s">
        <v>29</v>
      </c>
      <c r="E2930" t="s">
        <v>189</v>
      </c>
      <c r="F2930" s="7" t="s">
        <v>267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str">
        <f>IFERROR(IF(F2930&lt;&gt;"",VLOOKUP("*"&amp;F2930,LookUps!$F$2:$G$43,2,FALSE),"UK"),"UK")</f>
        <v>UK</v>
      </c>
    </row>
    <row r="2931" spans="1:12" x14ac:dyDescent="0.25">
      <c r="A2931" s="5">
        <v>222</v>
      </c>
      <c r="B2931" s="2">
        <v>0.58263888888888882</v>
      </c>
      <c r="C2931" t="s">
        <v>107</v>
      </c>
      <c r="D2931" t="s">
        <v>29</v>
      </c>
      <c r="E2931" t="s">
        <v>190</v>
      </c>
      <c r="F2931" s="7" t="s">
        <v>267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str">
        <f>IFERROR(IF(F2931&lt;&gt;"",VLOOKUP("*"&amp;F2931,LookUps!$F$2:$G$43,2,FALSE),"UK"),"UK")</f>
        <v>UK</v>
      </c>
    </row>
    <row r="2932" spans="1:12" x14ac:dyDescent="0.25">
      <c r="A2932" s="5">
        <v>223</v>
      </c>
      <c r="B2932" s="2">
        <v>0.5854166666666667</v>
      </c>
      <c r="C2932" t="s">
        <v>107</v>
      </c>
      <c r="D2932" t="s">
        <v>29</v>
      </c>
      <c r="E2932" t="s">
        <v>190</v>
      </c>
      <c r="F2932" s="7" t="s">
        <v>267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str">
        <f>IFERROR(IF(F2932&lt;&gt;"",VLOOKUP("*"&amp;F2932,LookUps!$F$2:$G$43,2,FALSE),"UK"),"UK")</f>
        <v>UK</v>
      </c>
    </row>
    <row r="2933" spans="1:12" x14ac:dyDescent="0.25">
      <c r="A2933" s="5">
        <v>225</v>
      </c>
      <c r="B2933" s="2">
        <v>0.81666666666666676</v>
      </c>
      <c r="C2933" t="s">
        <v>107</v>
      </c>
      <c r="D2933" t="s">
        <v>29</v>
      </c>
      <c r="E2933" t="s">
        <v>193</v>
      </c>
      <c r="F2933" s="7" t="s">
        <v>267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str">
        <f>IFERROR(IF(F2933&lt;&gt;"",VLOOKUP("*"&amp;F2933,LookUps!$F$2:$G$43,2,FALSE),"UK"),"UK")</f>
        <v>UK</v>
      </c>
    </row>
    <row r="2934" spans="1:12" x14ac:dyDescent="0.25">
      <c r="A2934" s="5">
        <v>227</v>
      </c>
      <c r="B2934" s="2">
        <v>0.44305555555555554</v>
      </c>
      <c r="C2934" t="s">
        <v>107</v>
      </c>
      <c r="D2934" t="s">
        <v>29</v>
      </c>
      <c r="E2934" t="s">
        <v>195</v>
      </c>
      <c r="F2934" s="7" t="s">
        <v>267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str">
        <f>IFERROR(IF(F2934&lt;&gt;"",VLOOKUP("*"&amp;F2934,LookUps!$F$2:$G$43,2,FALSE),"UK"),"UK")</f>
        <v>UK</v>
      </c>
    </row>
    <row r="2935" spans="1:12" x14ac:dyDescent="0.25">
      <c r="A2935" s="5">
        <v>228</v>
      </c>
      <c r="B2935" s="2">
        <v>0.65347222222222223</v>
      </c>
      <c r="C2935" t="s">
        <v>107</v>
      </c>
      <c r="D2935" t="s">
        <v>29</v>
      </c>
      <c r="E2935" t="s">
        <v>195</v>
      </c>
      <c r="F2935" s="7" t="s">
        <v>267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str">
        <f>IFERROR(IF(F2935&lt;&gt;"",VLOOKUP("*"&amp;F2935,LookUps!$F$2:$G$43,2,FALSE),"UK"),"UK")</f>
        <v>UK</v>
      </c>
    </row>
    <row r="2936" spans="1:12" x14ac:dyDescent="0.25">
      <c r="A2936" s="5">
        <v>236</v>
      </c>
      <c r="B2936" s="2" t="s">
        <v>205</v>
      </c>
      <c r="C2936" t="s">
        <v>107</v>
      </c>
      <c r="D2936" t="s">
        <v>14</v>
      </c>
      <c r="E2936" t="s">
        <v>177</v>
      </c>
      <c r="F2936" s="7" t="s">
        <v>206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str">
        <f>IFERROR(IF(F2936&lt;&gt;"",VLOOKUP("*"&amp;F2936,LookUps!$F$2:$G$43,2,FALSE),"UK"),"UK")</f>
        <v>UK</v>
      </c>
    </row>
    <row r="2937" spans="1:12" x14ac:dyDescent="0.25">
      <c r="A2937" s="5">
        <v>237</v>
      </c>
      <c r="B2937" s="2" t="s">
        <v>205</v>
      </c>
      <c r="C2937" t="s">
        <v>107</v>
      </c>
      <c r="D2937" t="s">
        <v>14</v>
      </c>
      <c r="E2937" t="s">
        <v>177</v>
      </c>
      <c r="F2937" s="7" t="s">
        <v>206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str">
        <f>IFERROR(IF(F2937&lt;&gt;"",VLOOKUP("*"&amp;F2937,LookUps!$F$2:$G$43,2,FALSE),"UK"),"UK")</f>
        <v>UK</v>
      </c>
    </row>
    <row r="2938" spans="1:12" x14ac:dyDescent="0.25">
      <c r="A2938" s="5">
        <v>238</v>
      </c>
      <c r="B2938" s="2" t="s">
        <v>205</v>
      </c>
      <c r="C2938" t="s">
        <v>107</v>
      </c>
      <c r="D2938" t="s">
        <v>14</v>
      </c>
      <c r="E2938" t="s">
        <v>177</v>
      </c>
      <c r="F2938" s="7" t="s">
        <v>206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str">
        <f>IFERROR(IF(F2938&lt;&gt;"",VLOOKUP("*"&amp;F2938,LookUps!$F$2:$G$43,2,FALSE),"UK"),"UK")</f>
        <v>UK</v>
      </c>
    </row>
    <row r="2939" spans="1:12" x14ac:dyDescent="0.25">
      <c r="A2939" s="5">
        <v>239</v>
      </c>
      <c r="B2939" s="2" t="s">
        <v>205</v>
      </c>
      <c r="C2939" t="s">
        <v>107</v>
      </c>
      <c r="D2939" t="s">
        <v>14</v>
      </c>
      <c r="E2939" t="s">
        <v>177</v>
      </c>
      <c r="F2939" s="7" t="s">
        <v>206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str">
        <f>IFERROR(IF(F2939&lt;&gt;"",VLOOKUP("*"&amp;F2939,LookUps!$F$2:$G$43,2,FALSE),"UK"),"UK")</f>
        <v>UK</v>
      </c>
    </row>
    <row r="2940" spans="1:12" x14ac:dyDescent="0.25">
      <c r="A2940" s="5">
        <v>240</v>
      </c>
      <c r="B2940" s="2" t="s">
        <v>205</v>
      </c>
      <c r="C2940" t="s">
        <v>107</v>
      </c>
      <c r="D2940" t="s">
        <v>14</v>
      </c>
      <c r="E2940" t="s">
        <v>177</v>
      </c>
      <c r="F2940" s="7" t="s">
        <v>206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str">
        <f>IFERROR(IF(F2940&lt;&gt;"",VLOOKUP("*"&amp;F2940,LookUps!$F$2:$G$43,2,FALSE),"UK"),"UK")</f>
        <v>UK</v>
      </c>
    </row>
    <row r="2941" spans="1:12" x14ac:dyDescent="0.25">
      <c r="A2941" s="5">
        <v>241</v>
      </c>
      <c r="B2941" s="2" t="s">
        <v>205</v>
      </c>
      <c r="C2941" t="s">
        <v>107</v>
      </c>
      <c r="D2941" t="s">
        <v>14</v>
      </c>
      <c r="E2941" t="s">
        <v>177</v>
      </c>
      <c r="F2941" s="7" t="s">
        <v>206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str">
        <f>IFERROR(IF(F2941&lt;&gt;"",VLOOKUP("*"&amp;F2941,LookUps!$F$2:$G$43,2,FALSE),"UK"),"UK")</f>
        <v>UK</v>
      </c>
    </row>
    <row r="2942" spans="1:12" x14ac:dyDescent="0.25">
      <c r="A2942" s="5">
        <v>242</v>
      </c>
      <c r="B2942" s="2" t="s">
        <v>205</v>
      </c>
      <c r="C2942" t="s">
        <v>107</v>
      </c>
      <c r="D2942" t="s">
        <v>14</v>
      </c>
      <c r="E2942" t="s">
        <v>177</v>
      </c>
      <c r="F2942" s="7" t="s">
        <v>206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str">
        <f>IFERROR(IF(F2942&lt;&gt;"",VLOOKUP("*"&amp;F2942,LookUps!$F$2:$G$43,2,FALSE),"UK"),"UK")</f>
        <v>UK</v>
      </c>
    </row>
    <row r="2943" spans="1:12" x14ac:dyDescent="0.25">
      <c r="A2943" s="5">
        <v>244</v>
      </c>
      <c r="B2943" s="2" t="s">
        <v>205</v>
      </c>
      <c r="C2943" t="s">
        <v>107</v>
      </c>
      <c r="D2943" t="s">
        <v>14</v>
      </c>
      <c r="E2943" t="s">
        <v>179</v>
      </c>
      <c r="F2943" s="7" t="s">
        <v>206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str">
        <f>IFERROR(IF(F2943&lt;&gt;"",VLOOKUP("*"&amp;F2943,LookUps!$F$2:$G$43,2,FALSE),"UK"),"UK")</f>
        <v>UK</v>
      </c>
    </row>
    <row r="2944" spans="1:12" x14ac:dyDescent="0.25">
      <c r="A2944" s="5">
        <v>245</v>
      </c>
      <c r="B2944" s="2" t="s">
        <v>205</v>
      </c>
      <c r="C2944" t="s">
        <v>107</v>
      </c>
      <c r="D2944" t="s">
        <v>14</v>
      </c>
      <c r="E2944" t="s">
        <v>179</v>
      </c>
      <c r="F2944" s="7" t="s">
        <v>206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str">
        <f>IFERROR(IF(F2944&lt;&gt;"",VLOOKUP("*"&amp;F2944,LookUps!$F$2:$G$43,2,FALSE),"UK"),"UK")</f>
        <v>UK</v>
      </c>
    </row>
    <row r="2945" spans="1:12" x14ac:dyDescent="0.25">
      <c r="A2945" s="5">
        <v>246</v>
      </c>
      <c r="B2945" s="2" t="s">
        <v>205</v>
      </c>
      <c r="C2945" t="s">
        <v>107</v>
      </c>
      <c r="D2945" t="s">
        <v>14</v>
      </c>
      <c r="E2945" t="s">
        <v>179</v>
      </c>
      <c r="F2945" s="7" t="s">
        <v>206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str">
        <f>IFERROR(IF(F2945&lt;&gt;"",VLOOKUP("*"&amp;F2945,LookUps!$F$2:$G$43,2,FALSE),"UK"),"UK")</f>
        <v>UK</v>
      </c>
    </row>
    <row r="2946" spans="1:12" x14ac:dyDescent="0.25">
      <c r="A2946" s="5">
        <v>247</v>
      </c>
      <c r="B2946" s="2" t="s">
        <v>205</v>
      </c>
      <c r="C2946" t="s">
        <v>107</v>
      </c>
      <c r="D2946" t="s">
        <v>14</v>
      </c>
      <c r="E2946" t="s">
        <v>179</v>
      </c>
      <c r="F2946" s="7" t="s">
        <v>206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str">
        <f>IFERROR(IF(F2946&lt;&gt;"",VLOOKUP("*"&amp;F2946,LookUps!$F$2:$G$43,2,FALSE),"UK"),"UK")</f>
        <v>UK</v>
      </c>
    </row>
    <row r="2947" spans="1:12" x14ac:dyDescent="0.25">
      <c r="A2947" s="5">
        <v>252</v>
      </c>
      <c r="B2947" s="2" t="s">
        <v>205</v>
      </c>
      <c r="C2947" t="s">
        <v>107</v>
      </c>
      <c r="D2947" t="s">
        <v>14</v>
      </c>
      <c r="E2947" t="s">
        <v>180</v>
      </c>
      <c r="F2947" s="7" t="s">
        <v>206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str">
        <f>IFERROR(IF(F2947&lt;&gt;"",VLOOKUP("*"&amp;F2947,LookUps!$F$2:$G$43,2,FALSE),"UK"),"UK")</f>
        <v>UK</v>
      </c>
    </row>
    <row r="2948" spans="1:12" x14ac:dyDescent="0.25">
      <c r="A2948" s="5">
        <v>253</v>
      </c>
      <c r="B2948" s="2" t="s">
        <v>205</v>
      </c>
      <c r="C2948" t="s">
        <v>107</v>
      </c>
      <c r="D2948" t="s">
        <v>14</v>
      </c>
      <c r="E2948" t="s">
        <v>180</v>
      </c>
      <c r="F2948" s="7" t="s">
        <v>206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str">
        <f>IFERROR(IF(F2948&lt;&gt;"",VLOOKUP("*"&amp;F2948,LookUps!$F$2:$G$43,2,FALSE),"UK"),"UK")</f>
        <v>UK</v>
      </c>
    </row>
    <row r="2949" spans="1:12" x14ac:dyDescent="0.25">
      <c r="A2949" s="5">
        <v>254</v>
      </c>
      <c r="B2949" s="2" t="s">
        <v>205</v>
      </c>
      <c r="C2949" t="s">
        <v>107</v>
      </c>
      <c r="D2949" t="s">
        <v>14</v>
      </c>
      <c r="E2949" t="s">
        <v>180</v>
      </c>
      <c r="F2949" s="7" t="s">
        <v>206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str">
        <f>IFERROR(IF(F2949&lt;&gt;"",VLOOKUP("*"&amp;F2949,LookUps!$F$2:$G$43,2,FALSE),"UK"),"UK")</f>
        <v>UK</v>
      </c>
    </row>
    <row r="2950" spans="1:12" x14ac:dyDescent="0.25">
      <c r="A2950" s="5">
        <v>255</v>
      </c>
      <c r="B2950" s="2">
        <v>0.67222222222222217</v>
      </c>
      <c r="C2950" t="s">
        <v>107</v>
      </c>
      <c r="D2950" t="s">
        <v>14</v>
      </c>
      <c r="E2950" t="s">
        <v>180</v>
      </c>
      <c r="F2950" s="7" t="s">
        <v>182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IFERROR(IF(F2950&lt;&gt;"",VLOOKUP("*"&amp;F2950,LookUps!$F$2:$G$43,2,FALSE),"UK"),"UK")</f>
        <v>UK</v>
      </c>
    </row>
    <row r="2951" spans="1:12" x14ac:dyDescent="0.25">
      <c r="A2951" s="5">
        <v>257</v>
      </c>
      <c r="B2951" s="2" t="s">
        <v>205</v>
      </c>
      <c r="C2951" t="s">
        <v>107</v>
      </c>
      <c r="D2951" t="s">
        <v>14</v>
      </c>
      <c r="E2951" t="s">
        <v>207</v>
      </c>
      <c r="F2951" s="7" t="s">
        <v>206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str">
        <f>IFERROR(IF(F2951&lt;&gt;"",VLOOKUP("*"&amp;F2951,LookUps!$F$2:$G$43,2,FALSE),"UK"),"UK")</f>
        <v>UK</v>
      </c>
    </row>
    <row r="2952" spans="1:12" x14ac:dyDescent="0.25">
      <c r="A2952" s="5">
        <v>258</v>
      </c>
      <c r="B2952" s="2" t="s">
        <v>205</v>
      </c>
      <c r="C2952" t="s">
        <v>107</v>
      </c>
      <c r="D2952" t="s">
        <v>14</v>
      </c>
      <c r="E2952" t="s">
        <v>207</v>
      </c>
      <c r="F2952" s="7" t="s">
        <v>206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str">
        <f>IFERROR(IF(F2952&lt;&gt;"",VLOOKUP("*"&amp;F2952,LookUps!$F$2:$G$43,2,FALSE),"UK"),"UK")</f>
        <v>UK</v>
      </c>
    </row>
    <row r="2953" spans="1:12" x14ac:dyDescent="0.25">
      <c r="A2953" s="5">
        <v>259</v>
      </c>
      <c r="B2953" s="2" t="s">
        <v>205</v>
      </c>
      <c r="C2953" t="s">
        <v>107</v>
      </c>
      <c r="D2953" t="s">
        <v>14</v>
      </c>
      <c r="E2953" t="s">
        <v>207</v>
      </c>
      <c r="F2953" s="7" t="s">
        <v>206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str">
        <f>IFERROR(IF(F2953&lt;&gt;"",VLOOKUP("*"&amp;F2953,LookUps!$F$2:$G$43,2,FALSE),"UK"),"UK")</f>
        <v>UK</v>
      </c>
    </row>
    <row r="2954" spans="1:12" x14ac:dyDescent="0.25">
      <c r="A2954" s="5">
        <v>260</v>
      </c>
      <c r="B2954" s="2" t="s">
        <v>205</v>
      </c>
      <c r="C2954" t="s">
        <v>107</v>
      </c>
      <c r="D2954" t="s">
        <v>14</v>
      </c>
      <c r="E2954" t="s">
        <v>207</v>
      </c>
      <c r="F2954" s="7" t="s">
        <v>182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IFERROR(IF(F2954&lt;&gt;"",VLOOKUP("*"&amp;F2954,LookUps!$F$2:$G$43,2,FALSE),"UK"),"UK")</f>
        <v>UK</v>
      </c>
    </row>
    <row r="2955" spans="1:12" x14ac:dyDescent="0.25">
      <c r="A2955" s="5">
        <v>262</v>
      </c>
      <c r="B2955" s="2" t="s">
        <v>205</v>
      </c>
      <c r="C2955" t="s">
        <v>107</v>
      </c>
      <c r="D2955" t="s">
        <v>14</v>
      </c>
      <c r="E2955" t="s">
        <v>181</v>
      </c>
      <c r="F2955" s="7" t="s">
        <v>206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str">
        <f>IFERROR(IF(F2955&lt;&gt;"",VLOOKUP("*"&amp;F2955,LookUps!$F$2:$G$43,2,FALSE),"UK"),"UK")</f>
        <v>UK</v>
      </c>
    </row>
    <row r="2956" spans="1:12" x14ac:dyDescent="0.25">
      <c r="A2956" s="5">
        <v>264</v>
      </c>
      <c r="B2956" s="2" t="s">
        <v>205</v>
      </c>
      <c r="C2956" t="s">
        <v>107</v>
      </c>
      <c r="D2956" t="s">
        <v>14</v>
      </c>
      <c r="E2956" t="s">
        <v>208</v>
      </c>
      <c r="F2956" s="7" t="s">
        <v>206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str">
        <f>IFERROR(IF(F2956&lt;&gt;"",VLOOKUP("*"&amp;F2956,LookUps!$F$2:$G$43,2,FALSE),"UK"),"UK")</f>
        <v>UK</v>
      </c>
    </row>
    <row r="2957" spans="1:12" x14ac:dyDescent="0.25">
      <c r="A2957" s="5">
        <v>266</v>
      </c>
      <c r="B2957" s="2" t="s">
        <v>205</v>
      </c>
      <c r="C2957" t="s">
        <v>107</v>
      </c>
      <c r="D2957" t="s">
        <v>14</v>
      </c>
      <c r="E2957" t="s">
        <v>183</v>
      </c>
      <c r="F2957" s="7" t="s">
        <v>206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str">
        <f>IFERROR(IF(F2957&lt;&gt;"",VLOOKUP("*"&amp;F2957,LookUps!$F$2:$G$43,2,FALSE),"UK"),"UK")</f>
        <v>UK</v>
      </c>
    </row>
    <row r="2958" spans="1:12" x14ac:dyDescent="0.25">
      <c r="A2958" s="5">
        <v>268</v>
      </c>
      <c r="B2958" s="2" t="s">
        <v>205</v>
      </c>
      <c r="C2958" t="s">
        <v>107</v>
      </c>
      <c r="D2958" t="s">
        <v>14</v>
      </c>
      <c r="E2958" t="s">
        <v>184</v>
      </c>
      <c r="F2958" s="7" t="s">
        <v>206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str">
        <f>IFERROR(IF(F2958&lt;&gt;"",VLOOKUP("*"&amp;F2958,LookUps!$F$2:$G$43,2,FALSE),"UK"),"UK")</f>
        <v>UK</v>
      </c>
    </row>
    <row r="2959" spans="1:12" x14ac:dyDescent="0.25">
      <c r="A2959" s="5">
        <v>270</v>
      </c>
      <c r="B2959" s="2" t="s">
        <v>205</v>
      </c>
      <c r="C2959" t="s">
        <v>107</v>
      </c>
      <c r="D2959" t="s">
        <v>14</v>
      </c>
      <c r="E2959" t="s">
        <v>186</v>
      </c>
      <c r="F2959" s="7" t="s">
        <v>206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str">
        <f>IFERROR(IF(F2959&lt;&gt;"",VLOOKUP("*"&amp;F2959,LookUps!$F$2:$G$43,2,FALSE),"UK"),"UK")</f>
        <v>UK</v>
      </c>
    </row>
    <row r="2960" spans="1:12" x14ac:dyDescent="0.25">
      <c r="A2960" s="5">
        <v>271</v>
      </c>
      <c r="B2960" s="2" t="s">
        <v>205</v>
      </c>
      <c r="C2960" t="s">
        <v>107</v>
      </c>
      <c r="D2960" t="s">
        <v>14</v>
      </c>
      <c r="E2960" t="s">
        <v>186</v>
      </c>
      <c r="F2960" s="7" t="s">
        <v>206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str">
        <f>IFERROR(IF(F2960&lt;&gt;"",VLOOKUP("*"&amp;F2960,LookUps!$F$2:$G$43,2,FALSE),"UK"),"UK")</f>
        <v>UK</v>
      </c>
    </row>
    <row r="2961" spans="1:12" x14ac:dyDescent="0.25">
      <c r="A2961" s="5">
        <v>273</v>
      </c>
      <c r="B2961" s="2" t="s">
        <v>205</v>
      </c>
      <c r="C2961" t="s">
        <v>107</v>
      </c>
      <c r="D2961" t="s">
        <v>14</v>
      </c>
      <c r="E2961" t="s">
        <v>187</v>
      </c>
      <c r="F2961" s="7" t="s">
        <v>206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str">
        <f>IFERROR(IF(F2961&lt;&gt;"",VLOOKUP("*"&amp;F2961,LookUps!$F$2:$G$43,2,FALSE),"UK"),"UK")</f>
        <v>UK</v>
      </c>
    </row>
    <row r="2962" spans="1:12" x14ac:dyDescent="0.25">
      <c r="A2962" s="5">
        <v>275</v>
      </c>
      <c r="B2962" s="2" t="s">
        <v>205</v>
      </c>
      <c r="C2962" t="s">
        <v>107</v>
      </c>
      <c r="D2962" t="s">
        <v>14</v>
      </c>
      <c r="E2962" t="s">
        <v>188</v>
      </c>
      <c r="F2962" s="7" t="s">
        <v>206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str">
        <f>IFERROR(IF(F2962&lt;&gt;"",VLOOKUP("*"&amp;F2962,LookUps!$F$2:$G$43,2,FALSE),"UK"),"UK")</f>
        <v>UK</v>
      </c>
    </row>
    <row r="2963" spans="1:12" x14ac:dyDescent="0.25">
      <c r="A2963" s="5">
        <v>277</v>
      </c>
      <c r="B2963" s="2" t="s">
        <v>205</v>
      </c>
      <c r="C2963" t="s">
        <v>107</v>
      </c>
      <c r="D2963" t="s">
        <v>14</v>
      </c>
      <c r="E2963" t="s">
        <v>195</v>
      </c>
      <c r="F2963" s="7" t="s">
        <v>206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str">
        <f>IFERROR(IF(F2963&lt;&gt;"",VLOOKUP("*"&amp;F2963,LookUps!$F$2:$G$43,2,FALSE),"UK"),"UK")</f>
        <v>UK</v>
      </c>
    </row>
    <row r="2964" spans="1:12" x14ac:dyDescent="0.25">
      <c r="A2964" s="5">
        <v>278</v>
      </c>
      <c r="B2964" s="2" t="s">
        <v>205</v>
      </c>
      <c r="C2964" t="s">
        <v>107</v>
      </c>
      <c r="D2964" t="s">
        <v>14</v>
      </c>
      <c r="E2964" t="s">
        <v>195</v>
      </c>
      <c r="F2964" s="7" t="s">
        <v>206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str">
        <f>IFERROR(IF(F2964&lt;&gt;"",VLOOKUP("*"&amp;F2964,LookUps!$F$2:$G$43,2,FALSE),"UK"),"UK")</f>
        <v>UK</v>
      </c>
    </row>
    <row r="2965" spans="1:12" x14ac:dyDescent="0.25">
      <c r="A2965" s="5">
        <v>279</v>
      </c>
      <c r="B2965" s="2" t="s">
        <v>205</v>
      </c>
      <c r="C2965" t="s">
        <v>107</v>
      </c>
      <c r="D2965" t="s">
        <v>14</v>
      </c>
      <c r="E2965" t="s">
        <v>195</v>
      </c>
      <c r="F2965" s="7" t="s">
        <v>206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str">
        <f>IFERROR(IF(F2965&lt;&gt;"",VLOOKUP("*"&amp;F2965,LookUps!$F$2:$G$43,2,FALSE),"UK"),"UK")</f>
        <v>UK</v>
      </c>
    </row>
    <row r="2966" spans="1:12" x14ac:dyDescent="0.25">
      <c r="A2966" s="5">
        <v>280</v>
      </c>
      <c r="B2966" s="2" t="s">
        <v>205</v>
      </c>
      <c r="C2966" t="s">
        <v>107</v>
      </c>
      <c r="D2966" t="s">
        <v>14</v>
      </c>
      <c r="E2966" t="s">
        <v>195</v>
      </c>
      <c r="F2966" s="7" t="s">
        <v>206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str">
        <f>IFERROR(IF(F2966&lt;&gt;"",VLOOKUP("*"&amp;F2966,LookUps!$F$2:$G$43,2,FALSE),"UK"),"UK")</f>
        <v>UK</v>
      </c>
    </row>
    <row r="2967" spans="1:12" x14ac:dyDescent="0.25">
      <c r="A2967" s="5">
        <v>281</v>
      </c>
      <c r="B2967" s="2" t="s">
        <v>205</v>
      </c>
      <c r="C2967" t="s">
        <v>107</v>
      </c>
      <c r="D2967" t="s">
        <v>14</v>
      </c>
      <c r="E2967" t="s">
        <v>195</v>
      </c>
      <c r="F2967" s="7" t="s">
        <v>206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str">
        <f>IFERROR(IF(F2967&lt;&gt;"",VLOOKUP("*"&amp;F2967,LookUps!$F$2:$G$43,2,FALSE),"UK"),"UK")</f>
        <v>UK</v>
      </c>
    </row>
    <row r="2968" spans="1:12" x14ac:dyDescent="0.25">
      <c r="A2968" s="5">
        <v>282</v>
      </c>
      <c r="B2968" s="2" t="s">
        <v>205</v>
      </c>
      <c r="C2968" t="s">
        <v>107</v>
      </c>
      <c r="D2968" t="s">
        <v>14</v>
      </c>
      <c r="E2968" t="s">
        <v>195</v>
      </c>
      <c r="F2968" s="7" t="s">
        <v>206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str">
        <f>IFERROR(IF(F2968&lt;&gt;"",VLOOKUP("*"&amp;F2968,LookUps!$F$2:$G$43,2,FALSE),"UK"),"UK")</f>
        <v>UK</v>
      </c>
    </row>
    <row r="2969" spans="1:12" x14ac:dyDescent="0.25">
      <c r="A2969" s="5">
        <v>283</v>
      </c>
      <c r="B2969" s="2" t="s">
        <v>205</v>
      </c>
      <c r="C2969" t="s">
        <v>107</v>
      </c>
      <c r="D2969" t="s">
        <v>14</v>
      </c>
      <c r="E2969" t="s">
        <v>195</v>
      </c>
      <c r="F2969" s="7" t="s">
        <v>206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str">
        <f>IFERROR(IF(F2969&lt;&gt;"",VLOOKUP("*"&amp;F2969,LookUps!$F$2:$G$43,2,FALSE),"UK"),"UK")</f>
        <v>UK</v>
      </c>
    </row>
    <row r="2970" spans="1:12" x14ac:dyDescent="0.25">
      <c r="A2970" s="5">
        <v>284</v>
      </c>
      <c r="B2970" s="2" t="s">
        <v>205</v>
      </c>
      <c r="C2970" t="s">
        <v>107</v>
      </c>
      <c r="D2970" t="s">
        <v>14</v>
      </c>
      <c r="E2970" t="s">
        <v>195</v>
      </c>
      <c r="F2970" s="7" t="s">
        <v>206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str">
        <f>IFERROR(IF(F2970&lt;&gt;"",VLOOKUP("*"&amp;F2970,LookUps!$F$2:$G$43,2,FALSE),"UK"),"UK")</f>
        <v>UK</v>
      </c>
    </row>
    <row r="2971" spans="1:12" x14ac:dyDescent="0.25">
      <c r="A2971" s="5">
        <v>286</v>
      </c>
      <c r="B2971" s="2" t="s">
        <v>205</v>
      </c>
      <c r="C2971" t="s">
        <v>107</v>
      </c>
      <c r="D2971" t="s">
        <v>14</v>
      </c>
      <c r="E2971" t="s">
        <v>212</v>
      </c>
      <c r="F2971" s="7" t="s">
        <v>206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str">
        <f>IFERROR(IF(F2971&lt;&gt;"",VLOOKUP("*"&amp;F2971,LookUps!$F$2:$G$43,2,FALSE),"UK"),"UK")</f>
        <v>UK</v>
      </c>
    </row>
    <row r="2972" spans="1:12" x14ac:dyDescent="0.25">
      <c r="A2972" s="5">
        <v>288</v>
      </c>
      <c r="B2972" s="2" t="s">
        <v>205</v>
      </c>
      <c r="C2972" t="s">
        <v>107</v>
      </c>
      <c r="D2972" t="s">
        <v>14</v>
      </c>
      <c r="E2972" t="s">
        <v>196</v>
      </c>
      <c r="F2972" s="7" t="s">
        <v>206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str">
        <f>IFERROR(IF(F2972&lt;&gt;"",VLOOKUP("*"&amp;F2972,LookUps!$F$2:$G$43,2,FALSE),"UK"),"UK")</f>
        <v>UK</v>
      </c>
    </row>
    <row r="2973" spans="1:12" x14ac:dyDescent="0.25">
      <c r="A2973" s="5">
        <v>290</v>
      </c>
      <c r="B2973" s="2" t="s">
        <v>205</v>
      </c>
      <c r="C2973" t="s">
        <v>107</v>
      </c>
      <c r="D2973" t="s">
        <v>14</v>
      </c>
      <c r="E2973" t="s">
        <v>214</v>
      </c>
      <c r="F2973" s="7" t="s">
        <v>206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str">
        <f>IFERROR(IF(F2973&lt;&gt;"",VLOOKUP("*"&amp;F2973,LookUps!$F$2:$G$43,2,FALSE),"UK"),"UK")</f>
        <v>UK</v>
      </c>
    </row>
    <row r="2974" spans="1:12" x14ac:dyDescent="0.25">
      <c r="A2974" s="5">
        <v>291</v>
      </c>
      <c r="B2974" s="2" t="s">
        <v>205</v>
      </c>
      <c r="C2974" t="s">
        <v>107</v>
      </c>
      <c r="D2974" t="s">
        <v>14</v>
      </c>
      <c r="E2974" t="s">
        <v>214</v>
      </c>
      <c r="F2974" s="7" t="s">
        <v>206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str">
        <f>IFERROR(IF(F2974&lt;&gt;"",VLOOKUP("*"&amp;F2974,LookUps!$F$2:$G$43,2,FALSE),"UK"),"UK")</f>
        <v>UK</v>
      </c>
    </row>
    <row r="2975" spans="1:12" x14ac:dyDescent="0.25">
      <c r="A2975" s="5">
        <v>292</v>
      </c>
      <c r="B2975" s="2" t="s">
        <v>205</v>
      </c>
      <c r="C2975" t="s">
        <v>107</v>
      </c>
      <c r="D2975" t="s">
        <v>14</v>
      </c>
      <c r="E2975" t="s">
        <v>214</v>
      </c>
      <c r="F2975" s="7" t="s">
        <v>206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str">
        <f>IFERROR(IF(F2975&lt;&gt;"",VLOOKUP("*"&amp;F2975,LookUps!$F$2:$G$43,2,FALSE),"UK"),"UK")</f>
        <v>UK</v>
      </c>
    </row>
    <row r="2976" spans="1:12" x14ac:dyDescent="0.25">
      <c r="A2976" s="5">
        <v>294</v>
      </c>
      <c r="B2976" s="2" t="s">
        <v>205</v>
      </c>
      <c r="C2976" t="s">
        <v>107</v>
      </c>
      <c r="D2976" t="s">
        <v>14</v>
      </c>
      <c r="E2976" t="s">
        <v>197</v>
      </c>
      <c r="F2976" s="7" t="s">
        <v>206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str">
        <f>IFERROR(IF(F2976&lt;&gt;"",VLOOKUP("*"&amp;F2976,LookUps!$F$2:$G$43,2,FALSE),"UK"),"UK")</f>
        <v>UK</v>
      </c>
    </row>
    <row r="2977" spans="1:12" x14ac:dyDescent="0.25">
      <c r="A2977" s="5">
        <v>296</v>
      </c>
      <c r="B2977" s="2" t="s">
        <v>205</v>
      </c>
      <c r="C2977" t="s">
        <v>107</v>
      </c>
      <c r="D2977" t="s">
        <v>14</v>
      </c>
      <c r="E2977" t="s">
        <v>198</v>
      </c>
      <c r="F2977" s="7" t="s">
        <v>206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str">
        <f>IFERROR(IF(F2977&lt;&gt;"",VLOOKUP("*"&amp;F2977,LookUps!$F$2:$G$43,2,FALSE),"UK"),"UK")</f>
        <v>UK</v>
      </c>
    </row>
    <row r="2978" spans="1:12" x14ac:dyDescent="0.25">
      <c r="A2978" s="5">
        <v>298</v>
      </c>
      <c r="B2978" s="2" t="s">
        <v>205</v>
      </c>
      <c r="C2978" t="s">
        <v>107</v>
      </c>
      <c r="D2978" t="s">
        <v>14</v>
      </c>
      <c r="E2978" t="s">
        <v>215</v>
      </c>
      <c r="F2978" s="7" t="s">
        <v>206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str">
        <f>IFERROR(IF(F2978&lt;&gt;"",VLOOKUP("*"&amp;F2978,LookUps!$F$2:$G$43,2,FALSE),"UK"),"UK")</f>
        <v>UK</v>
      </c>
    </row>
    <row r="2979" spans="1:12" x14ac:dyDescent="0.25">
      <c r="A2979" s="5">
        <v>300</v>
      </c>
      <c r="B2979" s="2" t="s">
        <v>205</v>
      </c>
      <c r="C2979" t="s">
        <v>107</v>
      </c>
      <c r="D2979" t="s">
        <v>14</v>
      </c>
      <c r="E2979" t="s">
        <v>199</v>
      </c>
      <c r="F2979" s="7" t="s">
        <v>206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str">
        <f>IFERROR(IF(F2979&lt;&gt;"",VLOOKUP("*"&amp;F2979,LookUps!$F$2:$G$43,2,FALSE),"UK"),"UK")</f>
        <v>UK</v>
      </c>
    </row>
    <row r="2980" spans="1:12" x14ac:dyDescent="0.25">
      <c r="A2980" s="5">
        <v>302</v>
      </c>
      <c r="B2980" s="2" t="s">
        <v>205</v>
      </c>
      <c r="C2980" t="s">
        <v>107</v>
      </c>
      <c r="D2980" t="s">
        <v>14</v>
      </c>
      <c r="E2980" t="s">
        <v>200</v>
      </c>
      <c r="F2980" s="7" t="s">
        <v>206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str">
        <f>IFERROR(IF(F2980&lt;&gt;"",VLOOKUP("*"&amp;F2980,LookUps!$F$2:$G$43,2,FALSE),"UK"),"UK")</f>
        <v>UK</v>
      </c>
    </row>
    <row r="2981" spans="1:12" x14ac:dyDescent="0.25">
      <c r="A2981" s="5">
        <v>303</v>
      </c>
      <c r="B2981" s="2">
        <v>4.5833333333333337E-2</v>
      </c>
      <c r="C2981" t="s">
        <v>107</v>
      </c>
      <c r="D2981" t="s">
        <v>14</v>
      </c>
      <c r="E2981" t="s">
        <v>200</v>
      </c>
      <c r="F2981" s="7" t="s">
        <v>182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IFERROR(IF(F2981&lt;&gt;"",VLOOKUP("*"&amp;F2981,LookUps!$F$2:$G$43,2,FALSE),"UK"),"UK")</f>
        <v>UK</v>
      </c>
    </row>
    <row r="2982" spans="1:12" x14ac:dyDescent="0.25">
      <c r="A2982" s="5">
        <v>304</v>
      </c>
      <c r="B2982" s="2">
        <v>0.91527777777777775</v>
      </c>
      <c r="C2982" t="s">
        <v>107</v>
      </c>
      <c r="D2982" t="s">
        <v>14</v>
      </c>
      <c r="E2982" t="s">
        <v>200</v>
      </c>
      <c r="F2982" s="7" t="s">
        <v>182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IFERROR(IF(F2982&lt;&gt;"",VLOOKUP("*"&amp;F2982,LookUps!$F$2:$G$43,2,FALSE),"UK"),"UK")</f>
        <v>UK</v>
      </c>
    </row>
    <row r="2983" spans="1:12" x14ac:dyDescent="0.25">
      <c r="A2983" s="5">
        <v>309</v>
      </c>
      <c r="B2983" s="2" t="s">
        <v>205</v>
      </c>
      <c r="C2983" t="s">
        <v>107</v>
      </c>
      <c r="D2983" t="s">
        <v>14</v>
      </c>
      <c r="E2983" t="s">
        <v>217</v>
      </c>
      <c r="F2983" s="7" t="s">
        <v>206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str">
        <f>IFERROR(IF(F2983&lt;&gt;"",VLOOKUP("*"&amp;F2983,LookUps!$F$2:$G$43,2,FALSE),"UK"),"UK")</f>
        <v>UK</v>
      </c>
    </row>
    <row r="2984" spans="1:12" x14ac:dyDescent="0.25">
      <c r="A2984" s="5">
        <v>310</v>
      </c>
      <c r="B2984" s="2" t="s">
        <v>205</v>
      </c>
      <c r="C2984" t="s">
        <v>107</v>
      </c>
      <c r="D2984" t="s">
        <v>14</v>
      </c>
      <c r="E2984" t="s">
        <v>217</v>
      </c>
      <c r="F2984" s="7" t="s">
        <v>206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str">
        <f>IFERROR(IF(F2984&lt;&gt;"",VLOOKUP("*"&amp;F2984,LookUps!$F$2:$G$43,2,FALSE),"UK"),"UK")</f>
        <v>UK</v>
      </c>
    </row>
    <row r="2985" spans="1:12" x14ac:dyDescent="0.25">
      <c r="A2985" s="5">
        <v>311</v>
      </c>
      <c r="B2985" s="2" t="s">
        <v>205</v>
      </c>
      <c r="C2985" t="s">
        <v>107</v>
      </c>
      <c r="D2985" t="s">
        <v>14</v>
      </c>
      <c r="E2985" t="s">
        <v>217</v>
      </c>
      <c r="F2985" s="7" t="s">
        <v>206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str">
        <f>IFERROR(IF(F2985&lt;&gt;"",VLOOKUP("*"&amp;F2985,LookUps!$F$2:$G$43,2,FALSE),"UK"),"UK")</f>
        <v>UK</v>
      </c>
    </row>
    <row r="2986" spans="1:12" x14ac:dyDescent="0.25">
      <c r="A2986" s="5">
        <v>313</v>
      </c>
      <c r="B2986" s="2" t="s">
        <v>205</v>
      </c>
      <c r="C2986" t="s">
        <v>107</v>
      </c>
      <c r="D2986" t="s">
        <v>14</v>
      </c>
      <c r="E2986" t="s">
        <v>218</v>
      </c>
      <c r="F2986" s="7" t="s">
        <v>206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str">
        <f>IFERROR(IF(F2986&lt;&gt;"",VLOOKUP("*"&amp;F2986,LookUps!$F$2:$G$43,2,FALSE),"UK"),"UK")</f>
        <v>UK</v>
      </c>
    </row>
    <row r="2987" spans="1:12" x14ac:dyDescent="0.25">
      <c r="A2987" s="5">
        <v>315</v>
      </c>
      <c r="B2987" s="2" t="s">
        <v>205</v>
      </c>
      <c r="C2987" t="s">
        <v>107</v>
      </c>
      <c r="D2987" t="s">
        <v>14</v>
      </c>
      <c r="E2987" t="s">
        <v>201</v>
      </c>
      <c r="F2987" s="7" t="s">
        <v>206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str">
        <f>IFERROR(IF(F2987&lt;&gt;"",VLOOKUP("*"&amp;F2987,LookUps!$F$2:$G$43,2,FALSE),"UK"),"UK")</f>
        <v>UK</v>
      </c>
    </row>
    <row r="2988" spans="1:12" x14ac:dyDescent="0.25">
      <c r="A2988" s="5">
        <v>317</v>
      </c>
      <c r="B2988" s="2" t="s">
        <v>205</v>
      </c>
      <c r="C2988" t="s">
        <v>107</v>
      </c>
      <c r="D2988" t="s">
        <v>14</v>
      </c>
      <c r="E2988" t="s">
        <v>202</v>
      </c>
      <c r="F2988" s="7" t="s">
        <v>206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str">
        <f>IFERROR(IF(F2988&lt;&gt;"",VLOOKUP("*"&amp;F2988,LookUps!$F$2:$G$43,2,FALSE),"UK"),"UK")</f>
        <v>UK</v>
      </c>
    </row>
    <row r="2989" spans="1:12" x14ac:dyDescent="0.25">
      <c r="A2989" s="5">
        <v>319</v>
      </c>
      <c r="B2989" s="2" t="s">
        <v>205</v>
      </c>
      <c r="C2989" t="s">
        <v>107</v>
      </c>
      <c r="D2989" t="s">
        <v>14</v>
      </c>
      <c r="E2989" t="s">
        <v>203</v>
      </c>
      <c r="F2989" s="7" t="s">
        <v>206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str">
        <f>IFERROR(IF(F2989&lt;&gt;"",VLOOKUP("*"&amp;F2989,LookUps!$F$2:$G$43,2,FALSE),"UK"),"UK")</f>
        <v>UK</v>
      </c>
    </row>
    <row r="2990" spans="1:12" x14ac:dyDescent="0.25">
      <c r="A2990" s="5">
        <v>321</v>
      </c>
      <c r="B2990" s="2" t="s">
        <v>205</v>
      </c>
      <c r="C2990" t="s">
        <v>107</v>
      </c>
      <c r="D2990" t="s">
        <v>14</v>
      </c>
      <c r="E2990" t="s">
        <v>204</v>
      </c>
      <c r="F2990" s="7" t="s">
        <v>206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str">
        <f>IFERROR(IF(F2990&lt;&gt;"",VLOOKUP("*"&amp;F2990,LookUps!$F$2:$G$43,2,FALSE),"UK"),"UK")</f>
        <v>UK</v>
      </c>
    </row>
    <row r="2991" spans="1:12" x14ac:dyDescent="0.25">
      <c r="A2991" s="5">
        <v>329</v>
      </c>
      <c r="B2991" s="2" t="s">
        <v>205</v>
      </c>
      <c r="C2991" t="s">
        <v>107</v>
      </c>
      <c r="D2991" t="s">
        <v>32</v>
      </c>
      <c r="E2991" t="s">
        <v>188</v>
      </c>
      <c r="F2991" s="7" t="s">
        <v>41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str">
        <f>IFERROR(IF(F2991&lt;&gt;"",VLOOKUP("*"&amp;F2991,LookUps!$F$2:$G$43,2,FALSE),"UK"),"UK")</f>
        <v>Switzerland</v>
      </c>
    </row>
    <row r="2992" spans="1:12" x14ac:dyDescent="0.25">
      <c r="A2992" s="5">
        <v>333</v>
      </c>
      <c r="B2992" s="2" t="s">
        <v>205</v>
      </c>
      <c r="C2992" t="s">
        <v>107</v>
      </c>
      <c r="D2992" t="s">
        <v>32</v>
      </c>
      <c r="E2992" t="s">
        <v>188</v>
      </c>
      <c r="F2992" s="7" t="s">
        <v>93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str">
        <f>IFERROR(IF(F2992&lt;&gt;"",VLOOKUP("*"&amp;F2992,LookUps!$F$2:$G$43,2,FALSE),"UK"),"UK")</f>
        <v>UK</v>
      </c>
    </row>
    <row r="2993" spans="1:12" x14ac:dyDescent="0.25">
      <c r="A2993" s="5">
        <v>334</v>
      </c>
      <c r="B2993" s="2" t="s">
        <v>205</v>
      </c>
      <c r="C2993" t="s">
        <v>107</v>
      </c>
      <c r="D2993" t="s">
        <v>32</v>
      </c>
      <c r="E2993" t="s">
        <v>188</v>
      </c>
      <c r="F2993" s="7" t="s">
        <v>93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str">
        <f>IFERROR(IF(F2993&lt;&gt;"",VLOOKUP("*"&amp;F2993,LookUps!$F$2:$G$43,2,FALSE),"UK"),"UK")</f>
        <v>UK</v>
      </c>
    </row>
    <row r="2994" spans="1:12" x14ac:dyDescent="0.25">
      <c r="A2994" s="5">
        <v>335</v>
      </c>
      <c r="B2994" s="2" t="s">
        <v>205</v>
      </c>
      <c r="C2994" t="s">
        <v>107</v>
      </c>
      <c r="D2994" t="s">
        <v>32</v>
      </c>
      <c r="E2994" t="s">
        <v>188</v>
      </c>
      <c r="F2994" s="7" t="s">
        <v>108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IFERROR(IF(F2994&lt;&gt;"",VLOOKUP("*"&amp;F2994,LookUps!$F$2:$G$43,2,FALSE),"UK"),"UK")</f>
        <v>Greece</v>
      </c>
    </row>
    <row r="2995" spans="1:12" x14ac:dyDescent="0.25">
      <c r="A2995" s="5">
        <v>337</v>
      </c>
      <c r="B2995" s="2" t="s">
        <v>205</v>
      </c>
      <c r="C2995" t="s">
        <v>107</v>
      </c>
      <c r="D2995" t="s">
        <v>32</v>
      </c>
      <c r="E2995" t="s">
        <v>189</v>
      </c>
      <c r="F2995" s="7" t="s">
        <v>93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str">
        <f>IFERROR(IF(F2995&lt;&gt;"",VLOOKUP("*"&amp;F2995,LookUps!$F$2:$G$43,2,FALSE),"UK"),"UK")</f>
        <v>UK</v>
      </c>
    </row>
    <row r="2996" spans="1:12" x14ac:dyDescent="0.25">
      <c r="A2996" s="5">
        <v>338</v>
      </c>
      <c r="B2996" s="2" t="s">
        <v>205</v>
      </c>
      <c r="C2996" t="s">
        <v>107</v>
      </c>
      <c r="D2996" t="s">
        <v>32</v>
      </c>
      <c r="E2996" t="s">
        <v>189</v>
      </c>
      <c r="F2996" s="7" t="s">
        <v>93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str">
        <f>IFERROR(IF(F2996&lt;&gt;"",VLOOKUP("*"&amp;F2996,LookUps!$F$2:$G$43,2,FALSE),"UK"),"UK")</f>
        <v>UK</v>
      </c>
    </row>
    <row r="2997" spans="1:12" x14ac:dyDescent="0.25">
      <c r="A2997" s="5">
        <v>339</v>
      </c>
      <c r="B2997" s="2" t="s">
        <v>205</v>
      </c>
      <c r="C2997" t="s">
        <v>107</v>
      </c>
      <c r="D2997" t="s">
        <v>32</v>
      </c>
      <c r="E2997" t="s">
        <v>189</v>
      </c>
      <c r="F2997" s="7" t="s">
        <v>93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str">
        <f>IFERROR(IF(F2997&lt;&gt;"",VLOOKUP("*"&amp;F2997,LookUps!$F$2:$G$43,2,FALSE),"UK"),"UK")</f>
        <v>UK</v>
      </c>
    </row>
    <row r="2998" spans="1:12" x14ac:dyDescent="0.25">
      <c r="A2998" s="5">
        <v>340</v>
      </c>
      <c r="B2998" s="2" t="s">
        <v>205</v>
      </c>
      <c r="C2998" t="s">
        <v>107</v>
      </c>
      <c r="D2998" t="s">
        <v>32</v>
      </c>
      <c r="E2998" t="s">
        <v>189</v>
      </c>
      <c r="F2998" s="7" t="s">
        <v>93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str">
        <f>IFERROR(IF(F2998&lt;&gt;"",VLOOKUP("*"&amp;F2998,LookUps!$F$2:$G$43,2,FALSE),"UK"),"UK")</f>
        <v>UK</v>
      </c>
    </row>
    <row r="2999" spans="1:12" x14ac:dyDescent="0.25">
      <c r="A2999" s="5">
        <v>341</v>
      </c>
      <c r="B2999" s="2" t="s">
        <v>205</v>
      </c>
      <c r="C2999" t="s">
        <v>107</v>
      </c>
      <c r="D2999" t="s">
        <v>32</v>
      </c>
      <c r="E2999" t="s">
        <v>189</v>
      </c>
      <c r="F2999" s="7" t="s">
        <v>93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str">
        <f>IFERROR(IF(F2999&lt;&gt;"",VLOOKUP("*"&amp;F2999,LookUps!$F$2:$G$43,2,FALSE),"UK"),"UK")</f>
        <v>UK</v>
      </c>
    </row>
    <row r="3000" spans="1:12" x14ac:dyDescent="0.25">
      <c r="A3000" s="5">
        <v>342</v>
      </c>
      <c r="B3000" s="2" t="s">
        <v>205</v>
      </c>
      <c r="C3000" t="s">
        <v>107</v>
      </c>
      <c r="D3000" t="s">
        <v>32</v>
      </c>
      <c r="E3000" t="s">
        <v>189</v>
      </c>
      <c r="F3000" s="7" t="s">
        <v>93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str">
        <f>IFERROR(IF(F3000&lt;&gt;"",VLOOKUP("*"&amp;F3000,LookUps!$F$2:$G$43,2,FALSE),"UK"),"UK")</f>
        <v>UK</v>
      </c>
    </row>
    <row r="3001" spans="1:12" x14ac:dyDescent="0.25">
      <c r="A3001" s="5">
        <v>343</v>
      </c>
      <c r="B3001" s="2" t="s">
        <v>205</v>
      </c>
      <c r="C3001" t="s">
        <v>107</v>
      </c>
      <c r="D3001" t="s">
        <v>32</v>
      </c>
      <c r="E3001" t="s">
        <v>189</v>
      </c>
      <c r="F3001" s="7" t="s">
        <v>93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str">
        <f>IFERROR(IF(F3001&lt;&gt;"",VLOOKUP("*"&amp;F3001,LookUps!$F$2:$G$43,2,FALSE),"UK"),"UK")</f>
        <v>UK</v>
      </c>
    </row>
    <row r="3002" spans="1:12" x14ac:dyDescent="0.25">
      <c r="A3002" s="5">
        <v>344</v>
      </c>
      <c r="B3002" s="2" t="s">
        <v>205</v>
      </c>
      <c r="C3002" t="s">
        <v>107</v>
      </c>
      <c r="D3002" t="s">
        <v>32</v>
      </c>
      <c r="E3002" t="s">
        <v>189</v>
      </c>
      <c r="F3002" s="7" t="s">
        <v>108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IFERROR(IF(F3002&lt;&gt;"",VLOOKUP("*"&amp;F3002,LookUps!$F$2:$G$43,2,FALSE),"UK"),"UK")</f>
        <v>Greece</v>
      </c>
    </row>
    <row r="3003" spans="1:12" x14ac:dyDescent="0.25">
      <c r="A3003" s="5">
        <v>346</v>
      </c>
      <c r="B3003" s="2" t="s">
        <v>205</v>
      </c>
      <c r="C3003" t="s">
        <v>107</v>
      </c>
      <c r="D3003" t="s">
        <v>32</v>
      </c>
      <c r="E3003" t="s">
        <v>190</v>
      </c>
      <c r="F3003" s="7" t="s">
        <v>93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str">
        <f>IFERROR(IF(F3003&lt;&gt;"",VLOOKUP("*"&amp;F3003,LookUps!$F$2:$G$43,2,FALSE),"UK"),"UK")</f>
        <v>UK</v>
      </c>
    </row>
    <row r="3004" spans="1:12" x14ac:dyDescent="0.25">
      <c r="A3004" s="5">
        <v>347</v>
      </c>
      <c r="B3004" s="2" t="s">
        <v>205</v>
      </c>
      <c r="C3004" t="s">
        <v>107</v>
      </c>
      <c r="D3004" t="s">
        <v>32</v>
      </c>
      <c r="E3004" t="s">
        <v>190</v>
      </c>
      <c r="F3004" s="7" t="s">
        <v>93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str">
        <f>IFERROR(IF(F3004&lt;&gt;"",VLOOKUP("*"&amp;F3004,LookUps!$F$2:$G$43,2,FALSE),"UK"),"UK")</f>
        <v>UK</v>
      </c>
    </row>
    <row r="3005" spans="1:12" x14ac:dyDescent="0.25">
      <c r="A3005" s="5">
        <v>348</v>
      </c>
      <c r="B3005" s="2" t="s">
        <v>205</v>
      </c>
      <c r="C3005" t="s">
        <v>107</v>
      </c>
      <c r="D3005" t="s">
        <v>32</v>
      </c>
      <c r="E3005" t="s">
        <v>190</v>
      </c>
      <c r="F3005" s="7" t="s">
        <v>108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IFERROR(IF(F3005&lt;&gt;"",VLOOKUP("*"&amp;F3005,LookUps!$F$2:$G$43,2,FALSE),"UK"),"UK")</f>
        <v>Greece</v>
      </c>
    </row>
    <row r="3006" spans="1:12" x14ac:dyDescent="0.25">
      <c r="A3006" s="5">
        <v>350</v>
      </c>
      <c r="B3006" s="2" t="s">
        <v>205</v>
      </c>
      <c r="C3006" t="s">
        <v>107</v>
      </c>
      <c r="D3006" t="s">
        <v>32</v>
      </c>
      <c r="E3006" t="s">
        <v>192</v>
      </c>
      <c r="F3006" s="7" t="s">
        <v>93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str">
        <f>IFERROR(IF(F3006&lt;&gt;"",VLOOKUP("*"&amp;F3006,LookUps!$F$2:$G$43,2,FALSE),"UK"),"UK")</f>
        <v>UK</v>
      </c>
    </row>
    <row r="3007" spans="1:12" x14ac:dyDescent="0.25">
      <c r="A3007" s="5">
        <v>351</v>
      </c>
      <c r="B3007" s="2" t="s">
        <v>205</v>
      </c>
      <c r="C3007" t="s">
        <v>107</v>
      </c>
      <c r="D3007" t="s">
        <v>32</v>
      </c>
      <c r="E3007" t="s">
        <v>192</v>
      </c>
      <c r="F3007" s="7" t="s">
        <v>93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str">
        <f>IFERROR(IF(F3007&lt;&gt;"",VLOOKUP("*"&amp;F3007,LookUps!$F$2:$G$43,2,FALSE),"UK"),"UK")</f>
        <v>UK</v>
      </c>
    </row>
    <row r="3008" spans="1:12" x14ac:dyDescent="0.25">
      <c r="A3008" s="5">
        <v>353</v>
      </c>
      <c r="B3008" s="2" t="s">
        <v>205</v>
      </c>
      <c r="C3008" t="s">
        <v>107</v>
      </c>
      <c r="D3008" t="s">
        <v>32</v>
      </c>
      <c r="E3008" t="s">
        <v>193</v>
      </c>
      <c r="F3008" s="7" t="s">
        <v>93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str">
        <f>IFERROR(IF(F3008&lt;&gt;"",VLOOKUP("*"&amp;F3008,LookUps!$F$2:$G$43,2,FALSE),"UK"),"UK")</f>
        <v>UK</v>
      </c>
    </row>
    <row r="3009" spans="1:12" x14ac:dyDescent="0.25">
      <c r="A3009" s="5">
        <v>354</v>
      </c>
      <c r="B3009" s="2" t="s">
        <v>205</v>
      </c>
      <c r="C3009" t="s">
        <v>107</v>
      </c>
      <c r="D3009" t="s">
        <v>32</v>
      </c>
      <c r="E3009" t="s">
        <v>193</v>
      </c>
      <c r="F3009" s="7" t="s">
        <v>93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str">
        <f>IFERROR(IF(F3009&lt;&gt;"",VLOOKUP("*"&amp;F3009,LookUps!$F$2:$G$43,2,FALSE),"UK"),"UK")</f>
        <v>UK</v>
      </c>
    </row>
    <row r="3010" spans="1:12" x14ac:dyDescent="0.25">
      <c r="A3010" s="5">
        <v>355</v>
      </c>
      <c r="B3010" s="2" t="s">
        <v>205</v>
      </c>
      <c r="C3010" t="s">
        <v>107</v>
      </c>
      <c r="D3010" t="s">
        <v>32</v>
      </c>
      <c r="E3010" t="s">
        <v>193</v>
      </c>
      <c r="F3010" s="7" t="s">
        <v>108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IFERROR(IF(F3010&lt;&gt;"",VLOOKUP("*"&amp;F3010,LookUps!$F$2:$G$43,2,FALSE),"UK"),"UK")</f>
        <v>Greece</v>
      </c>
    </row>
    <row r="3011" spans="1:12" x14ac:dyDescent="0.25">
      <c r="A3011" s="5">
        <v>357</v>
      </c>
      <c r="B3011" s="2" t="s">
        <v>205</v>
      </c>
      <c r="C3011" t="s">
        <v>107</v>
      </c>
      <c r="D3011" t="s">
        <v>32</v>
      </c>
      <c r="E3011" t="s">
        <v>194</v>
      </c>
      <c r="F3011" s="7" t="s">
        <v>93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str">
        <f>IFERROR(IF(F3011&lt;&gt;"",VLOOKUP("*"&amp;F3011,LookUps!$F$2:$G$43,2,FALSE),"UK"),"UK")</f>
        <v>UK</v>
      </c>
    </row>
    <row r="3012" spans="1:12" x14ac:dyDescent="0.25">
      <c r="A3012" s="5">
        <v>358</v>
      </c>
      <c r="B3012" s="2" t="s">
        <v>205</v>
      </c>
      <c r="C3012" t="s">
        <v>107</v>
      </c>
      <c r="D3012" t="s">
        <v>32</v>
      </c>
      <c r="E3012" t="s">
        <v>194</v>
      </c>
      <c r="F3012" s="7" t="s">
        <v>93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str">
        <f>IFERROR(IF(F3012&lt;&gt;"",VLOOKUP("*"&amp;F3012,LookUps!$F$2:$G$43,2,FALSE),"UK"),"UK")</f>
        <v>UK</v>
      </c>
    </row>
    <row r="3013" spans="1:12" x14ac:dyDescent="0.25">
      <c r="A3013" s="5">
        <v>360</v>
      </c>
      <c r="B3013" s="2" t="s">
        <v>205</v>
      </c>
      <c r="C3013" t="s">
        <v>107</v>
      </c>
      <c r="D3013" t="s">
        <v>32</v>
      </c>
      <c r="E3013" t="s">
        <v>195</v>
      </c>
      <c r="F3013" s="7" t="s">
        <v>93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str">
        <f>IFERROR(IF(F3013&lt;&gt;"",VLOOKUP("*"&amp;F3013,LookUps!$F$2:$G$43,2,FALSE),"UK"),"UK")</f>
        <v>UK</v>
      </c>
    </row>
    <row r="3014" spans="1:12" x14ac:dyDescent="0.25">
      <c r="A3014" s="5">
        <v>361</v>
      </c>
      <c r="B3014" s="2" t="s">
        <v>205</v>
      </c>
      <c r="C3014" t="s">
        <v>107</v>
      </c>
      <c r="D3014" t="s">
        <v>32</v>
      </c>
      <c r="E3014" t="s">
        <v>195</v>
      </c>
      <c r="F3014" s="7" t="s">
        <v>93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str">
        <f>IFERROR(IF(F3014&lt;&gt;"",VLOOKUP("*"&amp;F3014,LookUps!$F$2:$G$43,2,FALSE),"UK"),"UK")</f>
        <v>UK</v>
      </c>
    </row>
    <row r="3015" spans="1:12" x14ac:dyDescent="0.25">
      <c r="A3015" s="5">
        <v>362</v>
      </c>
      <c r="B3015" s="2" t="s">
        <v>205</v>
      </c>
      <c r="C3015" t="s">
        <v>107</v>
      </c>
      <c r="D3015" t="s">
        <v>32</v>
      </c>
      <c r="E3015" t="s">
        <v>195</v>
      </c>
      <c r="F3015" s="7" t="s">
        <v>93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str">
        <f>IFERROR(IF(F3015&lt;&gt;"",VLOOKUP("*"&amp;F3015,LookUps!$F$2:$G$43,2,FALSE),"UK"),"UK")</f>
        <v>UK</v>
      </c>
    </row>
    <row r="3016" spans="1:12" x14ac:dyDescent="0.25">
      <c r="A3016" s="5">
        <v>363</v>
      </c>
      <c r="B3016" s="2" t="s">
        <v>205</v>
      </c>
      <c r="C3016" t="s">
        <v>107</v>
      </c>
      <c r="D3016" t="s">
        <v>32</v>
      </c>
      <c r="E3016" t="s">
        <v>195</v>
      </c>
      <c r="F3016" s="7" t="s">
        <v>93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str">
        <f>IFERROR(IF(F3016&lt;&gt;"",VLOOKUP("*"&amp;F3016,LookUps!$F$2:$G$43,2,FALSE),"UK"),"UK")</f>
        <v>UK</v>
      </c>
    </row>
    <row r="3017" spans="1:12" x14ac:dyDescent="0.25">
      <c r="A3017" s="5">
        <v>367</v>
      </c>
      <c r="B3017" s="2" t="s">
        <v>205</v>
      </c>
      <c r="C3017" t="s">
        <v>107</v>
      </c>
      <c r="D3017" t="s">
        <v>14</v>
      </c>
      <c r="E3017" t="s">
        <v>195</v>
      </c>
      <c r="F3017" s="7" t="s">
        <v>182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IFERROR(IF(F3017&lt;&gt;"",VLOOKUP("*"&amp;F3017,LookUps!$F$2:$G$43,2,FALSE),"UK"),"UK")</f>
        <v>UK</v>
      </c>
    </row>
    <row r="3018" spans="1:12" x14ac:dyDescent="0.25">
      <c r="A3018" s="5">
        <v>368</v>
      </c>
      <c r="B3018" s="2" t="s">
        <v>205</v>
      </c>
      <c r="C3018" t="s">
        <v>107</v>
      </c>
      <c r="D3018" t="s">
        <v>14</v>
      </c>
      <c r="E3018" t="s">
        <v>195</v>
      </c>
      <c r="F3018" s="7" t="s">
        <v>182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IFERROR(IF(F3018&lt;&gt;"",VLOOKUP("*"&amp;F3018,LookUps!$F$2:$G$43,2,FALSE),"UK"),"UK")</f>
        <v>UK</v>
      </c>
    </row>
    <row r="3019" spans="1:12" x14ac:dyDescent="0.25">
      <c r="A3019" s="5">
        <v>369</v>
      </c>
      <c r="B3019" s="2" t="s">
        <v>205</v>
      </c>
      <c r="C3019" t="s">
        <v>107</v>
      </c>
      <c r="D3019" t="s">
        <v>14</v>
      </c>
      <c r="E3019" t="s">
        <v>195</v>
      </c>
      <c r="F3019" s="7" t="s">
        <v>182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IFERROR(IF(F3019&lt;&gt;"",VLOOKUP("*"&amp;F3019,LookUps!$F$2:$G$43,2,FALSE),"UK"),"UK")</f>
        <v>UK</v>
      </c>
    </row>
    <row r="3020" spans="1:12" x14ac:dyDescent="0.25">
      <c r="A3020" s="5">
        <v>370</v>
      </c>
      <c r="B3020" s="2" t="s">
        <v>205</v>
      </c>
      <c r="C3020" t="s">
        <v>107</v>
      </c>
      <c r="D3020" t="s">
        <v>14</v>
      </c>
      <c r="E3020" t="s">
        <v>195</v>
      </c>
      <c r="F3020" s="7" t="s">
        <v>182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IFERROR(IF(F3020&lt;&gt;"",VLOOKUP("*"&amp;F3020,LookUps!$F$2:$G$43,2,FALSE),"UK"),"UK")</f>
        <v>UK</v>
      </c>
    </row>
    <row r="3021" spans="1:12" x14ac:dyDescent="0.25">
      <c r="A3021" s="5">
        <v>371</v>
      </c>
      <c r="B3021" s="2" t="s">
        <v>205</v>
      </c>
      <c r="C3021" t="s">
        <v>107</v>
      </c>
      <c r="D3021" t="s">
        <v>14</v>
      </c>
      <c r="E3021" t="s">
        <v>195</v>
      </c>
      <c r="F3021" s="7" t="s">
        <v>182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IFERROR(IF(F3021&lt;&gt;"",VLOOKUP("*"&amp;F3021,LookUps!$F$2:$G$43,2,FALSE),"UK"),"UK")</f>
        <v>UK</v>
      </c>
    </row>
    <row r="3022" spans="1:12" x14ac:dyDescent="0.25">
      <c r="A3022" s="5">
        <v>378</v>
      </c>
      <c r="B3022" s="2" t="s">
        <v>205</v>
      </c>
      <c r="C3022" t="s">
        <v>107</v>
      </c>
      <c r="D3022" t="s">
        <v>15</v>
      </c>
      <c r="E3022" t="s">
        <v>188</v>
      </c>
      <c r="F3022" s="7" t="s">
        <v>97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str">
        <f>IFERROR(IF(F3022&lt;&gt;"",VLOOKUP("*"&amp;F3022,LookUps!$F$2:$G$43,2,FALSE),"UK"),"UK")</f>
        <v>UK</v>
      </c>
    </row>
    <row r="3023" spans="1:12" x14ac:dyDescent="0.25">
      <c r="A3023" s="5">
        <v>380</v>
      </c>
      <c r="B3023" s="2" t="s">
        <v>205</v>
      </c>
      <c r="C3023" t="s">
        <v>107</v>
      </c>
      <c r="D3023" t="s">
        <v>15</v>
      </c>
      <c r="E3023" t="s">
        <v>189</v>
      </c>
      <c r="F3023" s="7" t="s">
        <v>97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str">
        <f>IFERROR(IF(F3023&lt;&gt;"",VLOOKUP("*"&amp;F3023,LookUps!$F$2:$G$43,2,FALSE),"UK"),"UK")</f>
        <v>UK</v>
      </c>
    </row>
    <row r="3024" spans="1:12" x14ac:dyDescent="0.25">
      <c r="A3024" s="5">
        <v>382</v>
      </c>
      <c r="B3024" s="2" t="s">
        <v>205</v>
      </c>
      <c r="C3024" t="s">
        <v>107</v>
      </c>
      <c r="D3024" t="s">
        <v>15</v>
      </c>
      <c r="E3024" t="s">
        <v>190</v>
      </c>
      <c r="F3024" s="7" t="s">
        <v>97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str">
        <f>IFERROR(IF(F3024&lt;&gt;"",VLOOKUP("*"&amp;F3024,LookUps!$F$2:$G$43,2,FALSE),"UK"),"UK")</f>
        <v>UK</v>
      </c>
    </row>
    <row r="3025" spans="1:12" x14ac:dyDescent="0.25">
      <c r="A3025" s="5">
        <v>384</v>
      </c>
      <c r="B3025" s="2" t="s">
        <v>205</v>
      </c>
      <c r="C3025" t="s">
        <v>107</v>
      </c>
      <c r="D3025" t="s">
        <v>15</v>
      </c>
      <c r="E3025" t="s">
        <v>192</v>
      </c>
      <c r="F3025" s="7" t="s">
        <v>97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str">
        <f>IFERROR(IF(F3025&lt;&gt;"",VLOOKUP("*"&amp;F3025,LookUps!$F$2:$G$43,2,FALSE),"UK"),"UK")</f>
        <v>UK</v>
      </c>
    </row>
    <row r="3026" spans="1:12" x14ac:dyDescent="0.25">
      <c r="A3026" s="5">
        <v>386</v>
      </c>
      <c r="B3026" s="2">
        <v>0.52361111111111114</v>
      </c>
      <c r="C3026" t="s">
        <v>107</v>
      </c>
      <c r="D3026" t="s">
        <v>15</v>
      </c>
      <c r="E3026" t="s">
        <v>193</v>
      </c>
      <c r="F3026" s="7" t="s">
        <v>97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str">
        <f>IFERROR(IF(F3026&lt;&gt;"",VLOOKUP("*"&amp;F3026,LookUps!$F$2:$G$43,2,FALSE),"UK"),"UK")</f>
        <v>UK</v>
      </c>
    </row>
    <row r="3027" spans="1:12" x14ac:dyDescent="0.25">
      <c r="A3027" s="5">
        <v>388</v>
      </c>
      <c r="B3027" s="2">
        <v>0.99583333333333324</v>
      </c>
      <c r="C3027" t="s">
        <v>107</v>
      </c>
      <c r="D3027" t="s">
        <v>15</v>
      </c>
      <c r="E3027" t="s">
        <v>194</v>
      </c>
      <c r="F3027" s="7" t="s">
        <v>97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str">
        <f>IFERROR(IF(F3027&lt;&gt;"",VLOOKUP("*"&amp;F3027,LookUps!$F$2:$G$43,2,FALSE),"UK"),"UK")</f>
        <v>UK</v>
      </c>
    </row>
    <row r="3028" spans="1:12" x14ac:dyDescent="0.25">
      <c r="A3028" s="5">
        <v>391</v>
      </c>
      <c r="B3028" s="2" t="s">
        <v>220</v>
      </c>
      <c r="C3028" t="s">
        <v>107</v>
      </c>
      <c r="D3028" t="s">
        <v>15</v>
      </c>
      <c r="E3028" t="s">
        <v>194</v>
      </c>
      <c r="F3028" s="7" t="s">
        <v>95</v>
      </c>
      <c r="G3028" s="9">
        <v>0</v>
      </c>
      <c r="J3028" s="13" t="s">
        <v>281</v>
      </c>
      <c r="K3028" t="str">
        <f>IF(A3028&lt;&gt;"",VLOOKUP(D3028,LookUps!$A$2:$B$34,2,FALSE),"")</f>
        <v>Overseas</v>
      </c>
      <c r="L3028" t="str">
        <f>IFERROR(IF(F3028&lt;&gt;"",VLOOKUP("*"&amp;F3028,LookUps!$F$2:$G$43,2,FALSE),"UK"),"UK")</f>
        <v>UK</v>
      </c>
    </row>
    <row r="3029" spans="1:12" x14ac:dyDescent="0.25">
      <c r="A3029" s="5">
        <v>4</v>
      </c>
      <c r="B3029" s="2">
        <v>0.35833333333333334</v>
      </c>
      <c r="C3029" t="s">
        <v>109</v>
      </c>
      <c r="D3029" t="s">
        <v>13</v>
      </c>
      <c r="E3029" t="s">
        <v>177</v>
      </c>
      <c r="F3029" s="7" t="s">
        <v>178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str">
        <f>IFERROR(IF(F3029&lt;&gt;"",VLOOKUP("*"&amp;F3029,LookUps!$F$2:$G$43,2,FALSE),"UK"),"UK")</f>
        <v>UK</v>
      </c>
    </row>
    <row r="3030" spans="1:12" x14ac:dyDescent="0.25">
      <c r="A3030" s="5">
        <v>5</v>
      </c>
      <c r="B3030" s="2">
        <v>0.68472222222222223</v>
      </c>
      <c r="C3030" t="s">
        <v>109</v>
      </c>
      <c r="D3030" t="s">
        <v>13</v>
      </c>
      <c r="E3030" t="s">
        <v>177</v>
      </c>
      <c r="F3030" s="7" t="s">
        <v>178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str">
        <f>IFERROR(IF(F3030&lt;&gt;"",VLOOKUP("*"&amp;F3030,LookUps!$F$2:$G$43,2,FALSE),"UK"),"UK")</f>
        <v>UK</v>
      </c>
    </row>
    <row r="3031" spans="1:12" x14ac:dyDescent="0.25">
      <c r="A3031" s="5">
        <v>6</v>
      </c>
      <c r="B3031" s="2">
        <v>0.73055555555555562</v>
      </c>
      <c r="C3031" t="s">
        <v>109</v>
      </c>
      <c r="D3031" t="s">
        <v>13</v>
      </c>
      <c r="E3031" t="s">
        <v>177</v>
      </c>
      <c r="F3031" s="7" t="s">
        <v>178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str">
        <f>IFERROR(IF(F3031&lt;&gt;"",VLOOKUP("*"&amp;F3031,LookUps!$F$2:$G$43,2,FALSE),"UK"),"UK")</f>
        <v>UK</v>
      </c>
    </row>
    <row r="3032" spans="1:12" x14ac:dyDescent="0.25">
      <c r="A3032" s="5">
        <v>7</v>
      </c>
      <c r="B3032" s="2">
        <v>0.74930555555555556</v>
      </c>
      <c r="C3032" t="s">
        <v>109</v>
      </c>
      <c r="D3032" t="s">
        <v>13</v>
      </c>
      <c r="E3032" t="s">
        <v>177</v>
      </c>
      <c r="F3032" s="7" t="s">
        <v>178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str">
        <f>IFERROR(IF(F3032&lt;&gt;"",VLOOKUP("*"&amp;F3032,LookUps!$F$2:$G$43,2,FALSE),"UK"),"UK")</f>
        <v>UK</v>
      </c>
    </row>
    <row r="3033" spans="1:12" x14ac:dyDescent="0.25">
      <c r="A3033" s="5">
        <v>8</v>
      </c>
      <c r="B3033" s="2">
        <v>0.75277777777777777</v>
      </c>
      <c r="C3033" t="s">
        <v>109</v>
      </c>
      <c r="D3033" t="s">
        <v>13</v>
      </c>
      <c r="E3033" t="s">
        <v>177</v>
      </c>
      <c r="F3033" s="7" t="s">
        <v>178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str">
        <f>IFERROR(IF(F3033&lt;&gt;"",VLOOKUP("*"&amp;F3033,LookUps!$F$2:$G$43,2,FALSE),"UK"),"UK")</f>
        <v>UK</v>
      </c>
    </row>
    <row r="3034" spans="1:12" x14ac:dyDescent="0.25">
      <c r="A3034" s="5">
        <v>10</v>
      </c>
      <c r="B3034" s="2">
        <v>0.33263888888888887</v>
      </c>
      <c r="C3034" t="s">
        <v>109</v>
      </c>
      <c r="D3034" t="s">
        <v>13</v>
      </c>
      <c r="E3034" t="s">
        <v>179</v>
      </c>
      <c r="F3034" s="7" t="s">
        <v>178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str">
        <f>IFERROR(IF(F3034&lt;&gt;"",VLOOKUP("*"&amp;F3034,LookUps!$F$2:$G$43,2,FALSE),"UK"),"UK")</f>
        <v>UK</v>
      </c>
    </row>
    <row r="3035" spans="1:12" x14ac:dyDescent="0.25">
      <c r="A3035" s="5">
        <v>11</v>
      </c>
      <c r="B3035" s="2">
        <v>0.33263888888888887</v>
      </c>
      <c r="C3035" t="s">
        <v>109</v>
      </c>
      <c r="D3035" t="s">
        <v>13</v>
      </c>
      <c r="E3035" t="s">
        <v>179</v>
      </c>
      <c r="F3035" s="7" t="s">
        <v>178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str">
        <f>IFERROR(IF(F3035&lt;&gt;"",VLOOKUP("*"&amp;F3035,LookUps!$F$2:$G$43,2,FALSE),"UK"),"UK")</f>
        <v>UK</v>
      </c>
    </row>
    <row r="3036" spans="1:12" x14ac:dyDescent="0.25">
      <c r="A3036" s="5">
        <v>12</v>
      </c>
      <c r="B3036" s="2">
        <v>0.7090277777777777</v>
      </c>
      <c r="C3036" t="s">
        <v>109</v>
      </c>
      <c r="D3036" t="s">
        <v>13</v>
      </c>
      <c r="E3036" t="s">
        <v>179</v>
      </c>
      <c r="F3036" s="7" t="s">
        <v>178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str">
        <f>IFERROR(IF(F3036&lt;&gt;"",VLOOKUP("*"&amp;F3036,LookUps!$F$2:$G$43,2,FALSE),"UK"),"UK")</f>
        <v>UK</v>
      </c>
    </row>
    <row r="3037" spans="1:12" x14ac:dyDescent="0.25">
      <c r="A3037" s="5">
        <v>13</v>
      </c>
      <c r="B3037" s="2">
        <v>0.7090277777777777</v>
      </c>
      <c r="C3037" t="s">
        <v>109</v>
      </c>
      <c r="D3037" t="s">
        <v>13</v>
      </c>
      <c r="E3037" t="s">
        <v>179</v>
      </c>
      <c r="F3037" s="7" t="s">
        <v>178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str">
        <f>IFERROR(IF(F3037&lt;&gt;"",VLOOKUP("*"&amp;F3037,LookUps!$F$2:$G$43,2,FALSE),"UK"),"UK")</f>
        <v>UK</v>
      </c>
    </row>
    <row r="3038" spans="1:12" x14ac:dyDescent="0.25">
      <c r="A3038" s="5">
        <v>14</v>
      </c>
      <c r="B3038" s="2">
        <v>0.73958333333333337</v>
      </c>
      <c r="C3038" t="s">
        <v>109</v>
      </c>
      <c r="D3038" t="s">
        <v>13</v>
      </c>
      <c r="E3038" t="s">
        <v>179</v>
      </c>
      <c r="F3038" s="7" t="s">
        <v>178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str">
        <f>IFERROR(IF(F3038&lt;&gt;"",VLOOKUP("*"&amp;F3038,LookUps!$F$2:$G$43,2,FALSE),"UK"),"UK")</f>
        <v>UK</v>
      </c>
    </row>
    <row r="3039" spans="1:12" x14ac:dyDescent="0.25">
      <c r="A3039" s="5">
        <v>15</v>
      </c>
      <c r="B3039" s="2">
        <v>0.74930555555555556</v>
      </c>
      <c r="C3039" t="s">
        <v>109</v>
      </c>
      <c r="D3039" t="s">
        <v>13</v>
      </c>
      <c r="E3039" t="s">
        <v>179</v>
      </c>
      <c r="F3039" s="7" t="s">
        <v>178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str">
        <f>IFERROR(IF(F3039&lt;&gt;"",VLOOKUP("*"&amp;F3039,LookUps!$F$2:$G$43,2,FALSE),"UK"),"UK")</f>
        <v>UK</v>
      </c>
    </row>
    <row r="3040" spans="1:12" x14ac:dyDescent="0.25">
      <c r="A3040" s="5">
        <v>16</v>
      </c>
      <c r="B3040" s="2">
        <v>0.77916666666666667</v>
      </c>
      <c r="C3040" t="s">
        <v>109</v>
      </c>
      <c r="D3040" t="s">
        <v>13</v>
      </c>
      <c r="E3040" t="s">
        <v>179</v>
      </c>
      <c r="F3040" s="7" t="s">
        <v>178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str">
        <f>IFERROR(IF(F3040&lt;&gt;"",VLOOKUP("*"&amp;F3040,LookUps!$F$2:$G$43,2,FALSE),"UK"),"UK")</f>
        <v>UK</v>
      </c>
    </row>
    <row r="3041" spans="1:12" x14ac:dyDescent="0.25">
      <c r="A3041" s="5">
        <v>17</v>
      </c>
      <c r="B3041" s="2">
        <v>0.92222222222222217</v>
      </c>
      <c r="C3041" t="s">
        <v>109</v>
      </c>
      <c r="D3041" t="s">
        <v>13</v>
      </c>
      <c r="E3041" t="s">
        <v>179</v>
      </c>
      <c r="F3041" s="7" t="s">
        <v>178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str">
        <f>IFERROR(IF(F3041&lt;&gt;"",VLOOKUP("*"&amp;F3041,LookUps!$F$2:$G$43,2,FALSE),"UK"),"UK")</f>
        <v>UK</v>
      </c>
    </row>
    <row r="3042" spans="1:12" x14ac:dyDescent="0.25">
      <c r="A3042" s="5">
        <v>19</v>
      </c>
      <c r="B3042" s="2">
        <v>0.61805555555555558</v>
      </c>
      <c r="C3042" t="s">
        <v>109</v>
      </c>
      <c r="D3042" t="s">
        <v>13</v>
      </c>
      <c r="E3042" t="s">
        <v>180</v>
      </c>
      <c r="F3042" s="7" t="s">
        <v>178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str">
        <f>IFERROR(IF(F3042&lt;&gt;"",VLOOKUP("*"&amp;F3042,LookUps!$F$2:$G$43,2,FALSE),"UK"),"UK")</f>
        <v>UK</v>
      </c>
    </row>
    <row r="3043" spans="1:12" x14ac:dyDescent="0.25">
      <c r="A3043" s="5">
        <v>20</v>
      </c>
      <c r="B3043" s="2">
        <v>0.8125</v>
      </c>
      <c r="C3043" t="s">
        <v>109</v>
      </c>
      <c r="D3043" t="s">
        <v>13</v>
      </c>
      <c r="E3043" t="s">
        <v>180</v>
      </c>
      <c r="F3043" s="7" t="s">
        <v>182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IFERROR(IF(F3043&lt;&gt;"",VLOOKUP("*"&amp;F3043,LookUps!$F$2:$G$43,2,FALSE),"UK"),"UK")</f>
        <v>UK</v>
      </c>
    </row>
    <row r="3044" spans="1:12" x14ac:dyDescent="0.25">
      <c r="A3044" s="5">
        <v>21</v>
      </c>
      <c r="B3044" s="2">
        <v>0.89513888888888893</v>
      </c>
      <c r="C3044" t="s">
        <v>109</v>
      </c>
      <c r="D3044" t="s">
        <v>13</v>
      </c>
      <c r="E3044" t="s">
        <v>180</v>
      </c>
      <c r="F3044" s="7" t="s">
        <v>182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IFERROR(IF(F3044&lt;&gt;"",VLOOKUP("*"&amp;F3044,LookUps!$F$2:$G$43,2,FALSE),"UK"),"UK")</f>
        <v>UK</v>
      </c>
    </row>
    <row r="3045" spans="1:12" x14ac:dyDescent="0.25">
      <c r="A3045" s="5">
        <v>22</v>
      </c>
      <c r="B3045" s="2">
        <v>0.96666666666666667</v>
      </c>
      <c r="C3045" t="s">
        <v>109</v>
      </c>
      <c r="D3045" t="s">
        <v>13</v>
      </c>
      <c r="E3045" t="s">
        <v>180</v>
      </c>
      <c r="F3045" s="7" t="s">
        <v>182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IFERROR(IF(F3045&lt;&gt;"",VLOOKUP("*"&amp;F3045,LookUps!$F$2:$G$43,2,FALSE),"UK"),"UK")</f>
        <v>UK</v>
      </c>
    </row>
    <row r="3046" spans="1:12" x14ac:dyDescent="0.25">
      <c r="A3046" s="5">
        <v>23</v>
      </c>
      <c r="B3046" s="2">
        <v>0.96944444444444444</v>
      </c>
      <c r="C3046" t="s">
        <v>109</v>
      </c>
      <c r="D3046" t="s">
        <v>13</v>
      </c>
      <c r="E3046" t="s">
        <v>180</v>
      </c>
      <c r="F3046" s="7" t="s">
        <v>182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IFERROR(IF(F3046&lt;&gt;"",VLOOKUP("*"&amp;F3046,LookUps!$F$2:$G$43,2,FALSE),"UK"),"UK")</f>
        <v>UK</v>
      </c>
    </row>
    <row r="3047" spans="1:12" x14ac:dyDescent="0.25">
      <c r="A3047" s="5">
        <v>24</v>
      </c>
      <c r="B3047" s="2">
        <v>0.98472222222222217</v>
      </c>
      <c r="C3047" t="s">
        <v>109</v>
      </c>
      <c r="D3047" t="s">
        <v>13</v>
      </c>
      <c r="E3047" t="s">
        <v>180</v>
      </c>
      <c r="F3047" s="7" t="s">
        <v>182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IFERROR(IF(F3047&lt;&gt;"",VLOOKUP("*"&amp;F3047,LookUps!$F$2:$G$43,2,FALSE),"UK"),"UK")</f>
        <v>UK</v>
      </c>
    </row>
    <row r="3048" spans="1:12" x14ac:dyDescent="0.25">
      <c r="A3048" s="5">
        <v>26</v>
      </c>
      <c r="B3048" s="2">
        <v>2.7777777777777779E-3</v>
      </c>
      <c r="C3048" t="s">
        <v>109</v>
      </c>
      <c r="D3048" t="s">
        <v>13</v>
      </c>
      <c r="E3048" t="s">
        <v>207</v>
      </c>
      <c r="F3048" s="7" t="s">
        <v>182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IFERROR(IF(F3048&lt;&gt;"",VLOOKUP("*"&amp;F3048,LookUps!$F$2:$G$43,2,FALSE),"UK"),"UK")</f>
        <v>UK</v>
      </c>
    </row>
    <row r="3049" spans="1:12" x14ac:dyDescent="0.25">
      <c r="A3049" s="5">
        <v>27</v>
      </c>
      <c r="B3049" s="2">
        <v>2.7777777777777779E-3</v>
      </c>
      <c r="C3049" t="s">
        <v>109</v>
      </c>
      <c r="D3049" t="s">
        <v>13</v>
      </c>
      <c r="E3049" t="s">
        <v>207</v>
      </c>
      <c r="F3049" s="7" t="s">
        <v>182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IFERROR(IF(F3049&lt;&gt;"",VLOOKUP("*"&amp;F3049,LookUps!$F$2:$G$43,2,FALSE),"UK"),"UK")</f>
        <v>UK</v>
      </c>
    </row>
    <row r="3050" spans="1:12" x14ac:dyDescent="0.25">
      <c r="A3050" s="5">
        <v>28</v>
      </c>
      <c r="B3050" s="2">
        <v>0.82500000000000007</v>
      </c>
      <c r="C3050" t="s">
        <v>109</v>
      </c>
      <c r="D3050" t="s">
        <v>13</v>
      </c>
      <c r="E3050" t="s">
        <v>207</v>
      </c>
      <c r="F3050" s="7" t="s">
        <v>178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str">
        <f>IFERROR(IF(F3050&lt;&gt;"",VLOOKUP("*"&amp;F3050,LookUps!$F$2:$G$43,2,FALSE),"UK"),"UK")</f>
        <v>UK</v>
      </c>
    </row>
    <row r="3051" spans="1:12" x14ac:dyDescent="0.25">
      <c r="A3051" s="5">
        <v>29</v>
      </c>
      <c r="B3051" s="2">
        <v>0.83888888888888891</v>
      </c>
      <c r="C3051" t="s">
        <v>109</v>
      </c>
      <c r="D3051" t="s">
        <v>13</v>
      </c>
      <c r="E3051" t="s">
        <v>207</v>
      </c>
      <c r="F3051" s="7" t="s">
        <v>178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str">
        <f>IFERROR(IF(F3051&lt;&gt;"",VLOOKUP("*"&amp;F3051,LookUps!$F$2:$G$43,2,FALSE),"UK"),"UK")</f>
        <v>UK</v>
      </c>
    </row>
    <row r="3052" spans="1:12" x14ac:dyDescent="0.25">
      <c r="A3052" s="5">
        <v>30</v>
      </c>
      <c r="B3052" s="2">
        <v>0.89166666666666661</v>
      </c>
      <c r="C3052" t="s">
        <v>109</v>
      </c>
      <c r="D3052" t="s">
        <v>13</v>
      </c>
      <c r="E3052" t="s">
        <v>207</v>
      </c>
      <c r="F3052" s="7" t="s">
        <v>178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str">
        <f>IFERROR(IF(F3052&lt;&gt;"",VLOOKUP("*"&amp;F3052,LookUps!$F$2:$G$43,2,FALSE),"UK"),"UK")</f>
        <v>UK</v>
      </c>
    </row>
    <row r="3053" spans="1:12" x14ac:dyDescent="0.25">
      <c r="A3053" s="5">
        <v>32</v>
      </c>
      <c r="B3053" s="2">
        <v>0.3298611111111111</v>
      </c>
      <c r="C3053" t="s">
        <v>109</v>
      </c>
      <c r="D3053" t="s">
        <v>13</v>
      </c>
      <c r="E3053" t="s">
        <v>181</v>
      </c>
      <c r="F3053" s="7" t="s">
        <v>178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str">
        <f>IFERROR(IF(F3053&lt;&gt;"",VLOOKUP("*"&amp;F3053,LookUps!$F$2:$G$43,2,FALSE),"UK"),"UK")</f>
        <v>UK</v>
      </c>
    </row>
    <row r="3054" spans="1:12" x14ac:dyDescent="0.25">
      <c r="A3054" s="5">
        <v>33</v>
      </c>
      <c r="B3054" s="2">
        <v>0.59583333333333333</v>
      </c>
      <c r="C3054" t="s">
        <v>109</v>
      </c>
      <c r="D3054" t="s">
        <v>13</v>
      </c>
      <c r="E3054" t="s">
        <v>181</v>
      </c>
      <c r="F3054" s="7" t="s">
        <v>236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str">
        <f>IFERROR(IF(F3054&lt;&gt;"",VLOOKUP("*"&amp;F3054,LookUps!$F$2:$G$43,2,FALSE),"UK"),"UK")</f>
        <v>UK</v>
      </c>
    </row>
    <row r="3055" spans="1:12" x14ac:dyDescent="0.25">
      <c r="A3055" s="5">
        <v>34</v>
      </c>
      <c r="B3055" s="2">
        <v>0.61111111111111105</v>
      </c>
      <c r="C3055" t="s">
        <v>109</v>
      </c>
      <c r="D3055" t="s">
        <v>13</v>
      </c>
      <c r="E3055" t="s">
        <v>181</v>
      </c>
      <c r="F3055" s="7" t="s">
        <v>178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str">
        <f>IFERROR(IF(F3055&lt;&gt;"",VLOOKUP("*"&amp;F3055,LookUps!$F$2:$G$43,2,FALSE),"UK"),"UK")</f>
        <v>UK</v>
      </c>
    </row>
    <row r="3056" spans="1:12" x14ac:dyDescent="0.25">
      <c r="A3056" s="5">
        <v>35</v>
      </c>
      <c r="B3056" s="2">
        <v>0.7631944444444444</v>
      </c>
      <c r="C3056" t="s">
        <v>109</v>
      </c>
      <c r="D3056" t="s">
        <v>13</v>
      </c>
      <c r="E3056" t="s">
        <v>181</v>
      </c>
      <c r="F3056" s="7" t="s">
        <v>178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str">
        <f>IFERROR(IF(F3056&lt;&gt;"",VLOOKUP("*"&amp;F3056,LookUps!$F$2:$G$43,2,FALSE),"UK"),"UK")</f>
        <v>UK</v>
      </c>
    </row>
    <row r="3057" spans="1:12" x14ac:dyDescent="0.25">
      <c r="A3057" s="5">
        <v>36</v>
      </c>
      <c r="B3057" s="2">
        <v>0.77222222222222225</v>
      </c>
      <c r="C3057" t="s">
        <v>109</v>
      </c>
      <c r="D3057" t="s">
        <v>13</v>
      </c>
      <c r="E3057" t="s">
        <v>181</v>
      </c>
      <c r="F3057" s="7" t="s">
        <v>178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str">
        <f>IFERROR(IF(F3057&lt;&gt;"",VLOOKUP("*"&amp;F3057,LookUps!$F$2:$G$43,2,FALSE),"UK"),"UK")</f>
        <v>UK</v>
      </c>
    </row>
    <row r="3058" spans="1:12" x14ac:dyDescent="0.25">
      <c r="A3058" s="5">
        <v>37</v>
      </c>
      <c r="B3058" s="2">
        <v>0.79652777777777783</v>
      </c>
      <c r="C3058" t="s">
        <v>109</v>
      </c>
      <c r="D3058" t="s">
        <v>13</v>
      </c>
      <c r="E3058" t="s">
        <v>181</v>
      </c>
      <c r="F3058" s="7" t="s">
        <v>178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str">
        <f>IFERROR(IF(F3058&lt;&gt;"",VLOOKUP("*"&amp;F3058,LookUps!$F$2:$G$43,2,FALSE),"UK"),"UK")</f>
        <v>UK</v>
      </c>
    </row>
    <row r="3059" spans="1:12" x14ac:dyDescent="0.25">
      <c r="A3059" s="5">
        <v>39</v>
      </c>
      <c r="B3059" s="2">
        <v>0.33055555555555555</v>
      </c>
      <c r="C3059" t="s">
        <v>109</v>
      </c>
      <c r="D3059" t="s">
        <v>13</v>
      </c>
      <c r="E3059" t="s">
        <v>208</v>
      </c>
      <c r="F3059" s="7" t="s">
        <v>178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str">
        <f>IFERROR(IF(F3059&lt;&gt;"",VLOOKUP("*"&amp;F3059,LookUps!$F$2:$G$43,2,FALSE),"UK"),"UK")</f>
        <v>UK</v>
      </c>
    </row>
    <row r="3060" spans="1:12" x14ac:dyDescent="0.25">
      <c r="A3060" s="5">
        <v>40</v>
      </c>
      <c r="B3060" s="2">
        <v>0.3527777777777778</v>
      </c>
      <c r="C3060" t="s">
        <v>109</v>
      </c>
      <c r="D3060" t="s">
        <v>13</v>
      </c>
      <c r="E3060" t="s">
        <v>208</v>
      </c>
      <c r="F3060" s="7" t="s">
        <v>178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str">
        <f>IFERROR(IF(F3060&lt;&gt;"",VLOOKUP("*"&amp;F3060,LookUps!$F$2:$G$43,2,FALSE),"UK"),"UK")</f>
        <v>UK</v>
      </c>
    </row>
    <row r="3061" spans="1:12" x14ac:dyDescent="0.25">
      <c r="A3061" s="5">
        <v>41</v>
      </c>
      <c r="B3061" s="2">
        <v>0.40902777777777777</v>
      </c>
      <c r="C3061" t="s">
        <v>109</v>
      </c>
      <c r="D3061" t="s">
        <v>13</v>
      </c>
      <c r="E3061" t="s">
        <v>208</v>
      </c>
      <c r="F3061" s="7" t="s">
        <v>178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str">
        <f>IFERROR(IF(F3061&lt;&gt;"",VLOOKUP("*"&amp;F3061,LookUps!$F$2:$G$43,2,FALSE),"UK"),"UK")</f>
        <v>UK</v>
      </c>
    </row>
    <row r="3062" spans="1:12" x14ac:dyDescent="0.25">
      <c r="A3062" s="5">
        <v>42</v>
      </c>
      <c r="B3062" s="2">
        <v>0.84791666666666676</v>
      </c>
      <c r="C3062" t="s">
        <v>109</v>
      </c>
      <c r="D3062" t="s">
        <v>13</v>
      </c>
      <c r="E3062" t="s">
        <v>208</v>
      </c>
      <c r="F3062" s="7" t="s">
        <v>178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str">
        <f>IFERROR(IF(F3062&lt;&gt;"",VLOOKUP("*"&amp;F3062,LookUps!$F$2:$G$43,2,FALSE),"UK"),"UK")</f>
        <v>UK</v>
      </c>
    </row>
    <row r="3063" spans="1:12" x14ac:dyDescent="0.25">
      <c r="A3063" s="5">
        <v>44</v>
      </c>
      <c r="B3063" s="2">
        <v>0.3298611111111111</v>
      </c>
      <c r="C3063" t="s">
        <v>109</v>
      </c>
      <c r="D3063" t="s">
        <v>13</v>
      </c>
      <c r="E3063" t="s">
        <v>183</v>
      </c>
      <c r="F3063" s="7" t="s">
        <v>178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str">
        <f>IFERROR(IF(F3063&lt;&gt;"",VLOOKUP("*"&amp;F3063,LookUps!$F$2:$G$43,2,FALSE),"UK"),"UK")</f>
        <v>UK</v>
      </c>
    </row>
    <row r="3064" spans="1:12" x14ac:dyDescent="0.25">
      <c r="A3064" s="5">
        <v>45</v>
      </c>
      <c r="B3064" s="2">
        <v>0.33402777777777781</v>
      </c>
      <c r="C3064" t="s">
        <v>109</v>
      </c>
      <c r="D3064" t="s">
        <v>13</v>
      </c>
      <c r="E3064" t="s">
        <v>183</v>
      </c>
      <c r="F3064" s="7" t="s">
        <v>178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str">
        <f>IFERROR(IF(F3064&lt;&gt;"",VLOOKUP("*"&amp;F3064,LookUps!$F$2:$G$43,2,FALSE),"UK"),"UK")</f>
        <v>UK</v>
      </c>
    </row>
    <row r="3065" spans="1:12" x14ac:dyDescent="0.25">
      <c r="A3065" s="5">
        <v>46</v>
      </c>
      <c r="B3065" s="2">
        <v>0.36319444444444443</v>
      </c>
      <c r="C3065" t="s">
        <v>109</v>
      </c>
      <c r="D3065" t="s">
        <v>13</v>
      </c>
      <c r="E3065" t="s">
        <v>183</v>
      </c>
      <c r="F3065" s="7" t="s">
        <v>178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str">
        <f>IFERROR(IF(F3065&lt;&gt;"",VLOOKUP("*"&amp;F3065,LookUps!$F$2:$G$43,2,FALSE),"UK"),"UK")</f>
        <v>UK</v>
      </c>
    </row>
    <row r="3066" spans="1:12" x14ac:dyDescent="0.25">
      <c r="A3066" s="5">
        <v>47</v>
      </c>
      <c r="B3066" s="2">
        <v>0.41597222222222219</v>
      </c>
      <c r="C3066" t="s">
        <v>109</v>
      </c>
      <c r="D3066" t="s">
        <v>13</v>
      </c>
      <c r="E3066" t="s">
        <v>183</v>
      </c>
      <c r="F3066" s="7" t="s">
        <v>182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IFERROR(IF(F3066&lt;&gt;"",VLOOKUP("*"&amp;F3066,LookUps!$F$2:$G$43,2,FALSE),"UK"),"UK")</f>
        <v>UK</v>
      </c>
    </row>
    <row r="3067" spans="1:12" x14ac:dyDescent="0.25">
      <c r="A3067" s="5">
        <v>48</v>
      </c>
      <c r="B3067" s="2">
        <v>0.48749999999999999</v>
      </c>
      <c r="C3067" t="s">
        <v>109</v>
      </c>
      <c r="D3067" t="s">
        <v>13</v>
      </c>
      <c r="E3067" t="s">
        <v>183</v>
      </c>
      <c r="F3067" s="7" t="s">
        <v>178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str">
        <f>IFERROR(IF(F3067&lt;&gt;"",VLOOKUP("*"&amp;F3067,LookUps!$F$2:$G$43,2,FALSE),"UK"),"UK")</f>
        <v>UK</v>
      </c>
    </row>
    <row r="3068" spans="1:12" x14ac:dyDescent="0.25">
      <c r="A3068" s="5">
        <v>49</v>
      </c>
      <c r="B3068" s="2">
        <v>0.50208333333333333</v>
      </c>
      <c r="C3068" t="s">
        <v>109</v>
      </c>
      <c r="D3068" t="s">
        <v>13</v>
      </c>
      <c r="E3068" t="s">
        <v>183</v>
      </c>
      <c r="F3068" s="7" t="s">
        <v>178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str">
        <f>IFERROR(IF(F3068&lt;&gt;"",VLOOKUP("*"&amp;F3068,LookUps!$F$2:$G$43,2,FALSE),"UK"),"UK")</f>
        <v>UK</v>
      </c>
    </row>
    <row r="3069" spans="1:12" x14ac:dyDescent="0.25">
      <c r="A3069" s="5">
        <v>50</v>
      </c>
      <c r="B3069" s="2">
        <v>0.50277777777777777</v>
      </c>
      <c r="C3069" t="s">
        <v>109</v>
      </c>
      <c r="D3069" t="s">
        <v>13</v>
      </c>
      <c r="E3069" t="s">
        <v>183</v>
      </c>
      <c r="F3069" s="7" t="s">
        <v>178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str">
        <f>IFERROR(IF(F3069&lt;&gt;"",VLOOKUP("*"&amp;F3069,LookUps!$F$2:$G$43,2,FALSE),"UK"),"UK")</f>
        <v>UK</v>
      </c>
    </row>
    <row r="3070" spans="1:12" x14ac:dyDescent="0.25">
      <c r="A3070" s="5">
        <v>51</v>
      </c>
      <c r="B3070" s="2">
        <v>0.7597222222222223</v>
      </c>
      <c r="C3070" t="s">
        <v>109</v>
      </c>
      <c r="D3070" t="s">
        <v>13</v>
      </c>
      <c r="E3070" t="s">
        <v>183</v>
      </c>
      <c r="F3070" s="7" t="s">
        <v>178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str">
        <f>IFERROR(IF(F3070&lt;&gt;"",VLOOKUP("*"&amp;F3070,LookUps!$F$2:$G$43,2,FALSE),"UK"),"UK")</f>
        <v>UK</v>
      </c>
    </row>
    <row r="3071" spans="1:12" x14ac:dyDescent="0.25">
      <c r="A3071" s="5">
        <v>52</v>
      </c>
      <c r="B3071" s="2">
        <v>0.76111111111111107</v>
      </c>
      <c r="C3071" t="s">
        <v>109</v>
      </c>
      <c r="D3071" t="s">
        <v>13</v>
      </c>
      <c r="E3071" t="s">
        <v>183</v>
      </c>
      <c r="F3071" s="7" t="s">
        <v>178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str">
        <f>IFERROR(IF(F3071&lt;&gt;"",VLOOKUP("*"&amp;F3071,LookUps!$F$2:$G$43,2,FALSE),"UK"),"UK")</f>
        <v>UK</v>
      </c>
    </row>
    <row r="3072" spans="1:12" x14ac:dyDescent="0.25">
      <c r="A3072" s="5">
        <v>53</v>
      </c>
      <c r="B3072" s="2">
        <v>0.77500000000000002</v>
      </c>
      <c r="C3072" t="s">
        <v>109</v>
      </c>
      <c r="D3072" t="s">
        <v>13</v>
      </c>
      <c r="E3072" t="s">
        <v>183</v>
      </c>
      <c r="F3072" s="7" t="s">
        <v>178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str">
        <f>IFERROR(IF(F3072&lt;&gt;"",VLOOKUP("*"&amp;F3072,LookUps!$F$2:$G$43,2,FALSE),"UK"),"UK")</f>
        <v>UK</v>
      </c>
    </row>
    <row r="3073" spans="1:12" x14ac:dyDescent="0.25">
      <c r="A3073" s="5">
        <v>54</v>
      </c>
      <c r="B3073" s="2">
        <v>0.77569444444444446</v>
      </c>
      <c r="C3073" t="s">
        <v>109</v>
      </c>
      <c r="D3073" t="s">
        <v>13</v>
      </c>
      <c r="E3073" t="s">
        <v>183</v>
      </c>
      <c r="F3073" s="7" t="s">
        <v>178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str">
        <f>IFERROR(IF(F3073&lt;&gt;"",VLOOKUP("*"&amp;F3073,LookUps!$F$2:$G$43,2,FALSE),"UK"),"UK")</f>
        <v>UK</v>
      </c>
    </row>
    <row r="3074" spans="1:12" x14ac:dyDescent="0.25">
      <c r="A3074" s="5">
        <v>55</v>
      </c>
      <c r="B3074" s="2">
        <v>0.77847222222222223</v>
      </c>
      <c r="C3074" t="s">
        <v>109</v>
      </c>
      <c r="D3074" t="s">
        <v>13</v>
      </c>
      <c r="E3074" t="s">
        <v>183</v>
      </c>
      <c r="F3074" s="7" t="s">
        <v>178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str">
        <f>IFERROR(IF(F3074&lt;&gt;"",VLOOKUP("*"&amp;F3074,LookUps!$F$2:$G$43,2,FALSE),"UK"),"UK")</f>
        <v>UK</v>
      </c>
    </row>
    <row r="3075" spans="1:12" x14ac:dyDescent="0.25">
      <c r="A3075" s="5">
        <v>56</v>
      </c>
      <c r="B3075" s="2">
        <v>0.77916666666666667</v>
      </c>
      <c r="C3075" t="s">
        <v>109</v>
      </c>
      <c r="D3075" t="s">
        <v>13</v>
      </c>
      <c r="E3075" t="s">
        <v>183</v>
      </c>
      <c r="F3075" s="7" t="s">
        <v>178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str">
        <f>IFERROR(IF(F3075&lt;&gt;"",VLOOKUP("*"&amp;F3075,LookUps!$F$2:$G$43,2,FALSE),"UK"),"UK")</f>
        <v>UK</v>
      </c>
    </row>
    <row r="3076" spans="1:12" x14ac:dyDescent="0.25">
      <c r="A3076" s="5">
        <v>57</v>
      </c>
      <c r="B3076" s="2">
        <v>0.90625</v>
      </c>
      <c r="C3076" t="s">
        <v>109</v>
      </c>
      <c r="D3076" t="s">
        <v>13</v>
      </c>
      <c r="E3076" t="s">
        <v>183</v>
      </c>
      <c r="F3076" s="7" t="s">
        <v>182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IFERROR(IF(F3076&lt;&gt;"",VLOOKUP("*"&amp;F3076,LookUps!$F$2:$G$43,2,FALSE),"UK"),"UK")</f>
        <v>UK</v>
      </c>
    </row>
    <row r="3077" spans="1:12" x14ac:dyDescent="0.25">
      <c r="A3077" s="5">
        <v>58</v>
      </c>
      <c r="B3077" s="2">
        <v>0.9243055555555556</v>
      </c>
      <c r="C3077" t="s">
        <v>109</v>
      </c>
      <c r="D3077" t="s">
        <v>13</v>
      </c>
      <c r="E3077" t="s">
        <v>183</v>
      </c>
      <c r="F3077" s="7" t="s">
        <v>182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IFERROR(IF(F3077&lt;&gt;"",VLOOKUP("*"&amp;F3077,LookUps!$F$2:$G$43,2,FALSE),"UK"),"UK")</f>
        <v>UK</v>
      </c>
    </row>
    <row r="3078" spans="1:12" x14ac:dyDescent="0.25">
      <c r="A3078" s="5">
        <v>62</v>
      </c>
      <c r="B3078" s="2">
        <v>0.37291666666666662</v>
      </c>
      <c r="C3078" t="s">
        <v>109</v>
      </c>
      <c r="D3078" t="s">
        <v>13</v>
      </c>
      <c r="E3078" t="s">
        <v>184</v>
      </c>
      <c r="F3078" s="7" t="s">
        <v>178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str">
        <f>IFERROR(IF(F3078&lt;&gt;"",VLOOKUP("*"&amp;F3078,LookUps!$F$2:$G$43,2,FALSE),"UK"),"UK")</f>
        <v>UK</v>
      </c>
    </row>
    <row r="3079" spans="1:12" x14ac:dyDescent="0.25">
      <c r="A3079" s="5">
        <v>63</v>
      </c>
      <c r="B3079" s="2">
        <v>0.39166666666666666</v>
      </c>
      <c r="C3079" t="s">
        <v>109</v>
      </c>
      <c r="D3079" t="s">
        <v>13</v>
      </c>
      <c r="E3079" t="s">
        <v>184</v>
      </c>
      <c r="F3079" s="7" t="s">
        <v>178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str">
        <f>IFERROR(IF(F3079&lt;&gt;"",VLOOKUP("*"&amp;F3079,LookUps!$F$2:$G$43,2,FALSE),"UK"),"UK")</f>
        <v>UK</v>
      </c>
    </row>
    <row r="3080" spans="1:12" x14ac:dyDescent="0.25">
      <c r="A3080" s="5">
        <v>64</v>
      </c>
      <c r="B3080" s="2">
        <v>0.42291666666666666</v>
      </c>
      <c r="C3080" t="s">
        <v>109</v>
      </c>
      <c r="D3080" t="s">
        <v>13</v>
      </c>
      <c r="E3080" t="s">
        <v>184</v>
      </c>
      <c r="F3080" s="7" t="s">
        <v>178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str">
        <f>IFERROR(IF(F3080&lt;&gt;"",VLOOKUP("*"&amp;F3080,LookUps!$F$2:$G$43,2,FALSE),"UK"),"UK")</f>
        <v>UK</v>
      </c>
    </row>
    <row r="3081" spans="1:12" x14ac:dyDescent="0.25">
      <c r="A3081" s="5">
        <v>65</v>
      </c>
      <c r="B3081" s="2">
        <v>0.4548611111111111</v>
      </c>
      <c r="C3081" t="s">
        <v>109</v>
      </c>
      <c r="D3081" t="s">
        <v>13</v>
      </c>
      <c r="E3081" t="s">
        <v>184</v>
      </c>
      <c r="F3081" s="7" t="s">
        <v>182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IFERROR(IF(F3081&lt;&gt;"",VLOOKUP("*"&amp;F3081,LookUps!$F$2:$G$43,2,FALSE),"UK"),"UK")</f>
        <v>UK</v>
      </c>
    </row>
    <row r="3082" spans="1:12" x14ac:dyDescent="0.25">
      <c r="A3082" s="5">
        <v>66</v>
      </c>
      <c r="B3082" s="2">
        <v>0.46111111111111108</v>
      </c>
      <c r="C3082" t="s">
        <v>109</v>
      </c>
      <c r="D3082" t="s">
        <v>13</v>
      </c>
      <c r="E3082" t="s">
        <v>184</v>
      </c>
      <c r="F3082" s="7" t="s">
        <v>182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IFERROR(IF(F3082&lt;&gt;"",VLOOKUP("*"&amp;F3082,LookUps!$F$2:$G$43,2,FALSE),"UK"),"UK")</f>
        <v>UK</v>
      </c>
    </row>
    <row r="3083" spans="1:12" x14ac:dyDescent="0.25">
      <c r="A3083" s="5">
        <v>67</v>
      </c>
      <c r="B3083" s="2">
        <v>0.58194444444444449</v>
      </c>
      <c r="C3083" t="s">
        <v>109</v>
      </c>
      <c r="D3083" t="s">
        <v>13</v>
      </c>
      <c r="E3083" t="s">
        <v>184</v>
      </c>
      <c r="F3083" s="7" t="s">
        <v>178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str">
        <f>IFERROR(IF(F3083&lt;&gt;"",VLOOKUP("*"&amp;F3083,LookUps!$F$2:$G$43,2,FALSE),"UK"),"UK")</f>
        <v>UK</v>
      </c>
    </row>
    <row r="3084" spans="1:12" x14ac:dyDescent="0.25">
      <c r="A3084" s="5">
        <v>68</v>
      </c>
      <c r="B3084" s="2">
        <v>0.58333333333333337</v>
      </c>
      <c r="C3084" t="s">
        <v>109</v>
      </c>
      <c r="D3084" t="s">
        <v>13</v>
      </c>
      <c r="E3084" t="s">
        <v>184</v>
      </c>
      <c r="F3084" s="7" t="s">
        <v>178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str">
        <f>IFERROR(IF(F3084&lt;&gt;"",VLOOKUP("*"&amp;F3084,LookUps!$F$2:$G$43,2,FALSE),"UK"),"UK")</f>
        <v>UK</v>
      </c>
    </row>
    <row r="3085" spans="1:12" x14ac:dyDescent="0.25">
      <c r="A3085" s="5">
        <v>69</v>
      </c>
      <c r="B3085" s="2">
        <v>0.75069444444444444</v>
      </c>
      <c r="C3085" t="s">
        <v>109</v>
      </c>
      <c r="D3085" t="s">
        <v>13</v>
      </c>
      <c r="E3085" t="s">
        <v>184</v>
      </c>
      <c r="F3085" s="7" t="s">
        <v>178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str">
        <f>IFERROR(IF(F3085&lt;&gt;"",VLOOKUP("*"&amp;F3085,LookUps!$F$2:$G$43,2,FALSE),"UK"),"UK")</f>
        <v>UK</v>
      </c>
    </row>
    <row r="3086" spans="1:12" x14ac:dyDescent="0.25">
      <c r="A3086" s="5">
        <v>70</v>
      </c>
      <c r="B3086" s="2">
        <v>0.75277777777777777</v>
      </c>
      <c r="C3086" t="s">
        <v>109</v>
      </c>
      <c r="D3086" t="s">
        <v>13</v>
      </c>
      <c r="E3086" t="s">
        <v>184</v>
      </c>
      <c r="F3086" s="7" t="s">
        <v>178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str">
        <f>IFERROR(IF(F3086&lt;&gt;"",VLOOKUP("*"&amp;F3086,LookUps!$F$2:$G$43,2,FALSE),"UK"),"UK")</f>
        <v>UK</v>
      </c>
    </row>
    <row r="3087" spans="1:12" x14ac:dyDescent="0.25">
      <c r="A3087" s="5">
        <v>71</v>
      </c>
      <c r="B3087" s="2">
        <v>0.77569444444444446</v>
      </c>
      <c r="C3087" t="s">
        <v>109</v>
      </c>
      <c r="D3087" t="s">
        <v>13</v>
      </c>
      <c r="E3087" t="s">
        <v>184</v>
      </c>
      <c r="F3087" s="7" t="s">
        <v>178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str">
        <f>IFERROR(IF(F3087&lt;&gt;"",VLOOKUP("*"&amp;F3087,LookUps!$F$2:$G$43,2,FALSE),"UK"),"UK")</f>
        <v>UK</v>
      </c>
    </row>
    <row r="3088" spans="1:12" x14ac:dyDescent="0.25">
      <c r="A3088" s="5">
        <v>73</v>
      </c>
      <c r="B3088" s="2">
        <v>0.52916666666666667</v>
      </c>
      <c r="C3088" t="s">
        <v>109</v>
      </c>
      <c r="D3088" t="s">
        <v>13</v>
      </c>
      <c r="E3088" t="s">
        <v>186</v>
      </c>
      <c r="F3088" s="7" t="s">
        <v>182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IFERROR(IF(F3088&lt;&gt;"",VLOOKUP("*"&amp;F3088,LookUps!$F$2:$G$43,2,FALSE),"UK"),"UK")</f>
        <v>UK</v>
      </c>
    </row>
    <row r="3089" spans="1:12" x14ac:dyDescent="0.25">
      <c r="A3089" s="5">
        <v>74</v>
      </c>
      <c r="B3089" s="2">
        <v>0.68472222222222223</v>
      </c>
      <c r="C3089" t="s">
        <v>109</v>
      </c>
      <c r="D3089" t="s">
        <v>13</v>
      </c>
      <c r="E3089" t="s">
        <v>186</v>
      </c>
      <c r="F3089" s="7" t="s">
        <v>182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IFERROR(IF(F3089&lt;&gt;"",VLOOKUP("*"&amp;F3089,LookUps!$F$2:$G$43,2,FALSE),"UK"),"UK")</f>
        <v>UK</v>
      </c>
    </row>
    <row r="3090" spans="1:12" x14ac:dyDescent="0.25">
      <c r="A3090" s="5">
        <v>75</v>
      </c>
      <c r="B3090" s="2">
        <v>0.70486111111111116</v>
      </c>
      <c r="C3090" t="s">
        <v>109</v>
      </c>
      <c r="D3090" t="s">
        <v>13</v>
      </c>
      <c r="E3090" t="s">
        <v>186</v>
      </c>
      <c r="F3090" s="7" t="s">
        <v>182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IFERROR(IF(F3090&lt;&gt;"",VLOOKUP("*"&amp;F3090,LookUps!$F$2:$G$43,2,FALSE),"UK"),"UK")</f>
        <v>UK</v>
      </c>
    </row>
    <row r="3091" spans="1:12" x14ac:dyDescent="0.25">
      <c r="A3091" s="5">
        <v>76</v>
      </c>
      <c r="B3091" s="2">
        <v>0.73541666666666661</v>
      </c>
      <c r="C3091" t="s">
        <v>109</v>
      </c>
      <c r="D3091" t="s">
        <v>13</v>
      </c>
      <c r="E3091" t="s">
        <v>186</v>
      </c>
      <c r="F3091" s="7" t="s">
        <v>178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str">
        <f>IFERROR(IF(F3091&lt;&gt;"",VLOOKUP("*"&amp;F3091,LookUps!$F$2:$G$43,2,FALSE),"UK"),"UK")</f>
        <v>UK</v>
      </c>
    </row>
    <row r="3092" spans="1:12" x14ac:dyDescent="0.25">
      <c r="A3092" s="5">
        <v>77</v>
      </c>
      <c r="B3092" s="2">
        <v>0.89513888888888893</v>
      </c>
      <c r="C3092" t="s">
        <v>109</v>
      </c>
      <c r="D3092" t="s">
        <v>13</v>
      </c>
      <c r="E3092" t="s">
        <v>186</v>
      </c>
      <c r="F3092" s="7" t="s">
        <v>178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str">
        <f>IFERROR(IF(F3092&lt;&gt;"",VLOOKUP("*"&amp;F3092,LookUps!$F$2:$G$43,2,FALSE),"UK"),"UK")</f>
        <v>UK</v>
      </c>
    </row>
    <row r="3093" spans="1:12" x14ac:dyDescent="0.25">
      <c r="A3093" s="5">
        <v>78</v>
      </c>
      <c r="B3093" s="2">
        <v>0.9194444444444444</v>
      </c>
      <c r="C3093" t="s">
        <v>109</v>
      </c>
      <c r="D3093" t="s">
        <v>13</v>
      </c>
      <c r="E3093" t="s">
        <v>186</v>
      </c>
      <c r="F3093" s="7" t="s">
        <v>178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str">
        <f>IFERROR(IF(F3093&lt;&gt;"",VLOOKUP("*"&amp;F3093,LookUps!$F$2:$G$43,2,FALSE),"UK"),"UK")</f>
        <v>UK</v>
      </c>
    </row>
    <row r="3094" spans="1:12" x14ac:dyDescent="0.25">
      <c r="A3094" s="5">
        <v>79</v>
      </c>
      <c r="B3094" s="2">
        <v>0.95763888888888893</v>
      </c>
      <c r="C3094" t="s">
        <v>109</v>
      </c>
      <c r="D3094" t="s">
        <v>13</v>
      </c>
      <c r="E3094" t="s">
        <v>186</v>
      </c>
      <c r="F3094" s="7" t="s">
        <v>178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str">
        <f>IFERROR(IF(F3094&lt;&gt;"",VLOOKUP("*"&amp;F3094,LookUps!$F$2:$G$43,2,FALSE),"UK"),"UK")</f>
        <v>UK</v>
      </c>
    </row>
    <row r="3095" spans="1:12" x14ac:dyDescent="0.25">
      <c r="A3095" s="5">
        <v>80</v>
      </c>
      <c r="B3095" s="2">
        <v>0.96388888888888891</v>
      </c>
      <c r="C3095" t="s">
        <v>109</v>
      </c>
      <c r="D3095" t="s">
        <v>13</v>
      </c>
      <c r="E3095" t="s">
        <v>186</v>
      </c>
      <c r="F3095" s="7" t="s">
        <v>178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str">
        <f>IFERROR(IF(F3095&lt;&gt;"",VLOOKUP("*"&amp;F3095,LookUps!$F$2:$G$43,2,FALSE),"UK"),"UK")</f>
        <v>UK</v>
      </c>
    </row>
    <row r="3096" spans="1:12" x14ac:dyDescent="0.25">
      <c r="A3096" s="5">
        <v>81</v>
      </c>
      <c r="B3096" s="2">
        <v>0.97569444444444453</v>
      </c>
      <c r="C3096" t="s">
        <v>109</v>
      </c>
      <c r="D3096" t="s">
        <v>13</v>
      </c>
      <c r="E3096" t="s">
        <v>186</v>
      </c>
      <c r="F3096" s="7" t="s">
        <v>182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IFERROR(IF(F3096&lt;&gt;"",VLOOKUP("*"&amp;F3096,LookUps!$F$2:$G$43,2,FALSE),"UK"),"UK")</f>
        <v>UK</v>
      </c>
    </row>
    <row r="3097" spans="1:12" x14ac:dyDescent="0.25">
      <c r="A3097" s="5">
        <v>83</v>
      </c>
      <c r="B3097" s="2">
        <v>6.2499999999999995E-3</v>
      </c>
      <c r="C3097" t="s">
        <v>109</v>
      </c>
      <c r="D3097" t="s">
        <v>13</v>
      </c>
      <c r="E3097" t="s">
        <v>187</v>
      </c>
      <c r="F3097" s="7" t="s">
        <v>178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str">
        <f>IFERROR(IF(F3097&lt;&gt;"",VLOOKUP("*"&amp;F3097,LookUps!$F$2:$G$43,2,FALSE),"UK"),"UK")</f>
        <v>UK</v>
      </c>
    </row>
    <row r="3098" spans="1:12" x14ac:dyDescent="0.25">
      <c r="A3098" s="5">
        <v>84</v>
      </c>
      <c r="B3098" s="2">
        <v>2.7777777777777776E-2</v>
      </c>
      <c r="C3098" t="s">
        <v>109</v>
      </c>
      <c r="D3098" t="s">
        <v>13</v>
      </c>
      <c r="E3098" t="s">
        <v>187</v>
      </c>
      <c r="F3098" s="7" t="s">
        <v>178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str">
        <f>IFERROR(IF(F3098&lt;&gt;"",VLOOKUP("*"&amp;F3098,LookUps!$F$2:$G$43,2,FALSE),"UK"),"UK")</f>
        <v>UK</v>
      </c>
    </row>
    <row r="3099" spans="1:12" x14ac:dyDescent="0.25">
      <c r="A3099" s="5">
        <v>85</v>
      </c>
      <c r="B3099" s="2">
        <v>0.79791666666666661</v>
      </c>
      <c r="C3099" t="s">
        <v>109</v>
      </c>
      <c r="D3099" t="s">
        <v>13</v>
      </c>
      <c r="E3099" t="s">
        <v>187</v>
      </c>
      <c r="F3099" s="7" t="s">
        <v>178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str">
        <f>IFERROR(IF(F3099&lt;&gt;"",VLOOKUP("*"&amp;F3099,LookUps!$F$2:$G$43,2,FALSE),"UK"),"UK")</f>
        <v>UK</v>
      </c>
    </row>
    <row r="3100" spans="1:12" x14ac:dyDescent="0.25">
      <c r="A3100" s="5">
        <v>87</v>
      </c>
      <c r="B3100" s="2">
        <v>0.48194444444444445</v>
      </c>
      <c r="C3100" t="s">
        <v>109</v>
      </c>
      <c r="D3100" t="s">
        <v>13</v>
      </c>
      <c r="E3100" t="s">
        <v>188</v>
      </c>
      <c r="F3100" s="7" t="s">
        <v>178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str">
        <f>IFERROR(IF(F3100&lt;&gt;"",VLOOKUP("*"&amp;F3100,LookUps!$F$2:$G$43,2,FALSE),"UK"),"UK")</f>
        <v>UK</v>
      </c>
    </row>
    <row r="3101" spans="1:12" x14ac:dyDescent="0.25">
      <c r="A3101" s="5">
        <v>89</v>
      </c>
      <c r="B3101" s="2">
        <v>0.32777777777777778</v>
      </c>
      <c r="C3101" t="s">
        <v>109</v>
      </c>
      <c r="D3101" t="s">
        <v>13</v>
      </c>
      <c r="E3101" t="s">
        <v>189</v>
      </c>
      <c r="F3101" s="7" t="s">
        <v>178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str">
        <f>IFERROR(IF(F3101&lt;&gt;"",VLOOKUP("*"&amp;F3101,LookUps!$F$2:$G$43,2,FALSE),"UK"),"UK")</f>
        <v>UK</v>
      </c>
    </row>
    <row r="3102" spans="1:12" x14ac:dyDescent="0.25">
      <c r="A3102" s="5">
        <v>90</v>
      </c>
      <c r="B3102" s="2">
        <v>0.69652777777777775</v>
      </c>
      <c r="C3102" t="s">
        <v>109</v>
      </c>
      <c r="D3102" t="s">
        <v>13</v>
      </c>
      <c r="E3102" t="s">
        <v>189</v>
      </c>
      <c r="F3102" s="7" t="s">
        <v>178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str">
        <f>IFERROR(IF(F3102&lt;&gt;"",VLOOKUP("*"&amp;F3102,LookUps!$F$2:$G$43,2,FALSE),"UK"),"UK")</f>
        <v>UK</v>
      </c>
    </row>
    <row r="3103" spans="1:12" x14ac:dyDescent="0.25">
      <c r="A3103" s="5">
        <v>91</v>
      </c>
      <c r="B3103" s="2">
        <v>0.6972222222222223</v>
      </c>
      <c r="C3103" t="s">
        <v>109</v>
      </c>
      <c r="D3103" t="s">
        <v>13</v>
      </c>
      <c r="E3103" t="s">
        <v>189</v>
      </c>
      <c r="F3103" s="7" t="s">
        <v>178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str">
        <f>IFERROR(IF(F3103&lt;&gt;"",VLOOKUP("*"&amp;F3103,LookUps!$F$2:$G$43,2,FALSE),"UK"),"UK")</f>
        <v>UK</v>
      </c>
    </row>
    <row r="3104" spans="1:12" x14ac:dyDescent="0.25">
      <c r="A3104" s="5">
        <v>92</v>
      </c>
      <c r="B3104" s="2">
        <v>0.70000000000000007</v>
      </c>
      <c r="C3104" t="s">
        <v>109</v>
      </c>
      <c r="D3104" t="s">
        <v>13</v>
      </c>
      <c r="E3104" t="s">
        <v>189</v>
      </c>
      <c r="F3104" s="7" t="s">
        <v>178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str">
        <f>IFERROR(IF(F3104&lt;&gt;"",VLOOKUP("*"&amp;F3104,LookUps!$F$2:$G$43,2,FALSE),"UK"),"UK")</f>
        <v>UK</v>
      </c>
    </row>
    <row r="3105" spans="1:12" x14ac:dyDescent="0.25">
      <c r="A3105" s="5">
        <v>93</v>
      </c>
      <c r="B3105" s="2">
        <v>0.7006944444444444</v>
      </c>
      <c r="C3105" t="s">
        <v>109</v>
      </c>
      <c r="D3105" t="s">
        <v>13</v>
      </c>
      <c r="E3105" t="s">
        <v>189</v>
      </c>
      <c r="F3105" s="7" t="s">
        <v>178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str">
        <f>IFERROR(IF(F3105&lt;&gt;"",VLOOKUP("*"&amp;F3105,LookUps!$F$2:$G$43,2,FALSE),"UK"),"UK")</f>
        <v>UK</v>
      </c>
    </row>
    <row r="3106" spans="1:12" x14ac:dyDescent="0.25">
      <c r="A3106" s="5">
        <v>94</v>
      </c>
      <c r="B3106" s="2">
        <v>0.70138888888888884</v>
      </c>
      <c r="C3106" t="s">
        <v>109</v>
      </c>
      <c r="D3106" t="s">
        <v>13</v>
      </c>
      <c r="E3106" t="s">
        <v>189</v>
      </c>
      <c r="F3106" s="7" t="s">
        <v>178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str">
        <f>IFERROR(IF(F3106&lt;&gt;"",VLOOKUP("*"&amp;F3106,LookUps!$F$2:$G$43,2,FALSE),"UK"),"UK")</f>
        <v>UK</v>
      </c>
    </row>
    <row r="3107" spans="1:12" x14ac:dyDescent="0.25">
      <c r="A3107" s="5">
        <v>95</v>
      </c>
      <c r="B3107" s="2">
        <v>0.70138888888888884</v>
      </c>
      <c r="C3107" t="s">
        <v>109</v>
      </c>
      <c r="D3107" t="s">
        <v>13</v>
      </c>
      <c r="E3107" t="s">
        <v>189</v>
      </c>
      <c r="F3107" s="7" t="s">
        <v>178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str">
        <f>IFERROR(IF(F3107&lt;&gt;"",VLOOKUP("*"&amp;F3107,LookUps!$F$2:$G$43,2,FALSE),"UK"),"UK")</f>
        <v>UK</v>
      </c>
    </row>
    <row r="3108" spans="1:12" x14ac:dyDescent="0.25">
      <c r="A3108" s="5">
        <v>96</v>
      </c>
      <c r="B3108" s="2">
        <v>0.75555555555555554</v>
      </c>
      <c r="C3108" t="s">
        <v>109</v>
      </c>
      <c r="D3108" t="s">
        <v>13</v>
      </c>
      <c r="E3108" t="s">
        <v>189</v>
      </c>
      <c r="F3108" s="7" t="s">
        <v>178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str">
        <f>IFERROR(IF(F3108&lt;&gt;"",VLOOKUP("*"&amp;F3108,LookUps!$F$2:$G$43,2,FALSE),"UK"),"UK")</f>
        <v>UK</v>
      </c>
    </row>
    <row r="3109" spans="1:12" x14ac:dyDescent="0.25">
      <c r="A3109" s="5">
        <v>97</v>
      </c>
      <c r="B3109" s="2">
        <v>0.77777777777777779</v>
      </c>
      <c r="C3109" t="s">
        <v>109</v>
      </c>
      <c r="D3109" t="s">
        <v>13</v>
      </c>
      <c r="E3109" t="s">
        <v>189</v>
      </c>
      <c r="F3109" s="7" t="s">
        <v>178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str">
        <f>IFERROR(IF(F3109&lt;&gt;"",VLOOKUP("*"&amp;F3109,LookUps!$F$2:$G$43,2,FALSE),"UK"),"UK")</f>
        <v>UK</v>
      </c>
    </row>
    <row r="3110" spans="1:12" x14ac:dyDescent="0.25">
      <c r="A3110" s="5">
        <v>99</v>
      </c>
      <c r="B3110" s="2">
        <v>0.30902777777777779</v>
      </c>
      <c r="C3110" t="s">
        <v>109</v>
      </c>
      <c r="D3110" t="s">
        <v>13</v>
      </c>
      <c r="E3110" t="s">
        <v>190</v>
      </c>
      <c r="F3110" s="7" t="s">
        <v>178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str">
        <f>IFERROR(IF(F3110&lt;&gt;"",VLOOKUP("*"&amp;F3110,LookUps!$F$2:$G$43,2,FALSE),"UK"),"UK")</f>
        <v>UK</v>
      </c>
    </row>
    <row r="3111" spans="1:12" x14ac:dyDescent="0.25">
      <c r="A3111" s="5">
        <v>100</v>
      </c>
      <c r="B3111" s="2">
        <v>0.43124999999999997</v>
      </c>
      <c r="C3111" t="s">
        <v>109</v>
      </c>
      <c r="D3111" t="s">
        <v>13</v>
      </c>
      <c r="E3111" t="s">
        <v>190</v>
      </c>
      <c r="F3111" s="7" t="s">
        <v>182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IFERROR(IF(F3111&lt;&gt;"",VLOOKUP("*"&amp;F3111,LookUps!$F$2:$G$43,2,FALSE),"UK"),"UK")</f>
        <v>UK</v>
      </c>
    </row>
    <row r="3112" spans="1:12" x14ac:dyDescent="0.25">
      <c r="A3112" s="5">
        <v>101</v>
      </c>
      <c r="B3112" s="2">
        <v>0.70486111111111116</v>
      </c>
      <c r="C3112" t="s">
        <v>109</v>
      </c>
      <c r="D3112" t="s">
        <v>13</v>
      </c>
      <c r="E3112" t="s">
        <v>190</v>
      </c>
      <c r="F3112" s="7" t="s">
        <v>178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str">
        <f>IFERROR(IF(F3112&lt;&gt;"",VLOOKUP("*"&amp;F3112,LookUps!$F$2:$G$43,2,FALSE),"UK"),"UK")</f>
        <v>UK</v>
      </c>
    </row>
    <row r="3113" spans="1:12" x14ac:dyDescent="0.25">
      <c r="A3113" s="5">
        <v>102</v>
      </c>
      <c r="B3113" s="2">
        <v>0.70486111111111116</v>
      </c>
      <c r="C3113" t="s">
        <v>109</v>
      </c>
      <c r="D3113" t="s">
        <v>13</v>
      </c>
      <c r="E3113" t="s">
        <v>190</v>
      </c>
      <c r="F3113" s="7" t="s">
        <v>178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str">
        <f>IFERROR(IF(F3113&lt;&gt;"",VLOOKUP("*"&amp;F3113,LookUps!$F$2:$G$43,2,FALSE),"UK"),"UK")</f>
        <v>UK</v>
      </c>
    </row>
    <row r="3114" spans="1:12" x14ac:dyDescent="0.25">
      <c r="A3114" s="5">
        <v>103</v>
      </c>
      <c r="B3114" s="2">
        <v>0.79375000000000007</v>
      </c>
      <c r="C3114" t="s">
        <v>109</v>
      </c>
      <c r="D3114" t="s">
        <v>13</v>
      </c>
      <c r="E3114" t="s">
        <v>190</v>
      </c>
      <c r="F3114" s="7" t="s">
        <v>178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str">
        <f>IFERROR(IF(F3114&lt;&gt;"",VLOOKUP("*"&amp;F3114,LookUps!$F$2:$G$43,2,FALSE),"UK"),"UK")</f>
        <v>UK</v>
      </c>
    </row>
    <row r="3115" spans="1:12" x14ac:dyDescent="0.25">
      <c r="A3115" s="5">
        <v>104</v>
      </c>
      <c r="B3115" s="2">
        <v>0.7944444444444444</v>
      </c>
      <c r="C3115" t="s">
        <v>109</v>
      </c>
      <c r="D3115" t="s">
        <v>13</v>
      </c>
      <c r="E3115" t="s">
        <v>190</v>
      </c>
      <c r="F3115" s="7" t="s">
        <v>178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str">
        <f>IFERROR(IF(F3115&lt;&gt;"",VLOOKUP("*"&amp;F3115,LookUps!$F$2:$G$43,2,FALSE),"UK"),"UK")</f>
        <v>UK</v>
      </c>
    </row>
    <row r="3116" spans="1:12" x14ac:dyDescent="0.25">
      <c r="A3116" s="5">
        <v>106</v>
      </c>
      <c r="B3116" s="2">
        <v>0.48402777777777778</v>
      </c>
      <c r="C3116" t="s">
        <v>109</v>
      </c>
      <c r="D3116" t="s">
        <v>13</v>
      </c>
      <c r="E3116" t="s">
        <v>192</v>
      </c>
      <c r="F3116" s="7" t="s">
        <v>178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str">
        <f>IFERROR(IF(F3116&lt;&gt;"",VLOOKUP("*"&amp;F3116,LookUps!$F$2:$G$43,2,FALSE),"UK"),"UK")</f>
        <v>UK</v>
      </c>
    </row>
    <row r="3117" spans="1:12" x14ac:dyDescent="0.25">
      <c r="A3117" s="5">
        <v>107</v>
      </c>
      <c r="B3117" s="2">
        <v>0.58888888888888891</v>
      </c>
      <c r="C3117" t="s">
        <v>109</v>
      </c>
      <c r="D3117" t="s">
        <v>13</v>
      </c>
      <c r="E3117" t="s">
        <v>192</v>
      </c>
      <c r="F3117" s="7" t="s">
        <v>178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str">
        <f>IFERROR(IF(F3117&lt;&gt;"",VLOOKUP("*"&amp;F3117,LookUps!$F$2:$G$43,2,FALSE),"UK"),"UK")</f>
        <v>UK</v>
      </c>
    </row>
    <row r="3118" spans="1:12" x14ac:dyDescent="0.25">
      <c r="A3118" s="5">
        <v>108</v>
      </c>
      <c r="B3118" s="2">
        <v>0.81041666666666667</v>
      </c>
      <c r="C3118" t="s">
        <v>109</v>
      </c>
      <c r="D3118" t="s">
        <v>13</v>
      </c>
      <c r="E3118" t="s">
        <v>192</v>
      </c>
      <c r="F3118" s="7" t="s">
        <v>264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str">
        <f>IFERROR(IF(F3118&lt;&gt;"",VLOOKUP("*"&amp;F3118,LookUps!$F$2:$G$43,2,FALSE),"UK"),"UK")</f>
        <v>UK</v>
      </c>
    </row>
    <row r="3119" spans="1:12" x14ac:dyDescent="0.25">
      <c r="A3119" s="5">
        <v>110</v>
      </c>
      <c r="B3119" s="2">
        <v>0.33124999999999999</v>
      </c>
      <c r="C3119" t="s">
        <v>109</v>
      </c>
      <c r="D3119" t="s">
        <v>13</v>
      </c>
      <c r="E3119" t="s">
        <v>194</v>
      </c>
      <c r="F3119" s="7" t="s">
        <v>178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str">
        <f>IFERROR(IF(F3119&lt;&gt;"",VLOOKUP("*"&amp;F3119,LookUps!$F$2:$G$43,2,FALSE),"UK"),"UK")</f>
        <v>UK</v>
      </c>
    </row>
    <row r="3120" spans="1:12" x14ac:dyDescent="0.25">
      <c r="A3120" s="5">
        <v>111</v>
      </c>
      <c r="B3120" s="2">
        <v>0.35416666666666669</v>
      </c>
      <c r="C3120" t="s">
        <v>109</v>
      </c>
      <c r="D3120" t="s">
        <v>13</v>
      </c>
      <c r="E3120" t="s">
        <v>194</v>
      </c>
      <c r="F3120" s="7" t="s">
        <v>182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IFERROR(IF(F3120&lt;&gt;"",VLOOKUP("*"&amp;F3120,LookUps!$F$2:$G$43,2,FALSE),"UK"),"UK")</f>
        <v>UK</v>
      </c>
    </row>
    <row r="3121" spans="1:12" x14ac:dyDescent="0.25">
      <c r="A3121" s="5">
        <v>112</v>
      </c>
      <c r="B3121" s="2">
        <v>0.72777777777777775</v>
      </c>
      <c r="C3121" t="s">
        <v>109</v>
      </c>
      <c r="D3121" t="s">
        <v>13</v>
      </c>
      <c r="E3121" t="s">
        <v>194</v>
      </c>
      <c r="F3121" s="7" t="s">
        <v>178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str">
        <f>IFERROR(IF(F3121&lt;&gt;"",VLOOKUP("*"&amp;F3121,LookUps!$F$2:$G$43,2,FALSE),"UK"),"UK")</f>
        <v>UK</v>
      </c>
    </row>
    <row r="3122" spans="1:12" x14ac:dyDescent="0.25">
      <c r="A3122" s="5">
        <v>113</v>
      </c>
      <c r="B3122" s="2">
        <v>0.72777777777777775</v>
      </c>
      <c r="C3122" t="s">
        <v>109</v>
      </c>
      <c r="D3122" t="s">
        <v>13</v>
      </c>
      <c r="E3122" t="s">
        <v>194</v>
      </c>
      <c r="F3122" s="7" t="s">
        <v>178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str">
        <f>IFERROR(IF(F3122&lt;&gt;"",VLOOKUP("*"&amp;F3122,LookUps!$F$2:$G$43,2,FALSE),"UK"),"UK")</f>
        <v>UK</v>
      </c>
    </row>
    <row r="3123" spans="1:12" x14ac:dyDescent="0.25">
      <c r="A3123" s="5">
        <v>114</v>
      </c>
      <c r="B3123" s="2">
        <v>0.74861111111111101</v>
      </c>
      <c r="C3123" t="s">
        <v>109</v>
      </c>
      <c r="D3123" t="s">
        <v>13</v>
      </c>
      <c r="E3123" t="s">
        <v>194</v>
      </c>
      <c r="F3123" s="7" t="s">
        <v>178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str">
        <f>IFERROR(IF(F3123&lt;&gt;"",VLOOKUP("*"&amp;F3123,LookUps!$F$2:$G$43,2,FALSE),"UK"),"UK")</f>
        <v>UK</v>
      </c>
    </row>
    <row r="3124" spans="1:12" x14ac:dyDescent="0.25">
      <c r="A3124" s="5">
        <v>116</v>
      </c>
      <c r="B3124" s="2">
        <v>0.56597222222222221</v>
      </c>
      <c r="C3124" t="s">
        <v>109</v>
      </c>
      <c r="D3124" t="s">
        <v>13</v>
      </c>
      <c r="E3124" t="s">
        <v>195</v>
      </c>
      <c r="F3124" s="7" t="s">
        <v>178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str">
        <f>IFERROR(IF(F3124&lt;&gt;"",VLOOKUP("*"&amp;F3124,LookUps!$F$2:$G$43,2,FALSE),"UK"),"UK")</f>
        <v>UK</v>
      </c>
    </row>
    <row r="3125" spans="1:12" x14ac:dyDescent="0.25">
      <c r="A3125" s="5">
        <v>117</v>
      </c>
      <c r="B3125" s="2">
        <v>0.56597222222222221</v>
      </c>
      <c r="C3125" t="s">
        <v>109</v>
      </c>
      <c r="D3125" t="s">
        <v>13</v>
      </c>
      <c r="E3125" t="s">
        <v>195</v>
      </c>
      <c r="F3125" s="7" t="s">
        <v>178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str">
        <f>IFERROR(IF(F3125&lt;&gt;"",VLOOKUP("*"&amp;F3125,LookUps!$F$2:$G$43,2,FALSE),"UK"),"UK")</f>
        <v>UK</v>
      </c>
    </row>
    <row r="3126" spans="1:12" x14ac:dyDescent="0.25">
      <c r="A3126" s="5">
        <v>118</v>
      </c>
      <c r="B3126" s="2">
        <v>0.7055555555555556</v>
      </c>
      <c r="C3126" t="s">
        <v>109</v>
      </c>
      <c r="D3126" t="s">
        <v>13</v>
      </c>
      <c r="E3126" t="s">
        <v>195</v>
      </c>
      <c r="F3126" s="7" t="s">
        <v>178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str">
        <f>IFERROR(IF(F3126&lt;&gt;"",VLOOKUP("*"&amp;F3126,LookUps!$F$2:$G$43,2,FALSE),"UK"),"UK")</f>
        <v>UK</v>
      </c>
    </row>
    <row r="3127" spans="1:12" x14ac:dyDescent="0.25">
      <c r="A3127" s="5">
        <v>121</v>
      </c>
      <c r="B3127" s="2">
        <v>0.71666666666666667</v>
      </c>
      <c r="C3127" t="s">
        <v>109</v>
      </c>
      <c r="D3127" t="s">
        <v>13</v>
      </c>
      <c r="E3127" t="s">
        <v>195</v>
      </c>
      <c r="F3127" s="7" t="s">
        <v>182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IFERROR(IF(F3127&lt;&gt;"",VLOOKUP("*"&amp;F3127,LookUps!$F$2:$G$43,2,FALSE),"UK"),"UK")</f>
        <v>UK</v>
      </c>
    </row>
    <row r="3128" spans="1:12" x14ac:dyDescent="0.25">
      <c r="A3128" s="5">
        <v>122</v>
      </c>
      <c r="B3128" s="2">
        <v>0.95694444444444438</v>
      </c>
      <c r="C3128" t="s">
        <v>109</v>
      </c>
      <c r="D3128" t="s">
        <v>13</v>
      </c>
      <c r="E3128" t="s">
        <v>195</v>
      </c>
      <c r="F3128" s="7" t="s">
        <v>182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IFERROR(IF(F3128&lt;&gt;"",VLOOKUP("*"&amp;F3128,LookUps!$F$2:$G$43,2,FALSE),"UK"),"UK")</f>
        <v>UK</v>
      </c>
    </row>
    <row r="3129" spans="1:12" x14ac:dyDescent="0.25">
      <c r="A3129" s="5">
        <v>123</v>
      </c>
      <c r="B3129" s="2">
        <v>0.9868055555555556</v>
      </c>
      <c r="C3129" t="s">
        <v>109</v>
      </c>
      <c r="D3129" t="s">
        <v>13</v>
      </c>
      <c r="E3129" t="s">
        <v>195</v>
      </c>
      <c r="F3129" s="7" t="s">
        <v>178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str">
        <f>IFERROR(IF(F3129&lt;&gt;"",VLOOKUP("*"&amp;F3129,LookUps!$F$2:$G$43,2,FALSE),"UK"),"UK")</f>
        <v>UK</v>
      </c>
    </row>
    <row r="3130" spans="1:12" x14ac:dyDescent="0.25">
      <c r="A3130" s="5">
        <v>125</v>
      </c>
      <c r="B3130" s="2">
        <v>6.9444444444444447E-4</v>
      </c>
      <c r="C3130" t="s">
        <v>109</v>
      </c>
      <c r="D3130" t="s">
        <v>13</v>
      </c>
      <c r="E3130" t="s">
        <v>212</v>
      </c>
      <c r="F3130" s="7" t="s">
        <v>178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str">
        <f>IFERROR(IF(F3130&lt;&gt;"",VLOOKUP("*"&amp;F3130,LookUps!$F$2:$G$43,2,FALSE),"UK"),"UK")</f>
        <v>UK</v>
      </c>
    </row>
    <row r="3131" spans="1:12" x14ac:dyDescent="0.25">
      <c r="A3131" s="5">
        <v>126</v>
      </c>
      <c r="B3131" s="2">
        <v>0.86458333333333337</v>
      </c>
      <c r="C3131" t="s">
        <v>109</v>
      </c>
      <c r="D3131" t="s">
        <v>13</v>
      </c>
      <c r="E3131" t="s">
        <v>212</v>
      </c>
      <c r="F3131" s="7" t="s">
        <v>178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str">
        <f>IFERROR(IF(F3131&lt;&gt;"",VLOOKUP("*"&amp;F3131,LookUps!$F$2:$G$43,2,FALSE),"UK"),"UK")</f>
        <v>UK</v>
      </c>
    </row>
    <row r="3132" spans="1:12" x14ac:dyDescent="0.25">
      <c r="A3132" s="5">
        <v>128</v>
      </c>
      <c r="B3132" s="2">
        <v>0.33124999999999999</v>
      </c>
      <c r="C3132" t="s">
        <v>109</v>
      </c>
      <c r="D3132" t="s">
        <v>13</v>
      </c>
      <c r="E3132" t="s">
        <v>196</v>
      </c>
      <c r="F3132" s="7" t="s">
        <v>178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str">
        <f>IFERROR(IF(F3132&lt;&gt;"",VLOOKUP("*"&amp;F3132,LookUps!$F$2:$G$43,2,FALSE),"UK"),"UK")</f>
        <v>UK</v>
      </c>
    </row>
    <row r="3133" spans="1:12" x14ac:dyDescent="0.25">
      <c r="A3133" s="5">
        <v>129</v>
      </c>
      <c r="B3133" s="2">
        <v>0.50069444444444444</v>
      </c>
      <c r="C3133" t="s">
        <v>109</v>
      </c>
      <c r="D3133" t="s">
        <v>13</v>
      </c>
      <c r="E3133" t="s">
        <v>196</v>
      </c>
      <c r="F3133" s="7" t="s">
        <v>182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IFERROR(IF(F3133&lt;&gt;"",VLOOKUP("*"&amp;F3133,LookUps!$F$2:$G$43,2,FALSE),"UK"),"UK")</f>
        <v>UK</v>
      </c>
    </row>
    <row r="3134" spans="1:12" x14ac:dyDescent="0.25">
      <c r="A3134" s="5">
        <v>130</v>
      </c>
      <c r="B3134" s="2">
        <v>0.5805555555555556</v>
      </c>
      <c r="C3134" t="s">
        <v>109</v>
      </c>
      <c r="D3134" t="s">
        <v>13</v>
      </c>
      <c r="E3134" t="s">
        <v>196</v>
      </c>
      <c r="F3134" s="7" t="s">
        <v>178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str">
        <f>IFERROR(IF(F3134&lt;&gt;"",VLOOKUP("*"&amp;F3134,LookUps!$F$2:$G$43,2,FALSE),"UK"),"UK")</f>
        <v>UK</v>
      </c>
    </row>
    <row r="3135" spans="1:12" x14ac:dyDescent="0.25">
      <c r="A3135" s="5">
        <v>131</v>
      </c>
      <c r="B3135" s="2">
        <v>0.77986111111111101</v>
      </c>
      <c r="C3135" t="s">
        <v>109</v>
      </c>
      <c r="D3135" t="s">
        <v>13</v>
      </c>
      <c r="E3135" t="s">
        <v>196</v>
      </c>
      <c r="F3135" s="7" t="s">
        <v>178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str">
        <f>IFERROR(IF(F3135&lt;&gt;"",VLOOKUP("*"&amp;F3135,LookUps!$F$2:$G$43,2,FALSE),"UK"),"UK")</f>
        <v>UK</v>
      </c>
    </row>
    <row r="3136" spans="1:12" x14ac:dyDescent="0.25">
      <c r="A3136" s="5">
        <v>132</v>
      </c>
      <c r="B3136" s="2">
        <v>0.79861111111111116</v>
      </c>
      <c r="C3136" t="s">
        <v>109</v>
      </c>
      <c r="D3136" t="s">
        <v>13</v>
      </c>
      <c r="E3136" t="s">
        <v>196</v>
      </c>
      <c r="F3136" s="7" t="s">
        <v>178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str">
        <f>IFERROR(IF(F3136&lt;&gt;"",VLOOKUP("*"&amp;F3136,LookUps!$F$2:$G$43,2,FALSE),"UK"),"UK")</f>
        <v>UK</v>
      </c>
    </row>
    <row r="3137" spans="1:12" x14ac:dyDescent="0.25">
      <c r="A3137" s="5">
        <v>133</v>
      </c>
      <c r="B3137" s="2">
        <v>0.83819444444444446</v>
      </c>
      <c r="C3137" t="s">
        <v>109</v>
      </c>
      <c r="D3137" t="s">
        <v>13</v>
      </c>
      <c r="E3137" t="s">
        <v>196</v>
      </c>
      <c r="F3137" s="7" t="s">
        <v>178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str">
        <f>IFERROR(IF(F3137&lt;&gt;"",VLOOKUP("*"&amp;F3137,LookUps!$F$2:$G$43,2,FALSE),"UK"),"UK")</f>
        <v>UK</v>
      </c>
    </row>
    <row r="3138" spans="1:12" x14ac:dyDescent="0.25">
      <c r="A3138" s="5">
        <v>135</v>
      </c>
      <c r="B3138" s="2">
        <v>0.33194444444444443</v>
      </c>
      <c r="C3138" t="s">
        <v>109</v>
      </c>
      <c r="D3138" t="s">
        <v>13</v>
      </c>
      <c r="E3138" t="s">
        <v>214</v>
      </c>
      <c r="F3138" s="7" t="s">
        <v>178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str">
        <f>IFERROR(IF(F3138&lt;&gt;"",VLOOKUP("*"&amp;F3138,LookUps!$F$2:$G$43,2,FALSE),"UK"),"UK")</f>
        <v>UK</v>
      </c>
    </row>
    <row r="3139" spans="1:12" x14ac:dyDescent="0.25">
      <c r="A3139" s="5">
        <v>136</v>
      </c>
      <c r="B3139" s="2">
        <v>0.4375</v>
      </c>
      <c r="C3139" t="s">
        <v>109</v>
      </c>
      <c r="D3139" t="s">
        <v>13</v>
      </c>
      <c r="E3139" t="s">
        <v>214</v>
      </c>
      <c r="F3139" s="7" t="s">
        <v>178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str">
        <f>IFERROR(IF(F3139&lt;&gt;"",VLOOKUP("*"&amp;F3139,LookUps!$F$2:$G$43,2,FALSE),"UK"),"UK")</f>
        <v>UK</v>
      </c>
    </row>
    <row r="3140" spans="1:12" x14ac:dyDescent="0.25">
      <c r="A3140" s="5">
        <v>137</v>
      </c>
      <c r="B3140" s="2">
        <v>0.4381944444444445</v>
      </c>
      <c r="C3140" t="s">
        <v>109</v>
      </c>
      <c r="D3140" t="s">
        <v>13</v>
      </c>
      <c r="E3140" t="s">
        <v>214</v>
      </c>
      <c r="F3140" s="7" t="s">
        <v>178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str">
        <f>IFERROR(IF(F3140&lt;&gt;"",VLOOKUP("*"&amp;F3140,LookUps!$F$2:$G$43,2,FALSE),"UK"),"UK")</f>
        <v>UK</v>
      </c>
    </row>
    <row r="3141" spans="1:12" x14ac:dyDescent="0.25">
      <c r="A3141" s="5">
        <v>138</v>
      </c>
      <c r="B3141" s="2">
        <v>0.43888888888888888</v>
      </c>
      <c r="C3141" t="s">
        <v>109</v>
      </c>
      <c r="D3141" t="s">
        <v>13</v>
      </c>
      <c r="E3141" t="s">
        <v>214</v>
      </c>
      <c r="F3141" s="7" t="s">
        <v>178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str">
        <f>IFERROR(IF(F3141&lt;&gt;"",VLOOKUP("*"&amp;F3141,LookUps!$F$2:$G$43,2,FALSE),"UK"),"UK")</f>
        <v>UK</v>
      </c>
    </row>
    <row r="3142" spans="1:12" x14ac:dyDescent="0.25">
      <c r="A3142" s="5">
        <v>139</v>
      </c>
      <c r="B3142" s="2">
        <v>0.53194444444444444</v>
      </c>
      <c r="C3142" t="s">
        <v>109</v>
      </c>
      <c r="D3142" t="s">
        <v>13</v>
      </c>
      <c r="E3142" t="s">
        <v>214</v>
      </c>
      <c r="F3142" s="7" t="s">
        <v>178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str">
        <f>IFERROR(IF(F3142&lt;&gt;"",VLOOKUP("*"&amp;F3142,LookUps!$F$2:$G$43,2,FALSE),"UK"),"UK")</f>
        <v>UK</v>
      </c>
    </row>
    <row r="3143" spans="1:12" x14ac:dyDescent="0.25">
      <c r="A3143" s="5">
        <v>140</v>
      </c>
      <c r="B3143" s="2">
        <v>0.75416666666666676</v>
      </c>
      <c r="C3143" t="s">
        <v>109</v>
      </c>
      <c r="D3143" t="s">
        <v>13</v>
      </c>
      <c r="E3143" t="s">
        <v>214</v>
      </c>
      <c r="F3143" s="7" t="s">
        <v>282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str">
        <f>IFERROR(IF(F3143&lt;&gt;"",VLOOKUP("*"&amp;F3143,LookUps!$F$2:$G$43,2,FALSE),"UK"),"UK")</f>
        <v>UK</v>
      </c>
    </row>
    <row r="3144" spans="1:12" x14ac:dyDescent="0.25">
      <c r="A3144" s="5">
        <v>141</v>
      </c>
      <c r="B3144" s="2">
        <v>0.75624999999999998</v>
      </c>
      <c r="C3144" t="s">
        <v>109</v>
      </c>
      <c r="D3144" t="s">
        <v>13</v>
      </c>
      <c r="E3144" t="s">
        <v>214</v>
      </c>
      <c r="F3144" s="7" t="s">
        <v>282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str">
        <f>IFERROR(IF(F3144&lt;&gt;"",VLOOKUP("*"&amp;F3144,LookUps!$F$2:$G$43,2,FALSE),"UK"),"UK")</f>
        <v>UK</v>
      </c>
    </row>
    <row r="3145" spans="1:12" x14ac:dyDescent="0.25">
      <c r="A3145" s="5">
        <v>142</v>
      </c>
      <c r="B3145" s="2">
        <v>0.76041666666666663</v>
      </c>
      <c r="C3145" t="s">
        <v>109</v>
      </c>
      <c r="D3145" t="s">
        <v>13</v>
      </c>
      <c r="E3145" t="s">
        <v>214</v>
      </c>
      <c r="F3145" s="7" t="s">
        <v>282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str">
        <f>IFERROR(IF(F3145&lt;&gt;"",VLOOKUP("*"&amp;F3145,LookUps!$F$2:$G$43,2,FALSE),"UK"),"UK")</f>
        <v>UK</v>
      </c>
    </row>
    <row r="3146" spans="1:12" x14ac:dyDescent="0.25">
      <c r="A3146" s="5">
        <v>143</v>
      </c>
      <c r="B3146" s="2">
        <v>0.7631944444444444</v>
      </c>
      <c r="C3146" t="s">
        <v>109</v>
      </c>
      <c r="D3146" t="s">
        <v>13</v>
      </c>
      <c r="E3146" t="s">
        <v>214</v>
      </c>
      <c r="F3146" s="7" t="s">
        <v>182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IFERROR(IF(F3146&lt;&gt;"",VLOOKUP("*"&amp;F3146,LookUps!$F$2:$G$43,2,FALSE),"UK"),"UK")</f>
        <v>UK</v>
      </c>
    </row>
    <row r="3147" spans="1:12" x14ac:dyDescent="0.25">
      <c r="A3147" s="5">
        <v>144</v>
      </c>
      <c r="B3147" s="2">
        <v>0.7631944444444444</v>
      </c>
      <c r="C3147" t="s">
        <v>109</v>
      </c>
      <c r="D3147" t="s">
        <v>13</v>
      </c>
      <c r="E3147" t="s">
        <v>214</v>
      </c>
      <c r="F3147" s="7" t="s">
        <v>178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str">
        <f>IFERROR(IF(F3147&lt;&gt;"",VLOOKUP("*"&amp;F3147,LookUps!$F$2:$G$43,2,FALSE),"UK"),"UK")</f>
        <v>UK</v>
      </c>
    </row>
    <row r="3148" spans="1:12" x14ac:dyDescent="0.25">
      <c r="A3148" s="5">
        <v>145</v>
      </c>
      <c r="B3148" s="2">
        <v>0.76458333333333339</v>
      </c>
      <c r="C3148" t="s">
        <v>109</v>
      </c>
      <c r="D3148" t="s">
        <v>13</v>
      </c>
      <c r="E3148" t="s">
        <v>214</v>
      </c>
      <c r="F3148" s="7" t="s">
        <v>178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str">
        <f>IFERROR(IF(F3148&lt;&gt;"",VLOOKUP("*"&amp;F3148,LookUps!$F$2:$G$43,2,FALSE),"UK"),"UK")</f>
        <v>UK</v>
      </c>
    </row>
    <row r="3149" spans="1:12" x14ac:dyDescent="0.25">
      <c r="A3149" s="5">
        <v>146</v>
      </c>
      <c r="B3149" s="2">
        <v>0.77500000000000002</v>
      </c>
      <c r="C3149" t="s">
        <v>109</v>
      </c>
      <c r="D3149" t="s">
        <v>13</v>
      </c>
      <c r="E3149" t="s">
        <v>214</v>
      </c>
      <c r="F3149" s="7" t="s">
        <v>178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str">
        <f>IFERROR(IF(F3149&lt;&gt;"",VLOOKUP("*"&amp;F3149,LookUps!$F$2:$G$43,2,FALSE),"UK"),"UK")</f>
        <v>UK</v>
      </c>
    </row>
    <row r="3150" spans="1:12" x14ac:dyDescent="0.25">
      <c r="A3150" s="5">
        <v>147</v>
      </c>
      <c r="B3150" s="2">
        <v>0.80833333333333324</v>
      </c>
      <c r="C3150" t="s">
        <v>109</v>
      </c>
      <c r="D3150" t="s">
        <v>13</v>
      </c>
      <c r="E3150" t="s">
        <v>214</v>
      </c>
      <c r="F3150" s="7" t="s">
        <v>182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IFERROR(IF(F3150&lt;&gt;"",VLOOKUP("*"&amp;F3150,LookUps!$F$2:$G$43,2,FALSE),"UK"),"UK")</f>
        <v>UK</v>
      </c>
    </row>
    <row r="3151" spans="1:12" x14ac:dyDescent="0.25">
      <c r="A3151" s="5">
        <v>148</v>
      </c>
      <c r="B3151" s="2">
        <v>0.89097222222222217</v>
      </c>
      <c r="C3151" t="s">
        <v>109</v>
      </c>
      <c r="D3151" t="s">
        <v>13</v>
      </c>
      <c r="E3151" t="s">
        <v>214</v>
      </c>
      <c r="F3151" s="7" t="s">
        <v>178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str">
        <f>IFERROR(IF(F3151&lt;&gt;"",VLOOKUP("*"&amp;F3151,LookUps!$F$2:$G$43,2,FALSE),"UK"),"UK")</f>
        <v>UK</v>
      </c>
    </row>
    <row r="3152" spans="1:12" x14ac:dyDescent="0.25">
      <c r="A3152" s="5">
        <v>149</v>
      </c>
      <c r="B3152" s="2">
        <v>0.90069444444444446</v>
      </c>
      <c r="C3152" t="s">
        <v>109</v>
      </c>
      <c r="D3152" t="s">
        <v>13</v>
      </c>
      <c r="E3152" t="s">
        <v>214</v>
      </c>
      <c r="F3152" s="7" t="s">
        <v>178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str">
        <f>IFERROR(IF(F3152&lt;&gt;"",VLOOKUP("*"&amp;F3152,LookUps!$F$2:$G$43,2,FALSE),"UK"),"UK")</f>
        <v>UK</v>
      </c>
    </row>
    <row r="3153" spans="1:12" x14ac:dyDescent="0.25">
      <c r="A3153" s="5">
        <v>151</v>
      </c>
      <c r="B3153" s="2">
        <v>0.33263888888888887</v>
      </c>
      <c r="C3153" t="s">
        <v>109</v>
      </c>
      <c r="D3153" t="s">
        <v>13</v>
      </c>
      <c r="E3153" t="s">
        <v>197</v>
      </c>
      <c r="F3153" s="7" t="s">
        <v>178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str">
        <f>IFERROR(IF(F3153&lt;&gt;"",VLOOKUP("*"&amp;F3153,LookUps!$F$2:$G$43,2,FALSE),"UK"),"UK")</f>
        <v>UK</v>
      </c>
    </row>
    <row r="3154" spans="1:12" x14ac:dyDescent="0.25">
      <c r="A3154" s="5">
        <v>152</v>
      </c>
      <c r="B3154" s="2">
        <v>0.34930555555555554</v>
      </c>
      <c r="C3154" t="s">
        <v>109</v>
      </c>
      <c r="D3154" t="s">
        <v>13</v>
      </c>
      <c r="E3154" t="s">
        <v>197</v>
      </c>
      <c r="F3154" s="7" t="s">
        <v>178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str">
        <f>IFERROR(IF(F3154&lt;&gt;"",VLOOKUP("*"&amp;F3154,LookUps!$F$2:$G$43,2,FALSE),"UK"),"UK")</f>
        <v>UK</v>
      </c>
    </row>
    <row r="3155" spans="1:12" x14ac:dyDescent="0.25">
      <c r="A3155" s="5">
        <v>153</v>
      </c>
      <c r="B3155" s="2">
        <v>0.50138888888888888</v>
      </c>
      <c r="C3155" t="s">
        <v>109</v>
      </c>
      <c r="D3155" t="s">
        <v>13</v>
      </c>
      <c r="E3155" t="s">
        <v>197</v>
      </c>
      <c r="F3155" s="7" t="s">
        <v>178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str">
        <f>IFERROR(IF(F3155&lt;&gt;"",VLOOKUP("*"&amp;F3155,LookUps!$F$2:$G$43,2,FALSE),"UK"),"UK")</f>
        <v>UK</v>
      </c>
    </row>
    <row r="3156" spans="1:12" x14ac:dyDescent="0.25">
      <c r="A3156" s="5">
        <v>154</v>
      </c>
      <c r="B3156" s="2">
        <v>0.57152777777777775</v>
      </c>
      <c r="C3156" t="s">
        <v>109</v>
      </c>
      <c r="D3156" t="s">
        <v>13</v>
      </c>
      <c r="E3156" t="s">
        <v>197</v>
      </c>
      <c r="F3156" s="7" t="s">
        <v>178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str">
        <f>IFERROR(IF(F3156&lt;&gt;"",VLOOKUP("*"&amp;F3156,LookUps!$F$2:$G$43,2,FALSE),"UK"),"UK")</f>
        <v>UK</v>
      </c>
    </row>
    <row r="3157" spans="1:12" x14ac:dyDescent="0.25">
      <c r="A3157" s="5">
        <v>155</v>
      </c>
      <c r="B3157" s="2">
        <v>0.77013888888888893</v>
      </c>
      <c r="C3157" t="s">
        <v>109</v>
      </c>
      <c r="D3157" t="s">
        <v>13</v>
      </c>
      <c r="E3157" t="s">
        <v>197</v>
      </c>
      <c r="F3157" s="7" t="s">
        <v>178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str">
        <f>IFERROR(IF(F3157&lt;&gt;"",VLOOKUP("*"&amp;F3157,LookUps!$F$2:$G$43,2,FALSE),"UK"),"UK")</f>
        <v>UK</v>
      </c>
    </row>
    <row r="3158" spans="1:12" x14ac:dyDescent="0.25">
      <c r="A3158" s="5">
        <v>156</v>
      </c>
      <c r="B3158" s="2">
        <v>0.77569444444444446</v>
      </c>
      <c r="C3158" t="s">
        <v>109</v>
      </c>
      <c r="D3158" t="s">
        <v>13</v>
      </c>
      <c r="E3158" t="s">
        <v>197</v>
      </c>
      <c r="F3158" s="7" t="s">
        <v>178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str">
        <f>IFERROR(IF(F3158&lt;&gt;"",VLOOKUP("*"&amp;F3158,LookUps!$F$2:$G$43,2,FALSE),"UK"),"UK")</f>
        <v>UK</v>
      </c>
    </row>
    <row r="3159" spans="1:12" x14ac:dyDescent="0.25">
      <c r="A3159" s="5">
        <v>158</v>
      </c>
      <c r="B3159" s="2">
        <v>0.39097222222222222</v>
      </c>
      <c r="C3159" t="s">
        <v>109</v>
      </c>
      <c r="D3159" t="s">
        <v>13</v>
      </c>
      <c r="E3159" t="s">
        <v>198</v>
      </c>
      <c r="F3159" s="7" t="s">
        <v>182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IFERROR(IF(F3159&lt;&gt;"",VLOOKUP("*"&amp;F3159,LookUps!$F$2:$G$43,2,FALSE),"UK"),"UK")</f>
        <v>UK</v>
      </c>
    </row>
    <row r="3160" spans="1:12" x14ac:dyDescent="0.25">
      <c r="A3160" s="5">
        <v>159</v>
      </c>
      <c r="B3160" s="2">
        <v>0.49236111111111108</v>
      </c>
      <c r="C3160" t="s">
        <v>109</v>
      </c>
      <c r="D3160" t="s">
        <v>13</v>
      </c>
      <c r="E3160" t="s">
        <v>198</v>
      </c>
      <c r="F3160" s="7" t="s">
        <v>178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str">
        <f>IFERROR(IF(F3160&lt;&gt;"",VLOOKUP("*"&amp;F3160,LookUps!$F$2:$G$43,2,FALSE),"UK"),"UK")</f>
        <v>UK</v>
      </c>
    </row>
    <row r="3161" spans="1:12" x14ac:dyDescent="0.25">
      <c r="A3161" s="5">
        <v>161</v>
      </c>
      <c r="B3161" s="2">
        <v>0.60833333333333328</v>
      </c>
      <c r="C3161" t="s">
        <v>109</v>
      </c>
      <c r="D3161" t="s">
        <v>13</v>
      </c>
      <c r="E3161" t="s">
        <v>217</v>
      </c>
      <c r="F3161" s="7" t="s">
        <v>178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str">
        <f>IFERROR(IF(F3161&lt;&gt;"",VLOOKUP("*"&amp;F3161,LookUps!$F$2:$G$43,2,FALSE),"UK"),"UK")</f>
        <v>UK</v>
      </c>
    </row>
    <row r="3162" spans="1:12" x14ac:dyDescent="0.25">
      <c r="A3162" s="5">
        <v>162</v>
      </c>
      <c r="B3162" s="2">
        <v>0.69444444444444453</v>
      </c>
      <c r="C3162" t="s">
        <v>109</v>
      </c>
      <c r="D3162" t="s">
        <v>13</v>
      </c>
      <c r="E3162" t="s">
        <v>217</v>
      </c>
      <c r="F3162" s="7" t="s">
        <v>178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str">
        <f>IFERROR(IF(F3162&lt;&gt;"",VLOOKUP("*"&amp;F3162,LookUps!$F$2:$G$43,2,FALSE),"UK"),"UK")</f>
        <v>UK</v>
      </c>
    </row>
    <row r="3163" spans="1:12" x14ac:dyDescent="0.25">
      <c r="A3163" s="5">
        <v>164</v>
      </c>
      <c r="B3163" s="2">
        <v>0.33055555555555555</v>
      </c>
      <c r="C3163" t="s">
        <v>109</v>
      </c>
      <c r="D3163" t="s">
        <v>13</v>
      </c>
      <c r="E3163" t="s">
        <v>218</v>
      </c>
      <c r="F3163" s="7" t="s">
        <v>178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str">
        <f>IFERROR(IF(F3163&lt;&gt;"",VLOOKUP("*"&amp;F3163,LookUps!$F$2:$G$43,2,FALSE),"UK"),"UK")</f>
        <v>UK</v>
      </c>
    </row>
    <row r="3164" spans="1:12" x14ac:dyDescent="0.25">
      <c r="A3164" s="5">
        <v>165</v>
      </c>
      <c r="B3164" s="2">
        <v>0.33124999999999999</v>
      </c>
      <c r="C3164" t="s">
        <v>109</v>
      </c>
      <c r="D3164" t="s">
        <v>13</v>
      </c>
      <c r="E3164" t="s">
        <v>218</v>
      </c>
      <c r="F3164" s="7" t="s">
        <v>178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str">
        <f>IFERROR(IF(F3164&lt;&gt;"",VLOOKUP("*"&amp;F3164,LookUps!$F$2:$G$43,2,FALSE),"UK"),"UK")</f>
        <v>UK</v>
      </c>
    </row>
    <row r="3165" spans="1:12" x14ac:dyDescent="0.25">
      <c r="A3165" s="5">
        <v>166</v>
      </c>
      <c r="B3165" s="2">
        <v>0.76666666666666661</v>
      </c>
      <c r="C3165" t="s">
        <v>109</v>
      </c>
      <c r="D3165" t="s">
        <v>13</v>
      </c>
      <c r="E3165" t="s">
        <v>218</v>
      </c>
      <c r="F3165" s="7" t="s">
        <v>182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IFERROR(IF(F3165&lt;&gt;"",VLOOKUP("*"&amp;F3165,LookUps!$F$2:$G$43,2,FALSE),"UK"),"UK")</f>
        <v>UK</v>
      </c>
    </row>
    <row r="3166" spans="1:12" x14ac:dyDescent="0.25">
      <c r="A3166" s="5">
        <v>167</v>
      </c>
      <c r="B3166" s="2">
        <v>0.7680555555555556</v>
      </c>
      <c r="C3166" t="s">
        <v>109</v>
      </c>
      <c r="D3166" t="s">
        <v>13</v>
      </c>
      <c r="E3166" t="s">
        <v>218</v>
      </c>
      <c r="F3166" s="7" t="s">
        <v>182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IFERROR(IF(F3166&lt;&gt;"",VLOOKUP("*"&amp;F3166,LookUps!$F$2:$G$43,2,FALSE),"UK"),"UK")</f>
        <v>UK</v>
      </c>
    </row>
    <row r="3167" spans="1:12" x14ac:dyDescent="0.25">
      <c r="A3167" s="5">
        <v>168</v>
      </c>
      <c r="B3167" s="2">
        <v>0.78263888888888899</v>
      </c>
      <c r="C3167" t="s">
        <v>109</v>
      </c>
      <c r="D3167" t="s">
        <v>13</v>
      </c>
      <c r="E3167" t="s">
        <v>218</v>
      </c>
      <c r="F3167" s="7" t="s">
        <v>178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str">
        <f>IFERROR(IF(F3167&lt;&gt;"",VLOOKUP("*"&amp;F3167,LookUps!$F$2:$G$43,2,FALSE),"UK"),"UK")</f>
        <v>UK</v>
      </c>
    </row>
    <row r="3168" spans="1:12" x14ac:dyDescent="0.25">
      <c r="A3168" s="5">
        <v>169</v>
      </c>
      <c r="B3168" s="2">
        <v>0.78472222222222221</v>
      </c>
      <c r="C3168" t="s">
        <v>109</v>
      </c>
      <c r="D3168" t="s">
        <v>13</v>
      </c>
      <c r="E3168" t="s">
        <v>218</v>
      </c>
      <c r="F3168" s="7" t="s">
        <v>178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str">
        <f>IFERROR(IF(F3168&lt;&gt;"",VLOOKUP("*"&amp;F3168,LookUps!$F$2:$G$43,2,FALSE),"UK"),"UK")</f>
        <v>UK</v>
      </c>
    </row>
    <row r="3169" spans="1:12" x14ac:dyDescent="0.25">
      <c r="A3169" s="5">
        <v>170</v>
      </c>
      <c r="B3169" s="2">
        <v>0.7993055555555556</v>
      </c>
      <c r="C3169" t="s">
        <v>109</v>
      </c>
      <c r="D3169" t="s">
        <v>13</v>
      </c>
      <c r="E3169" t="s">
        <v>218</v>
      </c>
      <c r="F3169" s="7" t="s">
        <v>178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str">
        <f>IFERROR(IF(F3169&lt;&gt;"",VLOOKUP("*"&amp;F3169,LookUps!$F$2:$G$43,2,FALSE),"UK"),"UK")</f>
        <v>UK</v>
      </c>
    </row>
    <row r="3170" spans="1:12" x14ac:dyDescent="0.25">
      <c r="A3170" s="5">
        <v>171</v>
      </c>
      <c r="B3170" s="2">
        <v>0.85</v>
      </c>
      <c r="C3170" t="s">
        <v>109</v>
      </c>
      <c r="D3170" t="s">
        <v>13</v>
      </c>
      <c r="E3170" t="s">
        <v>218</v>
      </c>
      <c r="F3170" s="7" t="s">
        <v>182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IFERROR(IF(F3170&lt;&gt;"",VLOOKUP("*"&amp;F3170,LookUps!$F$2:$G$43,2,FALSE),"UK"),"UK")</f>
        <v>UK</v>
      </c>
    </row>
    <row r="3171" spans="1:12" x14ac:dyDescent="0.25">
      <c r="A3171" s="5">
        <v>173</v>
      </c>
      <c r="B3171" s="2">
        <v>0.33055555555555555</v>
      </c>
      <c r="C3171" t="s">
        <v>109</v>
      </c>
      <c r="D3171" t="s">
        <v>13</v>
      </c>
      <c r="E3171" t="s">
        <v>201</v>
      </c>
      <c r="F3171" s="7" t="s">
        <v>178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str">
        <f>IFERROR(IF(F3171&lt;&gt;"",VLOOKUP("*"&amp;F3171,LookUps!$F$2:$G$43,2,FALSE),"UK"),"UK")</f>
        <v>UK</v>
      </c>
    </row>
    <row r="3172" spans="1:12" x14ac:dyDescent="0.25">
      <c r="A3172" s="5">
        <v>174</v>
      </c>
      <c r="B3172" s="2">
        <v>0.33680555555555558</v>
      </c>
      <c r="C3172" t="s">
        <v>109</v>
      </c>
      <c r="D3172" t="s">
        <v>13</v>
      </c>
      <c r="E3172" t="s">
        <v>201</v>
      </c>
      <c r="F3172" s="7" t="s">
        <v>178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str">
        <f>IFERROR(IF(F3172&lt;&gt;"",VLOOKUP("*"&amp;F3172,LookUps!$F$2:$G$43,2,FALSE),"UK"),"UK")</f>
        <v>UK</v>
      </c>
    </row>
    <row r="3173" spans="1:12" x14ac:dyDescent="0.25">
      <c r="A3173" s="5">
        <v>175</v>
      </c>
      <c r="B3173" s="2">
        <v>0.35486111111111113</v>
      </c>
      <c r="C3173" t="s">
        <v>109</v>
      </c>
      <c r="D3173" t="s">
        <v>13</v>
      </c>
      <c r="E3173" t="s">
        <v>201</v>
      </c>
      <c r="F3173" s="7" t="s">
        <v>178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str">
        <f>IFERROR(IF(F3173&lt;&gt;"",VLOOKUP("*"&amp;F3173,LookUps!$F$2:$G$43,2,FALSE),"UK"),"UK")</f>
        <v>UK</v>
      </c>
    </row>
    <row r="3174" spans="1:12" x14ac:dyDescent="0.25">
      <c r="A3174" s="5">
        <v>176</v>
      </c>
      <c r="B3174" s="2">
        <v>0.73819444444444438</v>
      </c>
      <c r="C3174" t="s">
        <v>109</v>
      </c>
      <c r="D3174" t="s">
        <v>13</v>
      </c>
      <c r="E3174" t="s">
        <v>201</v>
      </c>
      <c r="F3174" s="7" t="s">
        <v>182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IFERROR(IF(F3174&lt;&gt;"",VLOOKUP("*"&amp;F3174,LookUps!$F$2:$G$43,2,FALSE),"UK"),"UK")</f>
        <v>UK</v>
      </c>
    </row>
    <row r="3175" spans="1:12" x14ac:dyDescent="0.25">
      <c r="A3175" s="5">
        <v>177</v>
      </c>
      <c r="B3175" s="2">
        <v>0.78680555555555554</v>
      </c>
      <c r="C3175" t="s">
        <v>109</v>
      </c>
      <c r="D3175" t="s">
        <v>13</v>
      </c>
      <c r="E3175" t="s">
        <v>201</v>
      </c>
      <c r="F3175" s="7" t="s">
        <v>178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str">
        <f>IFERROR(IF(F3175&lt;&gt;"",VLOOKUP("*"&amp;F3175,LookUps!$F$2:$G$43,2,FALSE),"UK"),"UK")</f>
        <v>UK</v>
      </c>
    </row>
    <row r="3176" spans="1:12" x14ac:dyDescent="0.25">
      <c r="A3176" s="5">
        <v>178</v>
      </c>
      <c r="B3176" s="2">
        <v>0.78749999999999998</v>
      </c>
      <c r="C3176" t="s">
        <v>109</v>
      </c>
      <c r="D3176" t="s">
        <v>13</v>
      </c>
      <c r="E3176" t="s">
        <v>201</v>
      </c>
      <c r="F3176" s="7" t="s">
        <v>178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str">
        <f>IFERROR(IF(F3176&lt;&gt;"",VLOOKUP("*"&amp;F3176,LookUps!$F$2:$G$43,2,FALSE),"UK"),"UK")</f>
        <v>UK</v>
      </c>
    </row>
    <row r="3177" spans="1:12" x14ac:dyDescent="0.25">
      <c r="A3177" s="5">
        <v>180</v>
      </c>
      <c r="B3177" s="2">
        <v>0.37291666666666662</v>
      </c>
      <c r="C3177" t="s">
        <v>109</v>
      </c>
      <c r="D3177" t="s">
        <v>13</v>
      </c>
      <c r="E3177" t="s">
        <v>202</v>
      </c>
      <c r="F3177" s="7" t="s">
        <v>178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str">
        <f>IFERROR(IF(F3177&lt;&gt;"",VLOOKUP("*"&amp;F3177,LookUps!$F$2:$G$43,2,FALSE),"UK"),"UK")</f>
        <v>UK</v>
      </c>
    </row>
    <row r="3178" spans="1:12" x14ac:dyDescent="0.25">
      <c r="A3178" s="5">
        <v>181</v>
      </c>
      <c r="B3178" s="2">
        <v>0.39166666666666666</v>
      </c>
      <c r="C3178" t="s">
        <v>109</v>
      </c>
      <c r="D3178" t="s">
        <v>13</v>
      </c>
      <c r="E3178" t="s">
        <v>202</v>
      </c>
      <c r="F3178" s="7" t="s">
        <v>178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str">
        <f>IFERROR(IF(F3178&lt;&gt;"",VLOOKUP("*"&amp;F3178,LookUps!$F$2:$G$43,2,FALSE),"UK"),"UK")</f>
        <v>UK</v>
      </c>
    </row>
    <row r="3179" spans="1:12" x14ac:dyDescent="0.25">
      <c r="A3179" s="5">
        <v>182</v>
      </c>
      <c r="B3179" s="2">
        <v>0.39374999999999999</v>
      </c>
      <c r="C3179" t="s">
        <v>109</v>
      </c>
      <c r="D3179" t="s">
        <v>13</v>
      </c>
      <c r="E3179" t="s">
        <v>202</v>
      </c>
      <c r="F3179" s="7" t="s">
        <v>178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str">
        <f>IFERROR(IF(F3179&lt;&gt;"",VLOOKUP("*"&amp;F3179,LookUps!$F$2:$G$43,2,FALSE),"UK"),"UK")</f>
        <v>UK</v>
      </c>
    </row>
    <row r="3180" spans="1:12" x14ac:dyDescent="0.25">
      <c r="A3180" s="5">
        <v>183</v>
      </c>
      <c r="B3180" s="2">
        <v>0.75416666666666676</v>
      </c>
      <c r="C3180" t="s">
        <v>109</v>
      </c>
      <c r="D3180" t="s">
        <v>13</v>
      </c>
      <c r="E3180" t="s">
        <v>202</v>
      </c>
      <c r="F3180" s="7" t="s">
        <v>178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str">
        <f>IFERROR(IF(F3180&lt;&gt;"",VLOOKUP("*"&amp;F3180,LookUps!$F$2:$G$43,2,FALSE),"UK"),"UK")</f>
        <v>UK</v>
      </c>
    </row>
    <row r="3181" spans="1:12" x14ac:dyDescent="0.25">
      <c r="A3181" s="5">
        <v>184</v>
      </c>
      <c r="B3181" s="2">
        <v>0.75486111111111109</v>
      </c>
      <c r="C3181" t="s">
        <v>109</v>
      </c>
      <c r="D3181" t="s">
        <v>13</v>
      </c>
      <c r="E3181" t="s">
        <v>202</v>
      </c>
      <c r="F3181" s="7" t="s">
        <v>178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str">
        <f>IFERROR(IF(F3181&lt;&gt;"",VLOOKUP("*"&amp;F3181,LookUps!$F$2:$G$43,2,FALSE),"UK"),"UK")</f>
        <v>UK</v>
      </c>
    </row>
    <row r="3182" spans="1:12" x14ac:dyDescent="0.25">
      <c r="A3182" s="5">
        <v>185</v>
      </c>
      <c r="B3182" s="2">
        <v>0.75486111111111109</v>
      </c>
      <c r="C3182" t="s">
        <v>109</v>
      </c>
      <c r="D3182" t="s">
        <v>13</v>
      </c>
      <c r="E3182" t="s">
        <v>202</v>
      </c>
      <c r="F3182" s="7" t="s">
        <v>178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str">
        <f>IFERROR(IF(F3182&lt;&gt;"",VLOOKUP("*"&amp;F3182,LookUps!$F$2:$G$43,2,FALSE),"UK"),"UK")</f>
        <v>UK</v>
      </c>
    </row>
    <row r="3183" spans="1:12" x14ac:dyDescent="0.25">
      <c r="A3183" s="5">
        <v>186</v>
      </c>
      <c r="B3183" s="2">
        <v>0.78402777777777777</v>
      </c>
      <c r="C3183" t="s">
        <v>109</v>
      </c>
      <c r="D3183" t="s">
        <v>13</v>
      </c>
      <c r="E3183" t="s">
        <v>202</v>
      </c>
      <c r="F3183" s="7" t="s">
        <v>178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str">
        <f>IFERROR(IF(F3183&lt;&gt;"",VLOOKUP("*"&amp;F3183,LookUps!$F$2:$G$43,2,FALSE),"UK"),"UK")</f>
        <v>UK</v>
      </c>
    </row>
    <row r="3184" spans="1:12" x14ac:dyDescent="0.25">
      <c r="A3184" s="5">
        <v>187</v>
      </c>
      <c r="B3184" s="2">
        <v>0.91180555555555554</v>
      </c>
      <c r="C3184" t="s">
        <v>109</v>
      </c>
      <c r="D3184" t="s">
        <v>13</v>
      </c>
      <c r="E3184" t="s">
        <v>202</v>
      </c>
      <c r="F3184" s="7" t="s">
        <v>178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str">
        <f>IFERROR(IF(F3184&lt;&gt;"",VLOOKUP("*"&amp;F3184,LookUps!$F$2:$G$43,2,FALSE),"UK"),"UK")</f>
        <v>UK</v>
      </c>
    </row>
    <row r="3185" spans="1:12" x14ac:dyDescent="0.25">
      <c r="A3185" s="5">
        <v>191</v>
      </c>
      <c r="B3185" s="2">
        <v>0.34513888888888888</v>
      </c>
      <c r="C3185" t="s">
        <v>109</v>
      </c>
      <c r="D3185" t="s">
        <v>13</v>
      </c>
      <c r="E3185" t="s">
        <v>203</v>
      </c>
      <c r="F3185" s="7" t="s">
        <v>178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str">
        <f>IFERROR(IF(F3185&lt;&gt;"",VLOOKUP("*"&amp;F3185,LookUps!$F$2:$G$43,2,FALSE),"UK"),"UK")</f>
        <v>UK</v>
      </c>
    </row>
    <row r="3186" spans="1:12" x14ac:dyDescent="0.25">
      <c r="A3186" s="5">
        <v>192</v>
      </c>
      <c r="B3186" s="2">
        <v>0.38194444444444442</v>
      </c>
      <c r="C3186" t="s">
        <v>109</v>
      </c>
      <c r="D3186" t="s">
        <v>13</v>
      </c>
      <c r="E3186" t="s">
        <v>203</v>
      </c>
      <c r="F3186" s="7" t="s">
        <v>178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str">
        <f>IFERROR(IF(F3186&lt;&gt;"",VLOOKUP("*"&amp;F3186,LookUps!$F$2:$G$43,2,FALSE),"UK"),"UK")</f>
        <v>UK</v>
      </c>
    </row>
    <row r="3187" spans="1:12" x14ac:dyDescent="0.25">
      <c r="A3187" s="5">
        <v>193</v>
      </c>
      <c r="B3187" s="2">
        <v>0.38194444444444442</v>
      </c>
      <c r="C3187" t="s">
        <v>109</v>
      </c>
      <c r="D3187" t="s">
        <v>13</v>
      </c>
      <c r="E3187" t="s">
        <v>203</v>
      </c>
      <c r="F3187" s="7" t="s">
        <v>178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str">
        <f>IFERROR(IF(F3187&lt;&gt;"",VLOOKUP("*"&amp;F3187,LookUps!$F$2:$G$43,2,FALSE),"UK"),"UK")</f>
        <v>UK</v>
      </c>
    </row>
    <row r="3188" spans="1:12" x14ac:dyDescent="0.25">
      <c r="A3188" s="5">
        <v>194</v>
      </c>
      <c r="B3188" s="2">
        <v>0.38541666666666669</v>
      </c>
      <c r="C3188" t="s">
        <v>109</v>
      </c>
      <c r="D3188" t="s">
        <v>13</v>
      </c>
      <c r="E3188" t="s">
        <v>203</v>
      </c>
      <c r="F3188" s="7" t="s">
        <v>178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str">
        <f>IFERROR(IF(F3188&lt;&gt;"",VLOOKUP("*"&amp;F3188,LookUps!$F$2:$G$43,2,FALSE),"UK"),"UK")</f>
        <v>UK</v>
      </c>
    </row>
    <row r="3189" spans="1:12" x14ac:dyDescent="0.25">
      <c r="A3189" s="5">
        <v>195</v>
      </c>
      <c r="B3189" s="2">
        <v>0.40486111111111112</v>
      </c>
      <c r="C3189" t="s">
        <v>109</v>
      </c>
      <c r="D3189" t="s">
        <v>13</v>
      </c>
      <c r="E3189" t="s">
        <v>203</v>
      </c>
      <c r="F3189" s="7" t="s">
        <v>178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str">
        <f>IFERROR(IF(F3189&lt;&gt;"",VLOOKUP("*"&amp;F3189,LookUps!$F$2:$G$43,2,FALSE),"UK"),"UK")</f>
        <v>UK</v>
      </c>
    </row>
    <row r="3190" spans="1:12" x14ac:dyDescent="0.25">
      <c r="A3190" s="5">
        <v>196</v>
      </c>
      <c r="B3190" s="2">
        <v>0.62916666666666665</v>
      </c>
      <c r="C3190" t="s">
        <v>109</v>
      </c>
      <c r="D3190" t="s">
        <v>13</v>
      </c>
      <c r="E3190" t="s">
        <v>203</v>
      </c>
      <c r="F3190" s="7" t="s">
        <v>182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IFERROR(IF(F3190&lt;&gt;"",VLOOKUP("*"&amp;F3190,LookUps!$F$2:$G$43,2,FALSE),"UK"),"UK")</f>
        <v>UK</v>
      </c>
    </row>
    <row r="3191" spans="1:12" x14ac:dyDescent="0.25">
      <c r="A3191" s="5">
        <v>197</v>
      </c>
      <c r="B3191" s="2">
        <v>0.74791666666666667</v>
      </c>
      <c r="C3191" t="s">
        <v>109</v>
      </c>
      <c r="D3191" t="s">
        <v>13</v>
      </c>
      <c r="E3191" t="s">
        <v>203</v>
      </c>
      <c r="F3191" s="7" t="s">
        <v>178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str">
        <f>IFERROR(IF(F3191&lt;&gt;"",VLOOKUP("*"&amp;F3191,LookUps!$F$2:$G$43,2,FALSE),"UK"),"UK")</f>
        <v>UK</v>
      </c>
    </row>
    <row r="3192" spans="1:12" x14ac:dyDescent="0.25">
      <c r="A3192" s="5">
        <v>198</v>
      </c>
      <c r="B3192" s="2">
        <v>0.74861111111111101</v>
      </c>
      <c r="C3192" t="s">
        <v>109</v>
      </c>
      <c r="D3192" t="s">
        <v>13</v>
      </c>
      <c r="E3192" t="s">
        <v>203</v>
      </c>
      <c r="F3192" s="7" t="s">
        <v>178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str">
        <f>IFERROR(IF(F3192&lt;&gt;"",VLOOKUP("*"&amp;F3192,LookUps!$F$2:$G$43,2,FALSE),"UK"),"UK")</f>
        <v>UK</v>
      </c>
    </row>
    <row r="3193" spans="1:12" x14ac:dyDescent="0.25">
      <c r="A3193" s="5">
        <v>199</v>
      </c>
      <c r="B3193" s="2">
        <v>0.7597222222222223</v>
      </c>
      <c r="C3193" t="s">
        <v>109</v>
      </c>
      <c r="D3193" t="s">
        <v>13</v>
      </c>
      <c r="E3193" t="s">
        <v>203</v>
      </c>
      <c r="F3193" s="7" t="s">
        <v>178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str">
        <f>IFERROR(IF(F3193&lt;&gt;"",VLOOKUP("*"&amp;F3193,LookUps!$F$2:$G$43,2,FALSE),"UK"),"UK")</f>
        <v>UK</v>
      </c>
    </row>
    <row r="3194" spans="1:12" x14ac:dyDescent="0.25">
      <c r="A3194" s="5">
        <v>200</v>
      </c>
      <c r="B3194" s="2">
        <v>0.8618055555555556</v>
      </c>
      <c r="C3194" t="s">
        <v>109</v>
      </c>
      <c r="D3194" t="s">
        <v>13</v>
      </c>
      <c r="E3194" t="s">
        <v>203</v>
      </c>
      <c r="F3194" s="7" t="s">
        <v>283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str">
        <f>IFERROR(IF(F3194&lt;&gt;"",VLOOKUP("*"&amp;F3194,LookUps!$F$2:$G$43,2,FALSE),"UK"),"UK")</f>
        <v>UK</v>
      </c>
    </row>
    <row r="3195" spans="1:12" x14ac:dyDescent="0.25">
      <c r="A3195" s="5">
        <v>202</v>
      </c>
      <c r="B3195" s="2">
        <v>0.37638888888888888</v>
      </c>
      <c r="C3195" t="s">
        <v>109</v>
      </c>
      <c r="D3195" t="s">
        <v>13</v>
      </c>
      <c r="E3195" t="s">
        <v>204</v>
      </c>
      <c r="F3195" s="7" t="s">
        <v>191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str">
        <f>IFERROR(IF(F3195&lt;&gt;"",VLOOKUP("*"&amp;F3195,LookUps!$F$2:$G$43,2,FALSE),"UK"),"UK")</f>
        <v>UK</v>
      </c>
    </row>
    <row r="3196" spans="1:12" x14ac:dyDescent="0.25">
      <c r="A3196" s="5">
        <v>203</v>
      </c>
      <c r="B3196" s="2">
        <v>0.41111111111111115</v>
      </c>
      <c r="C3196" t="s">
        <v>109</v>
      </c>
      <c r="D3196" t="s">
        <v>13</v>
      </c>
      <c r="E3196" t="s">
        <v>204</v>
      </c>
      <c r="F3196" s="7" t="s">
        <v>178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str">
        <f>IFERROR(IF(F3196&lt;&gt;"",VLOOKUP("*"&amp;F3196,LookUps!$F$2:$G$43,2,FALSE),"UK"),"UK")</f>
        <v>UK</v>
      </c>
    </row>
    <row r="3197" spans="1:12" x14ac:dyDescent="0.25">
      <c r="A3197" s="5">
        <v>204</v>
      </c>
      <c r="B3197" s="2">
        <v>0.46875</v>
      </c>
      <c r="C3197" t="s">
        <v>109</v>
      </c>
      <c r="D3197" t="s">
        <v>13</v>
      </c>
      <c r="E3197" t="s">
        <v>204</v>
      </c>
      <c r="F3197" s="7" t="s">
        <v>191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str">
        <f>IFERROR(IF(F3197&lt;&gt;"",VLOOKUP("*"&amp;F3197,LookUps!$F$2:$G$43,2,FALSE),"UK"),"UK")</f>
        <v>UK</v>
      </c>
    </row>
    <row r="3198" spans="1:12" x14ac:dyDescent="0.25">
      <c r="A3198" s="5">
        <v>205</v>
      </c>
      <c r="B3198" s="2">
        <v>0.47083333333333338</v>
      </c>
      <c r="C3198" t="s">
        <v>109</v>
      </c>
      <c r="D3198" t="s">
        <v>13</v>
      </c>
      <c r="E3198" t="s">
        <v>204</v>
      </c>
      <c r="F3198" s="7" t="s">
        <v>178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str">
        <f>IFERROR(IF(F3198&lt;&gt;"",VLOOKUP("*"&amp;F3198,LookUps!$F$2:$G$43,2,FALSE),"UK"),"UK")</f>
        <v>UK</v>
      </c>
    </row>
    <row r="3199" spans="1:12" x14ac:dyDescent="0.25">
      <c r="A3199" s="5">
        <v>206</v>
      </c>
      <c r="B3199" s="2">
        <v>0.47291666666666665</v>
      </c>
      <c r="C3199" t="s">
        <v>109</v>
      </c>
      <c r="D3199" t="s">
        <v>13</v>
      </c>
      <c r="E3199" t="s">
        <v>204</v>
      </c>
      <c r="F3199" s="7" t="s">
        <v>178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str">
        <f>IFERROR(IF(F3199&lt;&gt;"",VLOOKUP("*"&amp;F3199,LookUps!$F$2:$G$43,2,FALSE),"UK"),"UK")</f>
        <v>UK</v>
      </c>
    </row>
    <row r="3200" spans="1:12" x14ac:dyDescent="0.25">
      <c r="A3200" s="5">
        <v>207</v>
      </c>
      <c r="B3200" s="2">
        <v>0.47291666666666665</v>
      </c>
      <c r="C3200" t="s">
        <v>109</v>
      </c>
      <c r="D3200" t="s">
        <v>13</v>
      </c>
      <c r="E3200" t="s">
        <v>204</v>
      </c>
      <c r="F3200" s="7" t="s">
        <v>178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str">
        <f>IFERROR(IF(F3200&lt;&gt;"",VLOOKUP("*"&amp;F3200,LookUps!$F$2:$G$43,2,FALSE),"UK"),"UK")</f>
        <v>UK</v>
      </c>
    </row>
    <row r="3201" spans="1:12" x14ac:dyDescent="0.25">
      <c r="A3201" s="5">
        <v>208</v>
      </c>
      <c r="B3201" s="2">
        <v>0.48055555555555557</v>
      </c>
      <c r="C3201" t="s">
        <v>109</v>
      </c>
      <c r="D3201" t="s">
        <v>13</v>
      </c>
      <c r="E3201" t="s">
        <v>204</v>
      </c>
      <c r="F3201" s="7" t="s">
        <v>178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str">
        <f>IFERROR(IF(F3201&lt;&gt;"",VLOOKUP("*"&amp;F3201,LookUps!$F$2:$G$43,2,FALSE),"UK"),"UK")</f>
        <v>UK</v>
      </c>
    </row>
    <row r="3202" spans="1:12" x14ac:dyDescent="0.25">
      <c r="A3202" s="5">
        <v>209</v>
      </c>
      <c r="B3202" s="2">
        <v>0.48194444444444445</v>
      </c>
      <c r="C3202" t="s">
        <v>109</v>
      </c>
      <c r="D3202" t="s">
        <v>13</v>
      </c>
      <c r="E3202" t="s">
        <v>204</v>
      </c>
      <c r="F3202" s="7" t="s">
        <v>178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str">
        <f>IFERROR(IF(F3202&lt;&gt;"",VLOOKUP("*"&amp;F3202,LookUps!$F$2:$G$43,2,FALSE),"UK"),"UK")</f>
        <v>UK</v>
      </c>
    </row>
    <row r="3203" spans="1:12" x14ac:dyDescent="0.25">
      <c r="A3203" s="5">
        <v>210</v>
      </c>
      <c r="B3203" s="2">
        <v>0.61527777777777781</v>
      </c>
      <c r="C3203" t="s">
        <v>109</v>
      </c>
      <c r="D3203" t="s">
        <v>13</v>
      </c>
      <c r="E3203" t="s">
        <v>204</v>
      </c>
      <c r="F3203" s="7" t="s">
        <v>182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IFERROR(IF(F3203&lt;&gt;"",VLOOKUP("*"&amp;F3203,LookUps!$F$2:$G$43,2,FALSE),"UK"),"UK")</f>
        <v>UK</v>
      </c>
    </row>
    <row r="3204" spans="1:12" x14ac:dyDescent="0.25">
      <c r="A3204" s="5">
        <v>211</v>
      </c>
      <c r="B3204" s="2">
        <v>0.61527777777777781</v>
      </c>
      <c r="C3204" t="s">
        <v>109</v>
      </c>
      <c r="D3204" t="s">
        <v>13</v>
      </c>
      <c r="E3204" t="s">
        <v>204</v>
      </c>
      <c r="F3204" s="7" t="s">
        <v>178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str">
        <f>IFERROR(IF(F3204&lt;&gt;"",VLOOKUP("*"&amp;F3204,LookUps!$F$2:$G$43,2,FALSE),"UK"),"UK")</f>
        <v>UK</v>
      </c>
    </row>
    <row r="3205" spans="1:12" x14ac:dyDescent="0.25">
      <c r="A3205" s="5">
        <v>212</v>
      </c>
      <c r="B3205" s="2">
        <v>0.68055555555555547</v>
      </c>
      <c r="C3205" t="s">
        <v>109</v>
      </c>
      <c r="D3205" t="s">
        <v>13</v>
      </c>
      <c r="E3205" t="s">
        <v>204</v>
      </c>
      <c r="F3205" s="7" t="s">
        <v>178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str">
        <f>IFERROR(IF(F3205&lt;&gt;"",VLOOKUP("*"&amp;F3205,LookUps!$F$2:$G$43,2,FALSE),"UK"),"UK")</f>
        <v>UK</v>
      </c>
    </row>
    <row r="3206" spans="1:12" x14ac:dyDescent="0.25">
      <c r="A3206" s="5">
        <v>213</v>
      </c>
      <c r="B3206" s="2">
        <v>0.68055555555555547</v>
      </c>
      <c r="C3206" t="s">
        <v>109</v>
      </c>
      <c r="D3206" t="s">
        <v>13</v>
      </c>
      <c r="E3206" t="s">
        <v>204</v>
      </c>
      <c r="F3206" s="7" t="s">
        <v>182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IFERROR(IF(F3206&lt;&gt;"",VLOOKUP("*"&amp;F3206,LookUps!$F$2:$G$43,2,FALSE),"UK"),"UK")</f>
        <v>UK</v>
      </c>
    </row>
    <row r="3207" spans="1:12" x14ac:dyDescent="0.25">
      <c r="A3207" s="5">
        <v>214</v>
      </c>
      <c r="B3207" s="2">
        <v>0.91527777777777775</v>
      </c>
      <c r="C3207" t="s">
        <v>109</v>
      </c>
      <c r="D3207" t="s">
        <v>13</v>
      </c>
      <c r="E3207" t="s">
        <v>204</v>
      </c>
      <c r="F3207" s="7" t="s">
        <v>178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str">
        <f>IFERROR(IF(F3207&lt;&gt;"",VLOOKUP("*"&amp;F3207,LookUps!$F$2:$G$43,2,FALSE),"UK"),"UK")</f>
        <v>UK</v>
      </c>
    </row>
    <row r="3208" spans="1:12" x14ac:dyDescent="0.25">
      <c r="A3208" s="5">
        <v>220</v>
      </c>
      <c r="B3208" s="2">
        <v>0.72638888888888886</v>
      </c>
      <c r="C3208" t="s">
        <v>109</v>
      </c>
      <c r="D3208" t="s">
        <v>31</v>
      </c>
      <c r="E3208" t="s">
        <v>198</v>
      </c>
      <c r="F3208" s="7" t="s">
        <v>28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str">
        <f>IFERROR(IF(F3208&lt;&gt;"",VLOOKUP("*"&amp;F3208,LookUps!$F$2:$G$43,2,FALSE),"UK"),"UK")</f>
        <v>Spain</v>
      </c>
    </row>
    <row r="3209" spans="1:12" x14ac:dyDescent="0.25">
      <c r="A3209" s="5">
        <v>221</v>
      </c>
      <c r="B3209" s="2">
        <v>0.75347222222222221</v>
      </c>
      <c r="C3209" t="s">
        <v>109</v>
      </c>
      <c r="D3209" t="s">
        <v>31</v>
      </c>
      <c r="E3209" t="s">
        <v>198</v>
      </c>
      <c r="F3209" s="7" t="s">
        <v>28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str">
        <f>IFERROR(IF(F3209&lt;&gt;"",VLOOKUP("*"&amp;F3209,LookUps!$F$2:$G$43,2,FALSE),"UK"),"UK")</f>
        <v>Spain</v>
      </c>
    </row>
    <row r="3210" spans="1:12" x14ac:dyDescent="0.25">
      <c r="A3210" s="5">
        <v>222</v>
      </c>
      <c r="B3210" s="2">
        <v>0.80486111111111114</v>
      </c>
      <c r="C3210" t="s">
        <v>109</v>
      </c>
      <c r="D3210" t="s">
        <v>31</v>
      </c>
      <c r="E3210" t="s">
        <v>198</v>
      </c>
      <c r="F3210" s="7" t="s">
        <v>28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str">
        <f>IFERROR(IF(F3210&lt;&gt;"",VLOOKUP("*"&amp;F3210,LookUps!$F$2:$G$43,2,FALSE),"UK"),"UK")</f>
        <v>Spain</v>
      </c>
    </row>
    <row r="3211" spans="1:12" x14ac:dyDescent="0.25">
      <c r="A3211" s="5">
        <v>223</v>
      </c>
      <c r="B3211" s="2">
        <v>0.8652777777777777</v>
      </c>
      <c r="C3211" t="s">
        <v>109</v>
      </c>
      <c r="D3211" t="s">
        <v>31</v>
      </c>
      <c r="E3211" t="s">
        <v>198</v>
      </c>
      <c r="F3211" s="7" t="s">
        <v>28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str">
        <f>IFERROR(IF(F3211&lt;&gt;"",VLOOKUP("*"&amp;F3211,LookUps!$F$2:$G$43,2,FALSE),"UK"),"UK")</f>
        <v>Spain</v>
      </c>
    </row>
    <row r="3212" spans="1:12" x14ac:dyDescent="0.25">
      <c r="A3212" s="5">
        <v>225</v>
      </c>
      <c r="B3212" s="2">
        <v>7.013888888888889E-2</v>
      </c>
      <c r="C3212" t="s">
        <v>109</v>
      </c>
      <c r="D3212" t="s">
        <v>31</v>
      </c>
      <c r="E3212" t="s">
        <v>199</v>
      </c>
      <c r="F3212" s="7" t="s">
        <v>28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str">
        <f>IFERROR(IF(F3212&lt;&gt;"",VLOOKUP("*"&amp;F3212,LookUps!$F$2:$G$43,2,FALSE),"UK"),"UK")</f>
        <v>Spain</v>
      </c>
    </row>
    <row r="3213" spans="1:12" x14ac:dyDescent="0.25">
      <c r="A3213" s="5">
        <v>226</v>
      </c>
      <c r="B3213" s="2">
        <v>0.93194444444444446</v>
      </c>
      <c r="C3213" t="s">
        <v>109</v>
      </c>
      <c r="D3213" t="s">
        <v>31</v>
      </c>
      <c r="E3213" t="s">
        <v>199</v>
      </c>
      <c r="F3213" s="7" t="s">
        <v>28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str">
        <f>IFERROR(IF(F3213&lt;&gt;"",VLOOKUP("*"&amp;F3213,LookUps!$F$2:$G$43,2,FALSE),"UK"),"UK")</f>
        <v>Spain</v>
      </c>
    </row>
    <row r="3214" spans="1:12" x14ac:dyDescent="0.25">
      <c r="A3214" s="5">
        <v>232</v>
      </c>
      <c r="B3214" s="2">
        <v>0.72569444444444453</v>
      </c>
      <c r="C3214" t="s">
        <v>109</v>
      </c>
      <c r="D3214" t="s">
        <v>29</v>
      </c>
      <c r="E3214" t="s">
        <v>198</v>
      </c>
      <c r="F3214" s="7" t="s">
        <v>28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str">
        <f>IFERROR(IF(F3214&lt;&gt;"",VLOOKUP("*"&amp;F3214,LookUps!$F$2:$G$43,2,FALSE),"UK"),"UK")</f>
        <v>Spain</v>
      </c>
    </row>
    <row r="3215" spans="1:12" x14ac:dyDescent="0.25">
      <c r="A3215" s="5">
        <v>233</v>
      </c>
      <c r="B3215" s="2">
        <v>0.80625000000000002</v>
      </c>
      <c r="C3215" t="s">
        <v>109</v>
      </c>
      <c r="D3215" t="s">
        <v>29</v>
      </c>
      <c r="E3215" t="s">
        <v>198</v>
      </c>
      <c r="F3215" s="7" t="s">
        <v>28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str">
        <f>IFERROR(IF(F3215&lt;&gt;"",VLOOKUP("*"&amp;F3215,LookUps!$F$2:$G$43,2,FALSE),"UK"),"UK")</f>
        <v>Spain</v>
      </c>
    </row>
    <row r="3216" spans="1:12" x14ac:dyDescent="0.25">
      <c r="A3216" s="5">
        <v>235</v>
      </c>
      <c r="B3216" s="2">
        <v>0.91388888888888886</v>
      </c>
      <c r="C3216" t="s">
        <v>109</v>
      </c>
      <c r="D3216" t="s">
        <v>29</v>
      </c>
      <c r="E3216" t="s">
        <v>215</v>
      </c>
      <c r="F3216" s="7" t="s">
        <v>28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str">
        <f>IFERROR(IF(F3216&lt;&gt;"",VLOOKUP("*"&amp;F3216,LookUps!$F$2:$G$43,2,FALSE),"UK"),"UK")</f>
        <v>Spain</v>
      </c>
    </row>
    <row r="3217" spans="1:12" x14ac:dyDescent="0.25">
      <c r="A3217" s="5">
        <v>243</v>
      </c>
      <c r="B3217" s="2" t="s">
        <v>205</v>
      </c>
      <c r="C3217" t="s">
        <v>109</v>
      </c>
      <c r="D3217" t="s">
        <v>14</v>
      </c>
      <c r="E3217" t="s">
        <v>177</v>
      </c>
      <c r="F3217" s="7" t="s">
        <v>206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str">
        <f>IFERROR(IF(F3217&lt;&gt;"",VLOOKUP("*"&amp;F3217,LookUps!$F$2:$G$43,2,FALSE),"UK"),"UK")</f>
        <v>UK</v>
      </c>
    </row>
    <row r="3218" spans="1:12" x14ac:dyDescent="0.25">
      <c r="A3218" s="5">
        <v>245</v>
      </c>
      <c r="B3218" s="2" t="s">
        <v>205</v>
      </c>
      <c r="C3218" t="s">
        <v>109</v>
      </c>
      <c r="D3218" t="s">
        <v>14</v>
      </c>
      <c r="E3218" t="s">
        <v>179</v>
      </c>
      <c r="F3218" s="7" t="s">
        <v>206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str">
        <f>IFERROR(IF(F3218&lt;&gt;"",VLOOKUP("*"&amp;F3218,LookUps!$F$2:$G$43,2,FALSE),"UK"),"UK")</f>
        <v>UK</v>
      </c>
    </row>
    <row r="3219" spans="1:12" x14ac:dyDescent="0.25">
      <c r="A3219" s="5">
        <v>247</v>
      </c>
      <c r="B3219" s="2" t="s">
        <v>205</v>
      </c>
      <c r="C3219" t="s">
        <v>109</v>
      </c>
      <c r="D3219" t="s">
        <v>14</v>
      </c>
      <c r="E3219" t="s">
        <v>180</v>
      </c>
      <c r="F3219" s="7" t="s">
        <v>206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str">
        <f>IFERROR(IF(F3219&lt;&gt;"",VLOOKUP("*"&amp;F3219,LookUps!$F$2:$G$43,2,FALSE),"UK"),"UK")</f>
        <v>UK</v>
      </c>
    </row>
    <row r="3220" spans="1:12" x14ac:dyDescent="0.25">
      <c r="A3220" s="5">
        <v>248</v>
      </c>
      <c r="B3220" s="2">
        <v>0.9243055555555556</v>
      </c>
      <c r="C3220" t="s">
        <v>109</v>
      </c>
      <c r="D3220" t="s">
        <v>14</v>
      </c>
      <c r="E3220" t="s">
        <v>180</v>
      </c>
      <c r="F3220" s="7" t="s">
        <v>284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str">
        <f>IFERROR(IF(F3220&lt;&gt;"",VLOOKUP("*"&amp;F3220,LookUps!$F$2:$G$43,2,FALSE),"UK"),"UK")</f>
        <v>UK</v>
      </c>
    </row>
    <row r="3221" spans="1:12" x14ac:dyDescent="0.25">
      <c r="A3221" s="5">
        <v>253</v>
      </c>
      <c r="B3221" s="2" t="s">
        <v>205</v>
      </c>
      <c r="C3221" t="s">
        <v>109</v>
      </c>
      <c r="D3221" t="s">
        <v>14</v>
      </c>
      <c r="E3221" t="s">
        <v>207</v>
      </c>
      <c r="F3221" s="7" t="s">
        <v>206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str">
        <f>IFERROR(IF(F3221&lt;&gt;"",VLOOKUP("*"&amp;F3221,LookUps!$F$2:$G$43,2,FALSE),"UK"),"UK")</f>
        <v>UK</v>
      </c>
    </row>
    <row r="3222" spans="1:12" x14ac:dyDescent="0.25">
      <c r="A3222" s="5">
        <v>254</v>
      </c>
      <c r="B3222" s="2">
        <v>3.472222222222222E-3</v>
      </c>
      <c r="C3222" t="s">
        <v>109</v>
      </c>
      <c r="D3222" t="s">
        <v>14</v>
      </c>
      <c r="E3222" t="s">
        <v>207</v>
      </c>
      <c r="F3222" s="7" t="s">
        <v>284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str">
        <f>IFERROR(IF(F3222&lt;&gt;"",VLOOKUP("*"&amp;F3222,LookUps!$F$2:$G$43,2,FALSE),"UK"),"UK")</f>
        <v>UK</v>
      </c>
    </row>
    <row r="3223" spans="1:12" x14ac:dyDescent="0.25">
      <c r="A3223" s="5">
        <v>256</v>
      </c>
      <c r="B3223" s="2" t="s">
        <v>205</v>
      </c>
      <c r="C3223" t="s">
        <v>109</v>
      </c>
      <c r="D3223" t="s">
        <v>14</v>
      </c>
      <c r="E3223" t="s">
        <v>181</v>
      </c>
      <c r="F3223" s="7" t="s">
        <v>206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str">
        <f>IFERROR(IF(F3223&lt;&gt;"",VLOOKUP("*"&amp;F3223,LookUps!$F$2:$G$43,2,FALSE),"UK"),"UK")</f>
        <v>UK</v>
      </c>
    </row>
    <row r="3224" spans="1:12" x14ac:dyDescent="0.25">
      <c r="A3224" s="5">
        <v>258</v>
      </c>
      <c r="B3224" s="2" t="s">
        <v>205</v>
      </c>
      <c r="C3224" t="s">
        <v>109</v>
      </c>
      <c r="D3224" t="s">
        <v>14</v>
      </c>
      <c r="E3224" t="s">
        <v>208</v>
      </c>
      <c r="F3224" s="7" t="s">
        <v>206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str">
        <f>IFERROR(IF(F3224&lt;&gt;"",VLOOKUP("*"&amp;F3224,LookUps!$F$2:$G$43,2,FALSE),"UK"),"UK")</f>
        <v>UK</v>
      </c>
    </row>
    <row r="3225" spans="1:12" x14ac:dyDescent="0.25">
      <c r="A3225" s="5">
        <v>260</v>
      </c>
      <c r="B3225" s="2" t="s">
        <v>205</v>
      </c>
      <c r="C3225" t="s">
        <v>109</v>
      </c>
      <c r="D3225" t="s">
        <v>14</v>
      </c>
      <c r="E3225" t="s">
        <v>183</v>
      </c>
      <c r="F3225" s="7" t="s">
        <v>206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str">
        <f>IFERROR(IF(F3225&lt;&gt;"",VLOOKUP("*"&amp;F3225,LookUps!$F$2:$G$43,2,FALSE),"UK"),"UK")</f>
        <v>UK</v>
      </c>
    </row>
    <row r="3226" spans="1:12" x14ac:dyDescent="0.25">
      <c r="A3226" s="5">
        <v>262</v>
      </c>
      <c r="B3226" s="2" t="s">
        <v>205</v>
      </c>
      <c r="C3226" t="s">
        <v>109</v>
      </c>
      <c r="D3226" t="s">
        <v>14</v>
      </c>
      <c r="E3226" t="s">
        <v>184</v>
      </c>
      <c r="F3226" s="7" t="s">
        <v>206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str">
        <f>IFERROR(IF(F3226&lt;&gt;"",VLOOKUP("*"&amp;F3226,LookUps!$F$2:$G$43,2,FALSE),"UK"),"UK")</f>
        <v>UK</v>
      </c>
    </row>
    <row r="3227" spans="1:12" x14ac:dyDescent="0.25">
      <c r="A3227" s="5">
        <v>264</v>
      </c>
      <c r="B3227" s="2" t="s">
        <v>205</v>
      </c>
      <c r="C3227" t="s">
        <v>109</v>
      </c>
      <c r="D3227" t="s">
        <v>14</v>
      </c>
      <c r="E3227" t="s">
        <v>186</v>
      </c>
      <c r="F3227" s="7" t="s">
        <v>206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str">
        <f>IFERROR(IF(F3227&lt;&gt;"",VLOOKUP("*"&amp;F3227,LookUps!$F$2:$G$43,2,FALSE),"UK"),"UK")</f>
        <v>UK</v>
      </c>
    </row>
    <row r="3228" spans="1:12" x14ac:dyDescent="0.25">
      <c r="A3228" s="5">
        <v>266</v>
      </c>
      <c r="B3228" s="2" t="s">
        <v>205</v>
      </c>
      <c r="C3228" t="s">
        <v>109</v>
      </c>
      <c r="D3228" t="s">
        <v>14</v>
      </c>
      <c r="E3228" t="s">
        <v>187</v>
      </c>
      <c r="F3228" s="7" t="s">
        <v>206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str">
        <f>IFERROR(IF(F3228&lt;&gt;"",VLOOKUP("*"&amp;F3228,LookUps!$F$2:$G$43,2,FALSE),"UK"),"UK")</f>
        <v>UK</v>
      </c>
    </row>
    <row r="3229" spans="1:12" x14ac:dyDescent="0.25">
      <c r="A3229" s="5">
        <v>268</v>
      </c>
      <c r="B3229" s="2" t="s">
        <v>205</v>
      </c>
      <c r="C3229" t="s">
        <v>109</v>
      </c>
      <c r="D3229" t="s">
        <v>14</v>
      </c>
      <c r="E3229" t="s">
        <v>188</v>
      </c>
      <c r="F3229" s="7" t="s">
        <v>206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str">
        <f>IFERROR(IF(F3229&lt;&gt;"",VLOOKUP("*"&amp;F3229,LookUps!$F$2:$G$43,2,FALSE),"UK"),"UK")</f>
        <v>UK</v>
      </c>
    </row>
    <row r="3230" spans="1:12" x14ac:dyDescent="0.25">
      <c r="A3230" s="5">
        <v>270</v>
      </c>
      <c r="B3230" s="2" t="s">
        <v>205</v>
      </c>
      <c r="C3230" t="s">
        <v>109</v>
      </c>
      <c r="D3230" t="s">
        <v>14</v>
      </c>
      <c r="E3230" t="s">
        <v>189</v>
      </c>
      <c r="F3230" s="7" t="s">
        <v>206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str">
        <f>IFERROR(IF(F3230&lt;&gt;"",VLOOKUP("*"&amp;F3230,LookUps!$F$2:$G$43,2,FALSE),"UK"),"UK")</f>
        <v>UK</v>
      </c>
    </row>
    <row r="3231" spans="1:12" x14ac:dyDescent="0.25">
      <c r="A3231" s="5">
        <v>272</v>
      </c>
      <c r="B3231" s="2" t="s">
        <v>205</v>
      </c>
      <c r="C3231" t="s">
        <v>109</v>
      </c>
      <c r="D3231" t="s">
        <v>14</v>
      </c>
      <c r="E3231" t="s">
        <v>190</v>
      </c>
      <c r="F3231" s="7" t="s">
        <v>206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str">
        <f>IFERROR(IF(F3231&lt;&gt;"",VLOOKUP("*"&amp;F3231,LookUps!$F$2:$G$43,2,FALSE),"UK"),"UK")</f>
        <v>UK</v>
      </c>
    </row>
    <row r="3232" spans="1:12" x14ac:dyDescent="0.25">
      <c r="A3232" s="5">
        <v>274</v>
      </c>
      <c r="B3232" s="2" t="s">
        <v>205</v>
      </c>
      <c r="C3232" t="s">
        <v>109</v>
      </c>
      <c r="D3232" t="s">
        <v>14</v>
      </c>
      <c r="E3232" t="s">
        <v>192</v>
      </c>
      <c r="F3232" s="7" t="s">
        <v>206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str">
        <f>IFERROR(IF(F3232&lt;&gt;"",VLOOKUP("*"&amp;F3232,LookUps!$F$2:$G$43,2,FALSE),"UK"),"UK")</f>
        <v>UK</v>
      </c>
    </row>
    <row r="3233" spans="1:12" x14ac:dyDescent="0.25">
      <c r="A3233" s="5">
        <v>276</v>
      </c>
      <c r="B3233" s="2" t="s">
        <v>205</v>
      </c>
      <c r="C3233" t="s">
        <v>109</v>
      </c>
      <c r="D3233" t="s">
        <v>14</v>
      </c>
      <c r="E3233" t="s">
        <v>193</v>
      </c>
      <c r="F3233" s="7" t="s">
        <v>206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str">
        <f>IFERROR(IF(F3233&lt;&gt;"",VLOOKUP("*"&amp;F3233,LookUps!$F$2:$G$43,2,FALSE),"UK"),"UK")</f>
        <v>UK</v>
      </c>
    </row>
    <row r="3234" spans="1:12" x14ac:dyDescent="0.25">
      <c r="A3234" s="5">
        <v>278</v>
      </c>
      <c r="B3234" s="2" t="s">
        <v>205</v>
      </c>
      <c r="C3234" t="s">
        <v>109</v>
      </c>
      <c r="D3234" t="s">
        <v>14</v>
      </c>
      <c r="E3234" t="s">
        <v>194</v>
      </c>
      <c r="F3234" s="7" t="s">
        <v>206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str">
        <f>IFERROR(IF(F3234&lt;&gt;"",VLOOKUP("*"&amp;F3234,LookUps!$F$2:$G$43,2,FALSE),"UK"),"UK")</f>
        <v>UK</v>
      </c>
    </row>
    <row r="3235" spans="1:12" x14ac:dyDescent="0.25">
      <c r="A3235" s="5">
        <v>280</v>
      </c>
      <c r="B3235" s="2" t="s">
        <v>205</v>
      </c>
      <c r="C3235" t="s">
        <v>109</v>
      </c>
      <c r="D3235" t="s">
        <v>14</v>
      </c>
      <c r="E3235" t="s">
        <v>195</v>
      </c>
      <c r="F3235" s="7" t="s">
        <v>206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str">
        <f>IFERROR(IF(F3235&lt;&gt;"",VLOOKUP("*"&amp;F3235,LookUps!$F$2:$G$43,2,FALSE),"UK"),"UK")</f>
        <v>UK</v>
      </c>
    </row>
    <row r="3236" spans="1:12" x14ac:dyDescent="0.25">
      <c r="A3236" s="5">
        <v>282</v>
      </c>
      <c r="B3236" s="2" t="s">
        <v>205</v>
      </c>
      <c r="C3236" t="s">
        <v>109</v>
      </c>
      <c r="D3236" t="s">
        <v>14</v>
      </c>
      <c r="E3236" t="s">
        <v>212</v>
      </c>
      <c r="F3236" s="7" t="s">
        <v>206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str">
        <f>IFERROR(IF(F3236&lt;&gt;"",VLOOKUP("*"&amp;F3236,LookUps!$F$2:$G$43,2,FALSE),"UK"),"UK")</f>
        <v>UK</v>
      </c>
    </row>
    <row r="3237" spans="1:12" x14ac:dyDescent="0.25">
      <c r="A3237" s="5">
        <v>284</v>
      </c>
      <c r="B3237" s="2" t="s">
        <v>205</v>
      </c>
      <c r="C3237" t="s">
        <v>109</v>
      </c>
      <c r="D3237" t="s">
        <v>14</v>
      </c>
      <c r="E3237" t="s">
        <v>196</v>
      </c>
      <c r="F3237" s="7" t="s">
        <v>206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str">
        <f>IFERROR(IF(F3237&lt;&gt;"",VLOOKUP("*"&amp;F3237,LookUps!$F$2:$G$43,2,FALSE),"UK"),"UK")</f>
        <v>UK</v>
      </c>
    </row>
    <row r="3238" spans="1:12" x14ac:dyDescent="0.25">
      <c r="A3238" s="5">
        <v>286</v>
      </c>
      <c r="B3238" s="2" t="s">
        <v>205</v>
      </c>
      <c r="C3238" t="s">
        <v>109</v>
      </c>
      <c r="D3238" t="s">
        <v>14</v>
      </c>
      <c r="E3238" t="s">
        <v>214</v>
      </c>
      <c r="F3238" s="7" t="s">
        <v>206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str">
        <f>IFERROR(IF(F3238&lt;&gt;"",VLOOKUP("*"&amp;F3238,LookUps!$F$2:$G$43,2,FALSE),"UK"),"UK")</f>
        <v>UK</v>
      </c>
    </row>
    <row r="3239" spans="1:12" x14ac:dyDescent="0.25">
      <c r="A3239" s="5">
        <v>288</v>
      </c>
      <c r="B3239" s="2" t="s">
        <v>205</v>
      </c>
      <c r="C3239" t="s">
        <v>109</v>
      </c>
      <c r="D3239" t="s">
        <v>14</v>
      </c>
      <c r="E3239" t="s">
        <v>197</v>
      </c>
      <c r="F3239" s="7" t="s">
        <v>206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str">
        <f>IFERROR(IF(F3239&lt;&gt;"",VLOOKUP("*"&amp;F3239,LookUps!$F$2:$G$43,2,FALSE),"UK"),"UK")</f>
        <v>UK</v>
      </c>
    </row>
    <row r="3240" spans="1:12" x14ac:dyDescent="0.25">
      <c r="A3240" s="5">
        <v>290</v>
      </c>
      <c r="B3240" s="2" t="s">
        <v>205</v>
      </c>
      <c r="C3240" t="s">
        <v>109</v>
      </c>
      <c r="D3240" t="s">
        <v>14</v>
      </c>
      <c r="E3240" t="s">
        <v>198</v>
      </c>
      <c r="F3240" s="7" t="s">
        <v>206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str">
        <f>IFERROR(IF(F3240&lt;&gt;"",VLOOKUP("*"&amp;F3240,LookUps!$F$2:$G$43,2,FALSE),"UK"),"UK")</f>
        <v>UK</v>
      </c>
    </row>
    <row r="3241" spans="1:12" x14ac:dyDescent="0.25">
      <c r="A3241" s="5">
        <v>292</v>
      </c>
      <c r="B3241" s="2" t="s">
        <v>205</v>
      </c>
      <c r="C3241" t="s">
        <v>109</v>
      </c>
      <c r="D3241" t="s">
        <v>14</v>
      </c>
      <c r="E3241" t="s">
        <v>217</v>
      </c>
      <c r="F3241" s="7" t="s">
        <v>206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str">
        <f>IFERROR(IF(F3241&lt;&gt;"",VLOOKUP("*"&amp;F3241,LookUps!$F$2:$G$43,2,FALSE),"UK"),"UK")</f>
        <v>UK</v>
      </c>
    </row>
    <row r="3242" spans="1:12" x14ac:dyDescent="0.25">
      <c r="A3242" s="5">
        <v>294</v>
      </c>
      <c r="B3242" s="2" t="s">
        <v>205</v>
      </c>
      <c r="C3242" t="s">
        <v>109</v>
      </c>
      <c r="D3242" t="s">
        <v>14</v>
      </c>
      <c r="E3242" t="s">
        <v>218</v>
      </c>
      <c r="F3242" s="7" t="s">
        <v>206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str">
        <f>IFERROR(IF(F3242&lt;&gt;"",VLOOKUP("*"&amp;F3242,LookUps!$F$2:$G$43,2,FALSE),"UK"),"UK")</f>
        <v>UK</v>
      </c>
    </row>
    <row r="3243" spans="1:12" x14ac:dyDescent="0.25">
      <c r="A3243" s="5">
        <v>296</v>
      </c>
      <c r="B3243" s="2" t="s">
        <v>205</v>
      </c>
      <c r="C3243" t="s">
        <v>109</v>
      </c>
      <c r="D3243" t="s">
        <v>14</v>
      </c>
      <c r="E3243" t="s">
        <v>201</v>
      </c>
      <c r="F3243" s="7" t="s">
        <v>206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str">
        <f>IFERROR(IF(F3243&lt;&gt;"",VLOOKUP("*"&amp;F3243,LookUps!$F$2:$G$43,2,FALSE),"UK"),"UK")</f>
        <v>UK</v>
      </c>
    </row>
    <row r="3244" spans="1:12" x14ac:dyDescent="0.25">
      <c r="A3244" s="5">
        <v>298</v>
      </c>
      <c r="B3244" s="2" t="s">
        <v>205</v>
      </c>
      <c r="C3244" t="s">
        <v>109</v>
      </c>
      <c r="D3244" t="s">
        <v>14</v>
      </c>
      <c r="E3244" t="s">
        <v>202</v>
      </c>
      <c r="F3244" s="7" t="s">
        <v>206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str">
        <f>IFERROR(IF(F3244&lt;&gt;"",VLOOKUP("*"&amp;F3244,LookUps!$F$2:$G$43,2,FALSE),"UK"),"UK")</f>
        <v>UK</v>
      </c>
    </row>
    <row r="3245" spans="1:12" x14ac:dyDescent="0.25">
      <c r="A3245" s="5">
        <v>300</v>
      </c>
      <c r="B3245" s="2" t="s">
        <v>205</v>
      </c>
      <c r="C3245" t="s">
        <v>109</v>
      </c>
      <c r="D3245" t="s">
        <v>14</v>
      </c>
      <c r="E3245" t="s">
        <v>203</v>
      </c>
      <c r="F3245" s="7" t="s">
        <v>206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str">
        <f>IFERROR(IF(F3245&lt;&gt;"",VLOOKUP("*"&amp;F3245,LookUps!$F$2:$G$43,2,FALSE),"UK"),"UK")</f>
        <v>UK</v>
      </c>
    </row>
    <row r="3246" spans="1:12" x14ac:dyDescent="0.25">
      <c r="A3246" s="5">
        <v>302</v>
      </c>
      <c r="B3246" s="2" t="s">
        <v>205</v>
      </c>
      <c r="C3246" t="s">
        <v>109</v>
      </c>
      <c r="D3246" t="s">
        <v>14</v>
      </c>
      <c r="E3246" t="s">
        <v>204</v>
      </c>
      <c r="F3246" s="7" t="s">
        <v>206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str">
        <f>IFERROR(IF(F3246&lt;&gt;"",VLOOKUP("*"&amp;F3246,LookUps!$F$2:$G$43,2,FALSE),"UK"),"UK")</f>
        <v>UK</v>
      </c>
    </row>
    <row r="3247" spans="1:12" x14ac:dyDescent="0.25">
      <c r="A3247" s="5">
        <v>311</v>
      </c>
      <c r="B3247" s="2" t="s">
        <v>205</v>
      </c>
      <c r="C3247" t="s">
        <v>109</v>
      </c>
      <c r="D3247" t="s">
        <v>32</v>
      </c>
      <c r="E3247" t="s">
        <v>198</v>
      </c>
      <c r="F3247" s="7" t="s">
        <v>28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str">
        <f>IFERROR(IF(F3247&lt;&gt;"",VLOOKUP("*"&amp;F3247,LookUps!$F$2:$G$43,2,FALSE),"UK"),"UK")</f>
        <v>Spain</v>
      </c>
    </row>
    <row r="3248" spans="1:12" x14ac:dyDescent="0.25">
      <c r="A3248" s="5">
        <v>313</v>
      </c>
      <c r="B3248" s="2" t="s">
        <v>205</v>
      </c>
      <c r="C3248" t="s">
        <v>109</v>
      </c>
      <c r="D3248" t="s">
        <v>32</v>
      </c>
      <c r="E3248" t="s">
        <v>215</v>
      </c>
      <c r="F3248" s="7" t="s">
        <v>28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str">
        <f>IFERROR(IF(F3248&lt;&gt;"",VLOOKUP("*"&amp;F3248,LookUps!$F$2:$G$43,2,FALSE),"UK"),"UK")</f>
        <v>Spain</v>
      </c>
    </row>
    <row r="3249" spans="1:12" x14ac:dyDescent="0.25">
      <c r="A3249" s="5">
        <v>315</v>
      </c>
      <c r="B3249" s="2" t="s">
        <v>205</v>
      </c>
      <c r="C3249" t="s">
        <v>109</v>
      </c>
      <c r="D3249" t="s">
        <v>32</v>
      </c>
      <c r="E3249" t="s">
        <v>199</v>
      </c>
      <c r="F3249" s="7" t="s">
        <v>28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str">
        <f>IFERROR(IF(F3249&lt;&gt;"",VLOOKUP("*"&amp;F3249,LookUps!$F$2:$G$43,2,FALSE),"UK"),"UK")</f>
        <v>Spain</v>
      </c>
    </row>
    <row r="3250" spans="1:12" x14ac:dyDescent="0.25">
      <c r="A3250" s="5">
        <v>317</v>
      </c>
      <c r="B3250" s="2" t="s">
        <v>205</v>
      </c>
      <c r="C3250" t="s">
        <v>109</v>
      </c>
      <c r="D3250" t="s">
        <v>32</v>
      </c>
      <c r="E3250" t="s">
        <v>200</v>
      </c>
      <c r="F3250" s="7" t="s">
        <v>28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str">
        <f>IFERROR(IF(F3250&lt;&gt;"",VLOOKUP("*"&amp;F3250,LookUps!$F$2:$G$43,2,FALSE),"UK"),"UK")</f>
        <v>Spain</v>
      </c>
    </row>
    <row r="3251" spans="1:12" x14ac:dyDescent="0.25">
      <c r="A3251" s="5">
        <v>319</v>
      </c>
      <c r="B3251" s="2" t="s">
        <v>205</v>
      </c>
      <c r="C3251" t="s">
        <v>109</v>
      </c>
      <c r="D3251" t="s">
        <v>32</v>
      </c>
      <c r="E3251" t="s">
        <v>217</v>
      </c>
      <c r="F3251" s="7" t="s">
        <v>28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str">
        <f>IFERROR(IF(F3251&lt;&gt;"",VLOOKUP("*"&amp;F3251,LookUps!$F$2:$G$43,2,FALSE),"UK"),"UK")</f>
        <v>Spain</v>
      </c>
    </row>
    <row r="3252" spans="1:12" x14ac:dyDescent="0.25">
      <c r="A3252" s="5">
        <v>326</v>
      </c>
      <c r="B3252" s="2" t="s">
        <v>205</v>
      </c>
      <c r="C3252" t="s">
        <v>109</v>
      </c>
      <c r="D3252" t="s">
        <v>15</v>
      </c>
      <c r="E3252" t="s">
        <v>198</v>
      </c>
      <c r="F3252" s="7" t="s">
        <v>28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str">
        <f>IFERROR(IF(F3252&lt;&gt;"",VLOOKUP("*"&amp;F3252,LookUps!$F$2:$G$43,2,FALSE),"UK"),"UK")</f>
        <v>Spain</v>
      </c>
    </row>
    <row r="3253" spans="1:12" x14ac:dyDescent="0.25">
      <c r="A3253" s="5">
        <v>3</v>
      </c>
      <c r="B3253" s="2">
        <v>0.52569444444444446</v>
      </c>
      <c r="C3253" t="s">
        <v>157</v>
      </c>
      <c r="D3253" t="s">
        <v>13</v>
      </c>
      <c r="E3253" t="s">
        <v>177</v>
      </c>
      <c r="F3253" s="7" t="s">
        <v>182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IFERROR(IF(F3253&lt;&gt;"",VLOOKUP("*"&amp;F3253,LookUps!$F$2:$G$43,2,FALSE),"UK"),"UK")</f>
        <v>UK</v>
      </c>
    </row>
    <row r="3254" spans="1:12" x14ac:dyDescent="0.25">
      <c r="A3254" s="5">
        <v>4</v>
      </c>
      <c r="B3254" s="2">
        <v>0.54791666666666672</v>
      </c>
      <c r="C3254" t="s">
        <v>157</v>
      </c>
      <c r="D3254" t="s">
        <v>13</v>
      </c>
      <c r="E3254" t="s">
        <v>177</v>
      </c>
      <c r="F3254" s="7" t="s">
        <v>182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IFERROR(IF(F3254&lt;&gt;"",VLOOKUP("*"&amp;F3254,LookUps!$F$2:$G$43,2,FALSE),"UK"),"UK")</f>
        <v>UK</v>
      </c>
    </row>
    <row r="3255" spans="1:12" x14ac:dyDescent="0.25">
      <c r="A3255" s="5">
        <v>5</v>
      </c>
      <c r="B3255" s="2">
        <v>0.5541666666666667</v>
      </c>
      <c r="C3255" t="s">
        <v>157</v>
      </c>
      <c r="D3255" t="s">
        <v>13</v>
      </c>
      <c r="E3255" t="s">
        <v>177</v>
      </c>
      <c r="F3255" s="7" t="s">
        <v>182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IFERROR(IF(F3255&lt;&gt;"",VLOOKUP("*"&amp;F3255,LookUps!$F$2:$G$43,2,FALSE),"UK"),"UK")</f>
        <v>UK</v>
      </c>
    </row>
    <row r="3256" spans="1:12" x14ac:dyDescent="0.25">
      <c r="A3256" s="5">
        <v>6</v>
      </c>
      <c r="B3256" s="2">
        <v>0.57152777777777775</v>
      </c>
      <c r="C3256" t="s">
        <v>157</v>
      </c>
      <c r="D3256" t="s">
        <v>13</v>
      </c>
      <c r="E3256" t="s">
        <v>177</v>
      </c>
      <c r="F3256" s="7" t="s">
        <v>178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str">
        <f>IFERROR(IF(F3256&lt;&gt;"",VLOOKUP("*"&amp;F3256,LookUps!$F$2:$G$43,2,FALSE),"UK"),"UK")</f>
        <v>UK</v>
      </c>
    </row>
    <row r="3257" spans="1:12" x14ac:dyDescent="0.25">
      <c r="A3257" s="5">
        <v>7</v>
      </c>
      <c r="B3257" s="2">
        <v>0.7583333333333333</v>
      </c>
      <c r="C3257" t="s">
        <v>157</v>
      </c>
      <c r="D3257" t="s">
        <v>13</v>
      </c>
      <c r="E3257" t="s">
        <v>177</v>
      </c>
      <c r="F3257" s="7" t="s">
        <v>191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str">
        <f>IFERROR(IF(F3257&lt;&gt;"",VLOOKUP("*"&amp;F3257,LookUps!$F$2:$G$43,2,FALSE),"UK"),"UK")</f>
        <v>UK</v>
      </c>
    </row>
    <row r="3258" spans="1:12" x14ac:dyDescent="0.25">
      <c r="A3258" s="5">
        <v>8</v>
      </c>
      <c r="B3258" s="2">
        <v>0.7583333333333333</v>
      </c>
      <c r="C3258" t="s">
        <v>157</v>
      </c>
      <c r="D3258" t="s">
        <v>13</v>
      </c>
      <c r="E3258" t="s">
        <v>177</v>
      </c>
      <c r="F3258" s="7" t="s">
        <v>182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IFERROR(IF(F3258&lt;&gt;"",VLOOKUP("*"&amp;F3258,LookUps!$F$2:$G$43,2,FALSE),"UK"),"UK")</f>
        <v>UK</v>
      </c>
    </row>
    <row r="3259" spans="1:12" x14ac:dyDescent="0.25">
      <c r="A3259" s="5">
        <v>10</v>
      </c>
      <c r="B3259" s="2">
        <v>4.1666666666666664E-2</v>
      </c>
      <c r="C3259" t="s">
        <v>157</v>
      </c>
      <c r="D3259" t="s">
        <v>13</v>
      </c>
      <c r="E3259" t="s">
        <v>179</v>
      </c>
      <c r="F3259" s="7" t="s">
        <v>182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IFERROR(IF(F3259&lt;&gt;"",VLOOKUP("*"&amp;F3259,LookUps!$F$2:$G$43,2,FALSE),"UK"),"UK")</f>
        <v>UK</v>
      </c>
    </row>
    <row r="3260" spans="1:12" x14ac:dyDescent="0.25">
      <c r="A3260" s="5">
        <v>11</v>
      </c>
      <c r="B3260" s="2">
        <v>5.2083333333333336E-2</v>
      </c>
      <c r="C3260" t="s">
        <v>157</v>
      </c>
      <c r="D3260" t="s">
        <v>13</v>
      </c>
      <c r="E3260" t="s">
        <v>179</v>
      </c>
      <c r="F3260" s="7" t="s">
        <v>182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IFERROR(IF(F3260&lt;&gt;"",VLOOKUP("*"&amp;F3260,LookUps!$F$2:$G$43,2,FALSE),"UK"),"UK")</f>
        <v>UK</v>
      </c>
    </row>
    <row r="3261" spans="1:12" x14ac:dyDescent="0.25">
      <c r="A3261" s="5">
        <v>12</v>
      </c>
      <c r="B3261" s="2">
        <v>7.1527777777777787E-2</v>
      </c>
      <c r="C3261" t="s">
        <v>157</v>
      </c>
      <c r="D3261" t="s">
        <v>13</v>
      </c>
      <c r="E3261" t="s">
        <v>179</v>
      </c>
      <c r="F3261" s="7" t="s">
        <v>182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IFERROR(IF(F3261&lt;&gt;"",VLOOKUP("*"&amp;F3261,LookUps!$F$2:$G$43,2,FALSE),"UK"),"UK")</f>
        <v>UK</v>
      </c>
    </row>
    <row r="3262" spans="1:12" x14ac:dyDescent="0.25">
      <c r="A3262" s="5">
        <v>13</v>
      </c>
      <c r="B3262" s="2">
        <v>7.7083333333333337E-2</v>
      </c>
      <c r="C3262" t="s">
        <v>157</v>
      </c>
      <c r="D3262" t="s">
        <v>13</v>
      </c>
      <c r="E3262" t="s">
        <v>179</v>
      </c>
      <c r="F3262" s="7" t="s">
        <v>191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str">
        <f>IFERROR(IF(F3262&lt;&gt;"",VLOOKUP("*"&amp;F3262,LookUps!$F$2:$G$43,2,FALSE),"UK"),"UK")</f>
        <v>UK</v>
      </c>
    </row>
    <row r="3263" spans="1:12" x14ac:dyDescent="0.25">
      <c r="A3263" s="5">
        <v>14</v>
      </c>
      <c r="B3263" s="2">
        <v>7.7083333333333337E-2</v>
      </c>
      <c r="C3263" t="s">
        <v>157</v>
      </c>
      <c r="D3263" t="s">
        <v>13</v>
      </c>
      <c r="E3263" t="s">
        <v>179</v>
      </c>
      <c r="F3263" s="7" t="s">
        <v>191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str">
        <f>IFERROR(IF(F3263&lt;&gt;"",VLOOKUP("*"&amp;F3263,LookUps!$F$2:$G$43,2,FALSE),"UK"),"UK")</f>
        <v>UK</v>
      </c>
    </row>
    <row r="3264" spans="1:12" x14ac:dyDescent="0.25">
      <c r="A3264" s="5">
        <v>15</v>
      </c>
      <c r="B3264" s="2">
        <v>0.95486111111111116</v>
      </c>
      <c r="C3264" t="s">
        <v>157</v>
      </c>
      <c r="D3264" t="s">
        <v>13</v>
      </c>
      <c r="E3264" t="s">
        <v>179</v>
      </c>
      <c r="F3264" s="7" t="s">
        <v>182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IFERROR(IF(F3264&lt;&gt;"",VLOOKUP("*"&amp;F3264,LookUps!$F$2:$G$43,2,FALSE),"UK"),"UK")</f>
        <v>UK</v>
      </c>
    </row>
    <row r="3265" spans="1:12" x14ac:dyDescent="0.25">
      <c r="A3265" s="5">
        <v>17</v>
      </c>
      <c r="B3265" s="2">
        <v>0.87708333333333333</v>
      </c>
      <c r="C3265" t="s">
        <v>157</v>
      </c>
      <c r="D3265" t="s">
        <v>13</v>
      </c>
      <c r="E3265" t="s">
        <v>180</v>
      </c>
      <c r="F3265" s="7" t="s">
        <v>191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str">
        <f>IFERROR(IF(F3265&lt;&gt;"",VLOOKUP("*"&amp;F3265,LookUps!$F$2:$G$43,2,FALSE),"UK"),"UK")</f>
        <v>UK</v>
      </c>
    </row>
    <row r="3266" spans="1:12" x14ac:dyDescent="0.25">
      <c r="A3266" s="5">
        <v>18</v>
      </c>
      <c r="B3266" s="2">
        <v>0.87777777777777777</v>
      </c>
      <c r="C3266" t="s">
        <v>157</v>
      </c>
      <c r="D3266" t="s">
        <v>13</v>
      </c>
      <c r="E3266" t="s">
        <v>180</v>
      </c>
      <c r="F3266" s="7" t="s">
        <v>191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str">
        <f>IFERROR(IF(F3266&lt;&gt;"",VLOOKUP("*"&amp;F3266,LookUps!$F$2:$G$43,2,FALSE),"UK"),"UK")</f>
        <v>UK</v>
      </c>
    </row>
    <row r="3267" spans="1:12" x14ac:dyDescent="0.25">
      <c r="A3267" s="5">
        <v>20</v>
      </c>
      <c r="B3267" s="2">
        <v>2.013888888888889E-2</v>
      </c>
      <c r="C3267" t="s">
        <v>157</v>
      </c>
      <c r="D3267" t="s">
        <v>13</v>
      </c>
      <c r="E3267" t="s">
        <v>207</v>
      </c>
      <c r="F3267" s="7" t="s">
        <v>191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str">
        <f>IFERROR(IF(F3267&lt;&gt;"",VLOOKUP("*"&amp;F3267,LookUps!$F$2:$G$43,2,FALSE),"UK"),"UK")</f>
        <v>UK</v>
      </c>
    </row>
    <row r="3268" spans="1:12" x14ac:dyDescent="0.25">
      <c r="A3268" s="5">
        <v>21</v>
      </c>
      <c r="B3268" s="2">
        <v>0.39027777777777778</v>
      </c>
      <c r="C3268" t="s">
        <v>157</v>
      </c>
      <c r="D3268" t="s">
        <v>13</v>
      </c>
      <c r="E3268" t="s">
        <v>207</v>
      </c>
      <c r="F3268" s="7" t="s">
        <v>191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str">
        <f>IFERROR(IF(F3268&lt;&gt;"",VLOOKUP("*"&amp;F3268,LookUps!$F$2:$G$43,2,FALSE),"UK"),"UK")</f>
        <v>UK</v>
      </c>
    </row>
    <row r="3269" spans="1:12" x14ac:dyDescent="0.25">
      <c r="A3269" s="5">
        <v>22</v>
      </c>
      <c r="B3269" s="2">
        <v>0.55138888888888882</v>
      </c>
      <c r="C3269" t="s">
        <v>157</v>
      </c>
      <c r="D3269" t="s">
        <v>13</v>
      </c>
      <c r="E3269" t="s">
        <v>207</v>
      </c>
      <c r="F3269" s="7" t="s">
        <v>178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str">
        <f>IFERROR(IF(F3269&lt;&gt;"",VLOOKUP("*"&amp;F3269,LookUps!$F$2:$G$43,2,FALSE),"UK"),"UK")</f>
        <v>UK</v>
      </c>
    </row>
    <row r="3270" spans="1:12" x14ac:dyDescent="0.25">
      <c r="A3270" s="5">
        <v>24</v>
      </c>
      <c r="B3270" s="2">
        <v>0.44791666666666669</v>
      </c>
      <c r="C3270" t="s">
        <v>157</v>
      </c>
      <c r="D3270" t="s">
        <v>13</v>
      </c>
      <c r="E3270" t="s">
        <v>208</v>
      </c>
      <c r="F3270" s="7" t="s">
        <v>285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str">
        <f>IFERROR(IF(F3270&lt;&gt;"",VLOOKUP("*"&amp;F3270,LookUps!$F$2:$G$43,2,FALSE),"UK"),"UK")</f>
        <v>UK</v>
      </c>
    </row>
    <row r="3271" spans="1:12" x14ac:dyDescent="0.25">
      <c r="A3271" s="5">
        <v>25</v>
      </c>
      <c r="B3271" s="2">
        <v>0.45624999999999999</v>
      </c>
      <c r="C3271" t="s">
        <v>157</v>
      </c>
      <c r="D3271" t="s">
        <v>13</v>
      </c>
      <c r="E3271" t="s">
        <v>208</v>
      </c>
      <c r="F3271" s="7" t="s">
        <v>182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IFERROR(IF(F3271&lt;&gt;"",VLOOKUP("*"&amp;F3271,LookUps!$F$2:$G$43,2,FALSE),"UK"),"UK")</f>
        <v>UK</v>
      </c>
    </row>
    <row r="3272" spans="1:12" x14ac:dyDescent="0.25">
      <c r="A3272" s="5">
        <v>26</v>
      </c>
      <c r="B3272" s="2">
        <v>0.4597222222222222</v>
      </c>
      <c r="C3272" t="s">
        <v>157</v>
      </c>
      <c r="D3272" t="s">
        <v>13</v>
      </c>
      <c r="E3272" t="s">
        <v>208</v>
      </c>
      <c r="F3272" s="7" t="s">
        <v>182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IFERROR(IF(F3272&lt;&gt;"",VLOOKUP("*"&amp;F3272,LookUps!$F$2:$G$43,2,FALSE),"UK"),"UK")</f>
        <v>UK</v>
      </c>
    </row>
    <row r="3273" spans="1:12" x14ac:dyDescent="0.25">
      <c r="A3273" s="5">
        <v>27</v>
      </c>
      <c r="B3273" s="2">
        <v>0.48055555555555557</v>
      </c>
      <c r="C3273" t="s">
        <v>157</v>
      </c>
      <c r="D3273" t="s">
        <v>13</v>
      </c>
      <c r="E3273" t="s">
        <v>208</v>
      </c>
      <c r="F3273" s="7" t="s">
        <v>178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str">
        <f>IFERROR(IF(F3273&lt;&gt;"",VLOOKUP("*"&amp;F3273,LookUps!$F$2:$G$43,2,FALSE),"UK"),"UK")</f>
        <v>UK</v>
      </c>
    </row>
    <row r="3274" spans="1:12" x14ac:dyDescent="0.25">
      <c r="A3274" s="5">
        <v>28</v>
      </c>
      <c r="B3274" s="2">
        <v>0.48680555555555555</v>
      </c>
      <c r="C3274" t="s">
        <v>157</v>
      </c>
      <c r="D3274" t="s">
        <v>13</v>
      </c>
      <c r="E3274" t="s">
        <v>208</v>
      </c>
      <c r="F3274" s="7" t="s">
        <v>285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str">
        <f>IFERROR(IF(F3274&lt;&gt;"",VLOOKUP("*"&amp;F3274,LookUps!$F$2:$G$43,2,FALSE),"UK"),"UK")</f>
        <v>UK</v>
      </c>
    </row>
    <row r="3275" spans="1:12" x14ac:dyDescent="0.25">
      <c r="A3275" s="5">
        <v>29</v>
      </c>
      <c r="B3275" s="2">
        <v>0.54027777777777775</v>
      </c>
      <c r="C3275" t="s">
        <v>157</v>
      </c>
      <c r="D3275" t="s">
        <v>13</v>
      </c>
      <c r="E3275" t="s">
        <v>208</v>
      </c>
      <c r="F3275" s="7" t="s">
        <v>178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str">
        <f>IFERROR(IF(F3275&lt;&gt;"",VLOOKUP("*"&amp;F3275,LookUps!$F$2:$G$43,2,FALSE),"UK"),"UK")</f>
        <v>UK</v>
      </c>
    </row>
    <row r="3276" spans="1:12" x14ac:dyDescent="0.25">
      <c r="A3276" s="5">
        <v>30</v>
      </c>
      <c r="B3276" s="2">
        <v>0.54375000000000007</v>
      </c>
      <c r="C3276" t="s">
        <v>157</v>
      </c>
      <c r="D3276" t="s">
        <v>13</v>
      </c>
      <c r="E3276" t="s">
        <v>208</v>
      </c>
      <c r="F3276" s="7" t="s">
        <v>178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str">
        <f>IFERROR(IF(F3276&lt;&gt;"",VLOOKUP("*"&amp;F3276,LookUps!$F$2:$G$43,2,FALSE),"UK"),"UK")</f>
        <v>UK</v>
      </c>
    </row>
    <row r="3277" spans="1:12" x14ac:dyDescent="0.25">
      <c r="A3277" s="5">
        <v>31</v>
      </c>
      <c r="B3277" s="2">
        <v>0.84305555555555556</v>
      </c>
      <c r="C3277" t="s">
        <v>157</v>
      </c>
      <c r="D3277" t="s">
        <v>13</v>
      </c>
      <c r="E3277" t="s">
        <v>208</v>
      </c>
      <c r="F3277" s="7" t="s">
        <v>285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str">
        <f>IFERROR(IF(F3277&lt;&gt;"",VLOOKUP("*"&amp;F3277,LookUps!$F$2:$G$43,2,FALSE),"UK"),"UK")</f>
        <v>UK</v>
      </c>
    </row>
    <row r="3278" spans="1:12" x14ac:dyDescent="0.25">
      <c r="A3278" s="5">
        <v>33</v>
      </c>
      <c r="B3278" s="2">
        <v>0.54236111111111118</v>
      </c>
      <c r="C3278" t="s">
        <v>157</v>
      </c>
      <c r="D3278" t="s">
        <v>13</v>
      </c>
      <c r="E3278" t="s">
        <v>183</v>
      </c>
      <c r="F3278" s="7" t="s">
        <v>178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str">
        <f>IFERROR(IF(F3278&lt;&gt;"",VLOOKUP("*"&amp;F3278,LookUps!$F$2:$G$43,2,FALSE),"UK"),"UK")</f>
        <v>UK</v>
      </c>
    </row>
    <row r="3279" spans="1:12" x14ac:dyDescent="0.25">
      <c r="A3279" s="5">
        <v>34</v>
      </c>
      <c r="B3279" s="2">
        <v>0.81944444444444453</v>
      </c>
      <c r="C3279" t="s">
        <v>157</v>
      </c>
      <c r="D3279" t="s">
        <v>13</v>
      </c>
      <c r="E3279" t="s">
        <v>183</v>
      </c>
      <c r="F3279" s="7" t="s">
        <v>182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IFERROR(IF(F3279&lt;&gt;"",VLOOKUP("*"&amp;F3279,LookUps!$F$2:$G$43,2,FALSE),"UK"),"UK")</f>
        <v>UK</v>
      </c>
    </row>
    <row r="3280" spans="1:12" x14ac:dyDescent="0.25">
      <c r="A3280" s="5">
        <v>36</v>
      </c>
      <c r="B3280" s="2">
        <v>0.61597222222222225</v>
      </c>
      <c r="C3280" t="s">
        <v>157</v>
      </c>
      <c r="D3280" t="s">
        <v>13</v>
      </c>
      <c r="E3280" t="s">
        <v>184</v>
      </c>
      <c r="F3280" s="7" t="s">
        <v>182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IFERROR(IF(F3280&lt;&gt;"",VLOOKUP("*"&amp;F3280,LookUps!$F$2:$G$43,2,FALSE),"UK"),"UK")</f>
        <v>UK</v>
      </c>
    </row>
    <row r="3281" spans="1:12" x14ac:dyDescent="0.25">
      <c r="A3281" s="5">
        <v>37</v>
      </c>
      <c r="B3281" s="2">
        <v>0.66805555555555562</v>
      </c>
      <c r="C3281" t="s">
        <v>157</v>
      </c>
      <c r="D3281" t="s">
        <v>13</v>
      </c>
      <c r="E3281" t="s">
        <v>184</v>
      </c>
      <c r="F3281" s="7" t="s">
        <v>182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IFERROR(IF(F3281&lt;&gt;"",VLOOKUP("*"&amp;F3281,LookUps!$F$2:$G$43,2,FALSE),"UK"),"UK")</f>
        <v>UK</v>
      </c>
    </row>
    <row r="3282" spans="1:12" x14ac:dyDescent="0.25">
      <c r="A3282" s="5">
        <v>38</v>
      </c>
      <c r="B3282" s="2">
        <v>0.68472222222222223</v>
      </c>
      <c r="C3282" t="s">
        <v>157</v>
      </c>
      <c r="D3282" t="s">
        <v>13</v>
      </c>
      <c r="E3282" t="s">
        <v>184</v>
      </c>
      <c r="F3282" s="7" t="s">
        <v>182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IFERROR(IF(F3282&lt;&gt;"",VLOOKUP("*"&amp;F3282,LookUps!$F$2:$G$43,2,FALSE),"UK"),"UK")</f>
        <v>UK</v>
      </c>
    </row>
    <row r="3283" spans="1:12" x14ac:dyDescent="0.25">
      <c r="A3283" s="5">
        <v>39</v>
      </c>
      <c r="B3283" s="2">
        <v>0.72569444444444453</v>
      </c>
      <c r="C3283" t="s">
        <v>157</v>
      </c>
      <c r="D3283" t="s">
        <v>13</v>
      </c>
      <c r="E3283" t="s">
        <v>184</v>
      </c>
      <c r="F3283" s="7" t="s">
        <v>182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IFERROR(IF(F3283&lt;&gt;"",VLOOKUP("*"&amp;F3283,LookUps!$F$2:$G$43,2,FALSE),"UK"),"UK")</f>
        <v>UK</v>
      </c>
    </row>
    <row r="3284" spans="1:12" x14ac:dyDescent="0.25">
      <c r="A3284" s="5">
        <v>40</v>
      </c>
      <c r="B3284" s="2">
        <v>0.79236111111111107</v>
      </c>
      <c r="C3284" t="s">
        <v>157</v>
      </c>
      <c r="D3284" t="s">
        <v>13</v>
      </c>
      <c r="E3284" t="s">
        <v>184</v>
      </c>
      <c r="F3284" s="7" t="s">
        <v>191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str">
        <f>IFERROR(IF(F3284&lt;&gt;"",VLOOKUP("*"&amp;F3284,LookUps!$F$2:$G$43,2,FALSE),"UK"),"UK")</f>
        <v>UK</v>
      </c>
    </row>
    <row r="3285" spans="1:12" x14ac:dyDescent="0.25">
      <c r="A3285" s="5">
        <v>41</v>
      </c>
      <c r="B3285" s="2">
        <v>0.79305555555555562</v>
      </c>
      <c r="C3285" t="s">
        <v>157</v>
      </c>
      <c r="D3285" t="s">
        <v>13</v>
      </c>
      <c r="E3285" t="s">
        <v>184</v>
      </c>
      <c r="F3285" s="7" t="s">
        <v>191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str">
        <f>IFERROR(IF(F3285&lt;&gt;"",VLOOKUP("*"&amp;F3285,LookUps!$F$2:$G$43,2,FALSE),"UK"),"UK")</f>
        <v>UK</v>
      </c>
    </row>
    <row r="3286" spans="1:12" x14ac:dyDescent="0.25">
      <c r="A3286" s="5">
        <v>42</v>
      </c>
      <c r="B3286" s="2">
        <v>0.79375000000000007</v>
      </c>
      <c r="C3286" t="s">
        <v>157</v>
      </c>
      <c r="D3286" t="s">
        <v>13</v>
      </c>
      <c r="E3286" t="s">
        <v>184</v>
      </c>
      <c r="F3286" s="7" t="s">
        <v>178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str">
        <f>IFERROR(IF(F3286&lt;&gt;"",VLOOKUP("*"&amp;F3286,LookUps!$F$2:$G$43,2,FALSE),"UK"),"UK")</f>
        <v>UK</v>
      </c>
    </row>
    <row r="3287" spans="1:12" x14ac:dyDescent="0.25">
      <c r="A3287" s="5">
        <v>43</v>
      </c>
      <c r="B3287" s="2">
        <v>0.81041666666666667</v>
      </c>
      <c r="C3287" t="s">
        <v>157</v>
      </c>
      <c r="D3287" t="s">
        <v>13</v>
      </c>
      <c r="E3287" t="s">
        <v>184</v>
      </c>
      <c r="F3287" s="7" t="s">
        <v>178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str">
        <f>IFERROR(IF(F3287&lt;&gt;"",VLOOKUP("*"&amp;F3287,LookUps!$F$2:$G$43,2,FALSE),"UK"),"UK")</f>
        <v>UK</v>
      </c>
    </row>
    <row r="3288" spans="1:12" x14ac:dyDescent="0.25">
      <c r="A3288" s="5">
        <v>44</v>
      </c>
      <c r="B3288" s="2">
        <v>0.81319444444444444</v>
      </c>
      <c r="C3288" t="s">
        <v>157</v>
      </c>
      <c r="D3288" t="s">
        <v>13</v>
      </c>
      <c r="E3288" t="s">
        <v>184</v>
      </c>
      <c r="F3288" s="7" t="s">
        <v>178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str">
        <f>IFERROR(IF(F3288&lt;&gt;"",VLOOKUP("*"&amp;F3288,LookUps!$F$2:$G$43,2,FALSE),"UK"),"UK")</f>
        <v>UK</v>
      </c>
    </row>
    <row r="3289" spans="1:12" x14ac:dyDescent="0.25">
      <c r="A3289" s="5">
        <v>45</v>
      </c>
      <c r="B3289" s="2">
        <v>0.90555555555555556</v>
      </c>
      <c r="C3289" t="s">
        <v>157</v>
      </c>
      <c r="D3289" t="s">
        <v>13</v>
      </c>
      <c r="E3289" t="s">
        <v>184</v>
      </c>
      <c r="F3289" s="7" t="s">
        <v>182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IFERROR(IF(F3289&lt;&gt;"",VLOOKUP("*"&amp;F3289,LookUps!$F$2:$G$43,2,FALSE),"UK"),"UK")</f>
        <v>UK</v>
      </c>
    </row>
    <row r="3290" spans="1:12" x14ac:dyDescent="0.25">
      <c r="A3290" s="5">
        <v>47</v>
      </c>
      <c r="B3290" s="2">
        <v>0.11666666666666665</v>
      </c>
      <c r="C3290" t="s">
        <v>157</v>
      </c>
      <c r="D3290" t="s">
        <v>13</v>
      </c>
      <c r="E3290" t="s">
        <v>186</v>
      </c>
      <c r="F3290" s="7" t="s">
        <v>191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str">
        <f>IFERROR(IF(F3290&lt;&gt;"",VLOOKUP("*"&amp;F3290,LookUps!$F$2:$G$43,2,FALSE),"UK"),"UK")</f>
        <v>UK</v>
      </c>
    </row>
    <row r="3291" spans="1:12" x14ac:dyDescent="0.25">
      <c r="A3291" s="5">
        <v>48</v>
      </c>
      <c r="B3291" s="2">
        <v>0.1173611111111111</v>
      </c>
      <c r="C3291" t="s">
        <v>157</v>
      </c>
      <c r="D3291" t="s">
        <v>13</v>
      </c>
      <c r="E3291" t="s">
        <v>186</v>
      </c>
      <c r="F3291" s="7" t="s">
        <v>191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str">
        <f>IFERROR(IF(F3291&lt;&gt;"",VLOOKUP("*"&amp;F3291,LookUps!$F$2:$G$43,2,FALSE),"UK"),"UK")</f>
        <v>UK</v>
      </c>
    </row>
    <row r="3292" spans="1:12" x14ac:dyDescent="0.25">
      <c r="A3292" s="5">
        <v>49</v>
      </c>
      <c r="B3292" s="2">
        <v>0.11805555555555557</v>
      </c>
      <c r="C3292" t="s">
        <v>157</v>
      </c>
      <c r="D3292" t="s">
        <v>13</v>
      </c>
      <c r="E3292" t="s">
        <v>186</v>
      </c>
      <c r="F3292" s="7" t="s">
        <v>191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str">
        <f>IFERROR(IF(F3292&lt;&gt;"",VLOOKUP("*"&amp;F3292,LookUps!$F$2:$G$43,2,FALSE),"UK"),"UK")</f>
        <v>UK</v>
      </c>
    </row>
    <row r="3293" spans="1:12" x14ac:dyDescent="0.25">
      <c r="A3293" s="5">
        <v>50</v>
      </c>
      <c r="B3293" s="2">
        <v>0.12013888888888889</v>
      </c>
      <c r="C3293" t="s">
        <v>157</v>
      </c>
      <c r="D3293" t="s">
        <v>13</v>
      </c>
      <c r="E3293" t="s">
        <v>186</v>
      </c>
      <c r="F3293" s="7" t="s">
        <v>191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str">
        <f>IFERROR(IF(F3293&lt;&gt;"",VLOOKUP("*"&amp;F3293,LookUps!$F$2:$G$43,2,FALSE),"UK"),"UK")</f>
        <v>UK</v>
      </c>
    </row>
    <row r="3294" spans="1:12" x14ac:dyDescent="0.25">
      <c r="A3294" s="5">
        <v>51</v>
      </c>
      <c r="B3294" s="2">
        <v>0.32569444444444445</v>
      </c>
      <c r="C3294" t="s">
        <v>157</v>
      </c>
      <c r="D3294" t="s">
        <v>13</v>
      </c>
      <c r="E3294" t="s">
        <v>186</v>
      </c>
      <c r="F3294" s="7" t="s">
        <v>178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str">
        <f>IFERROR(IF(F3294&lt;&gt;"",VLOOKUP("*"&amp;F3294,LookUps!$F$2:$G$43,2,FALSE),"UK"),"UK")</f>
        <v>UK</v>
      </c>
    </row>
    <row r="3295" spans="1:12" x14ac:dyDescent="0.25">
      <c r="A3295" s="5">
        <v>52</v>
      </c>
      <c r="B3295" s="2">
        <v>0.56527777777777777</v>
      </c>
      <c r="C3295" t="s">
        <v>157</v>
      </c>
      <c r="D3295" t="s">
        <v>13</v>
      </c>
      <c r="E3295" t="s">
        <v>186</v>
      </c>
      <c r="F3295" s="7" t="s">
        <v>182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IFERROR(IF(F3295&lt;&gt;"",VLOOKUP("*"&amp;F3295,LookUps!$F$2:$G$43,2,FALSE),"UK"),"UK")</f>
        <v>UK</v>
      </c>
    </row>
    <row r="3296" spans="1:12" x14ac:dyDescent="0.25">
      <c r="A3296" s="5">
        <v>53</v>
      </c>
      <c r="B3296" s="2">
        <v>0.58750000000000002</v>
      </c>
      <c r="C3296" t="s">
        <v>157</v>
      </c>
      <c r="D3296" t="s">
        <v>13</v>
      </c>
      <c r="E3296" t="s">
        <v>186</v>
      </c>
      <c r="F3296" s="7" t="s">
        <v>182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IFERROR(IF(F3296&lt;&gt;"",VLOOKUP("*"&amp;F3296,LookUps!$F$2:$G$43,2,FALSE),"UK"),"UK")</f>
        <v>UK</v>
      </c>
    </row>
    <row r="3297" spans="1:12" x14ac:dyDescent="0.25">
      <c r="A3297" s="5">
        <v>54</v>
      </c>
      <c r="B3297" s="2">
        <v>0.58888888888888891</v>
      </c>
      <c r="C3297" t="s">
        <v>157</v>
      </c>
      <c r="D3297" t="s">
        <v>13</v>
      </c>
      <c r="E3297" t="s">
        <v>186</v>
      </c>
      <c r="F3297" s="7" t="s">
        <v>182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IFERROR(IF(F3297&lt;&gt;"",VLOOKUP("*"&amp;F3297,LookUps!$F$2:$G$43,2,FALSE),"UK"),"UK")</f>
        <v>UK</v>
      </c>
    </row>
    <row r="3298" spans="1:12" x14ac:dyDescent="0.25">
      <c r="A3298" s="5">
        <v>55</v>
      </c>
      <c r="B3298" s="2">
        <v>0.62152777777777779</v>
      </c>
      <c r="C3298" t="s">
        <v>157</v>
      </c>
      <c r="D3298" t="s">
        <v>13</v>
      </c>
      <c r="E3298" t="s">
        <v>186</v>
      </c>
      <c r="F3298" s="7" t="s">
        <v>178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str">
        <f>IFERROR(IF(F3298&lt;&gt;"",VLOOKUP("*"&amp;F3298,LookUps!$F$2:$G$43,2,FALSE),"UK"),"UK")</f>
        <v>UK</v>
      </c>
    </row>
    <row r="3299" spans="1:12" x14ac:dyDescent="0.25">
      <c r="A3299" s="5">
        <v>56</v>
      </c>
      <c r="B3299" s="2">
        <v>0.65069444444444446</v>
      </c>
      <c r="C3299" t="s">
        <v>157</v>
      </c>
      <c r="D3299" t="s">
        <v>13</v>
      </c>
      <c r="E3299" t="s">
        <v>186</v>
      </c>
      <c r="F3299" s="7" t="s">
        <v>191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str">
        <f>IFERROR(IF(F3299&lt;&gt;"",VLOOKUP("*"&amp;F3299,LookUps!$F$2:$G$43,2,FALSE),"UK"),"UK")</f>
        <v>UK</v>
      </c>
    </row>
    <row r="3300" spans="1:12" x14ac:dyDescent="0.25">
      <c r="A3300" s="5">
        <v>57</v>
      </c>
      <c r="B3300" s="2">
        <v>0.65625</v>
      </c>
      <c r="C3300" t="s">
        <v>157</v>
      </c>
      <c r="D3300" t="s">
        <v>13</v>
      </c>
      <c r="E3300" t="s">
        <v>186</v>
      </c>
      <c r="F3300" s="7" t="s">
        <v>178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str">
        <f>IFERROR(IF(F3300&lt;&gt;"",VLOOKUP("*"&amp;F3300,LookUps!$F$2:$G$43,2,FALSE),"UK"),"UK")</f>
        <v>UK</v>
      </c>
    </row>
    <row r="3301" spans="1:12" x14ac:dyDescent="0.25">
      <c r="A3301" s="5">
        <v>58</v>
      </c>
      <c r="B3301" s="2">
        <v>0.65763888888888888</v>
      </c>
      <c r="C3301" t="s">
        <v>157</v>
      </c>
      <c r="D3301" t="s">
        <v>13</v>
      </c>
      <c r="E3301" t="s">
        <v>186</v>
      </c>
      <c r="F3301" s="7" t="s">
        <v>182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IFERROR(IF(F3301&lt;&gt;"",VLOOKUP("*"&amp;F3301,LookUps!$F$2:$G$43,2,FALSE),"UK"),"UK")</f>
        <v>UK</v>
      </c>
    </row>
    <row r="3302" spans="1:12" x14ac:dyDescent="0.25">
      <c r="A3302" s="5">
        <v>59</v>
      </c>
      <c r="B3302" s="2">
        <v>0.65902777777777777</v>
      </c>
      <c r="C3302" t="s">
        <v>157</v>
      </c>
      <c r="D3302" t="s">
        <v>13</v>
      </c>
      <c r="E3302" t="s">
        <v>186</v>
      </c>
      <c r="F3302" s="7" t="s">
        <v>182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IFERROR(IF(F3302&lt;&gt;"",VLOOKUP("*"&amp;F3302,LookUps!$F$2:$G$43,2,FALSE),"UK"),"UK")</f>
        <v>UK</v>
      </c>
    </row>
    <row r="3303" spans="1:12" x14ac:dyDescent="0.25">
      <c r="A3303" s="5">
        <v>62</v>
      </c>
      <c r="B3303" s="2">
        <v>0.66388888888888886</v>
      </c>
      <c r="C3303" t="s">
        <v>157</v>
      </c>
      <c r="D3303" t="s">
        <v>13</v>
      </c>
      <c r="E3303" t="s">
        <v>186</v>
      </c>
      <c r="F3303" s="7" t="s">
        <v>182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IFERROR(IF(F3303&lt;&gt;"",VLOOKUP("*"&amp;F3303,LookUps!$F$2:$G$43,2,FALSE),"UK"),"UK")</f>
        <v>UK</v>
      </c>
    </row>
    <row r="3304" spans="1:12" x14ac:dyDescent="0.25">
      <c r="A3304" s="5">
        <v>63</v>
      </c>
      <c r="B3304" s="2">
        <v>0.66666666666666663</v>
      </c>
      <c r="C3304" t="s">
        <v>157</v>
      </c>
      <c r="D3304" t="s">
        <v>13</v>
      </c>
      <c r="E3304" t="s">
        <v>186</v>
      </c>
      <c r="F3304" s="7" t="s">
        <v>191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str">
        <f>IFERROR(IF(F3304&lt;&gt;"",VLOOKUP("*"&amp;F3304,LookUps!$F$2:$G$43,2,FALSE),"UK"),"UK")</f>
        <v>UK</v>
      </c>
    </row>
    <row r="3305" spans="1:12" x14ac:dyDescent="0.25">
      <c r="A3305" s="5">
        <v>64</v>
      </c>
      <c r="B3305" s="2">
        <v>0.66875000000000007</v>
      </c>
      <c r="C3305" t="s">
        <v>157</v>
      </c>
      <c r="D3305" t="s">
        <v>13</v>
      </c>
      <c r="E3305" t="s">
        <v>186</v>
      </c>
      <c r="F3305" s="7" t="s">
        <v>182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IFERROR(IF(F3305&lt;&gt;"",VLOOKUP("*"&amp;F3305,LookUps!$F$2:$G$43,2,FALSE),"UK"),"UK")</f>
        <v>UK</v>
      </c>
    </row>
    <row r="3306" spans="1:12" x14ac:dyDescent="0.25">
      <c r="A3306" s="5">
        <v>65</v>
      </c>
      <c r="B3306" s="2">
        <v>0.67152777777777783</v>
      </c>
      <c r="C3306" t="s">
        <v>157</v>
      </c>
      <c r="D3306" t="s">
        <v>13</v>
      </c>
      <c r="E3306" t="s">
        <v>186</v>
      </c>
      <c r="F3306" s="7" t="s">
        <v>182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IFERROR(IF(F3306&lt;&gt;"",VLOOKUP("*"&amp;F3306,LookUps!$F$2:$G$43,2,FALSE),"UK"),"UK")</f>
        <v>UK</v>
      </c>
    </row>
    <row r="3307" spans="1:12" x14ac:dyDescent="0.25">
      <c r="A3307" s="5">
        <v>66</v>
      </c>
      <c r="B3307" s="2">
        <v>0.67291666666666661</v>
      </c>
      <c r="C3307" t="s">
        <v>157</v>
      </c>
      <c r="D3307" t="s">
        <v>13</v>
      </c>
      <c r="E3307" t="s">
        <v>186</v>
      </c>
      <c r="F3307" s="7" t="s">
        <v>182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IFERROR(IF(F3307&lt;&gt;"",VLOOKUP("*"&amp;F3307,LookUps!$F$2:$G$43,2,FALSE),"UK"),"UK")</f>
        <v>UK</v>
      </c>
    </row>
    <row r="3308" spans="1:12" x14ac:dyDescent="0.25">
      <c r="A3308" s="5">
        <v>67</v>
      </c>
      <c r="B3308" s="2">
        <v>0.67361111111111116</v>
      </c>
      <c r="C3308" t="s">
        <v>157</v>
      </c>
      <c r="D3308" t="s">
        <v>13</v>
      </c>
      <c r="E3308" t="s">
        <v>186</v>
      </c>
      <c r="F3308" s="7" t="s">
        <v>182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IFERROR(IF(F3308&lt;&gt;"",VLOOKUP("*"&amp;F3308,LookUps!$F$2:$G$43,2,FALSE),"UK"),"UK")</f>
        <v>UK</v>
      </c>
    </row>
    <row r="3309" spans="1:12" x14ac:dyDescent="0.25">
      <c r="A3309" s="5">
        <v>68</v>
      </c>
      <c r="B3309" s="2">
        <v>0.6777777777777777</v>
      </c>
      <c r="C3309" t="s">
        <v>157</v>
      </c>
      <c r="D3309" t="s">
        <v>13</v>
      </c>
      <c r="E3309" t="s">
        <v>186</v>
      </c>
      <c r="F3309" s="7" t="s">
        <v>182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IFERROR(IF(F3309&lt;&gt;"",VLOOKUP("*"&amp;F3309,LookUps!$F$2:$G$43,2,FALSE),"UK"),"UK")</f>
        <v>UK</v>
      </c>
    </row>
    <row r="3310" spans="1:12" x14ac:dyDescent="0.25">
      <c r="A3310" s="5">
        <v>69</v>
      </c>
      <c r="B3310" s="2">
        <v>0.67847222222222225</v>
      </c>
      <c r="C3310" t="s">
        <v>157</v>
      </c>
      <c r="D3310" t="s">
        <v>13</v>
      </c>
      <c r="E3310" t="s">
        <v>186</v>
      </c>
      <c r="F3310" s="7" t="s">
        <v>182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IFERROR(IF(F3310&lt;&gt;"",VLOOKUP("*"&amp;F3310,LookUps!$F$2:$G$43,2,FALSE),"UK"),"UK")</f>
        <v>UK</v>
      </c>
    </row>
    <row r="3311" spans="1:12" x14ac:dyDescent="0.25">
      <c r="A3311" s="5">
        <v>70</v>
      </c>
      <c r="B3311" s="2">
        <v>0.67986111111111114</v>
      </c>
      <c r="C3311" t="s">
        <v>157</v>
      </c>
      <c r="D3311" t="s">
        <v>13</v>
      </c>
      <c r="E3311" t="s">
        <v>186</v>
      </c>
      <c r="F3311" s="7" t="s">
        <v>182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IFERROR(IF(F3311&lt;&gt;"",VLOOKUP("*"&amp;F3311,LookUps!$F$2:$G$43,2,FALSE),"UK"),"UK")</f>
        <v>UK</v>
      </c>
    </row>
    <row r="3312" spans="1:12" x14ac:dyDescent="0.25">
      <c r="A3312" s="5">
        <v>71</v>
      </c>
      <c r="B3312" s="2">
        <v>0.68333333333333324</v>
      </c>
      <c r="C3312" t="s">
        <v>157</v>
      </c>
      <c r="D3312" t="s">
        <v>13</v>
      </c>
      <c r="E3312" t="s">
        <v>186</v>
      </c>
      <c r="F3312" s="7" t="s">
        <v>182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IFERROR(IF(F3312&lt;&gt;"",VLOOKUP("*"&amp;F3312,LookUps!$F$2:$G$43,2,FALSE),"UK"),"UK")</f>
        <v>UK</v>
      </c>
    </row>
    <row r="3313" spans="1:12" x14ac:dyDescent="0.25">
      <c r="A3313" s="5">
        <v>72</v>
      </c>
      <c r="B3313" s="2">
        <v>0.68611111111111101</v>
      </c>
      <c r="C3313" t="s">
        <v>157</v>
      </c>
      <c r="D3313" t="s">
        <v>13</v>
      </c>
      <c r="E3313" t="s">
        <v>186</v>
      </c>
      <c r="F3313" s="7" t="s">
        <v>182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IFERROR(IF(F3313&lt;&gt;"",VLOOKUP("*"&amp;F3313,LookUps!$F$2:$G$43,2,FALSE),"UK"),"UK")</f>
        <v>UK</v>
      </c>
    </row>
    <row r="3314" spans="1:12" x14ac:dyDescent="0.25">
      <c r="A3314" s="5">
        <v>73</v>
      </c>
      <c r="B3314" s="2">
        <v>0.68958333333333333</v>
      </c>
      <c r="C3314" t="s">
        <v>157</v>
      </c>
      <c r="D3314" t="s">
        <v>13</v>
      </c>
      <c r="E3314" t="s">
        <v>186</v>
      </c>
      <c r="F3314" s="7" t="s">
        <v>182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IFERROR(IF(F3314&lt;&gt;"",VLOOKUP("*"&amp;F3314,LookUps!$F$2:$G$43,2,FALSE),"UK"),"UK")</f>
        <v>UK</v>
      </c>
    </row>
    <row r="3315" spans="1:12" x14ac:dyDescent="0.25">
      <c r="A3315" s="5">
        <v>74</v>
      </c>
      <c r="B3315" s="2">
        <v>0.70416666666666661</v>
      </c>
      <c r="C3315" t="s">
        <v>157</v>
      </c>
      <c r="D3315" t="s">
        <v>13</v>
      </c>
      <c r="E3315" t="s">
        <v>186</v>
      </c>
      <c r="F3315" s="7" t="s">
        <v>191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str">
        <f>IFERROR(IF(F3315&lt;&gt;"",VLOOKUP("*"&amp;F3315,LookUps!$F$2:$G$43,2,FALSE),"UK"),"UK")</f>
        <v>UK</v>
      </c>
    </row>
    <row r="3316" spans="1:12" x14ac:dyDescent="0.25">
      <c r="A3316" s="5">
        <v>75</v>
      </c>
      <c r="B3316" s="2">
        <v>0.70486111111111116</v>
      </c>
      <c r="C3316" t="s">
        <v>157</v>
      </c>
      <c r="D3316" t="s">
        <v>13</v>
      </c>
      <c r="E3316" t="s">
        <v>186</v>
      </c>
      <c r="F3316" s="7" t="s">
        <v>191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str">
        <f>IFERROR(IF(F3316&lt;&gt;"",VLOOKUP("*"&amp;F3316,LookUps!$F$2:$G$43,2,FALSE),"UK"),"UK")</f>
        <v>UK</v>
      </c>
    </row>
    <row r="3317" spans="1:12" x14ac:dyDescent="0.25">
      <c r="A3317" s="5">
        <v>76</v>
      </c>
      <c r="B3317" s="2">
        <v>0.77430555555555547</v>
      </c>
      <c r="C3317" t="s">
        <v>157</v>
      </c>
      <c r="D3317" t="s">
        <v>13</v>
      </c>
      <c r="E3317" t="s">
        <v>186</v>
      </c>
      <c r="F3317" s="7" t="s">
        <v>191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str">
        <f>IFERROR(IF(F3317&lt;&gt;"",VLOOKUP("*"&amp;F3317,LookUps!$F$2:$G$43,2,FALSE),"UK"),"UK")</f>
        <v>UK</v>
      </c>
    </row>
    <row r="3318" spans="1:12" x14ac:dyDescent="0.25">
      <c r="A3318" s="5">
        <v>77</v>
      </c>
      <c r="B3318" s="2">
        <v>0.83263888888888893</v>
      </c>
      <c r="C3318" t="s">
        <v>157</v>
      </c>
      <c r="D3318" t="s">
        <v>13</v>
      </c>
      <c r="E3318" t="s">
        <v>186</v>
      </c>
      <c r="F3318" s="7" t="s">
        <v>182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IFERROR(IF(F3318&lt;&gt;"",VLOOKUP("*"&amp;F3318,LookUps!$F$2:$G$43,2,FALSE),"UK"),"UK")</f>
        <v>UK</v>
      </c>
    </row>
    <row r="3319" spans="1:12" x14ac:dyDescent="0.25">
      <c r="A3319" s="5">
        <v>78</v>
      </c>
      <c r="B3319" s="2">
        <v>0.83333333333333337</v>
      </c>
      <c r="C3319" t="s">
        <v>157</v>
      </c>
      <c r="D3319" t="s">
        <v>13</v>
      </c>
      <c r="E3319" t="s">
        <v>186</v>
      </c>
      <c r="F3319" s="7" t="s">
        <v>191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str">
        <f>IFERROR(IF(F3319&lt;&gt;"",VLOOKUP("*"&amp;F3319,LookUps!$F$2:$G$43,2,FALSE),"UK"),"UK")</f>
        <v>UK</v>
      </c>
    </row>
    <row r="3320" spans="1:12" x14ac:dyDescent="0.25">
      <c r="A3320" s="5">
        <v>79</v>
      </c>
      <c r="B3320" s="2">
        <v>0.8979166666666667</v>
      </c>
      <c r="C3320" t="s">
        <v>157</v>
      </c>
      <c r="D3320" t="s">
        <v>13</v>
      </c>
      <c r="E3320" t="s">
        <v>186</v>
      </c>
      <c r="F3320" s="7" t="s">
        <v>182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IFERROR(IF(F3320&lt;&gt;"",VLOOKUP("*"&amp;F3320,LookUps!$F$2:$G$43,2,FALSE),"UK"),"UK")</f>
        <v>UK</v>
      </c>
    </row>
    <row r="3321" spans="1:12" x14ac:dyDescent="0.25">
      <c r="A3321" s="5">
        <v>80</v>
      </c>
      <c r="B3321" s="2">
        <v>0.89861111111111114</v>
      </c>
      <c r="C3321" t="s">
        <v>157</v>
      </c>
      <c r="D3321" t="s">
        <v>13</v>
      </c>
      <c r="E3321" t="s">
        <v>186</v>
      </c>
      <c r="F3321" s="7" t="s">
        <v>182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IFERROR(IF(F3321&lt;&gt;"",VLOOKUP("*"&amp;F3321,LookUps!$F$2:$G$43,2,FALSE),"UK"),"UK")</f>
        <v>UK</v>
      </c>
    </row>
    <row r="3322" spans="1:12" x14ac:dyDescent="0.25">
      <c r="A3322" s="5">
        <v>81</v>
      </c>
      <c r="B3322" s="2">
        <v>0.9</v>
      </c>
      <c r="C3322" t="s">
        <v>157</v>
      </c>
      <c r="D3322" t="s">
        <v>13</v>
      </c>
      <c r="E3322" t="s">
        <v>186</v>
      </c>
      <c r="F3322" s="7" t="s">
        <v>182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IFERROR(IF(F3322&lt;&gt;"",VLOOKUP("*"&amp;F3322,LookUps!$F$2:$G$43,2,FALSE),"UK"),"UK")</f>
        <v>UK</v>
      </c>
    </row>
    <row r="3323" spans="1:12" x14ac:dyDescent="0.25">
      <c r="A3323" s="5">
        <v>82</v>
      </c>
      <c r="B3323" s="2">
        <v>0.9590277777777777</v>
      </c>
      <c r="C3323" t="s">
        <v>157</v>
      </c>
      <c r="D3323" t="s">
        <v>13</v>
      </c>
      <c r="E3323" t="s">
        <v>186</v>
      </c>
      <c r="F3323" s="7" t="s">
        <v>182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IFERROR(IF(F3323&lt;&gt;"",VLOOKUP("*"&amp;F3323,LookUps!$F$2:$G$43,2,FALSE),"UK"),"UK")</f>
        <v>UK</v>
      </c>
    </row>
    <row r="3324" spans="1:12" x14ac:dyDescent="0.25">
      <c r="A3324" s="5">
        <v>83</v>
      </c>
      <c r="B3324" s="2">
        <v>0.9590277777777777</v>
      </c>
      <c r="C3324" t="s">
        <v>157</v>
      </c>
      <c r="D3324" t="s">
        <v>13</v>
      </c>
      <c r="E3324" t="s">
        <v>186</v>
      </c>
      <c r="F3324" s="7" t="s">
        <v>182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IFERROR(IF(F3324&lt;&gt;"",VLOOKUP("*"&amp;F3324,LookUps!$F$2:$G$43,2,FALSE),"UK"),"UK")</f>
        <v>UK</v>
      </c>
    </row>
    <row r="3325" spans="1:12" x14ac:dyDescent="0.25">
      <c r="A3325" s="5">
        <v>84</v>
      </c>
      <c r="B3325" s="2">
        <v>0.9604166666666667</v>
      </c>
      <c r="C3325" t="s">
        <v>157</v>
      </c>
      <c r="D3325" t="s">
        <v>13</v>
      </c>
      <c r="E3325" t="s">
        <v>186</v>
      </c>
      <c r="F3325" s="7" t="s">
        <v>182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IFERROR(IF(F3325&lt;&gt;"",VLOOKUP("*"&amp;F3325,LookUps!$F$2:$G$43,2,FALSE),"UK"),"UK")</f>
        <v>UK</v>
      </c>
    </row>
    <row r="3326" spans="1:12" x14ac:dyDescent="0.25">
      <c r="A3326" s="5">
        <v>85</v>
      </c>
      <c r="B3326" s="2">
        <v>0.96180555555555547</v>
      </c>
      <c r="C3326" t="s">
        <v>157</v>
      </c>
      <c r="D3326" t="s">
        <v>13</v>
      </c>
      <c r="E3326" t="s">
        <v>186</v>
      </c>
      <c r="F3326" s="7" t="s">
        <v>182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IFERROR(IF(F3326&lt;&gt;"",VLOOKUP("*"&amp;F3326,LookUps!$F$2:$G$43,2,FALSE),"UK"),"UK")</f>
        <v>UK</v>
      </c>
    </row>
    <row r="3327" spans="1:12" x14ac:dyDescent="0.25">
      <c r="A3327" s="5">
        <v>86</v>
      </c>
      <c r="B3327" s="2">
        <v>0.96250000000000002</v>
      </c>
      <c r="C3327" t="s">
        <v>157</v>
      </c>
      <c r="D3327" t="s">
        <v>13</v>
      </c>
      <c r="E3327" t="s">
        <v>186</v>
      </c>
      <c r="F3327" s="7" t="s">
        <v>182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IFERROR(IF(F3327&lt;&gt;"",VLOOKUP("*"&amp;F3327,LookUps!$F$2:$G$43,2,FALSE),"UK"),"UK")</f>
        <v>UK</v>
      </c>
    </row>
    <row r="3328" spans="1:12" x14ac:dyDescent="0.25">
      <c r="A3328" s="5">
        <v>87</v>
      </c>
      <c r="B3328" s="2">
        <v>0.96319444444444446</v>
      </c>
      <c r="C3328" t="s">
        <v>157</v>
      </c>
      <c r="D3328" t="s">
        <v>13</v>
      </c>
      <c r="E3328" t="s">
        <v>186</v>
      </c>
      <c r="F3328" s="7" t="s">
        <v>182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IFERROR(IF(F3328&lt;&gt;"",VLOOKUP("*"&amp;F3328,LookUps!$F$2:$G$43,2,FALSE),"UK"),"UK")</f>
        <v>UK</v>
      </c>
    </row>
    <row r="3329" spans="1:12" x14ac:dyDescent="0.25">
      <c r="A3329" s="5">
        <v>88</v>
      </c>
      <c r="B3329" s="2">
        <v>0.96319444444444446</v>
      </c>
      <c r="C3329" t="s">
        <v>157</v>
      </c>
      <c r="D3329" t="s">
        <v>13</v>
      </c>
      <c r="E3329" t="s">
        <v>186</v>
      </c>
      <c r="F3329" s="7" t="s">
        <v>178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str">
        <f>IFERROR(IF(F3329&lt;&gt;"",VLOOKUP("*"&amp;F3329,LookUps!$F$2:$G$43,2,FALSE),"UK"),"UK")</f>
        <v>UK</v>
      </c>
    </row>
    <row r="3330" spans="1:12" x14ac:dyDescent="0.25">
      <c r="A3330" s="5">
        <v>89</v>
      </c>
      <c r="B3330" s="2">
        <v>0.96388888888888891</v>
      </c>
      <c r="C3330" t="s">
        <v>157</v>
      </c>
      <c r="D3330" t="s">
        <v>13</v>
      </c>
      <c r="E3330" t="s">
        <v>186</v>
      </c>
      <c r="F3330" s="7" t="s">
        <v>178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str">
        <f>IFERROR(IF(F3330&lt;&gt;"",VLOOKUP("*"&amp;F3330,LookUps!$F$2:$G$43,2,FALSE),"UK"),"UK")</f>
        <v>UK</v>
      </c>
    </row>
    <row r="3331" spans="1:12" x14ac:dyDescent="0.25">
      <c r="A3331" s="5">
        <v>90</v>
      </c>
      <c r="B3331" s="2">
        <v>0.96527777777777779</v>
      </c>
      <c r="C3331" t="s">
        <v>157</v>
      </c>
      <c r="D3331" t="s">
        <v>13</v>
      </c>
      <c r="E3331" t="s">
        <v>186</v>
      </c>
      <c r="F3331" s="7" t="s">
        <v>182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IFERROR(IF(F3331&lt;&gt;"",VLOOKUP("*"&amp;F3331,LookUps!$F$2:$G$43,2,FALSE),"UK"),"UK")</f>
        <v>UK</v>
      </c>
    </row>
    <row r="3332" spans="1:12" x14ac:dyDescent="0.25">
      <c r="A3332" s="5">
        <v>91</v>
      </c>
      <c r="B3332" s="2">
        <v>0.97986111111111107</v>
      </c>
      <c r="C3332" t="s">
        <v>157</v>
      </c>
      <c r="D3332" t="s">
        <v>13</v>
      </c>
      <c r="E3332" t="s">
        <v>186</v>
      </c>
      <c r="F3332" s="7" t="s">
        <v>182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IFERROR(IF(F3332&lt;&gt;"",VLOOKUP("*"&amp;F3332,LookUps!$F$2:$G$43,2,FALSE),"UK"),"UK")</f>
        <v>UK</v>
      </c>
    </row>
    <row r="3333" spans="1:12" x14ac:dyDescent="0.25">
      <c r="A3333" s="5">
        <v>92</v>
      </c>
      <c r="B3333" s="2">
        <v>0.98055555555555562</v>
      </c>
      <c r="C3333" t="s">
        <v>157</v>
      </c>
      <c r="D3333" t="s">
        <v>13</v>
      </c>
      <c r="E3333" t="s">
        <v>186</v>
      </c>
      <c r="F3333" s="7" t="s">
        <v>178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str">
        <f>IFERROR(IF(F3333&lt;&gt;"",VLOOKUP("*"&amp;F3333,LookUps!$F$2:$G$43,2,FALSE),"UK"),"UK")</f>
        <v>UK</v>
      </c>
    </row>
    <row r="3334" spans="1:12" x14ac:dyDescent="0.25">
      <c r="A3334" s="5">
        <v>93</v>
      </c>
      <c r="B3334" s="2">
        <v>0.98125000000000007</v>
      </c>
      <c r="C3334" t="s">
        <v>157</v>
      </c>
      <c r="D3334" t="s">
        <v>13</v>
      </c>
      <c r="E3334" t="s">
        <v>186</v>
      </c>
      <c r="F3334" s="7" t="s">
        <v>182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IFERROR(IF(F3334&lt;&gt;"",VLOOKUP("*"&amp;F3334,LookUps!$F$2:$G$43,2,FALSE),"UK"),"UK")</f>
        <v>UK</v>
      </c>
    </row>
    <row r="3335" spans="1:12" x14ac:dyDescent="0.25">
      <c r="A3335" s="5">
        <v>94</v>
      </c>
      <c r="B3335" s="2">
        <v>0.99236111111111114</v>
      </c>
      <c r="C3335" t="s">
        <v>157</v>
      </c>
      <c r="D3335" t="s">
        <v>13</v>
      </c>
      <c r="E3335" t="s">
        <v>186</v>
      </c>
      <c r="F3335" s="7" t="s">
        <v>182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IFERROR(IF(F3335&lt;&gt;"",VLOOKUP("*"&amp;F3335,LookUps!$F$2:$G$43,2,FALSE),"UK"),"UK")</f>
        <v>UK</v>
      </c>
    </row>
    <row r="3336" spans="1:12" x14ac:dyDescent="0.25">
      <c r="A3336" s="5">
        <v>95</v>
      </c>
      <c r="B3336" s="2">
        <v>0.99305555555555547</v>
      </c>
      <c r="C3336" t="s">
        <v>157</v>
      </c>
      <c r="D3336" t="s">
        <v>13</v>
      </c>
      <c r="E3336" t="s">
        <v>186</v>
      </c>
      <c r="F3336" s="7" t="s">
        <v>182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IFERROR(IF(F3336&lt;&gt;"",VLOOKUP("*"&amp;F3336,LookUps!$F$2:$G$43,2,FALSE),"UK"),"UK")</f>
        <v>UK</v>
      </c>
    </row>
    <row r="3337" spans="1:12" x14ac:dyDescent="0.25">
      <c r="A3337" s="5">
        <v>97</v>
      </c>
      <c r="B3337" s="2">
        <v>3.6111111111111115E-2</v>
      </c>
      <c r="C3337" t="s">
        <v>157</v>
      </c>
      <c r="D3337" t="s">
        <v>13</v>
      </c>
      <c r="E3337" t="s">
        <v>187</v>
      </c>
      <c r="F3337" s="7" t="s">
        <v>182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IFERROR(IF(F3337&lt;&gt;"",VLOOKUP("*"&amp;F3337,LookUps!$F$2:$G$43,2,FALSE),"UK"),"UK")</f>
        <v>UK</v>
      </c>
    </row>
    <row r="3338" spans="1:12" x14ac:dyDescent="0.25">
      <c r="A3338" s="5">
        <v>98</v>
      </c>
      <c r="B3338" s="2">
        <v>5.9027777777777783E-2</v>
      </c>
      <c r="C3338" t="s">
        <v>157</v>
      </c>
      <c r="D3338" t="s">
        <v>13</v>
      </c>
      <c r="E3338" t="s">
        <v>187</v>
      </c>
      <c r="F3338" s="7" t="s">
        <v>178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str">
        <f>IFERROR(IF(F3338&lt;&gt;"",VLOOKUP("*"&amp;F3338,LookUps!$F$2:$G$43,2,FALSE),"UK"),"UK")</f>
        <v>UK</v>
      </c>
    </row>
    <row r="3339" spans="1:12" x14ac:dyDescent="0.25">
      <c r="A3339" s="5">
        <v>99</v>
      </c>
      <c r="B3339" s="2">
        <v>5.9722222222222225E-2</v>
      </c>
      <c r="C3339" t="s">
        <v>157</v>
      </c>
      <c r="D3339" t="s">
        <v>13</v>
      </c>
      <c r="E3339" t="s">
        <v>187</v>
      </c>
      <c r="F3339" s="7" t="s">
        <v>191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str">
        <f>IFERROR(IF(F3339&lt;&gt;"",VLOOKUP("*"&amp;F3339,LookUps!$F$2:$G$43,2,FALSE),"UK"),"UK")</f>
        <v>UK</v>
      </c>
    </row>
    <row r="3340" spans="1:12" x14ac:dyDescent="0.25">
      <c r="A3340" s="5">
        <v>100</v>
      </c>
      <c r="B3340" s="2">
        <v>6.3888888888888884E-2</v>
      </c>
      <c r="C3340" t="s">
        <v>157</v>
      </c>
      <c r="D3340" t="s">
        <v>13</v>
      </c>
      <c r="E3340" t="s">
        <v>187</v>
      </c>
      <c r="F3340" s="7" t="s">
        <v>182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IFERROR(IF(F3340&lt;&gt;"",VLOOKUP("*"&amp;F3340,LookUps!$F$2:$G$43,2,FALSE),"UK"),"UK")</f>
        <v>UK</v>
      </c>
    </row>
    <row r="3341" spans="1:12" x14ac:dyDescent="0.25">
      <c r="A3341" s="5">
        <v>101</v>
      </c>
      <c r="B3341" s="2">
        <v>7.013888888888889E-2</v>
      </c>
      <c r="C3341" t="s">
        <v>157</v>
      </c>
      <c r="D3341" t="s">
        <v>13</v>
      </c>
      <c r="E3341" t="s">
        <v>187</v>
      </c>
      <c r="F3341" s="7" t="s">
        <v>182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IFERROR(IF(F3341&lt;&gt;"",VLOOKUP("*"&amp;F3341,LookUps!$F$2:$G$43,2,FALSE),"UK"),"UK")</f>
        <v>UK</v>
      </c>
    </row>
    <row r="3342" spans="1:12" x14ac:dyDescent="0.25">
      <c r="A3342" s="5">
        <v>102</v>
      </c>
      <c r="B3342" s="2">
        <v>7.7777777777777779E-2</v>
      </c>
      <c r="C3342" t="s">
        <v>157</v>
      </c>
      <c r="D3342" t="s">
        <v>13</v>
      </c>
      <c r="E3342" t="s">
        <v>187</v>
      </c>
      <c r="F3342" s="7" t="s">
        <v>191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str">
        <f>IFERROR(IF(F3342&lt;&gt;"",VLOOKUP("*"&amp;F3342,LookUps!$F$2:$G$43,2,FALSE),"UK"),"UK")</f>
        <v>UK</v>
      </c>
    </row>
    <row r="3343" spans="1:12" x14ac:dyDescent="0.25">
      <c r="A3343" s="5">
        <v>103</v>
      </c>
      <c r="B3343" s="2">
        <v>7.7777777777777779E-2</v>
      </c>
      <c r="C3343" t="s">
        <v>157</v>
      </c>
      <c r="D3343" t="s">
        <v>13</v>
      </c>
      <c r="E3343" t="s">
        <v>187</v>
      </c>
      <c r="F3343" s="7" t="s">
        <v>182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IFERROR(IF(F3343&lt;&gt;"",VLOOKUP("*"&amp;F3343,LookUps!$F$2:$G$43,2,FALSE),"UK"),"UK")</f>
        <v>UK</v>
      </c>
    </row>
    <row r="3344" spans="1:12" x14ac:dyDescent="0.25">
      <c r="A3344" s="5">
        <v>104</v>
      </c>
      <c r="B3344" s="2">
        <v>8.8888888888888892E-2</v>
      </c>
      <c r="C3344" t="s">
        <v>157</v>
      </c>
      <c r="D3344" t="s">
        <v>13</v>
      </c>
      <c r="E3344" t="s">
        <v>187</v>
      </c>
      <c r="F3344" s="7" t="s">
        <v>191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str">
        <f>IFERROR(IF(F3344&lt;&gt;"",VLOOKUP("*"&amp;F3344,LookUps!$F$2:$G$43,2,FALSE),"UK"),"UK")</f>
        <v>UK</v>
      </c>
    </row>
    <row r="3345" spans="1:12" x14ac:dyDescent="0.25">
      <c r="A3345" s="5">
        <v>105</v>
      </c>
      <c r="B3345" s="2">
        <v>9.7222222222222224E-2</v>
      </c>
      <c r="C3345" t="s">
        <v>157</v>
      </c>
      <c r="D3345" t="s">
        <v>13</v>
      </c>
      <c r="E3345" t="s">
        <v>187</v>
      </c>
      <c r="F3345" s="7" t="s">
        <v>191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str">
        <f>IFERROR(IF(F3345&lt;&gt;"",VLOOKUP("*"&amp;F3345,LookUps!$F$2:$G$43,2,FALSE),"UK"),"UK")</f>
        <v>UK</v>
      </c>
    </row>
    <row r="3346" spans="1:12" x14ac:dyDescent="0.25">
      <c r="A3346" s="5">
        <v>106</v>
      </c>
      <c r="B3346" s="2">
        <v>0.1125</v>
      </c>
      <c r="C3346" t="s">
        <v>157</v>
      </c>
      <c r="D3346" t="s">
        <v>13</v>
      </c>
      <c r="E3346" t="s">
        <v>187</v>
      </c>
      <c r="F3346" s="7" t="s">
        <v>182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IFERROR(IF(F3346&lt;&gt;"",VLOOKUP("*"&amp;F3346,LookUps!$F$2:$G$43,2,FALSE),"UK"),"UK")</f>
        <v>UK</v>
      </c>
    </row>
    <row r="3347" spans="1:12" x14ac:dyDescent="0.25">
      <c r="A3347" s="5">
        <v>107</v>
      </c>
      <c r="B3347" s="2">
        <v>0.16111111111111112</v>
      </c>
      <c r="C3347" t="s">
        <v>157</v>
      </c>
      <c r="D3347" t="s">
        <v>13</v>
      </c>
      <c r="E3347" t="s">
        <v>187</v>
      </c>
      <c r="F3347" s="7" t="s">
        <v>191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str">
        <f>IFERROR(IF(F3347&lt;&gt;"",VLOOKUP("*"&amp;F3347,LookUps!$F$2:$G$43,2,FALSE),"UK"),"UK")</f>
        <v>UK</v>
      </c>
    </row>
    <row r="3348" spans="1:12" x14ac:dyDescent="0.25">
      <c r="A3348" s="5">
        <v>108</v>
      </c>
      <c r="B3348" s="2">
        <v>0.1763888888888889</v>
      </c>
      <c r="C3348" t="s">
        <v>157</v>
      </c>
      <c r="D3348" t="s">
        <v>13</v>
      </c>
      <c r="E3348" t="s">
        <v>187</v>
      </c>
      <c r="F3348" s="7" t="s">
        <v>182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IFERROR(IF(F3348&lt;&gt;"",VLOOKUP("*"&amp;F3348,LookUps!$F$2:$G$43,2,FALSE),"UK"),"UK")</f>
        <v>UK</v>
      </c>
    </row>
    <row r="3349" spans="1:12" x14ac:dyDescent="0.25">
      <c r="A3349" s="5">
        <v>109</v>
      </c>
      <c r="B3349" s="2">
        <v>0.34652777777777777</v>
      </c>
      <c r="C3349" t="s">
        <v>157</v>
      </c>
      <c r="D3349" t="s">
        <v>13</v>
      </c>
      <c r="E3349" t="s">
        <v>187</v>
      </c>
      <c r="F3349" s="7" t="s">
        <v>182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IFERROR(IF(F3349&lt;&gt;"",VLOOKUP("*"&amp;F3349,LookUps!$F$2:$G$43,2,FALSE),"UK"),"UK")</f>
        <v>UK</v>
      </c>
    </row>
    <row r="3350" spans="1:12" x14ac:dyDescent="0.25">
      <c r="A3350" s="5">
        <v>110</v>
      </c>
      <c r="B3350" s="2">
        <v>0.35347222222222219</v>
      </c>
      <c r="C3350" t="s">
        <v>157</v>
      </c>
      <c r="D3350" t="s">
        <v>13</v>
      </c>
      <c r="E3350" t="s">
        <v>187</v>
      </c>
      <c r="F3350" s="7" t="s">
        <v>182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IFERROR(IF(F3350&lt;&gt;"",VLOOKUP("*"&amp;F3350,LookUps!$F$2:$G$43,2,FALSE),"UK"),"UK")</f>
        <v>UK</v>
      </c>
    </row>
    <row r="3351" spans="1:12" x14ac:dyDescent="0.25">
      <c r="A3351" s="5">
        <v>111</v>
      </c>
      <c r="B3351" s="2">
        <v>0.57430555555555551</v>
      </c>
      <c r="C3351" t="s">
        <v>157</v>
      </c>
      <c r="D3351" t="s">
        <v>13</v>
      </c>
      <c r="E3351" t="s">
        <v>187</v>
      </c>
      <c r="F3351" s="7" t="s">
        <v>182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IFERROR(IF(F3351&lt;&gt;"",VLOOKUP("*"&amp;F3351,LookUps!$F$2:$G$43,2,FALSE),"UK"),"UK")</f>
        <v>UK</v>
      </c>
    </row>
    <row r="3352" spans="1:12" x14ac:dyDescent="0.25">
      <c r="A3352" s="5">
        <v>113</v>
      </c>
      <c r="B3352" s="2">
        <v>0.4381944444444445</v>
      </c>
      <c r="C3352" t="s">
        <v>157</v>
      </c>
      <c r="D3352" t="s">
        <v>13</v>
      </c>
      <c r="E3352" t="s">
        <v>190</v>
      </c>
      <c r="F3352" s="7" t="s">
        <v>182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IFERROR(IF(F3352&lt;&gt;"",VLOOKUP("*"&amp;F3352,LookUps!$F$2:$G$43,2,FALSE),"UK"),"UK")</f>
        <v>UK</v>
      </c>
    </row>
    <row r="3353" spans="1:12" x14ac:dyDescent="0.25">
      <c r="A3353" s="5">
        <v>114</v>
      </c>
      <c r="B3353" s="2">
        <v>0.57152777777777775</v>
      </c>
      <c r="C3353" t="s">
        <v>157</v>
      </c>
      <c r="D3353" t="s">
        <v>13</v>
      </c>
      <c r="E3353" t="s">
        <v>190</v>
      </c>
      <c r="F3353" s="7" t="s">
        <v>182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IFERROR(IF(F3353&lt;&gt;"",VLOOKUP("*"&amp;F3353,LookUps!$F$2:$G$43,2,FALSE),"UK"),"UK")</f>
        <v>UK</v>
      </c>
    </row>
    <row r="3354" spans="1:12" x14ac:dyDescent="0.25">
      <c r="A3354" s="5">
        <v>116</v>
      </c>
      <c r="B3354" s="2">
        <v>0.41736111111111113</v>
      </c>
      <c r="C3354" t="s">
        <v>157</v>
      </c>
      <c r="D3354" t="s">
        <v>13</v>
      </c>
      <c r="E3354" t="s">
        <v>192</v>
      </c>
      <c r="F3354" s="7" t="s">
        <v>182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IFERROR(IF(F3354&lt;&gt;"",VLOOKUP("*"&amp;F3354,LookUps!$F$2:$G$43,2,FALSE),"UK"),"UK")</f>
        <v>UK</v>
      </c>
    </row>
    <row r="3355" spans="1:12" x14ac:dyDescent="0.25">
      <c r="A3355" s="5">
        <v>117</v>
      </c>
      <c r="B3355" s="2">
        <v>0.56736111111111109</v>
      </c>
      <c r="C3355" t="s">
        <v>157</v>
      </c>
      <c r="D3355" t="s">
        <v>13</v>
      </c>
      <c r="E3355" t="s">
        <v>192</v>
      </c>
      <c r="F3355" s="7" t="s">
        <v>182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IFERROR(IF(F3355&lt;&gt;"",VLOOKUP("*"&amp;F3355,LookUps!$F$2:$G$43,2,FALSE),"UK"),"UK")</f>
        <v>UK</v>
      </c>
    </row>
    <row r="3356" spans="1:12" x14ac:dyDescent="0.25">
      <c r="A3356" s="5">
        <v>118</v>
      </c>
      <c r="B3356" s="2">
        <v>0.59027777777777779</v>
      </c>
      <c r="C3356" t="s">
        <v>157</v>
      </c>
      <c r="D3356" t="s">
        <v>13</v>
      </c>
      <c r="E3356" t="s">
        <v>192</v>
      </c>
      <c r="F3356" s="7" t="s">
        <v>191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str">
        <f>IFERROR(IF(F3356&lt;&gt;"",VLOOKUP("*"&amp;F3356,LookUps!$F$2:$G$43,2,FALSE),"UK"),"UK")</f>
        <v>UK</v>
      </c>
    </row>
    <row r="3357" spans="1:12" x14ac:dyDescent="0.25">
      <c r="A3357" s="5">
        <v>119</v>
      </c>
      <c r="B3357" s="2">
        <v>0.65347222222222223</v>
      </c>
      <c r="C3357" t="s">
        <v>157</v>
      </c>
      <c r="D3357" t="s">
        <v>13</v>
      </c>
      <c r="E3357" t="s">
        <v>192</v>
      </c>
      <c r="F3357" s="7" t="s">
        <v>182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IFERROR(IF(F3357&lt;&gt;"",VLOOKUP("*"&amp;F3357,LookUps!$F$2:$G$43,2,FALSE),"UK"),"UK")</f>
        <v>UK</v>
      </c>
    </row>
    <row r="3358" spans="1:12" x14ac:dyDescent="0.25">
      <c r="A3358" s="5">
        <v>122</v>
      </c>
      <c r="B3358" s="2">
        <v>0.65416666666666667</v>
      </c>
      <c r="C3358" t="s">
        <v>157</v>
      </c>
      <c r="D3358" t="s">
        <v>13</v>
      </c>
      <c r="E3358" t="s">
        <v>192</v>
      </c>
      <c r="F3358" s="7" t="s">
        <v>182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IFERROR(IF(F3358&lt;&gt;"",VLOOKUP("*"&amp;F3358,LookUps!$F$2:$G$43,2,FALSE),"UK"),"UK")</f>
        <v>UK</v>
      </c>
    </row>
    <row r="3359" spans="1:12" x14ac:dyDescent="0.25">
      <c r="A3359" s="5">
        <v>123</v>
      </c>
      <c r="B3359" s="2">
        <v>0.74722222222222223</v>
      </c>
      <c r="C3359" t="s">
        <v>157</v>
      </c>
      <c r="D3359" t="s">
        <v>13</v>
      </c>
      <c r="E3359" t="s">
        <v>192</v>
      </c>
      <c r="F3359" s="7" t="s">
        <v>178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str">
        <f>IFERROR(IF(F3359&lt;&gt;"",VLOOKUP("*"&amp;F3359,LookUps!$F$2:$G$43,2,FALSE),"UK"),"UK")</f>
        <v>UK</v>
      </c>
    </row>
    <row r="3360" spans="1:12" x14ac:dyDescent="0.25">
      <c r="A3360" s="5">
        <v>124</v>
      </c>
      <c r="B3360" s="2">
        <v>0.74791666666666667</v>
      </c>
      <c r="C3360" t="s">
        <v>157</v>
      </c>
      <c r="D3360" t="s">
        <v>13</v>
      </c>
      <c r="E3360" t="s">
        <v>192</v>
      </c>
      <c r="F3360" s="7" t="s">
        <v>178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str">
        <f>IFERROR(IF(F3360&lt;&gt;"",VLOOKUP("*"&amp;F3360,LookUps!$F$2:$G$43,2,FALSE),"UK"),"UK")</f>
        <v>UK</v>
      </c>
    </row>
    <row r="3361" spans="1:12" x14ac:dyDescent="0.25">
      <c r="A3361" s="5">
        <v>126</v>
      </c>
      <c r="B3361" s="2">
        <v>0.52500000000000002</v>
      </c>
      <c r="C3361" t="s">
        <v>157</v>
      </c>
      <c r="D3361" t="s">
        <v>13</v>
      </c>
      <c r="E3361" t="s">
        <v>193</v>
      </c>
      <c r="F3361" s="7" t="s">
        <v>182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IFERROR(IF(F3361&lt;&gt;"",VLOOKUP("*"&amp;F3361,LookUps!$F$2:$G$43,2,FALSE),"UK"),"UK")</f>
        <v>UK</v>
      </c>
    </row>
    <row r="3362" spans="1:12" x14ac:dyDescent="0.25">
      <c r="A3362" s="5">
        <v>127</v>
      </c>
      <c r="B3362" s="2">
        <v>0.58194444444444449</v>
      </c>
      <c r="C3362" t="s">
        <v>157</v>
      </c>
      <c r="D3362" t="s">
        <v>13</v>
      </c>
      <c r="E3362" t="s">
        <v>193</v>
      </c>
      <c r="F3362" s="7" t="s">
        <v>178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str">
        <f>IFERROR(IF(F3362&lt;&gt;"",VLOOKUP("*"&amp;F3362,LookUps!$F$2:$G$43,2,FALSE),"UK"),"UK")</f>
        <v>UK</v>
      </c>
    </row>
    <row r="3363" spans="1:12" x14ac:dyDescent="0.25">
      <c r="A3363" s="5">
        <v>128</v>
      </c>
      <c r="B3363" s="2">
        <v>0.77569444444444446</v>
      </c>
      <c r="C3363" t="s">
        <v>157</v>
      </c>
      <c r="D3363" t="s">
        <v>13</v>
      </c>
      <c r="E3363" t="s">
        <v>193</v>
      </c>
      <c r="F3363" s="7" t="s">
        <v>182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IFERROR(IF(F3363&lt;&gt;"",VLOOKUP("*"&amp;F3363,LookUps!$F$2:$G$43,2,FALSE),"UK"),"UK")</f>
        <v>UK</v>
      </c>
    </row>
    <row r="3364" spans="1:12" x14ac:dyDescent="0.25">
      <c r="A3364" s="5">
        <v>129</v>
      </c>
      <c r="B3364" s="2">
        <v>0.77777777777777779</v>
      </c>
      <c r="C3364" t="s">
        <v>157</v>
      </c>
      <c r="D3364" t="s">
        <v>13</v>
      </c>
      <c r="E3364" t="s">
        <v>193</v>
      </c>
      <c r="F3364" s="7" t="s">
        <v>182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IFERROR(IF(F3364&lt;&gt;"",VLOOKUP("*"&amp;F3364,LookUps!$F$2:$G$43,2,FALSE),"UK"),"UK")</f>
        <v>UK</v>
      </c>
    </row>
    <row r="3365" spans="1:12" x14ac:dyDescent="0.25">
      <c r="A3365" s="5">
        <v>130</v>
      </c>
      <c r="B3365" s="2">
        <v>0.78055555555555556</v>
      </c>
      <c r="C3365" t="s">
        <v>157</v>
      </c>
      <c r="D3365" t="s">
        <v>13</v>
      </c>
      <c r="E3365" t="s">
        <v>193</v>
      </c>
      <c r="F3365" s="7" t="s">
        <v>182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IFERROR(IF(F3365&lt;&gt;"",VLOOKUP("*"&amp;F3365,LookUps!$F$2:$G$43,2,FALSE),"UK"),"UK")</f>
        <v>UK</v>
      </c>
    </row>
    <row r="3366" spans="1:12" x14ac:dyDescent="0.25">
      <c r="A3366" s="5">
        <v>131</v>
      </c>
      <c r="B3366" s="2">
        <v>0.78194444444444444</v>
      </c>
      <c r="C3366" t="s">
        <v>157</v>
      </c>
      <c r="D3366" t="s">
        <v>13</v>
      </c>
      <c r="E3366" t="s">
        <v>193</v>
      </c>
      <c r="F3366" s="7" t="s">
        <v>182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IFERROR(IF(F3366&lt;&gt;"",VLOOKUP("*"&amp;F3366,LookUps!$F$2:$G$43,2,FALSE),"UK"),"UK")</f>
        <v>UK</v>
      </c>
    </row>
    <row r="3367" spans="1:12" x14ac:dyDescent="0.25">
      <c r="A3367" s="5">
        <v>132</v>
      </c>
      <c r="B3367" s="2">
        <v>0.81944444444444453</v>
      </c>
      <c r="C3367" t="s">
        <v>157</v>
      </c>
      <c r="D3367" t="s">
        <v>13</v>
      </c>
      <c r="E3367" t="s">
        <v>193</v>
      </c>
      <c r="F3367" s="7" t="s">
        <v>191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str">
        <f>IFERROR(IF(F3367&lt;&gt;"",VLOOKUP("*"&amp;F3367,LookUps!$F$2:$G$43,2,FALSE),"UK"),"UK")</f>
        <v>UK</v>
      </c>
    </row>
    <row r="3368" spans="1:12" x14ac:dyDescent="0.25">
      <c r="A3368" s="5">
        <v>133</v>
      </c>
      <c r="B3368" s="2">
        <v>0.82013888888888886</v>
      </c>
      <c r="C3368" t="s">
        <v>157</v>
      </c>
      <c r="D3368" t="s">
        <v>13</v>
      </c>
      <c r="E3368" t="s">
        <v>193</v>
      </c>
      <c r="F3368" s="7" t="s">
        <v>182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IFERROR(IF(F3368&lt;&gt;"",VLOOKUP("*"&amp;F3368,LookUps!$F$2:$G$43,2,FALSE),"UK"),"UK")</f>
        <v>UK</v>
      </c>
    </row>
    <row r="3369" spans="1:12" x14ac:dyDescent="0.25">
      <c r="A3369" s="5">
        <v>134</v>
      </c>
      <c r="B3369" s="2">
        <v>0.96597222222222223</v>
      </c>
      <c r="C3369" t="s">
        <v>157</v>
      </c>
      <c r="D3369" t="s">
        <v>13</v>
      </c>
      <c r="E3369" t="s">
        <v>193</v>
      </c>
      <c r="F3369" s="7" t="s">
        <v>182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IFERROR(IF(F3369&lt;&gt;"",VLOOKUP("*"&amp;F3369,LookUps!$F$2:$G$43,2,FALSE),"UK"),"UK")</f>
        <v>UK</v>
      </c>
    </row>
    <row r="3370" spans="1:12" x14ac:dyDescent="0.25">
      <c r="A3370" s="5">
        <v>136</v>
      </c>
      <c r="B3370" s="2">
        <v>0.16180555555555556</v>
      </c>
      <c r="C3370" t="s">
        <v>157</v>
      </c>
      <c r="D3370" t="s">
        <v>13</v>
      </c>
      <c r="E3370" t="s">
        <v>194</v>
      </c>
      <c r="F3370" s="7" t="s">
        <v>182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IFERROR(IF(F3370&lt;&gt;"",VLOOKUP("*"&amp;F3370,LookUps!$F$2:$G$43,2,FALSE),"UK"),"UK")</f>
        <v>UK</v>
      </c>
    </row>
    <row r="3371" spans="1:12" x14ac:dyDescent="0.25">
      <c r="A3371" s="5">
        <v>137</v>
      </c>
      <c r="B3371" s="2">
        <v>0.19305555555555554</v>
      </c>
      <c r="C3371" t="s">
        <v>157</v>
      </c>
      <c r="D3371" t="s">
        <v>13</v>
      </c>
      <c r="E3371" t="s">
        <v>194</v>
      </c>
      <c r="F3371" s="7" t="s">
        <v>182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IFERROR(IF(F3371&lt;&gt;"",VLOOKUP("*"&amp;F3371,LookUps!$F$2:$G$43,2,FALSE),"UK"),"UK")</f>
        <v>UK</v>
      </c>
    </row>
    <row r="3372" spans="1:12" x14ac:dyDescent="0.25">
      <c r="A3372" s="5">
        <v>138</v>
      </c>
      <c r="B3372" s="2">
        <v>0.34166666666666662</v>
      </c>
      <c r="C3372" t="s">
        <v>157</v>
      </c>
      <c r="D3372" t="s">
        <v>13</v>
      </c>
      <c r="E3372" t="s">
        <v>194</v>
      </c>
      <c r="F3372" s="7" t="s">
        <v>191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str">
        <f>IFERROR(IF(F3372&lt;&gt;"",VLOOKUP("*"&amp;F3372,LookUps!$F$2:$G$43,2,FALSE),"UK"),"UK")</f>
        <v>UK</v>
      </c>
    </row>
    <row r="3373" spans="1:12" x14ac:dyDescent="0.25">
      <c r="A3373" s="5">
        <v>139</v>
      </c>
      <c r="B3373" s="2">
        <v>0.80555555555555547</v>
      </c>
      <c r="C3373" t="s">
        <v>157</v>
      </c>
      <c r="D3373" t="s">
        <v>13</v>
      </c>
      <c r="E3373" t="s">
        <v>194</v>
      </c>
      <c r="F3373" s="7" t="s">
        <v>191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str">
        <f>IFERROR(IF(F3373&lt;&gt;"",VLOOKUP("*"&amp;F3373,LookUps!$F$2:$G$43,2,FALSE),"UK"),"UK")</f>
        <v>UK</v>
      </c>
    </row>
    <row r="3374" spans="1:12" x14ac:dyDescent="0.25">
      <c r="A3374" s="5">
        <v>140</v>
      </c>
      <c r="B3374" s="2">
        <v>0.83124999999999993</v>
      </c>
      <c r="C3374" t="s">
        <v>157</v>
      </c>
      <c r="D3374" t="s">
        <v>13</v>
      </c>
      <c r="E3374" t="s">
        <v>194</v>
      </c>
      <c r="F3374" s="7" t="s">
        <v>182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IFERROR(IF(F3374&lt;&gt;"",VLOOKUP("*"&amp;F3374,LookUps!$F$2:$G$43,2,FALSE),"UK"),"UK")</f>
        <v>UK</v>
      </c>
    </row>
    <row r="3375" spans="1:12" x14ac:dyDescent="0.25">
      <c r="A3375" s="5">
        <v>142</v>
      </c>
      <c r="B3375" s="2">
        <v>0.51874999999999993</v>
      </c>
      <c r="C3375" t="s">
        <v>157</v>
      </c>
      <c r="D3375" t="s">
        <v>13</v>
      </c>
      <c r="E3375" t="s">
        <v>195</v>
      </c>
      <c r="F3375" s="7" t="s">
        <v>178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str">
        <f>IFERROR(IF(F3375&lt;&gt;"",VLOOKUP("*"&amp;F3375,LookUps!$F$2:$G$43,2,FALSE),"UK"),"UK")</f>
        <v>UK</v>
      </c>
    </row>
    <row r="3376" spans="1:12" x14ac:dyDescent="0.25">
      <c r="A3376" s="5">
        <v>143</v>
      </c>
      <c r="B3376" s="2">
        <v>0.51944444444444449</v>
      </c>
      <c r="C3376" t="s">
        <v>157</v>
      </c>
      <c r="D3376" t="s">
        <v>13</v>
      </c>
      <c r="E3376" t="s">
        <v>195</v>
      </c>
      <c r="F3376" s="7" t="s">
        <v>182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IFERROR(IF(F3376&lt;&gt;"",VLOOKUP("*"&amp;F3376,LookUps!$F$2:$G$43,2,FALSE),"UK"),"UK")</f>
        <v>UK</v>
      </c>
    </row>
    <row r="3377" spans="1:12" x14ac:dyDescent="0.25">
      <c r="A3377" s="5">
        <v>144</v>
      </c>
      <c r="B3377" s="2">
        <v>0.52013888888888882</v>
      </c>
      <c r="C3377" t="s">
        <v>157</v>
      </c>
      <c r="D3377" t="s">
        <v>13</v>
      </c>
      <c r="E3377" t="s">
        <v>195</v>
      </c>
      <c r="F3377" s="7" t="s">
        <v>191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str">
        <f>IFERROR(IF(F3377&lt;&gt;"",VLOOKUP("*"&amp;F3377,LookUps!$F$2:$G$43,2,FALSE),"UK"),"UK")</f>
        <v>UK</v>
      </c>
    </row>
    <row r="3378" spans="1:12" x14ac:dyDescent="0.25">
      <c r="A3378" s="5">
        <v>145</v>
      </c>
      <c r="B3378" s="2">
        <v>0.66875000000000007</v>
      </c>
      <c r="C3378" t="s">
        <v>157</v>
      </c>
      <c r="D3378" t="s">
        <v>13</v>
      </c>
      <c r="E3378" t="s">
        <v>195</v>
      </c>
      <c r="F3378" s="7" t="s">
        <v>191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str">
        <f>IFERROR(IF(F3378&lt;&gt;"",VLOOKUP("*"&amp;F3378,LookUps!$F$2:$G$43,2,FALSE),"UK"),"UK")</f>
        <v>UK</v>
      </c>
    </row>
    <row r="3379" spans="1:12" x14ac:dyDescent="0.25">
      <c r="A3379" s="5">
        <v>146</v>
      </c>
      <c r="B3379" s="2">
        <v>0.67083333333333339</v>
      </c>
      <c r="C3379" t="s">
        <v>157</v>
      </c>
      <c r="D3379" t="s">
        <v>13</v>
      </c>
      <c r="E3379" t="s">
        <v>195</v>
      </c>
      <c r="F3379" s="7" t="s">
        <v>178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str">
        <f>IFERROR(IF(F3379&lt;&gt;"",VLOOKUP("*"&amp;F3379,LookUps!$F$2:$G$43,2,FALSE),"UK"),"UK")</f>
        <v>UK</v>
      </c>
    </row>
    <row r="3380" spans="1:12" x14ac:dyDescent="0.25">
      <c r="A3380" s="5">
        <v>147</v>
      </c>
      <c r="B3380" s="2">
        <v>0.79583333333333339</v>
      </c>
      <c r="C3380" t="s">
        <v>157</v>
      </c>
      <c r="D3380" t="s">
        <v>13</v>
      </c>
      <c r="E3380" t="s">
        <v>195</v>
      </c>
      <c r="F3380" s="7" t="s">
        <v>191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str">
        <f>IFERROR(IF(F3380&lt;&gt;"",VLOOKUP("*"&amp;F3380,LookUps!$F$2:$G$43,2,FALSE),"UK"),"UK")</f>
        <v>UK</v>
      </c>
    </row>
    <row r="3381" spans="1:12" x14ac:dyDescent="0.25">
      <c r="A3381" s="5">
        <v>149</v>
      </c>
      <c r="B3381" s="2">
        <v>0.64722222222222225</v>
      </c>
      <c r="C3381" t="s">
        <v>157</v>
      </c>
      <c r="D3381" t="s">
        <v>13</v>
      </c>
      <c r="E3381" t="s">
        <v>212</v>
      </c>
      <c r="F3381" s="7" t="s">
        <v>182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IFERROR(IF(F3381&lt;&gt;"",VLOOKUP("*"&amp;F3381,LookUps!$F$2:$G$43,2,FALSE),"UK"),"UK")</f>
        <v>UK</v>
      </c>
    </row>
    <row r="3382" spans="1:12" x14ac:dyDescent="0.25">
      <c r="A3382" s="5">
        <v>151</v>
      </c>
      <c r="B3382" s="2">
        <v>0.71666666666666667</v>
      </c>
      <c r="C3382" t="s">
        <v>157</v>
      </c>
      <c r="D3382" t="s">
        <v>13</v>
      </c>
      <c r="E3382" t="s">
        <v>214</v>
      </c>
      <c r="F3382" s="7" t="s">
        <v>191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str">
        <f>IFERROR(IF(F3382&lt;&gt;"",VLOOKUP("*"&amp;F3382,LookUps!$F$2:$G$43,2,FALSE),"UK"),"UK")</f>
        <v>UK</v>
      </c>
    </row>
    <row r="3383" spans="1:12" x14ac:dyDescent="0.25">
      <c r="A3383" s="5">
        <v>153</v>
      </c>
      <c r="B3383" s="2">
        <v>0.44444444444444442</v>
      </c>
      <c r="C3383" t="s">
        <v>157</v>
      </c>
      <c r="D3383" t="s">
        <v>13</v>
      </c>
      <c r="E3383" t="s">
        <v>197</v>
      </c>
      <c r="F3383" s="7" t="s">
        <v>178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str">
        <f>IFERROR(IF(F3383&lt;&gt;"",VLOOKUP("*"&amp;F3383,LookUps!$F$2:$G$43,2,FALSE),"UK"),"UK")</f>
        <v>UK</v>
      </c>
    </row>
    <row r="3384" spans="1:12" x14ac:dyDescent="0.25">
      <c r="A3384" s="5">
        <v>154</v>
      </c>
      <c r="B3384" s="2">
        <v>0.48194444444444445</v>
      </c>
      <c r="C3384" t="s">
        <v>157</v>
      </c>
      <c r="D3384" t="s">
        <v>13</v>
      </c>
      <c r="E3384" t="s">
        <v>197</v>
      </c>
      <c r="F3384" s="7" t="s">
        <v>191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str">
        <f>IFERROR(IF(F3384&lt;&gt;"",VLOOKUP("*"&amp;F3384,LookUps!$F$2:$G$43,2,FALSE),"UK"),"UK")</f>
        <v>UK</v>
      </c>
    </row>
    <row r="3385" spans="1:12" x14ac:dyDescent="0.25">
      <c r="A3385" s="5">
        <v>155</v>
      </c>
      <c r="B3385" s="2">
        <v>0.60902777777777783</v>
      </c>
      <c r="C3385" t="s">
        <v>157</v>
      </c>
      <c r="D3385" t="s">
        <v>13</v>
      </c>
      <c r="E3385" t="s">
        <v>197</v>
      </c>
      <c r="F3385" s="7" t="s">
        <v>178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str">
        <f>IFERROR(IF(F3385&lt;&gt;"",VLOOKUP("*"&amp;F3385,LookUps!$F$2:$G$43,2,FALSE),"UK"),"UK")</f>
        <v>UK</v>
      </c>
    </row>
    <row r="3386" spans="1:12" x14ac:dyDescent="0.25">
      <c r="A3386" s="5">
        <v>156</v>
      </c>
      <c r="B3386" s="2">
        <v>0.61944444444444446</v>
      </c>
      <c r="C3386" t="s">
        <v>157</v>
      </c>
      <c r="D3386" t="s">
        <v>13</v>
      </c>
      <c r="E3386" t="s">
        <v>197</v>
      </c>
      <c r="F3386" s="7" t="s">
        <v>285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str">
        <f>IFERROR(IF(F3386&lt;&gt;"",VLOOKUP("*"&amp;F3386,LookUps!$F$2:$G$43,2,FALSE),"UK"),"UK")</f>
        <v>UK</v>
      </c>
    </row>
    <row r="3387" spans="1:12" x14ac:dyDescent="0.25">
      <c r="A3387" s="5">
        <v>157</v>
      </c>
      <c r="B3387" s="2">
        <v>0.62847222222222221</v>
      </c>
      <c r="C3387" t="s">
        <v>157</v>
      </c>
      <c r="D3387" t="s">
        <v>13</v>
      </c>
      <c r="E3387" t="s">
        <v>197</v>
      </c>
      <c r="F3387" s="7" t="s">
        <v>285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str">
        <f>IFERROR(IF(F3387&lt;&gt;"",VLOOKUP("*"&amp;F3387,LookUps!$F$2:$G$43,2,FALSE),"UK"),"UK")</f>
        <v>UK</v>
      </c>
    </row>
    <row r="3388" spans="1:12" x14ac:dyDescent="0.25">
      <c r="A3388" s="5">
        <v>158</v>
      </c>
      <c r="B3388" s="2">
        <v>0.6430555555555556</v>
      </c>
      <c r="C3388" t="s">
        <v>157</v>
      </c>
      <c r="D3388" t="s">
        <v>13</v>
      </c>
      <c r="E3388" t="s">
        <v>197</v>
      </c>
      <c r="F3388" s="7" t="s">
        <v>191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str">
        <f>IFERROR(IF(F3388&lt;&gt;"",VLOOKUP("*"&amp;F3388,LookUps!$F$2:$G$43,2,FALSE),"UK"),"UK")</f>
        <v>UK</v>
      </c>
    </row>
    <row r="3389" spans="1:12" x14ac:dyDescent="0.25">
      <c r="A3389" s="5">
        <v>159</v>
      </c>
      <c r="B3389" s="2">
        <v>0.64583333333333337</v>
      </c>
      <c r="C3389" t="s">
        <v>157</v>
      </c>
      <c r="D3389" t="s">
        <v>13</v>
      </c>
      <c r="E3389" t="s">
        <v>197</v>
      </c>
      <c r="F3389" s="7" t="s">
        <v>182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IFERROR(IF(F3389&lt;&gt;"",VLOOKUP("*"&amp;F3389,LookUps!$F$2:$G$43,2,FALSE),"UK"),"UK")</f>
        <v>UK</v>
      </c>
    </row>
    <row r="3390" spans="1:12" x14ac:dyDescent="0.25">
      <c r="A3390" s="5">
        <v>160</v>
      </c>
      <c r="B3390" s="2">
        <v>0.65138888888888891</v>
      </c>
      <c r="C3390" t="s">
        <v>157</v>
      </c>
      <c r="D3390" t="s">
        <v>13</v>
      </c>
      <c r="E3390" t="s">
        <v>197</v>
      </c>
      <c r="F3390" s="7" t="s">
        <v>182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IFERROR(IF(F3390&lt;&gt;"",VLOOKUP("*"&amp;F3390,LookUps!$F$2:$G$43,2,FALSE),"UK"),"UK")</f>
        <v>UK</v>
      </c>
    </row>
    <row r="3391" spans="1:12" x14ac:dyDescent="0.25">
      <c r="A3391" s="5">
        <v>161</v>
      </c>
      <c r="B3391" s="2">
        <v>0.66249999999999998</v>
      </c>
      <c r="C3391" t="s">
        <v>157</v>
      </c>
      <c r="D3391" t="s">
        <v>13</v>
      </c>
      <c r="E3391" t="s">
        <v>197</v>
      </c>
      <c r="F3391" s="7" t="s">
        <v>178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str">
        <f>IFERROR(IF(F3391&lt;&gt;"",VLOOKUP("*"&amp;F3391,LookUps!$F$2:$G$43,2,FALSE),"UK"),"UK")</f>
        <v>UK</v>
      </c>
    </row>
    <row r="3392" spans="1:12" x14ac:dyDescent="0.25">
      <c r="A3392" s="5">
        <v>163</v>
      </c>
      <c r="B3392" s="2">
        <v>0.41111111111111115</v>
      </c>
      <c r="C3392" t="s">
        <v>157</v>
      </c>
      <c r="D3392" t="s">
        <v>13</v>
      </c>
      <c r="E3392" t="s">
        <v>198</v>
      </c>
      <c r="F3392" s="7" t="s">
        <v>178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str">
        <f>IFERROR(IF(F3392&lt;&gt;"",VLOOKUP("*"&amp;F3392,LookUps!$F$2:$G$43,2,FALSE),"UK"),"UK")</f>
        <v>UK</v>
      </c>
    </row>
    <row r="3393" spans="1:12" x14ac:dyDescent="0.25">
      <c r="A3393" s="5">
        <v>164</v>
      </c>
      <c r="B3393" s="2">
        <v>0.41180555555555554</v>
      </c>
      <c r="C3393" t="s">
        <v>157</v>
      </c>
      <c r="D3393" t="s">
        <v>13</v>
      </c>
      <c r="E3393" t="s">
        <v>198</v>
      </c>
      <c r="F3393" s="7" t="s">
        <v>182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IFERROR(IF(F3393&lt;&gt;"",VLOOKUP("*"&amp;F3393,LookUps!$F$2:$G$43,2,FALSE),"UK"),"UK")</f>
        <v>UK</v>
      </c>
    </row>
    <row r="3394" spans="1:12" x14ac:dyDescent="0.25">
      <c r="A3394" s="5">
        <v>165</v>
      </c>
      <c r="B3394" s="2">
        <v>0.45833333333333331</v>
      </c>
      <c r="C3394" t="s">
        <v>157</v>
      </c>
      <c r="D3394" t="s">
        <v>13</v>
      </c>
      <c r="E3394" t="s">
        <v>198</v>
      </c>
      <c r="F3394" s="7" t="s">
        <v>27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IFERROR(IF(F3394&lt;&gt;"",VLOOKUP("*"&amp;F3394,LookUps!$F$2:$G$43,2,FALSE),"UK"),"UK")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157</v>
      </c>
      <c r="D3395" t="s">
        <v>13</v>
      </c>
      <c r="E3395" t="s">
        <v>198</v>
      </c>
      <c r="F3395" s="7" t="s">
        <v>182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IFERROR(IF(F3395&lt;&gt;"",VLOOKUP("*"&amp;F3395,LookUps!$F$2:$G$43,2,FALSE),"UK"),"UK")</f>
        <v>UK</v>
      </c>
    </row>
    <row r="3396" spans="1:12" x14ac:dyDescent="0.25">
      <c r="A3396" s="5">
        <v>167</v>
      </c>
      <c r="B3396" s="2">
        <v>0.94791666666666663</v>
      </c>
      <c r="C3396" t="s">
        <v>157</v>
      </c>
      <c r="D3396" t="s">
        <v>13</v>
      </c>
      <c r="E3396" t="s">
        <v>198</v>
      </c>
      <c r="F3396" s="7" t="s">
        <v>182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IFERROR(IF(F3396&lt;&gt;"",VLOOKUP("*"&amp;F3396,LookUps!$F$2:$G$43,2,FALSE),"UK"),"UK")</f>
        <v>UK</v>
      </c>
    </row>
    <row r="3397" spans="1:12" x14ac:dyDescent="0.25">
      <c r="A3397" s="5">
        <v>168</v>
      </c>
      <c r="B3397" s="2">
        <v>0.94861111111111107</v>
      </c>
      <c r="C3397" t="s">
        <v>157</v>
      </c>
      <c r="D3397" t="s">
        <v>13</v>
      </c>
      <c r="E3397" t="s">
        <v>198</v>
      </c>
      <c r="F3397" s="7" t="s">
        <v>182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IFERROR(IF(F3397&lt;&gt;"",VLOOKUP("*"&amp;F3397,LookUps!$F$2:$G$43,2,FALSE),"UK"),"UK")</f>
        <v>UK</v>
      </c>
    </row>
    <row r="3398" spans="1:12" x14ac:dyDescent="0.25">
      <c r="A3398" s="5">
        <v>169</v>
      </c>
      <c r="B3398" s="2">
        <v>0.94861111111111107</v>
      </c>
      <c r="C3398" t="s">
        <v>157</v>
      </c>
      <c r="D3398" t="s">
        <v>13</v>
      </c>
      <c r="E3398" t="s">
        <v>198</v>
      </c>
      <c r="F3398" s="7" t="s">
        <v>182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IFERROR(IF(F3398&lt;&gt;"",VLOOKUP("*"&amp;F3398,LookUps!$F$2:$G$43,2,FALSE),"UK"),"UK")</f>
        <v>UK</v>
      </c>
    </row>
    <row r="3399" spans="1:12" x14ac:dyDescent="0.25">
      <c r="A3399" s="5">
        <v>171</v>
      </c>
      <c r="B3399" s="2">
        <v>0.32847222222222222</v>
      </c>
      <c r="C3399" t="s">
        <v>157</v>
      </c>
      <c r="D3399" t="s">
        <v>13</v>
      </c>
      <c r="E3399" t="s">
        <v>215</v>
      </c>
      <c r="F3399" s="7" t="s">
        <v>182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IFERROR(IF(F3399&lt;&gt;"",VLOOKUP("*"&amp;F3399,LookUps!$F$2:$G$43,2,FALSE),"UK"),"UK")</f>
        <v>UK</v>
      </c>
    </row>
    <row r="3400" spans="1:12" x14ac:dyDescent="0.25">
      <c r="A3400" s="5">
        <v>172</v>
      </c>
      <c r="B3400" s="2">
        <v>0.38263888888888892</v>
      </c>
      <c r="C3400" t="s">
        <v>157</v>
      </c>
      <c r="D3400" t="s">
        <v>13</v>
      </c>
      <c r="E3400" t="s">
        <v>215</v>
      </c>
      <c r="F3400" s="7" t="s">
        <v>182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IFERROR(IF(F3400&lt;&gt;"",VLOOKUP("*"&amp;F3400,LookUps!$F$2:$G$43,2,FALSE),"UK"),"UK")</f>
        <v>UK</v>
      </c>
    </row>
    <row r="3401" spans="1:12" x14ac:dyDescent="0.25">
      <c r="A3401" s="5">
        <v>173</v>
      </c>
      <c r="B3401" s="2">
        <v>0.3923611111111111</v>
      </c>
      <c r="C3401" t="s">
        <v>157</v>
      </c>
      <c r="D3401" t="s">
        <v>13</v>
      </c>
      <c r="E3401" t="s">
        <v>215</v>
      </c>
      <c r="F3401" s="7" t="s">
        <v>182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IFERROR(IF(F3401&lt;&gt;"",VLOOKUP("*"&amp;F3401,LookUps!$F$2:$G$43,2,FALSE),"UK"),"UK")</f>
        <v>UK</v>
      </c>
    </row>
    <row r="3402" spans="1:12" x14ac:dyDescent="0.25">
      <c r="A3402" s="5">
        <v>174</v>
      </c>
      <c r="B3402" s="2">
        <v>0.60347222222222219</v>
      </c>
      <c r="C3402" t="s">
        <v>157</v>
      </c>
      <c r="D3402" t="s">
        <v>13</v>
      </c>
      <c r="E3402" t="s">
        <v>215</v>
      </c>
      <c r="F3402" s="7" t="s">
        <v>178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str">
        <f>IFERROR(IF(F3402&lt;&gt;"",VLOOKUP("*"&amp;F3402,LookUps!$F$2:$G$43,2,FALSE),"UK"),"UK")</f>
        <v>UK</v>
      </c>
    </row>
    <row r="3403" spans="1:12" x14ac:dyDescent="0.25">
      <c r="A3403" s="5">
        <v>175</v>
      </c>
      <c r="B3403" s="2">
        <v>0.71458333333333324</v>
      </c>
      <c r="C3403" t="s">
        <v>157</v>
      </c>
      <c r="D3403" t="s">
        <v>13</v>
      </c>
      <c r="E3403" t="s">
        <v>215</v>
      </c>
      <c r="F3403" s="7" t="s">
        <v>182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IFERROR(IF(F3403&lt;&gt;"",VLOOKUP("*"&amp;F3403,LookUps!$F$2:$G$43,2,FALSE),"UK"),"UK")</f>
        <v>UK</v>
      </c>
    </row>
    <row r="3404" spans="1:12" x14ac:dyDescent="0.25">
      <c r="A3404" s="5">
        <v>177</v>
      </c>
      <c r="B3404" s="2">
        <v>0.66041666666666665</v>
      </c>
      <c r="C3404" t="s">
        <v>157</v>
      </c>
      <c r="D3404" t="s">
        <v>13</v>
      </c>
      <c r="E3404" t="s">
        <v>199</v>
      </c>
      <c r="F3404" s="7" t="s">
        <v>191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str">
        <f>IFERROR(IF(F3404&lt;&gt;"",VLOOKUP("*"&amp;F3404,LookUps!$F$2:$G$43,2,FALSE),"UK"),"UK")</f>
        <v>UK</v>
      </c>
    </row>
    <row r="3405" spans="1:12" x14ac:dyDescent="0.25">
      <c r="A3405" s="5">
        <v>178</v>
      </c>
      <c r="B3405" s="2">
        <v>0.66736111111111107</v>
      </c>
      <c r="C3405" t="s">
        <v>157</v>
      </c>
      <c r="D3405" t="s">
        <v>13</v>
      </c>
      <c r="E3405" t="s">
        <v>199</v>
      </c>
      <c r="F3405" s="7" t="s">
        <v>182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IFERROR(IF(F3405&lt;&gt;"",VLOOKUP("*"&amp;F3405,LookUps!$F$2:$G$43,2,FALSE),"UK"),"UK")</f>
        <v>UK</v>
      </c>
    </row>
    <row r="3406" spans="1:12" x14ac:dyDescent="0.25">
      <c r="A3406" s="5">
        <v>179</v>
      </c>
      <c r="B3406" s="2">
        <v>0.67013888888888884</v>
      </c>
      <c r="C3406" t="s">
        <v>157</v>
      </c>
      <c r="D3406" t="s">
        <v>13</v>
      </c>
      <c r="E3406" t="s">
        <v>199</v>
      </c>
      <c r="F3406" s="7" t="s">
        <v>191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str">
        <f>IFERROR(IF(F3406&lt;&gt;"",VLOOKUP("*"&amp;F3406,LookUps!$F$2:$G$43,2,FALSE),"UK"),"UK")</f>
        <v>UK</v>
      </c>
    </row>
    <row r="3407" spans="1:12" x14ac:dyDescent="0.25">
      <c r="A3407" s="5">
        <v>180</v>
      </c>
      <c r="B3407" s="2">
        <v>0.77847222222222223</v>
      </c>
      <c r="C3407" t="s">
        <v>157</v>
      </c>
      <c r="D3407" t="s">
        <v>13</v>
      </c>
      <c r="E3407" t="s">
        <v>199</v>
      </c>
      <c r="F3407" s="7" t="s">
        <v>178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str">
        <f>IFERROR(IF(F3407&lt;&gt;"",VLOOKUP("*"&amp;F3407,LookUps!$F$2:$G$43,2,FALSE),"UK"),"UK")</f>
        <v>UK</v>
      </c>
    </row>
    <row r="3408" spans="1:12" x14ac:dyDescent="0.25">
      <c r="A3408" s="5">
        <v>181</v>
      </c>
      <c r="B3408" s="2">
        <v>0.84583333333333333</v>
      </c>
      <c r="C3408" t="s">
        <v>157</v>
      </c>
      <c r="D3408" t="s">
        <v>13</v>
      </c>
      <c r="E3408" t="s">
        <v>199</v>
      </c>
      <c r="F3408" s="7" t="s">
        <v>182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IFERROR(IF(F3408&lt;&gt;"",VLOOKUP("*"&amp;F3408,LookUps!$F$2:$G$43,2,FALSE),"UK"),"UK")</f>
        <v>UK</v>
      </c>
    </row>
    <row r="3409" spans="1:12" x14ac:dyDescent="0.25">
      <c r="A3409" s="5">
        <v>182</v>
      </c>
      <c r="B3409" s="2">
        <v>0.87013888888888891</v>
      </c>
      <c r="C3409" t="s">
        <v>157</v>
      </c>
      <c r="D3409" t="s">
        <v>13</v>
      </c>
      <c r="E3409" t="s">
        <v>199</v>
      </c>
      <c r="F3409" s="7" t="s">
        <v>182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IFERROR(IF(F3409&lt;&gt;"",VLOOKUP("*"&amp;F3409,LookUps!$F$2:$G$43,2,FALSE),"UK"),"UK")</f>
        <v>UK</v>
      </c>
    </row>
    <row r="3410" spans="1:12" x14ac:dyDescent="0.25">
      <c r="A3410" s="5">
        <v>183</v>
      </c>
      <c r="B3410" s="2">
        <v>0.87152777777777779</v>
      </c>
      <c r="C3410" t="s">
        <v>157</v>
      </c>
      <c r="D3410" t="s">
        <v>13</v>
      </c>
      <c r="E3410" t="s">
        <v>199</v>
      </c>
      <c r="F3410" s="7" t="s">
        <v>182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IFERROR(IF(F3410&lt;&gt;"",VLOOKUP("*"&amp;F3410,LookUps!$F$2:$G$43,2,FALSE),"UK"),"UK")</f>
        <v>UK</v>
      </c>
    </row>
    <row r="3411" spans="1:12" x14ac:dyDescent="0.25">
      <c r="A3411" s="5">
        <v>184</v>
      </c>
      <c r="B3411" s="2">
        <v>0.87222222222222223</v>
      </c>
      <c r="C3411" t="s">
        <v>157</v>
      </c>
      <c r="D3411" t="s">
        <v>13</v>
      </c>
      <c r="E3411" t="s">
        <v>199</v>
      </c>
      <c r="F3411" s="7" t="s">
        <v>182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IFERROR(IF(F3411&lt;&gt;"",VLOOKUP("*"&amp;F3411,LookUps!$F$2:$G$43,2,FALSE),"UK"),"UK")</f>
        <v>UK</v>
      </c>
    </row>
    <row r="3412" spans="1:12" x14ac:dyDescent="0.25">
      <c r="A3412" s="5">
        <v>186</v>
      </c>
      <c r="B3412" s="2">
        <v>2.8472222222222222E-2</v>
      </c>
      <c r="C3412" t="s">
        <v>157</v>
      </c>
      <c r="D3412" t="s">
        <v>13</v>
      </c>
      <c r="E3412" t="s">
        <v>200</v>
      </c>
      <c r="F3412" s="7" t="s">
        <v>182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IFERROR(IF(F3412&lt;&gt;"",VLOOKUP("*"&amp;F3412,LookUps!$F$2:$G$43,2,FALSE),"UK"),"UK")</f>
        <v>UK</v>
      </c>
    </row>
    <row r="3413" spans="1:12" x14ac:dyDescent="0.25">
      <c r="A3413" s="5">
        <v>187</v>
      </c>
      <c r="B3413" s="2">
        <v>8.1944444444444445E-2</v>
      </c>
      <c r="C3413" t="s">
        <v>157</v>
      </c>
      <c r="D3413" t="s">
        <v>13</v>
      </c>
      <c r="E3413" t="s">
        <v>200</v>
      </c>
      <c r="F3413" s="7" t="s">
        <v>182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IFERROR(IF(F3413&lt;&gt;"",VLOOKUP("*"&amp;F3413,LookUps!$F$2:$G$43,2,FALSE),"UK"),"UK")</f>
        <v>UK</v>
      </c>
    </row>
    <row r="3414" spans="1:12" x14ac:dyDescent="0.25">
      <c r="A3414" s="5">
        <v>188</v>
      </c>
      <c r="B3414" s="2">
        <v>9.5138888888888884E-2</v>
      </c>
      <c r="C3414" t="s">
        <v>157</v>
      </c>
      <c r="D3414" t="s">
        <v>13</v>
      </c>
      <c r="E3414" t="s">
        <v>200</v>
      </c>
      <c r="F3414" s="7" t="s">
        <v>191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str">
        <f>IFERROR(IF(F3414&lt;&gt;"",VLOOKUP("*"&amp;F3414,LookUps!$F$2:$G$43,2,FALSE),"UK"),"UK")</f>
        <v>UK</v>
      </c>
    </row>
    <row r="3415" spans="1:12" x14ac:dyDescent="0.25">
      <c r="A3415" s="5">
        <v>191</v>
      </c>
      <c r="B3415" s="2">
        <v>0.10416666666666667</v>
      </c>
      <c r="C3415" t="s">
        <v>157</v>
      </c>
      <c r="D3415" t="s">
        <v>13</v>
      </c>
      <c r="E3415" t="s">
        <v>200</v>
      </c>
      <c r="F3415" s="7" t="s">
        <v>191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str">
        <f>IFERROR(IF(F3415&lt;&gt;"",VLOOKUP("*"&amp;F3415,LookUps!$F$2:$G$43,2,FALSE),"UK"),"UK")</f>
        <v>UK</v>
      </c>
    </row>
    <row r="3416" spans="1:12" x14ac:dyDescent="0.25">
      <c r="A3416" s="5">
        <v>192</v>
      </c>
      <c r="B3416" s="2">
        <v>0.10833333333333334</v>
      </c>
      <c r="C3416" t="s">
        <v>157</v>
      </c>
      <c r="D3416" t="s">
        <v>13</v>
      </c>
      <c r="E3416" t="s">
        <v>200</v>
      </c>
      <c r="F3416" s="7" t="s">
        <v>182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IFERROR(IF(F3416&lt;&gt;"",VLOOKUP("*"&amp;F3416,LookUps!$F$2:$G$43,2,FALSE),"UK"),"UK")</f>
        <v>UK</v>
      </c>
    </row>
    <row r="3417" spans="1:12" x14ac:dyDescent="0.25">
      <c r="A3417" s="5">
        <v>193</v>
      </c>
      <c r="B3417" s="2">
        <v>0.12986111111111112</v>
      </c>
      <c r="C3417" t="s">
        <v>157</v>
      </c>
      <c r="D3417" t="s">
        <v>13</v>
      </c>
      <c r="E3417" t="s">
        <v>200</v>
      </c>
      <c r="F3417" s="7" t="s">
        <v>182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IFERROR(IF(F3417&lt;&gt;"",VLOOKUP("*"&amp;F3417,LookUps!$F$2:$G$43,2,FALSE),"UK"),"UK")</f>
        <v>UK</v>
      </c>
    </row>
    <row r="3418" spans="1:12" x14ac:dyDescent="0.25">
      <c r="A3418" s="5">
        <v>194</v>
      </c>
      <c r="B3418" s="2">
        <v>0.13125000000000001</v>
      </c>
      <c r="C3418" t="s">
        <v>157</v>
      </c>
      <c r="D3418" t="s">
        <v>13</v>
      </c>
      <c r="E3418" t="s">
        <v>200</v>
      </c>
      <c r="F3418" s="7" t="s">
        <v>182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IFERROR(IF(F3418&lt;&gt;"",VLOOKUP("*"&amp;F3418,LookUps!$F$2:$G$43,2,FALSE),"UK"),"UK")</f>
        <v>UK</v>
      </c>
    </row>
    <row r="3419" spans="1:12" x14ac:dyDescent="0.25">
      <c r="A3419" s="5">
        <v>195</v>
      </c>
      <c r="B3419" s="2">
        <v>0.65555555555555556</v>
      </c>
      <c r="C3419" t="s">
        <v>157</v>
      </c>
      <c r="D3419" t="s">
        <v>13</v>
      </c>
      <c r="E3419" t="s">
        <v>200</v>
      </c>
      <c r="F3419" s="7" t="s">
        <v>182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IFERROR(IF(F3419&lt;&gt;"",VLOOKUP("*"&amp;F3419,LookUps!$F$2:$G$43,2,FALSE),"UK"),"UK")</f>
        <v>UK</v>
      </c>
    </row>
    <row r="3420" spans="1:12" x14ac:dyDescent="0.25">
      <c r="A3420" s="5">
        <v>197</v>
      </c>
      <c r="B3420" s="2">
        <v>0.40277777777777773</v>
      </c>
      <c r="C3420" t="s">
        <v>157</v>
      </c>
      <c r="D3420" t="s">
        <v>13</v>
      </c>
      <c r="E3420" t="s">
        <v>201</v>
      </c>
      <c r="F3420" s="7" t="s">
        <v>182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IFERROR(IF(F3420&lt;&gt;"",VLOOKUP("*"&amp;F3420,LookUps!$F$2:$G$43,2,FALSE),"UK"),"UK")</f>
        <v>UK</v>
      </c>
    </row>
    <row r="3421" spans="1:12" x14ac:dyDescent="0.25">
      <c r="A3421" s="5">
        <v>198</v>
      </c>
      <c r="B3421" s="2">
        <v>0.42430555555555555</v>
      </c>
      <c r="C3421" t="s">
        <v>157</v>
      </c>
      <c r="D3421" t="s">
        <v>13</v>
      </c>
      <c r="E3421" t="s">
        <v>201</v>
      </c>
      <c r="F3421" s="7" t="s">
        <v>182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IFERROR(IF(F3421&lt;&gt;"",VLOOKUP("*"&amp;F3421,LookUps!$F$2:$G$43,2,FALSE),"UK"),"UK")</f>
        <v>UK</v>
      </c>
    </row>
    <row r="3422" spans="1:12" x14ac:dyDescent="0.25">
      <c r="A3422" s="5">
        <v>199</v>
      </c>
      <c r="B3422" s="2">
        <v>0.5131944444444444</v>
      </c>
      <c r="C3422" t="s">
        <v>157</v>
      </c>
      <c r="D3422" t="s">
        <v>13</v>
      </c>
      <c r="E3422" t="s">
        <v>201</v>
      </c>
      <c r="F3422" s="7" t="s">
        <v>182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IFERROR(IF(F3422&lt;&gt;"",VLOOKUP("*"&amp;F3422,LookUps!$F$2:$G$43,2,FALSE),"UK"),"UK")</f>
        <v>UK</v>
      </c>
    </row>
    <row r="3423" spans="1:12" x14ac:dyDescent="0.25">
      <c r="A3423" s="5">
        <v>200</v>
      </c>
      <c r="B3423" s="2">
        <v>0.54513888888888895</v>
      </c>
      <c r="C3423" t="s">
        <v>157</v>
      </c>
      <c r="D3423" t="s">
        <v>13</v>
      </c>
      <c r="E3423" t="s">
        <v>201</v>
      </c>
      <c r="F3423" s="7" t="s">
        <v>191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str">
        <f>IFERROR(IF(F3423&lt;&gt;"",VLOOKUP("*"&amp;F3423,LookUps!$F$2:$G$43,2,FALSE),"UK"),"UK")</f>
        <v>UK</v>
      </c>
    </row>
    <row r="3424" spans="1:12" x14ac:dyDescent="0.25">
      <c r="A3424" s="5">
        <v>201</v>
      </c>
      <c r="B3424" s="2">
        <v>0.91388888888888886</v>
      </c>
      <c r="C3424" t="s">
        <v>157</v>
      </c>
      <c r="D3424" t="s">
        <v>13</v>
      </c>
      <c r="E3424" t="s">
        <v>201</v>
      </c>
      <c r="F3424" s="7" t="s">
        <v>191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str">
        <f>IFERROR(IF(F3424&lt;&gt;"",VLOOKUP("*"&amp;F3424,LookUps!$F$2:$G$43,2,FALSE),"UK"),"UK")</f>
        <v>UK</v>
      </c>
    </row>
    <row r="3425" spans="1:12" x14ac:dyDescent="0.25">
      <c r="A3425" s="5">
        <v>202</v>
      </c>
      <c r="B3425" s="2">
        <v>0.9145833333333333</v>
      </c>
      <c r="C3425" t="s">
        <v>157</v>
      </c>
      <c r="D3425" t="s">
        <v>13</v>
      </c>
      <c r="E3425" t="s">
        <v>201</v>
      </c>
      <c r="F3425" s="7" t="s">
        <v>182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IFERROR(IF(F3425&lt;&gt;"",VLOOKUP("*"&amp;F3425,LookUps!$F$2:$G$43,2,FALSE),"UK"),"UK")</f>
        <v>UK</v>
      </c>
    </row>
    <row r="3426" spans="1:12" x14ac:dyDescent="0.25">
      <c r="A3426" s="5">
        <v>204</v>
      </c>
      <c r="B3426" s="2">
        <v>0.83611111111111114</v>
      </c>
      <c r="C3426" t="s">
        <v>157</v>
      </c>
      <c r="D3426" t="s">
        <v>13</v>
      </c>
      <c r="E3426" t="s">
        <v>202</v>
      </c>
      <c r="F3426" s="7" t="s">
        <v>182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IFERROR(IF(F3426&lt;&gt;"",VLOOKUP("*"&amp;F3426,LookUps!$F$2:$G$43,2,FALSE),"UK"),"UK")</f>
        <v>UK</v>
      </c>
    </row>
    <row r="3427" spans="1:12" x14ac:dyDescent="0.25">
      <c r="A3427" s="5">
        <v>206</v>
      </c>
      <c r="B3427" s="2">
        <v>0.53611111111111109</v>
      </c>
      <c r="C3427" t="s">
        <v>157</v>
      </c>
      <c r="D3427" t="s">
        <v>13</v>
      </c>
      <c r="E3427" t="s">
        <v>203</v>
      </c>
      <c r="F3427" s="7" t="s">
        <v>182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IFERROR(IF(F3427&lt;&gt;"",VLOOKUP("*"&amp;F3427,LookUps!$F$2:$G$43,2,FALSE),"UK"),"UK")</f>
        <v>UK</v>
      </c>
    </row>
    <row r="3428" spans="1:12" x14ac:dyDescent="0.25">
      <c r="A3428" s="5">
        <v>207</v>
      </c>
      <c r="B3428" s="2">
        <v>0.5444444444444444</v>
      </c>
      <c r="C3428" t="s">
        <v>157</v>
      </c>
      <c r="D3428" t="s">
        <v>13</v>
      </c>
      <c r="E3428" t="s">
        <v>203</v>
      </c>
      <c r="F3428" s="7" t="s">
        <v>182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IFERROR(IF(F3428&lt;&gt;"",VLOOKUP("*"&amp;F3428,LookUps!$F$2:$G$43,2,FALSE),"UK"),"UK")</f>
        <v>UK</v>
      </c>
    </row>
    <row r="3429" spans="1:12" x14ac:dyDescent="0.25">
      <c r="A3429" s="5">
        <v>208</v>
      </c>
      <c r="B3429" s="2">
        <v>0.62638888888888888</v>
      </c>
      <c r="C3429" t="s">
        <v>157</v>
      </c>
      <c r="D3429" t="s">
        <v>13</v>
      </c>
      <c r="E3429" t="s">
        <v>203</v>
      </c>
      <c r="F3429" s="7" t="s">
        <v>178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str">
        <f>IFERROR(IF(F3429&lt;&gt;"",VLOOKUP("*"&amp;F3429,LookUps!$F$2:$G$43,2,FALSE),"UK"),"UK")</f>
        <v>UK</v>
      </c>
    </row>
    <row r="3430" spans="1:12" x14ac:dyDescent="0.25">
      <c r="A3430" s="5">
        <v>209</v>
      </c>
      <c r="B3430" s="2">
        <v>0.74375000000000002</v>
      </c>
      <c r="C3430" t="s">
        <v>157</v>
      </c>
      <c r="D3430" t="s">
        <v>13</v>
      </c>
      <c r="E3430" t="s">
        <v>203</v>
      </c>
      <c r="F3430" s="7" t="s">
        <v>178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str">
        <f>IFERROR(IF(F3430&lt;&gt;"",VLOOKUP("*"&amp;F3430,LookUps!$F$2:$G$43,2,FALSE),"UK"),"UK")</f>
        <v>UK</v>
      </c>
    </row>
    <row r="3431" spans="1:12" x14ac:dyDescent="0.25">
      <c r="A3431" s="5">
        <v>210</v>
      </c>
      <c r="B3431" s="2">
        <v>0.76180555555555562</v>
      </c>
      <c r="C3431" t="s">
        <v>157</v>
      </c>
      <c r="D3431" t="s">
        <v>13</v>
      </c>
      <c r="E3431" t="s">
        <v>203</v>
      </c>
      <c r="F3431" s="7" t="s">
        <v>285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str">
        <f>IFERROR(IF(F3431&lt;&gt;"",VLOOKUP("*"&amp;F3431,LookUps!$F$2:$G$43,2,FALSE),"UK"),"UK")</f>
        <v>UK</v>
      </c>
    </row>
    <row r="3432" spans="1:12" x14ac:dyDescent="0.25">
      <c r="A3432" s="5">
        <v>211</v>
      </c>
      <c r="B3432" s="2">
        <v>0.85277777777777775</v>
      </c>
      <c r="C3432" t="s">
        <v>157</v>
      </c>
      <c r="D3432" t="s">
        <v>13</v>
      </c>
      <c r="E3432" t="s">
        <v>203</v>
      </c>
      <c r="F3432" s="7" t="s">
        <v>285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str">
        <f>IFERROR(IF(F3432&lt;&gt;"",VLOOKUP("*"&amp;F3432,LookUps!$F$2:$G$43,2,FALSE),"UK"),"UK")</f>
        <v>UK</v>
      </c>
    </row>
    <row r="3433" spans="1:12" x14ac:dyDescent="0.25">
      <c r="A3433" s="5">
        <v>212</v>
      </c>
      <c r="B3433" s="2">
        <v>0.87291666666666667</v>
      </c>
      <c r="C3433" t="s">
        <v>157</v>
      </c>
      <c r="D3433" t="s">
        <v>13</v>
      </c>
      <c r="E3433" t="s">
        <v>203</v>
      </c>
      <c r="F3433" s="7" t="s">
        <v>182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IFERROR(IF(F3433&lt;&gt;"",VLOOKUP("*"&amp;F3433,LookUps!$F$2:$G$43,2,FALSE),"UK"),"UK")</f>
        <v>UK</v>
      </c>
    </row>
    <row r="3434" spans="1:12" x14ac:dyDescent="0.25">
      <c r="A3434" s="5">
        <v>214</v>
      </c>
      <c r="B3434" s="2">
        <v>0.46249999999999997</v>
      </c>
      <c r="C3434" t="s">
        <v>157</v>
      </c>
      <c r="D3434" t="s">
        <v>13</v>
      </c>
      <c r="E3434" t="s">
        <v>204</v>
      </c>
      <c r="F3434" s="7" t="s">
        <v>191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str">
        <f>IFERROR(IF(F3434&lt;&gt;"",VLOOKUP("*"&amp;F3434,LookUps!$F$2:$G$43,2,FALSE),"UK"),"UK")</f>
        <v>UK</v>
      </c>
    </row>
    <row r="3435" spans="1:12" x14ac:dyDescent="0.25">
      <c r="A3435" s="5">
        <v>215</v>
      </c>
      <c r="B3435" s="2">
        <v>0.9277777777777777</v>
      </c>
      <c r="C3435" t="s">
        <v>157</v>
      </c>
      <c r="D3435" t="s">
        <v>13</v>
      </c>
      <c r="E3435" t="s">
        <v>204</v>
      </c>
      <c r="F3435" s="7" t="s">
        <v>191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str">
        <f>IFERROR(IF(F3435&lt;&gt;"",VLOOKUP("*"&amp;F3435,LookUps!$F$2:$G$43,2,FALSE),"UK"),"UK")</f>
        <v>UK</v>
      </c>
    </row>
    <row r="3436" spans="1:12" x14ac:dyDescent="0.25">
      <c r="A3436" s="5">
        <v>220</v>
      </c>
      <c r="B3436" s="2" t="s">
        <v>205</v>
      </c>
      <c r="C3436" t="s">
        <v>157</v>
      </c>
      <c r="D3436" t="s">
        <v>14</v>
      </c>
      <c r="E3436" t="s">
        <v>177</v>
      </c>
      <c r="F3436" s="7" t="s">
        <v>206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str">
        <f>IFERROR(IF(F3436&lt;&gt;"",VLOOKUP("*"&amp;F3436,LookUps!$F$2:$G$43,2,FALSE),"UK"),"UK")</f>
        <v>UK</v>
      </c>
    </row>
    <row r="3437" spans="1:12" x14ac:dyDescent="0.25">
      <c r="A3437" s="5">
        <v>222</v>
      </c>
      <c r="B3437" s="2" t="s">
        <v>205</v>
      </c>
      <c r="C3437" t="s">
        <v>157</v>
      </c>
      <c r="D3437" t="s">
        <v>14</v>
      </c>
      <c r="E3437" t="s">
        <v>179</v>
      </c>
      <c r="F3437" s="7" t="s">
        <v>206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str">
        <f>IFERROR(IF(F3437&lt;&gt;"",VLOOKUP("*"&amp;F3437,LookUps!$F$2:$G$43,2,FALSE),"UK"),"UK")</f>
        <v>UK</v>
      </c>
    </row>
    <row r="3438" spans="1:12" x14ac:dyDescent="0.25">
      <c r="A3438" s="5">
        <v>224</v>
      </c>
      <c r="B3438" s="2" t="s">
        <v>205</v>
      </c>
      <c r="C3438" t="s">
        <v>157</v>
      </c>
      <c r="D3438" t="s">
        <v>14</v>
      </c>
      <c r="E3438" t="s">
        <v>180</v>
      </c>
      <c r="F3438" s="7" t="s">
        <v>206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str">
        <f>IFERROR(IF(F3438&lt;&gt;"",VLOOKUP("*"&amp;F3438,LookUps!$F$2:$G$43,2,FALSE),"UK"),"UK")</f>
        <v>UK</v>
      </c>
    </row>
    <row r="3439" spans="1:12" x14ac:dyDescent="0.25">
      <c r="A3439" s="5">
        <v>226</v>
      </c>
      <c r="B3439" s="2" t="s">
        <v>205</v>
      </c>
      <c r="C3439" t="s">
        <v>157</v>
      </c>
      <c r="D3439" t="s">
        <v>14</v>
      </c>
      <c r="E3439" t="s">
        <v>207</v>
      </c>
      <c r="F3439" s="7" t="s">
        <v>206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str">
        <f>IFERROR(IF(F3439&lt;&gt;"",VLOOKUP("*"&amp;F3439,LookUps!$F$2:$G$43,2,FALSE),"UK"),"UK")</f>
        <v>UK</v>
      </c>
    </row>
    <row r="3440" spans="1:12" x14ac:dyDescent="0.25">
      <c r="A3440" s="5">
        <v>228</v>
      </c>
      <c r="B3440" s="2" t="s">
        <v>205</v>
      </c>
      <c r="C3440" t="s">
        <v>157</v>
      </c>
      <c r="D3440" t="s">
        <v>14</v>
      </c>
      <c r="E3440" t="s">
        <v>181</v>
      </c>
      <c r="F3440" s="7" t="s">
        <v>206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str">
        <f>IFERROR(IF(F3440&lt;&gt;"",VLOOKUP("*"&amp;F3440,LookUps!$F$2:$G$43,2,FALSE),"UK"),"UK")</f>
        <v>UK</v>
      </c>
    </row>
    <row r="3441" spans="1:12" x14ac:dyDescent="0.25">
      <c r="A3441" s="5">
        <v>230</v>
      </c>
      <c r="B3441" s="2" t="s">
        <v>205</v>
      </c>
      <c r="C3441" t="s">
        <v>157</v>
      </c>
      <c r="D3441" t="s">
        <v>14</v>
      </c>
      <c r="E3441" t="s">
        <v>208</v>
      </c>
      <c r="F3441" s="7" t="s">
        <v>206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str">
        <f>IFERROR(IF(F3441&lt;&gt;"",VLOOKUP("*"&amp;F3441,LookUps!$F$2:$G$43,2,FALSE),"UK"),"UK")</f>
        <v>UK</v>
      </c>
    </row>
    <row r="3442" spans="1:12" x14ac:dyDescent="0.25">
      <c r="A3442" s="5">
        <v>232</v>
      </c>
      <c r="B3442" s="2" t="s">
        <v>205</v>
      </c>
      <c r="C3442" t="s">
        <v>157</v>
      </c>
      <c r="D3442" t="s">
        <v>14</v>
      </c>
      <c r="E3442" t="s">
        <v>183</v>
      </c>
      <c r="F3442" s="7" t="s">
        <v>206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str">
        <f>IFERROR(IF(F3442&lt;&gt;"",VLOOKUP("*"&amp;F3442,LookUps!$F$2:$G$43,2,FALSE),"UK"),"UK")</f>
        <v>UK</v>
      </c>
    </row>
    <row r="3443" spans="1:12" x14ac:dyDescent="0.25">
      <c r="A3443" s="5">
        <v>234</v>
      </c>
      <c r="B3443" s="2" t="s">
        <v>205</v>
      </c>
      <c r="C3443" t="s">
        <v>157</v>
      </c>
      <c r="D3443" t="s">
        <v>14</v>
      </c>
      <c r="E3443" t="s">
        <v>184</v>
      </c>
      <c r="F3443" s="7" t="s">
        <v>206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str">
        <f>IFERROR(IF(F3443&lt;&gt;"",VLOOKUP("*"&amp;F3443,LookUps!$F$2:$G$43,2,FALSE),"UK"),"UK")</f>
        <v>UK</v>
      </c>
    </row>
    <row r="3444" spans="1:12" x14ac:dyDescent="0.25">
      <c r="A3444" s="5">
        <v>236</v>
      </c>
      <c r="B3444" s="2" t="s">
        <v>205</v>
      </c>
      <c r="C3444" t="s">
        <v>157</v>
      </c>
      <c r="D3444" t="s">
        <v>14</v>
      </c>
      <c r="E3444" t="s">
        <v>186</v>
      </c>
      <c r="F3444" s="7" t="s">
        <v>206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str">
        <f>IFERROR(IF(F3444&lt;&gt;"",VLOOKUP("*"&amp;F3444,LookUps!$F$2:$G$43,2,FALSE),"UK"),"UK")</f>
        <v>UK</v>
      </c>
    </row>
    <row r="3445" spans="1:12" x14ac:dyDescent="0.25">
      <c r="A3445" s="5">
        <v>237</v>
      </c>
      <c r="B3445" s="2" t="s">
        <v>205</v>
      </c>
      <c r="C3445" t="s">
        <v>157</v>
      </c>
      <c r="D3445" t="s">
        <v>14</v>
      </c>
      <c r="E3445" t="s">
        <v>186</v>
      </c>
      <c r="F3445" s="7" t="s">
        <v>286</v>
      </c>
      <c r="I3445">
        <v>6</v>
      </c>
      <c r="J3445" s="13">
        <v>0</v>
      </c>
      <c r="K3445" t="str">
        <f>IF(A3445&lt;&gt;"",VLOOKUP(D3445,LookUps!$A$2:$B$34,2,FALSE),"")</f>
        <v>UK</v>
      </c>
      <c r="L3445" t="str">
        <f>IFERROR(IF(F3445&lt;&gt;"",VLOOKUP("*"&amp;F3445,LookUps!$F$2:$G$43,2,FALSE),"UK"),"UK")</f>
        <v>UK</v>
      </c>
    </row>
    <row r="3446" spans="1:12" x14ac:dyDescent="0.25">
      <c r="A3446" s="5">
        <v>238</v>
      </c>
      <c r="B3446" s="2" t="s">
        <v>205</v>
      </c>
      <c r="C3446" t="s">
        <v>157</v>
      </c>
      <c r="D3446" t="s">
        <v>14</v>
      </c>
      <c r="E3446" t="s">
        <v>186</v>
      </c>
      <c r="F3446" s="7" t="s">
        <v>287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str">
        <f>IFERROR(IF(F3446&lt;&gt;"",VLOOKUP("*"&amp;F3446,LookUps!$F$2:$G$43,2,FALSE),"UK"),"UK")</f>
        <v>UK</v>
      </c>
    </row>
    <row r="3447" spans="1:12" x14ac:dyDescent="0.25">
      <c r="A3447" s="5">
        <v>240</v>
      </c>
      <c r="B3447" s="2" t="s">
        <v>205</v>
      </c>
      <c r="C3447" t="s">
        <v>157</v>
      </c>
      <c r="D3447" t="s">
        <v>14</v>
      </c>
      <c r="E3447" t="s">
        <v>187</v>
      </c>
      <c r="F3447" s="7" t="s">
        <v>206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str">
        <f>IFERROR(IF(F3447&lt;&gt;"",VLOOKUP("*"&amp;F3447,LookUps!$F$2:$G$43,2,FALSE),"UK"),"UK")</f>
        <v>UK</v>
      </c>
    </row>
    <row r="3448" spans="1:12" x14ac:dyDescent="0.25">
      <c r="A3448" s="5">
        <v>242</v>
      </c>
      <c r="B3448" s="2" t="s">
        <v>205</v>
      </c>
      <c r="C3448" t="s">
        <v>157</v>
      </c>
      <c r="D3448" t="s">
        <v>14</v>
      </c>
      <c r="E3448" t="s">
        <v>188</v>
      </c>
      <c r="F3448" s="7" t="s">
        <v>206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str">
        <f>IFERROR(IF(F3448&lt;&gt;"",VLOOKUP("*"&amp;F3448,LookUps!$F$2:$G$43,2,FALSE),"UK"),"UK")</f>
        <v>UK</v>
      </c>
    </row>
    <row r="3449" spans="1:12" x14ac:dyDescent="0.25">
      <c r="A3449" s="5">
        <v>244</v>
      </c>
      <c r="B3449" s="2" t="s">
        <v>205</v>
      </c>
      <c r="C3449" t="s">
        <v>157</v>
      </c>
      <c r="D3449" t="s">
        <v>14</v>
      </c>
      <c r="E3449" t="s">
        <v>189</v>
      </c>
      <c r="F3449" s="7" t="s">
        <v>206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str">
        <f>IFERROR(IF(F3449&lt;&gt;"",VLOOKUP("*"&amp;F3449,LookUps!$F$2:$G$43,2,FALSE),"UK"),"UK")</f>
        <v>UK</v>
      </c>
    </row>
    <row r="3450" spans="1:12" x14ac:dyDescent="0.25">
      <c r="A3450" s="5">
        <v>246</v>
      </c>
      <c r="B3450" s="2" t="s">
        <v>205</v>
      </c>
      <c r="C3450" t="s">
        <v>157</v>
      </c>
      <c r="D3450" t="s">
        <v>14</v>
      </c>
      <c r="E3450" t="s">
        <v>190</v>
      </c>
      <c r="F3450" s="7" t="s">
        <v>206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str">
        <f>IFERROR(IF(F3450&lt;&gt;"",VLOOKUP("*"&amp;F3450,LookUps!$F$2:$G$43,2,FALSE),"UK"),"UK")</f>
        <v>UK</v>
      </c>
    </row>
    <row r="3451" spans="1:12" x14ac:dyDescent="0.25">
      <c r="A3451" s="5">
        <v>248</v>
      </c>
      <c r="B3451" s="2" t="s">
        <v>205</v>
      </c>
      <c r="C3451" t="s">
        <v>157</v>
      </c>
      <c r="D3451" t="s">
        <v>14</v>
      </c>
      <c r="E3451" t="s">
        <v>192</v>
      </c>
      <c r="F3451" s="7" t="s">
        <v>206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str">
        <f>IFERROR(IF(F3451&lt;&gt;"",VLOOKUP("*"&amp;F3451,LookUps!$F$2:$G$43,2,FALSE),"UK"),"UK")</f>
        <v>UK</v>
      </c>
    </row>
    <row r="3452" spans="1:12" x14ac:dyDescent="0.25">
      <c r="A3452" s="5">
        <v>250</v>
      </c>
      <c r="B3452" s="2" t="s">
        <v>205</v>
      </c>
      <c r="C3452" t="s">
        <v>157</v>
      </c>
      <c r="D3452" t="s">
        <v>14</v>
      </c>
      <c r="E3452" t="s">
        <v>193</v>
      </c>
      <c r="F3452" s="7" t="s">
        <v>206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str">
        <f>IFERROR(IF(F3452&lt;&gt;"",VLOOKUP("*"&amp;F3452,LookUps!$F$2:$G$43,2,FALSE),"UK"),"UK")</f>
        <v>UK</v>
      </c>
    </row>
    <row r="3453" spans="1:12" x14ac:dyDescent="0.25">
      <c r="A3453" s="5">
        <v>251</v>
      </c>
      <c r="B3453" s="2" t="s">
        <v>205</v>
      </c>
      <c r="C3453" t="s">
        <v>157</v>
      </c>
      <c r="D3453" t="s">
        <v>14</v>
      </c>
      <c r="E3453" t="s">
        <v>193</v>
      </c>
      <c r="F3453" s="7" t="s">
        <v>206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str">
        <f>IFERROR(IF(F3453&lt;&gt;"",VLOOKUP("*"&amp;F3453,LookUps!$F$2:$G$43,2,FALSE),"UK"),"UK")</f>
        <v>UK</v>
      </c>
    </row>
    <row r="3454" spans="1:12" x14ac:dyDescent="0.25">
      <c r="A3454" s="5">
        <v>253</v>
      </c>
      <c r="B3454" s="2" t="s">
        <v>205</v>
      </c>
      <c r="C3454" t="s">
        <v>157</v>
      </c>
      <c r="D3454" t="s">
        <v>14</v>
      </c>
      <c r="E3454" t="s">
        <v>194</v>
      </c>
      <c r="F3454" s="7" t="s">
        <v>206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str">
        <f>IFERROR(IF(F3454&lt;&gt;"",VLOOKUP("*"&amp;F3454,LookUps!$F$2:$G$43,2,FALSE),"UK"),"UK")</f>
        <v>UK</v>
      </c>
    </row>
    <row r="3455" spans="1:12" x14ac:dyDescent="0.25">
      <c r="A3455" s="5">
        <v>254</v>
      </c>
      <c r="B3455" s="2" t="s">
        <v>205</v>
      </c>
      <c r="C3455" t="s">
        <v>157</v>
      </c>
      <c r="D3455" t="s">
        <v>14</v>
      </c>
      <c r="E3455" t="s">
        <v>194</v>
      </c>
      <c r="F3455" s="7" t="s">
        <v>206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str">
        <f>IFERROR(IF(F3455&lt;&gt;"",VLOOKUP("*"&amp;F3455,LookUps!$F$2:$G$43,2,FALSE),"UK"),"UK")</f>
        <v>UK</v>
      </c>
    </row>
    <row r="3456" spans="1:12" x14ac:dyDescent="0.25">
      <c r="A3456" s="5">
        <v>258</v>
      </c>
      <c r="B3456" s="2" t="s">
        <v>205</v>
      </c>
      <c r="C3456" t="s">
        <v>157</v>
      </c>
      <c r="D3456" t="s">
        <v>14</v>
      </c>
      <c r="E3456" t="s">
        <v>194</v>
      </c>
      <c r="F3456" s="7" t="s">
        <v>206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str">
        <f>IFERROR(IF(F3456&lt;&gt;"",VLOOKUP("*"&amp;F3456,LookUps!$F$2:$G$43,2,FALSE),"UK"),"UK")</f>
        <v>UK</v>
      </c>
    </row>
    <row r="3457" spans="1:12" x14ac:dyDescent="0.25">
      <c r="A3457" s="5">
        <v>259</v>
      </c>
      <c r="B3457" s="2" t="s">
        <v>205</v>
      </c>
      <c r="C3457" t="s">
        <v>157</v>
      </c>
      <c r="D3457" t="s">
        <v>14</v>
      </c>
      <c r="E3457" t="s">
        <v>194</v>
      </c>
      <c r="F3457" s="7" t="s">
        <v>288</v>
      </c>
      <c r="I3457">
        <v>2</v>
      </c>
      <c r="J3457" s="13">
        <v>0</v>
      </c>
      <c r="K3457" t="str">
        <f>IF(A3457&lt;&gt;"",VLOOKUP(D3457,LookUps!$A$2:$B$34,2,FALSE),"")</f>
        <v>UK</v>
      </c>
      <c r="L3457" t="str">
        <f>IFERROR(IF(F3457&lt;&gt;"",VLOOKUP("*"&amp;F3457,LookUps!$F$2:$G$43,2,FALSE),"UK"),"UK")</f>
        <v>UK</v>
      </c>
    </row>
    <row r="3458" spans="1:12" x14ac:dyDescent="0.25">
      <c r="A3458" s="5">
        <v>260</v>
      </c>
      <c r="B3458" s="2">
        <v>0.17013888888888887</v>
      </c>
      <c r="C3458" t="s">
        <v>157</v>
      </c>
      <c r="D3458" t="s">
        <v>14</v>
      </c>
      <c r="E3458" t="s">
        <v>194</v>
      </c>
      <c r="F3458" s="7" t="s">
        <v>287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str">
        <f>IFERROR(IF(F3458&lt;&gt;"",VLOOKUP("*"&amp;F3458,LookUps!$F$2:$G$43,2,FALSE),"UK"),"UK")</f>
        <v>UK</v>
      </c>
    </row>
    <row r="3459" spans="1:12" x14ac:dyDescent="0.25">
      <c r="A3459" s="5">
        <v>262</v>
      </c>
      <c r="B3459" s="2" t="s">
        <v>205</v>
      </c>
      <c r="C3459" t="s">
        <v>157</v>
      </c>
      <c r="D3459" t="s">
        <v>14</v>
      </c>
      <c r="E3459" t="s">
        <v>195</v>
      </c>
      <c r="F3459" s="7" t="s">
        <v>206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str">
        <f>IFERROR(IF(F3459&lt;&gt;"",VLOOKUP("*"&amp;F3459,LookUps!$F$2:$G$43,2,FALSE),"UK"),"UK")</f>
        <v>UK</v>
      </c>
    </row>
    <row r="3460" spans="1:12" x14ac:dyDescent="0.25">
      <c r="A3460" s="5">
        <v>263</v>
      </c>
      <c r="B3460" s="2" t="s">
        <v>205</v>
      </c>
      <c r="C3460" t="s">
        <v>157</v>
      </c>
      <c r="D3460" t="s">
        <v>14</v>
      </c>
      <c r="E3460" t="s">
        <v>195</v>
      </c>
      <c r="F3460" s="7" t="s">
        <v>206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str">
        <f>IFERROR(IF(F3460&lt;&gt;"",VLOOKUP("*"&amp;F3460,LookUps!$F$2:$G$43,2,FALSE),"UK"),"UK")</f>
        <v>UK</v>
      </c>
    </row>
    <row r="3461" spans="1:12" x14ac:dyDescent="0.25">
      <c r="A3461" s="5">
        <v>264</v>
      </c>
      <c r="B3461" s="2" t="s">
        <v>205</v>
      </c>
      <c r="C3461" t="s">
        <v>157</v>
      </c>
      <c r="D3461" t="s">
        <v>14</v>
      </c>
      <c r="E3461" t="s">
        <v>195</v>
      </c>
      <c r="F3461" s="7" t="s">
        <v>206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str">
        <f>IFERROR(IF(F3461&lt;&gt;"",VLOOKUP("*"&amp;F3461,LookUps!$F$2:$G$43,2,FALSE),"UK"),"UK")</f>
        <v>UK</v>
      </c>
    </row>
    <row r="3462" spans="1:12" x14ac:dyDescent="0.25">
      <c r="A3462" s="5">
        <v>265</v>
      </c>
      <c r="B3462" s="2" t="s">
        <v>205</v>
      </c>
      <c r="C3462" t="s">
        <v>157</v>
      </c>
      <c r="D3462" t="s">
        <v>14</v>
      </c>
      <c r="E3462" t="s">
        <v>195</v>
      </c>
      <c r="F3462" s="7" t="s">
        <v>206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str">
        <f>IFERROR(IF(F3462&lt;&gt;"",VLOOKUP("*"&amp;F3462,LookUps!$F$2:$G$43,2,FALSE),"UK"),"UK")</f>
        <v>UK</v>
      </c>
    </row>
    <row r="3463" spans="1:12" x14ac:dyDescent="0.25">
      <c r="A3463" s="5">
        <v>266</v>
      </c>
      <c r="B3463" s="2" t="s">
        <v>205</v>
      </c>
      <c r="C3463" t="s">
        <v>157</v>
      </c>
      <c r="D3463" t="s">
        <v>14</v>
      </c>
      <c r="E3463" t="s">
        <v>195</v>
      </c>
      <c r="F3463" s="7" t="s">
        <v>206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str">
        <f>IFERROR(IF(F3463&lt;&gt;"",VLOOKUP("*"&amp;F3463,LookUps!$F$2:$G$43,2,FALSE),"UK"),"UK")</f>
        <v>UK</v>
      </c>
    </row>
    <row r="3464" spans="1:12" x14ac:dyDescent="0.25">
      <c r="A3464" s="5">
        <v>268</v>
      </c>
      <c r="B3464" s="2" t="s">
        <v>205</v>
      </c>
      <c r="C3464" t="s">
        <v>157</v>
      </c>
      <c r="D3464" t="s">
        <v>14</v>
      </c>
      <c r="E3464" t="s">
        <v>212</v>
      </c>
      <c r="F3464" s="7" t="s">
        <v>206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str">
        <f>IFERROR(IF(F3464&lt;&gt;"",VLOOKUP("*"&amp;F3464,LookUps!$F$2:$G$43,2,FALSE),"UK"),"UK")</f>
        <v>UK</v>
      </c>
    </row>
    <row r="3465" spans="1:12" x14ac:dyDescent="0.25">
      <c r="A3465" s="5">
        <v>270</v>
      </c>
      <c r="B3465" s="2" t="s">
        <v>205</v>
      </c>
      <c r="C3465" t="s">
        <v>157</v>
      </c>
      <c r="D3465" t="s">
        <v>14</v>
      </c>
      <c r="E3465" t="s">
        <v>196</v>
      </c>
      <c r="F3465" s="7" t="s">
        <v>206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str">
        <f>IFERROR(IF(F3465&lt;&gt;"",VLOOKUP("*"&amp;F3465,LookUps!$F$2:$G$43,2,FALSE),"UK"),"UK")</f>
        <v>UK</v>
      </c>
    </row>
    <row r="3466" spans="1:12" x14ac:dyDescent="0.25">
      <c r="A3466" s="5">
        <v>271</v>
      </c>
      <c r="B3466" s="2" t="s">
        <v>205</v>
      </c>
      <c r="C3466" t="s">
        <v>157</v>
      </c>
      <c r="D3466" t="s">
        <v>14</v>
      </c>
      <c r="E3466" t="s">
        <v>196</v>
      </c>
      <c r="F3466" s="7" t="s">
        <v>289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str">
        <f>IFERROR(IF(F3466&lt;&gt;"",VLOOKUP("*"&amp;F3466,LookUps!$F$2:$G$43,2,FALSE),"UK"),"UK")</f>
        <v>UK</v>
      </c>
    </row>
    <row r="3467" spans="1:12" x14ac:dyDescent="0.25">
      <c r="A3467" s="5">
        <v>273</v>
      </c>
      <c r="B3467" s="2" t="s">
        <v>205</v>
      </c>
      <c r="C3467" t="s">
        <v>157</v>
      </c>
      <c r="D3467" t="s">
        <v>14</v>
      </c>
      <c r="E3467" t="s">
        <v>214</v>
      </c>
      <c r="F3467" s="7" t="s">
        <v>206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str">
        <f>IFERROR(IF(F3467&lt;&gt;"",VLOOKUP("*"&amp;F3467,LookUps!$F$2:$G$43,2,FALSE),"UK"),"UK")</f>
        <v>UK</v>
      </c>
    </row>
    <row r="3468" spans="1:12" x14ac:dyDescent="0.25">
      <c r="A3468" s="5">
        <v>275</v>
      </c>
      <c r="B3468" s="2" t="s">
        <v>205</v>
      </c>
      <c r="C3468" t="s">
        <v>157</v>
      </c>
      <c r="D3468" t="s">
        <v>14</v>
      </c>
      <c r="E3468" t="s">
        <v>197</v>
      </c>
      <c r="F3468" s="7" t="s">
        <v>206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str">
        <f>IFERROR(IF(F3468&lt;&gt;"",VLOOKUP("*"&amp;F3468,LookUps!$F$2:$G$43,2,FALSE),"UK"),"UK")</f>
        <v>UK</v>
      </c>
    </row>
    <row r="3469" spans="1:12" x14ac:dyDescent="0.25">
      <c r="A3469" s="5">
        <v>277</v>
      </c>
      <c r="B3469" s="2" t="s">
        <v>205</v>
      </c>
      <c r="C3469" t="s">
        <v>157</v>
      </c>
      <c r="D3469" t="s">
        <v>14</v>
      </c>
      <c r="E3469" t="s">
        <v>198</v>
      </c>
      <c r="F3469" s="7" t="s">
        <v>206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str">
        <f>IFERROR(IF(F3469&lt;&gt;"",VLOOKUP("*"&amp;F3469,LookUps!$F$2:$G$43,2,FALSE),"UK"),"UK")</f>
        <v>UK</v>
      </c>
    </row>
    <row r="3470" spans="1:12" x14ac:dyDescent="0.25">
      <c r="A3470" s="5">
        <v>278</v>
      </c>
      <c r="B3470" s="2" t="s">
        <v>205</v>
      </c>
      <c r="C3470" t="s">
        <v>157</v>
      </c>
      <c r="D3470" t="s">
        <v>14</v>
      </c>
      <c r="E3470" t="s">
        <v>198</v>
      </c>
      <c r="F3470" s="7" t="s">
        <v>206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str">
        <f>IFERROR(IF(F3470&lt;&gt;"",VLOOKUP("*"&amp;F3470,LookUps!$F$2:$G$43,2,FALSE),"UK"),"UK")</f>
        <v>UK</v>
      </c>
    </row>
    <row r="3471" spans="1:12" x14ac:dyDescent="0.25">
      <c r="A3471" s="5">
        <v>279</v>
      </c>
      <c r="B3471" s="2" t="s">
        <v>205</v>
      </c>
      <c r="C3471" t="s">
        <v>157</v>
      </c>
      <c r="D3471" t="s">
        <v>14</v>
      </c>
      <c r="E3471" t="s">
        <v>198</v>
      </c>
      <c r="F3471" s="7" t="s">
        <v>206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str">
        <f>IFERROR(IF(F3471&lt;&gt;"",VLOOKUP("*"&amp;F3471,LookUps!$F$2:$G$43,2,FALSE),"UK"),"UK")</f>
        <v>UK</v>
      </c>
    </row>
    <row r="3472" spans="1:12" x14ac:dyDescent="0.25">
      <c r="A3472" s="5">
        <v>281</v>
      </c>
      <c r="B3472" s="2" t="s">
        <v>205</v>
      </c>
      <c r="C3472" t="s">
        <v>157</v>
      </c>
      <c r="D3472" t="s">
        <v>14</v>
      </c>
      <c r="E3472" t="s">
        <v>215</v>
      </c>
      <c r="F3472" s="7" t="s">
        <v>206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str">
        <f>IFERROR(IF(F3472&lt;&gt;"",VLOOKUP("*"&amp;F3472,LookUps!$F$2:$G$43,2,FALSE),"UK"),"UK")</f>
        <v>UK</v>
      </c>
    </row>
    <row r="3473" spans="1:12" x14ac:dyDescent="0.25">
      <c r="A3473" s="5">
        <v>282</v>
      </c>
      <c r="B3473" s="2" t="s">
        <v>205</v>
      </c>
      <c r="C3473" t="s">
        <v>157</v>
      </c>
      <c r="D3473" t="s">
        <v>14</v>
      </c>
      <c r="E3473" t="s">
        <v>215</v>
      </c>
      <c r="F3473" s="7" t="s">
        <v>206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str">
        <f>IFERROR(IF(F3473&lt;&gt;"",VLOOKUP("*"&amp;F3473,LookUps!$F$2:$G$43,2,FALSE),"UK"),"UK")</f>
        <v>UK</v>
      </c>
    </row>
    <row r="3474" spans="1:12" x14ac:dyDescent="0.25">
      <c r="A3474" s="5">
        <v>283</v>
      </c>
      <c r="B3474" s="2" t="s">
        <v>205</v>
      </c>
      <c r="C3474" t="s">
        <v>157</v>
      </c>
      <c r="D3474" t="s">
        <v>14</v>
      </c>
      <c r="E3474" t="s">
        <v>215</v>
      </c>
      <c r="F3474" s="7" t="s">
        <v>206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str">
        <f>IFERROR(IF(F3474&lt;&gt;"",VLOOKUP("*"&amp;F3474,LookUps!$F$2:$G$43,2,FALSE),"UK"),"UK")</f>
        <v>UK</v>
      </c>
    </row>
    <row r="3475" spans="1:12" x14ac:dyDescent="0.25">
      <c r="A3475" s="5">
        <v>284</v>
      </c>
      <c r="B3475" s="2" t="s">
        <v>205</v>
      </c>
      <c r="C3475" t="s">
        <v>157</v>
      </c>
      <c r="D3475" t="s">
        <v>14</v>
      </c>
      <c r="E3475" t="s">
        <v>215</v>
      </c>
      <c r="F3475" s="7" t="s">
        <v>206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str">
        <f>IFERROR(IF(F3475&lt;&gt;"",VLOOKUP("*"&amp;F3475,LookUps!$F$2:$G$43,2,FALSE),"UK"),"UK")</f>
        <v>UK</v>
      </c>
    </row>
    <row r="3476" spans="1:12" x14ac:dyDescent="0.25">
      <c r="A3476" s="5">
        <v>285</v>
      </c>
      <c r="B3476" s="2" t="s">
        <v>205</v>
      </c>
      <c r="C3476" t="s">
        <v>157</v>
      </c>
      <c r="D3476" t="s">
        <v>14</v>
      </c>
      <c r="E3476" t="s">
        <v>215</v>
      </c>
      <c r="F3476" s="7" t="s">
        <v>206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str">
        <f>IFERROR(IF(F3476&lt;&gt;"",VLOOKUP("*"&amp;F3476,LookUps!$F$2:$G$43,2,FALSE),"UK"),"UK")</f>
        <v>UK</v>
      </c>
    </row>
    <row r="3477" spans="1:12" x14ac:dyDescent="0.25">
      <c r="A3477" s="5">
        <v>286</v>
      </c>
      <c r="B3477" s="2" t="s">
        <v>205</v>
      </c>
      <c r="C3477" t="s">
        <v>157</v>
      </c>
      <c r="D3477" t="s">
        <v>14</v>
      </c>
      <c r="E3477" t="s">
        <v>215</v>
      </c>
      <c r="F3477" s="7" t="s">
        <v>206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str">
        <f>IFERROR(IF(F3477&lt;&gt;"",VLOOKUP("*"&amp;F3477,LookUps!$F$2:$G$43,2,FALSE),"UK"),"UK")</f>
        <v>UK</v>
      </c>
    </row>
    <row r="3478" spans="1:12" x14ac:dyDescent="0.25">
      <c r="A3478" s="5">
        <v>288</v>
      </c>
      <c r="B3478" s="2" t="s">
        <v>205</v>
      </c>
      <c r="C3478" t="s">
        <v>157</v>
      </c>
      <c r="D3478" t="s">
        <v>14</v>
      </c>
      <c r="E3478" t="s">
        <v>199</v>
      </c>
      <c r="F3478" s="7" t="s">
        <v>206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str">
        <f>IFERROR(IF(F3478&lt;&gt;"",VLOOKUP("*"&amp;F3478,LookUps!$F$2:$G$43,2,FALSE),"UK"),"UK")</f>
        <v>UK</v>
      </c>
    </row>
    <row r="3479" spans="1:12" x14ac:dyDescent="0.25">
      <c r="A3479" s="5">
        <v>289</v>
      </c>
      <c r="B3479" s="2" t="s">
        <v>205</v>
      </c>
      <c r="C3479" t="s">
        <v>157</v>
      </c>
      <c r="D3479" t="s">
        <v>14</v>
      </c>
      <c r="E3479" t="s">
        <v>199</v>
      </c>
      <c r="F3479" s="7" t="s">
        <v>206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str">
        <f>IFERROR(IF(F3479&lt;&gt;"",VLOOKUP("*"&amp;F3479,LookUps!$F$2:$G$43,2,FALSE),"UK"),"UK")</f>
        <v>UK</v>
      </c>
    </row>
    <row r="3480" spans="1:12" x14ac:dyDescent="0.25">
      <c r="A3480" s="5">
        <v>290</v>
      </c>
      <c r="B3480" s="2" t="s">
        <v>205</v>
      </c>
      <c r="C3480" t="s">
        <v>157</v>
      </c>
      <c r="D3480" t="s">
        <v>14</v>
      </c>
      <c r="E3480" t="s">
        <v>199</v>
      </c>
      <c r="F3480" s="7" t="s">
        <v>206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str">
        <f>IFERROR(IF(F3480&lt;&gt;"",VLOOKUP("*"&amp;F3480,LookUps!$F$2:$G$43,2,FALSE),"UK"),"UK")</f>
        <v>UK</v>
      </c>
    </row>
    <row r="3481" spans="1:12" x14ac:dyDescent="0.25">
      <c r="A3481" s="5">
        <v>291</v>
      </c>
      <c r="B3481" s="2" t="s">
        <v>205</v>
      </c>
      <c r="C3481" t="s">
        <v>157</v>
      </c>
      <c r="D3481" t="s">
        <v>14</v>
      </c>
      <c r="E3481" t="s">
        <v>199</v>
      </c>
      <c r="F3481" s="7" t="s">
        <v>206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str">
        <f>IFERROR(IF(F3481&lt;&gt;"",VLOOKUP("*"&amp;F3481,LookUps!$F$2:$G$43,2,FALSE),"UK"),"UK")</f>
        <v>UK</v>
      </c>
    </row>
    <row r="3482" spans="1:12" x14ac:dyDescent="0.25">
      <c r="A3482" s="5">
        <v>292</v>
      </c>
      <c r="B3482" s="2" t="s">
        <v>205</v>
      </c>
      <c r="C3482" t="s">
        <v>157</v>
      </c>
      <c r="D3482" t="s">
        <v>14</v>
      </c>
      <c r="E3482" t="s">
        <v>199</v>
      </c>
      <c r="F3482" s="7" t="s">
        <v>206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str">
        <f>IFERROR(IF(F3482&lt;&gt;"",VLOOKUP("*"&amp;F3482,LookUps!$F$2:$G$43,2,FALSE),"UK"),"UK")</f>
        <v>UK</v>
      </c>
    </row>
    <row r="3483" spans="1:12" x14ac:dyDescent="0.25">
      <c r="A3483" s="5">
        <v>293</v>
      </c>
      <c r="B3483" s="2" t="s">
        <v>205</v>
      </c>
      <c r="C3483" t="s">
        <v>157</v>
      </c>
      <c r="D3483" t="s">
        <v>14</v>
      </c>
      <c r="E3483" t="s">
        <v>199</v>
      </c>
      <c r="F3483" s="7" t="s">
        <v>206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str">
        <f>IFERROR(IF(F3483&lt;&gt;"",VLOOKUP("*"&amp;F3483,LookUps!$F$2:$G$43,2,FALSE),"UK"),"UK")</f>
        <v>UK</v>
      </c>
    </row>
    <row r="3484" spans="1:12" x14ac:dyDescent="0.25">
      <c r="A3484" s="5">
        <v>295</v>
      </c>
      <c r="B3484" s="2" t="s">
        <v>205</v>
      </c>
      <c r="C3484" t="s">
        <v>157</v>
      </c>
      <c r="D3484" t="s">
        <v>14</v>
      </c>
      <c r="E3484" t="s">
        <v>200</v>
      </c>
      <c r="F3484" s="7" t="s">
        <v>206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str">
        <f>IFERROR(IF(F3484&lt;&gt;"",VLOOKUP("*"&amp;F3484,LookUps!$F$2:$G$43,2,FALSE),"UK"),"UK")</f>
        <v>UK</v>
      </c>
    </row>
    <row r="3485" spans="1:12" x14ac:dyDescent="0.25">
      <c r="A3485" s="5">
        <v>297</v>
      </c>
      <c r="B3485" s="2" t="s">
        <v>205</v>
      </c>
      <c r="C3485" t="s">
        <v>157</v>
      </c>
      <c r="D3485" t="s">
        <v>14</v>
      </c>
      <c r="E3485" t="s">
        <v>217</v>
      </c>
      <c r="F3485" s="7" t="s">
        <v>206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str">
        <f>IFERROR(IF(F3485&lt;&gt;"",VLOOKUP("*"&amp;F3485,LookUps!$F$2:$G$43,2,FALSE),"UK"),"UK")</f>
        <v>UK</v>
      </c>
    </row>
    <row r="3486" spans="1:12" x14ac:dyDescent="0.25">
      <c r="A3486" s="5">
        <v>299</v>
      </c>
      <c r="B3486" s="2" t="s">
        <v>205</v>
      </c>
      <c r="C3486" t="s">
        <v>157</v>
      </c>
      <c r="D3486" t="s">
        <v>14</v>
      </c>
      <c r="E3486" t="s">
        <v>218</v>
      </c>
      <c r="F3486" s="7" t="s">
        <v>206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str">
        <f>IFERROR(IF(F3486&lt;&gt;"",VLOOKUP("*"&amp;F3486,LookUps!$F$2:$G$43,2,FALSE),"UK"),"UK")</f>
        <v>UK</v>
      </c>
    </row>
    <row r="3487" spans="1:12" x14ac:dyDescent="0.25">
      <c r="A3487" s="5">
        <v>301</v>
      </c>
      <c r="B3487" s="2" t="s">
        <v>205</v>
      </c>
      <c r="C3487" t="s">
        <v>157</v>
      </c>
      <c r="D3487" t="s">
        <v>14</v>
      </c>
      <c r="E3487" t="s">
        <v>201</v>
      </c>
      <c r="F3487" s="7" t="s">
        <v>206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str">
        <f>IFERROR(IF(F3487&lt;&gt;"",VLOOKUP("*"&amp;F3487,LookUps!$F$2:$G$43,2,FALSE),"UK"),"UK")</f>
        <v>UK</v>
      </c>
    </row>
    <row r="3488" spans="1:12" x14ac:dyDescent="0.25">
      <c r="A3488" s="5">
        <v>302</v>
      </c>
      <c r="B3488" s="2" t="s">
        <v>205</v>
      </c>
      <c r="C3488" t="s">
        <v>157</v>
      </c>
      <c r="D3488" t="s">
        <v>14</v>
      </c>
      <c r="E3488" t="s">
        <v>201</v>
      </c>
      <c r="F3488" s="7" t="s">
        <v>289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str">
        <f>IFERROR(IF(F3488&lt;&gt;"",VLOOKUP("*"&amp;F3488,LookUps!$F$2:$G$43,2,FALSE),"UK"),"UK")</f>
        <v>UK</v>
      </c>
    </row>
    <row r="3489" spans="1:12" x14ac:dyDescent="0.25">
      <c r="A3489" s="5">
        <v>304</v>
      </c>
      <c r="B3489" s="2" t="s">
        <v>205</v>
      </c>
      <c r="C3489" t="s">
        <v>157</v>
      </c>
      <c r="D3489" t="s">
        <v>14</v>
      </c>
      <c r="E3489" t="s">
        <v>202</v>
      </c>
      <c r="F3489" s="7" t="s">
        <v>206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str">
        <f>IFERROR(IF(F3489&lt;&gt;"",VLOOKUP("*"&amp;F3489,LookUps!$F$2:$G$43,2,FALSE),"UK"),"UK")</f>
        <v>UK</v>
      </c>
    </row>
    <row r="3490" spans="1:12" x14ac:dyDescent="0.25">
      <c r="A3490" s="5">
        <v>306</v>
      </c>
      <c r="B3490" s="2" t="s">
        <v>205</v>
      </c>
      <c r="C3490" t="s">
        <v>157</v>
      </c>
      <c r="D3490" t="s">
        <v>14</v>
      </c>
      <c r="E3490" t="s">
        <v>203</v>
      </c>
      <c r="F3490" s="7" t="s">
        <v>206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str">
        <f>IFERROR(IF(F3490&lt;&gt;"",VLOOKUP("*"&amp;F3490,LookUps!$F$2:$G$43,2,FALSE),"UK"),"UK")</f>
        <v>UK</v>
      </c>
    </row>
    <row r="3491" spans="1:12" x14ac:dyDescent="0.25">
      <c r="A3491" s="5">
        <v>307</v>
      </c>
      <c r="B3491" s="2" t="s">
        <v>205</v>
      </c>
      <c r="C3491" t="s">
        <v>157</v>
      </c>
      <c r="D3491" t="s">
        <v>14</v>
      </c>
      <c r="E3491" t="s">
        <v>203</v>
      </c>
      <c r="F3491" s="7" t="s">
        <v>289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str">
        <f>IFERROR(IF(F3491&lt;&gt;"",VLOOKUP("*"&amp;F3491,LookUps!$F$2:$G$43,2,FALSE),"UK"),"UK")</f>
        <v>UK</v>
      </c>
    </row>
    <row r="3492" spans="1:12" x14ac:dyDescent="0.25">
      <c r="A3492" s="5">
        <v>309</v>
      </c>
      <c r="B3492" s="2" t="s">
        <v>205</v>
      </c>
      <c r="C3492" t="s">
        <v>157</v>
      </c>
      <c r="D3492" t="s">
        <v>14</v>
      </c>
      <c r="E3492" t="s">
        <v>204</v>
      </c>
      <c r="F3492" s="7" t="s">
        <v>206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str">
        <f>IFERROR(IF(F3492&lt;&gt;"",VLOOKUP("*"&amp;F3492,LookUps!$F$2:$G$43,2,FALSE),"UK"),"UK")</f>
        <v>UK</v>
      </c>
    </row>
    <row r="3493" spans="1:12" x14ac:dyDescent="0.25">
      <c r="A3493" s="5">
        <v>4</v>
      </c>
      <c r="B3493" s="2">
        <v>0.63263888888888886</v>
      </c>
      <c r="C3493" t="s">
        <v>110</v>
      </c>
      <c r="D3493" t="s">
        <v>13</v>
      </c>
      <c r="E3493" t="s">
        <v>177</v>
      </c>
      <c r="F3493" s="7" t="s">
        <v>178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str">
        <f>IFERROR(IF(F3493&lt;&gt;"",VLOOKUP("*"&amp;F3493,LookUps!$F$2:$G$43,2,FALSE),"UK"),"UK")</f>
        <v>UK</v>
      </c>
    </row>
    <row r="3494" spans="1:12" x14ac:dyDescent="0.25">
      <c r="A3494" s="5">
        <v>6</v>
      </c>
      <c r="B3494" s="2">
        <v>0.50555555555555554</v>
      </c>
      <c r="C3494" t="s">
        <v>110</v>
      </c>
      <c r="D3494" t="s">
        <v>13</v>
      </c>
      <c r="E3494" t="s">
        <v>207</v>
      </c>
      <c r="F3494" s="7" t="s">
        <v>178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str">
        <f>IFERROR(IF(F3494&lt;&gt;"",VLOOKUP("*"&amp;F3494,LookUps!$F$2:$G$43,2,FALSE),"UK"),"UK")</f>
        <v>UK</v>
      </c>
    </row>
    <row r="3495" spans="1:12" x14ac:dyDescent="0.25">
      <c r="A3495" s="5">
        <v>7</v>
      </c>
      <c r="B3495" s="2">
        <v>0.50555555555555554</v>
      </c>
      <c r="C3495" t="s">
        <v>110</v>
      </c>
      <c r="D3495" t="s">
        <v>13</v>
      </c>
      <c r="E3495" t="s">
        <v>207</v>
      </c>
      <c r="F3495" s="7" t="s">
        <v>178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str">
        <f>IFERROR(IF(F3495&lt;&gt;"",VLOOKUP("*"&amp;F3495,LookUps!$F$2:$G$43,2,FALSE),"UK"),"UK")</f>
        <v>UK</v>
      </c>
    </row>
    <row r="3496" spans="1:12" x14ac:dyDescent="0.25">
      <c r="A3496" s="5">
        <v>9</v>
      </c>
      <c r="B3496" s="2">
        <v>0.53402777777777777</v>
      </c>
      <c r="C3496" t="s">
        <v>110</v>
      </c>
      <c r="D3496" t="s">
        <v>13</v>
      </c>
      <c r="E3496" t="s">
        <v>181</v>
      </c>
      <c r="F3496" s="7" t="s">
        <v>182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IFERROR(IF(F3496&lt;&gt;"",VLOOKUP("*"&amp;F3496,LookUps!$F$2:$G$43,2,FALSE),"UK"),"UK")</f>
        <v>UK</v>
      </c>
    </row>
    <row r="3497" spans="1:12" x14ac:dyDescent="0.25">
      <c r="A3497" s="5">
        <v>10</v>
      </c>
      <c r="B3497" s="2">
        <v>0.53888888888888886</v>
      </c>
      <c r="C3497" t="s">
        <v>110</v>
      </c>
      <c r="D3497" t="s">
        <v>13</v>
      </c>
      <c r="E3497" t="s">
        <v>181</v>
      </c>
      <c r="F3497" s="7" t="s">
        <v>182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IFERROR(IF(F3497&lt;&gt;"",VLOOKUP("*"&amp;F3497,LookUps!$F$2:$G$43,2,FALSE),"UK"),"UK")</f>
        <v>UK</v>
      </c>
    </row>
    <row r="3498" spans="1:12" x14ac:dyDescent="0.25">
      <c r="A3498" s="5">
        <v>11</v>
      </c>
      <c r="B3498" s="2">
        <v>0.5854166666666667</v>
      </c>
      <c r="C3498" t="s">
        <v>110</v>
      </c>
      <c r="D3498" t="s">
        <v>13</v>
      </c>
      <c r="E3498" t="s">
        <v>181</v>
      </c>
      <c r="F3498" s="7" t="s">
        <v>191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str">
        <f>IFERROR(IF(F3498&lt;&gt;"",VLOOKUP("*"&amp;F3498,LookUps!$F$2:$G$43,2,FALSE),"UK"),"UK")</f>
        <v>UK</v>
      </c>
    </row>
    <row r="3499" spans="1:12" x14ac:dyDescent="0.25">
      <c r="A3499" s="5">
        <v>12</v>
      </c>
      <c r="B3499" s="2">
        <v>0.58680555555555558</v>
      </c>
      <c r="C3499" t="s">
        <v>110</v>
      </c>
      <c r="D3499" t="s">
        <v>13</v>
      </c>
      <c r="E3499" t="s">
        <v>181</v>
      </c>
      <c r="F3499" s="7" t="s">
        <v>191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str">
        <f>IFERROR(IF(F3499&lt;&gt;"",VLOOKUP("*"&amp;F3499,LookUps!$F$2:$G$43,2,FALSE),"UK"),"UK")</f>
        <v>UK</v>
      </c>
    </row>
    <row r="3500" spans="1:12" x14ac:dyDescent="0.25">
      <c r="A3500" s="5">
        <v>13</v>
      </c>
      <c r="B3500" s="2">
        <v>0.62916666666666665</v>
      </c>
      <c r="C3500" t="s">
        <v>110</v>
      </c>
      <c r="D3500" t="s">
        <v>13</v>
      </c>
      <c r="E3500" t="s">
        <v>181</v>
      </c>
      <c r="F3500" s="7" t="s">
        <v>191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str">
        <f>IFERROR(IF(F3500&lt;&gt;"",VLOOKUP("*"&amp;F3500,LookUps!$F$2:$G$43,2,FALSE),"UK"),"UK")</f>
        <v>UK</v>
      </c>
    </row>
    <row r="3501" spans="1:12" x14ac:dyDescent="0.25">
      <c r="A3501" s="5">
        <v>14</v>
      </c>
      <c r="B3501" s="2">
        <v>0.88124999999999998</v>
      </c>
      <c r="C3501" t="s">
        <v>110</v>
      </c>
      <c r="D3501" t="s">
        <v>13</v>
      </c>
      <c r="E3501" t="s">
        <v>181</v>
      </c>
      <c r="F3501" s="7" t="s">
        <v>182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IFERROR(IF(F3501&lt;&gt;"",VLOOKUP("*"&amp;F3501,LookUps!$F$2:$G$43,2,FALSE),"UK"),"UK")</f>
        <v>UK</v>
      </c>
    </row>
    <row r="3502" spans="1:12" x14ac:dyDescent="0.25">
      <c r="A3502" s="5">
        <v>16</v>
      </c>
      <c r="B3502" s="2">
        <v>0.62847222222222221</v>
      </c>
      <c r="C3502" t="s">
        <v>110</v>
      </c>
      <c r="D3502" t="s">
        <v>13</v>
      </c>
      <c r="E3502" t="s">
        <v>208</v>
      </c>
      <c r="F3502" s="7" t="s">
        <v>191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str">
        <f>IFERROR(IF(F3502&lt;&gt;"",VLOOKUP("*"&amp;F3502,LookUps!$F$2:$G$43,2,FALSE),"UK"),"UK")</f>
        <v>UK</v>
      </c>
    </row>
    <row r="3503" spans="1:12" x14ac:dyDescent="0.25">
      <c r="A3503" s="5">
        <v>17</v>
      </c>
      <c r="B3503" s="2">
        <v>0.77430555555555547</v>
      </c>
      <c r="C3503" t="s">
        <v>110</v>
      </c>
      <c r="D3503" t="s">
        <v>13</v>
      </c>
      <c r="E3503" t="s">
        <v>208</v>
      </c>
      <c r="F3503" s="7" t="s">
        <v>178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str">
        <f>IFERROR(IF(F3503&lt;&gt;"",VLOOKUP("*"&amp;F3503,LookUps!$F$2:$G$43,2,FALSE),"UK"),"UK")</f>
        <v>UK</v>
      </c>
    </row>
    <row r="3504" spans="1:12" x14ac:dyDescent="0.25">
      <c r="A3504" s="5">
        <v>18</v>
      </c>
      <c r="B3504" s="2">
        <v>0.77430555555555547</v>
      </c>
      <c r="C3504" t="s">
        <v>110</v>
      </c>
      <c r="D3504" t="s">
        <v>13</v>
      </c>
      <c r="E3504" t="s">
        <v>208</v>
      </c>
      <c r="F3504" s="7" t="s">
        <v>178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str">
        <f>IFERROR(IF(F3504&lt;&gt;"",VLOOKUP("*"&amp;F3504,LookUps!$F$2:$G$43,2,FALSE),"UK"),"UK")</f>
        <v>UK</v>
      </c>
    </row>
    <row r="3505" spans="1:12" x14ac:dyDescent="0.25">
      <c r="A3505" s="5">
        <v>20</v>
      </c>
      <c r="B3505" s="2">
        <v>0.69791666666666663</v>
      </c>
      <c r="C3505" t="s">
        <v>110</v>
      </c>
      <c r="D3505" t="s">
        <v>13</v>
      </c>
      <c r="E3505" t="s">
        <v>183</v>
      </c>
      <c r="F3505" s="7" t="s">
        <v>178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str">
        <f>IFERROR(IF(F3505&lt;&gt;"",VLOOKUP("*"&amp;F3505,LookUps!$F$2:$G$43,2,FALSE),"UK"),"UK")</f>
        <v>UK</v>
      </c>
    </row>
    <row r="3506" spans="1:12" x14ac:dyDescent="0.25">
      <c r="A3506" s="5">
        <v>21</v>
      </c>
      <c r="B3506" s="2">
        <v>0.70416666666666661</v>
      </c>
      <c r="C3506" t="s">
        <v>110</v>
      </c>
      <c r="D3506" t="s">
        <v>13</v>
      </c>
      <c r="E3506" t="s">
        <v>183</v>
      </c>
      <c r="F3506" s="7" t="s">
        <v>178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str">
        <f>IFERROR(IF(F3506&lt;&gt;"",VLOOKUP("*"&amp;F3506,LookUps!$F$2:$G$43,2,FALSE),"UK"),"UK")</f>
        <v>UK</v>
      </c>
    </row>
    <row r="3507" spans="1:12" x14ac:dyDescent="0.25">
      <c r="A3507" s="5">
        <v>22</v>
      </c>
      <c r="B3507" s="2">
        <v>0.88194444444444453</v>
      </c>
      <c r="C3507" t="s">
        <v>110</v>
      </c>
      <c r="D3507" t="s">
        <v>13</v>
      </c>
      <c r="E3507" t="s">
        <v>183</v>
      </c>
      <c r="F3507" s="7" t="s">
        <v>178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str">
        <f>IFERROR(IF(F3507&lt;&gt;"",VLOOKUP("*"&amp;F3507,LookUps!$F$2:$G$43,2,FALSE),"UK"),"UK")</f>
        <v>UK</v>
      </c>
    </row>
    <row r="3508" spans="1:12" x14ac:dyDescent="0.25">
      <c r="A3508" s="5">
        <v>23</v>
      </c>
      <c r="B3508" s="2">
        <v>0.88888888888888884</v>
      </c>
      <c r="C3508" t="s">
        <v>110</v>
      </c>
      <c r="D3508" t="s">
        <v>13</v>
      </c>
      <c r="E3508" t="s">
        <v>183</v>
      </c>
      <c r="F3508" s="7" t="s">
        <v>178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str">
        <f>IFERROR(IF(F3508&lt;&gt;"",VLOOKUP("*"&amp;F3508,LookUps!$F$2:$G$43,2,FALSE),"UK"),"UK")</f>
        <v>UK</v>
      </c>
    </row>
    <row r="3509" spans="1:12" x14ac:dyDescent="0.25">
      <c r="A3509" s="5">
        <v>25</v>
      </c>
      <c r="B3509" s="2">
        <v>0.55972222222222223</v>
      </c>
      <c r="C3509" t="s">
        <v>110</v>
      </c>
      <c r="D3509" t="s">
        <v>13</v>
      </c>
      <c r="E3509" t="s">
        <v>184</v>
      </c>
      <c r="F3509" s="7" t="s">
        <v>178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str">
        <f>IFERROR(IF(F3509&lt;&gt;"",VLOOKUP("*"&amp;F3509,LookUps!$F$2:$G$43,2,FALSE),"UK"),"UK")</f>
        <v>UK</v>
      </c>
    </row>
    <row r="3510" spans="1:12" x14ac:dyDescent="0.25">
      <c r="A3510" s="5">
        <v>26</v>
      </c>
      <c r="B3510" s="2">
        <v>0.57777777777777783</v>
      </c>
      <c r="C3510" t="s">
        <v>110</v>
      </c>
      <c r="D3510" t="s">
        <v>13</v>
      </c>
      <c r="E3510" t="s">
        <v>184</v>
      </c>
      <c r="F3510" s="7" t="s">
        <v>182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IFERROR(IF(F3510&lt;&gt;"",VLOOKUP("*"&amp;F3510,LookUps!$F$2:$G$43,2,FALSE),"UK"),"UK")</f>
        <v>UK</v>
      </c>
    </row>
    <row r="3511" spans="1:12" x14ac:dyDescent="0.25">
      <c r="A3511" s="5">
        <v>28</v>
      </c>
      <c r="B3511" s="2">
        <v>0.39513888888888887</v>
      </c>
      <c r="C3511" t="s">
        <v>110</v>
      </c>
      <c r="D3511" t="s">
        <v>13</v>
      </c>
      <c r="E3511" t="s">
        <v>186</v>
      </c>
      <c r="F3511" s="7" t="s">
        <v>182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IFERROR(IF(F3511&lt;&gt;"",VLOOKUP("*"&amp;F3511,LookUps!$F$2:$G$43,2,FALSE),"UK"),"UK")</f>
        <v>UK</v>
      </c>
    </row>
    <row r="3512" spans="1:12" x14ac:dyDescent="0.25">
      <c r="A3512" s="5">
        <v>30</v>
      </c>
      <c r="B3512" s="2">
        <v>0.69513888888888886</v>
      </c>
      <c r="C3512" t="s">
        <v>110</v>
      </c>
      <c r="D3512" t="s">
        <v>13</v>
      </c>
      <c r="E3512" t="s">
        <v>187</v>
      </c>
      <c r="F3512" s="7" t="s">
        <v>290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str">
        <f>IFERROR(IF(F3512&lt;&gt;"",VLOOKUP("*"&amp;F3512,LookUps!$F$2:$G$43,2,FALSE),"UK"),"UK")</f>
        <v>UK</v>
      </c>
    </row>
    <row r="3513" spans="1:12" x14ac:dyDescent="0.25">
      <c r="A3513" s="5">
        <v>32</v>
      </c>
      <c r="B3513" s="2">
        <v>0.42638888888888887</v>
      </c>
      <c r="C3513" t="s">
        <v>110</v>
      </c>
      <c r="D3513" t="s">
        <v>13</v>
      </c>
      <c r="E3513" t="s">
        <v>189</v>
      </c>
      <c r="F3513" s="7" t="s">
        <v>182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IFERROR(IF(F3513&lt;&gt;"",VLOOKUP("*"&amp;F3513,LookUps!$F$2:$G$43,2,FALSE),"UK"),"UK")</f>
        <v>UK</v>
      </c>
    </row>
    <row r="3514" spans="1:12" x14ac:dyDescent="0.25">
      <c r="A3514" s="5">
        <v>33</v>
      </c>
      <c r="B3514" s="2">
        <v>0.68680555555555556</v>
      </c>
      <c r="C3514" t="s">
        <v>110</v>
      </c>
      <c r="D3514" t="s">
        <v>13</v>
      </c>
      <c r="E3514" t="s">
        <v>189</v>
      </c>
      <c r="F3514" s="7" t="s">
        <v>182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IFERROR(IF(F3514&lt;&gt;"",VLOOKUP("*"&amp;F3514,LookUps!$F$2:$G$43,2,FALSE),"UK"),"UK")</f>
        <v>UK</v>
      </c>
    </row>
    <row r="3515" spans="1:12" x14ac:dyDescent="0.25">
      <c r="A3515" s="5">
        <v>34</v>
      </c>
      <c r="B3515" s="2">
        <v>0.82986111111111116</v>
      </c>
      <c r="C3515" t="s">
        <v>110</v>
      </c>
      <c r="D3515" t="s">
        <v>13</v>
      </c>
      <c r="E3515" t="s">
        <v>189</v>
      </c>
      <c r="F3515" s="7" t="s">
        <v>178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str">
        <f>IFERROR(IF(F3515&lt;&gt;"",VLOOKUP("*"&amp;F3515,LookUps!$F$2:$G$43,2,FALSE),"UK"),"UK")</f>
        <v>UK</v>
      </c>
    </row>
    <row r="3516" spans="1:12" x14ac:dyDescent="0.25">
      <c r="A3516" s="5">
        <v>35</v>
      </c>
      <c r="B3516" s="2">
        <v>0.94305555555555554</v>
      </c>
      <c r="C3516" t="s">
        <v>110</v>
      </c>
      <c r="D3516" t="s">
        <v>13</v>
      </c>
      <c r="E3516" t="s">
        <v>189</v>
      </c>
      <c r="F3516" s="7" t="s">
        <v>291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str">
        <f>IFERROR(IF(F3516&lt;&gt;"",VLOOKUP("*"&amp;F3516,LookUps!$F$2:$G$43,2,FALSE),"UK"),"UK")</f>
        <v>UK</v>
      </c>
    </row>
    <row r="3517" spans="1:12" x14ac:dyDescent="0.25">
      <c r="A3517" s="5">
        <v>36</v>
      </c>
      <c r="B3517" s="2">
        <v>0.94305555555555554</v>
      </c>
      <c r="C3517" t="s">
        <v>110</v>
      </c>
      <c r="D3517" t="s">
        <v>13</v>
      </c>
      <c r="E3517" t="s">
        <v>189</v>
      </c>
      <c r="F3517" s="7" t="s">
        <v>222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str">
        <f>IFERROR(IF(F3517&lt;&gt;"",VLOOKUP("*"&amp;F3517,LookUps!$F$2:$G$43,2,FALSE),"UK"),"UK")</f>
        <v>UK</v>
      </c>
    </row>
    <row r="3518" spans="1:12" x14ac:dyDescent="0.25">
      <c r="A3518" s="5">
        <v>38</v>
      </c>
      <c r="B3518" s="2">
        <v>0.3756944444444445</v>
      </c>
      <c r="C3518" t="s">
        <v>110</v>
      </c>
      <c r="D3518" t="s">
        <v>13</v>
      </c>
      <c r="E3518" t="s">
        <v>190</v>
      </c>
      <c r="F3518" s="7" t="s">
        <v>182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IFERROR(IF(F3518&lt;&gt;"",VLOOKUP("*"&amp;F3518,LookUps!$F$2:$G$43,2,FALSE),"UK"),"UK")</f>
        <v>UK</v>
      </c>
    </row>
    <row r="3519" spans="1:12" x14ac:dyDescent="0.25">
      <c r="A3519" s="5">
        <v>40</v>
      </c>
      <c r="B3519" s="2">
        <v>0.44861111111111113</v>
      </c>
      <c r="C3519" t="s">
        <v>110</v>
      </c>
      <c r="D3519" t="s">
        <v>13</v>
      </c>
      <c r="E3519" t="s">
        <v>194</v>
      </c>
      <c r="F3519" s="7" t="s">
        <v>191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str">
        <f>IFERROR(IF(F3519&lt;&gt;"",VLOOKUP("*"&amp;F3519,LookUps!$F$2:$G$43,2,FALSE),"UK"),"UK")</f>
        <v>UK</v>
      </c>
    </row>
    <row r="3520" spans="1:12" x14ac:dyDescent="0.25">
      <c r="A3520" s="5">
        <v>41</v>
      </c>
      <c r="B3520" s="2">
        <v>0.74930555555555556</v>
      </c>
      <c r="C3520" t="s">
        <v>110</v>
      </c>
      <c r="D3520" t="s">
        <v>13</v>
      </c>
      <c r="E3520" t="s">
        <v>194</v>
      </c>
      <c r="F3520" s="7" t="s">
        <v>222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str">
        <f>IFERROR(IF(F3520&lt;&gt;"",VLOOKUP("*"&amp;F3520,LookUps!$F$2:$G$43,2,FALSE),"UK"),"UK")</f>
        <v>UK</v>
      </c>
    </row>
    <row r="3521" spans="1:12" x14ac:dyDescent="0.25">
      <c r="A3521" s="5">
        <v>42</v>
      </c>
      <c r="B3521" s="2">
        <v>0.75069444444444444</v>
      </c>
      <c r="C3521" t="s">
        <v>110</v>
      </c>
      <c r="D3521" t="s">
        <v>13</v>
      </c>
      <c r="E3521" t="s">
        <v>194</v>
      </c>
      <c r="F3521" s="7" t="s">
        <v>291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str">
        <f>IFERROR(IF(F3521&lt;&gt;"",VLOOKUP("*"&amp;F3521,LookUps!$F$2:$G$43,2,FALSE),"UK"),"UK")</f>
        <v>UK</v>
      </c>
    </row>
    <row r="3522" spans="1:12" x14ac:dyDescent="0.25">
      <c r="A3522" s="5">
        <v>44</v>
      </c>
      <c r="B3522" s="2">
        <v>0.4777777777777778</v>
      </c>
      <c r="C3522" t="s">
        <v>110</v>
      </c>
      <c r="D3522" t="s">
        <v>13</v>
      </c>
      <c r="E3522" t="s">
        <v>195</v>
      </c>
      <c r="F3522" s="7" t="s">
        <v>178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str">
        <f>IFERROR(IF(F3522&lt;&gt;"",VLOOKUP("*"&amp;F3522,LookUps!$F$2:$G$43,2,FALSE),"UK"),"UK")</f>
        <v>UK</v>
      </c>
    </row>
    <row r="3523" spans="1:12" x14ac:dyDescent="0.25">
      <c r="A3523" s="5">
        <v>45</v>
      </c>
      <c r="B3523" s="2">
        <v>0.78680555555555554</v>
      </c>
      <c r="C3523" t="s">
        <v>110</v>
      </c>
      <c r="D3523" t="s">
        <v>13</v>
      </c>
      <c r="E3523" t="s">
        <v>195</v>
      </c>
      <c r="F3523" s="7" t="s">
        <v>182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IFERROR(IF(F3523&lt;&gt;"",VLOOKUP("*"&amp;F3523,LookUps!$F$2:$G$43,2,FALSE),"UK"),"UK")</f>
        <v>UK</v>
      </c>
    </row>
    <row r="3524" spans="1:12" x14ac:dyDescent="0.25">
      <c r="A3524" s="5">
        <v>47</v>
      </c>
      <c r="B3524" s="2">
        <v>0.67152777777777783</v>
      </c>
      <c r="C3524" t="s">
        <v>110</v>
      </c>
      <c r="D3524" t="s">
        <v>13</v>
      </c>
      <c r="E3524" t="s">
        <v>196</v>
      </c>
      <c r="F3524" s="7" t="s">
        <v>191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str">
        <f>IFERROR(IF(F3524&lt;&gt;"",VLOOKUP("*"&amp;F3524,LookUps!$F$2:$G$43,2,FALSE),"UK"),"UK")</f>
        <v>UK</v>
      </c>
    </row>
    <row r="3525" spans="1:12" x14ac:dyDescent="0.25">
      <c r="A3525" s="5">
        <v>48</v>
      </c>
      <c r="B3525" s="2">
        <v>0.83333333333333337</v>
      </c>
      <c r="C3525" t="s">
        <v>110</v>
      </c>
      <c r="D3525" t="s">
        <v>13</v>
      </c>
      <c r="E3525" t="s">
        <v>196</v>
      </c>
      <c r="F3525" s="7" t="s">
        <v>178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str">
        <f>IFERROR(IF(F3525&lt;&gt;"",VLOOKUP("*"&amp;F3525,LookUps!$F$2:$G$43,2,FALSE),"UK"),"UK")</f>
        <v>UK</v>
      </c>
    </row>
    <row r="3526" spans="1:12" x14ac:dyDescent="0.25">
      <c r="A3526" s="5">
        <v>49</v>
      </c>
      <c r="B3526" s="2">
        <v>0.8666666666666667</v>
      </c>
      <c r="C3526" t="s">
        <v>110</v>
      </c>
      <c r="D3526" t="s">
        <v>13</v>
      </c>
      <c r="E3526" t="s">
        <v>196</v>
      </c>
      <c r="F3526" s="7" t="s">
        <v>178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str">
        <f>IFERROR(IF(F3526&lt;&gt;"",VLOOKUP("*"&amp;F3526,LookUps!$F$2:$G$43,2,FALSE),"UK"),"UK")</f>
        <v>UK</v>
      </c>
    </row>
    <row r="3527" spans="1:12" x14ac:dyDescent="0.25">
      <c r="A3527" s="5">
        <v>51</v>
      </c>
      <c r="B3527" s="2">
        <v>0.52916666666666667</v>
      </c>
      <c r="C3527" t="s">
        <v>110</v>
      </c>
      <c r="D3527" t="s">
        <v>13</v>
      </c>
      <c r="E3527" t="s">
        <v>214</v>
      </c>
      <c r="F3527" s="7" t="s">
        <v>182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IFERROR(IF(F3527&lt;&gt;"",VLOOKUP("*"&amp;F3527,LookUps!$F$2:$G$43,2,FALSE),"UK"),"UK")</f>
        <v>UK</v>
      </c>
    </row>
    <row r="3528" spans="1:12" x14ac:dyDescent="0.25">
      <c r="A3528" s="5">
        <v>52</v>
      </c>
      <c r="B3528" s="2">
        <v>0.96805555555555556</v>
      </c>
      <c r="C3528" t="s">
        <v>110</v>
      </c>
      <c r="D3528" t="s">
        <v>13</v>
      </c>
      <c r="E3528" t="s">
        <v>214</v>
      </c>
      <c r="F3528" s="7" t="s">
        <v>178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str">
        <f>IFERROR(IF(F3528&lt;&gt;"",VLOOKUP("*"&amp;F3528,LookUps!$F$2:$G$43,2,FALSE),"UK"),"UK")</f>
        <v>UK</v>
      </c>
    </row>
    <row r="3529" spans="1:12" x14ac:dyDescent="0.25">
      <c r="A3529" s="5">
        <v>54</v>
      </c>
      <c r="B3529" s="2">
        <v>2.7777777777777779E-3</v>
      </c>
      <c r="C3529" t="s">
        <v>110</v>
      </c>
      <c r="D3529" t="s">
        <v>13</v>
      </c>
      <c r="E3529" t="s">
        <v>197</v>
      </c>
      <c r="F3529" s="7" t="s">
        <v>178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str">
        <f>IFERROR(IF(F3529&lt;&gt;"",VLOOKUP("*"&amp;F3529,LookUps!$F$2:$G$43,2,FALSE),"UK"),"UK")</f>
        <v>UK</v>
      </c>
    </row>
    <row r="3530" spans="1:12" x14ac:dyDescent="0.25">
      <c r="A3530" s="5">
        <v>55</v>
      </c>
      <c r="B3530" s="2">
        <v>0.67499999999999993</v>
      </c>
      <c r="C3530" t="s">
        <v>110</v>
      </c>
      <c r="D3530" t="s">
        <v>13</v>
      </c>
      <c r="E3530" t="s">
        <v>197</v>
      </c>
      <c r="F3530" s="7" t="s">
        <v>178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str">
        <f>IFERROR(IF(F3530&lt;&gt;"",VLOOKUP("*"&amp;F3530,LookUps!$F$2:$G$43,2,FALSE),"UK"),"UK")</f>
        <v>UK</v>
      </c>
    </row>
    <row r="3531" spans="1:12" x14ac:dyDescent="0.25">
      <c r="A3531" s="5">
        <v>57</v>
      </c>
      <c r="B3531" s="2">
        <v>0.5493055555555556</v>
      </c>
      <c r="C3531" t="s">
        <v>110</v>
      </c>
      <c r="D3531" t="s">
        <v>13</v>
      </c>
      <c r="E3531" t="s">
        <v>199</v>
      </c>
      <c r="F3531" s="7" t="s">
        <v>182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IFERROR(IF(F3531&lt;&gt;"",VLOOKUP("*"&amp;F3531,LookUps!$F$2:$G$43,2,FALSE),"UK"),"UK")</f>
        <v>UK</v>
      </c>
    </row>
    <row r="3532" spans="1:12" x14ac:dyDescent="0.25">
      <c r="A3532" s="5">
        <v>61</v>
      </c>
      <c r="B3532" s="2">
        <v>0.52777777777777779</v>
      </c>
      <c r="C3532" t="s">
        <v>110</v>
      </c>
      <c r="D3532" t="s">
        <v>13</v>
      </c>
      <c r="E3532" t="s">
        <v>200</v>
      </c>
      <c r="F3532" s="7" t="s">
        <v>178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str">
        <f>IFERROR(IF(F3532&lt;&gt;"",VLOOKUP("*"&amp;F3532,LookUps!$F$2:$G$43,2,FALSE),"UK"),"UK")</f>
        <v>UK</v>
      </c>
    </row>
    <row r="3533" spans="1:12" x14ac:dyDescent="0.25">
      <c r="A3533" s="5">
        <v>62</v>
      </c>
      <c r="B3533" s="2">
        <v>0.53472222222222221</v>
      </c>
      <c r="C3533" t="s">
        <v>110</v>
      </c>
      <c r="D3533" t="s">
        <v>13</v>
      </c>
      <c r="E3533" t="s">
        <v>200</v>
      </c>
      <c r="F3533" s="7" t="s">
        <v>178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str">
        <f>IFERROR(IF(F3533&lt;&gt;"",VLOOKUP("*"&amp;F3533,LookUps!$F$2:$G$43,2,FALSE),"UK"),"UK")</f>
        <v>UK</v>
      </c>
    </row>
    <row r="3534" spans="1:12" x14ac:dyDescent="0.25">
      <c r="A3534" s="5">
        <v>63</v>
      </c>
      <c r="B3534" s="2">
        <v>0.54236111111111118</v>
      </c>
      <c r="C3534" t="s">
        <v>110</v>
      </c>
      <c r="D3534" t="s">
        <v>13</v>
      </c>
      <c r="E3534" t="s">
        <v>200</v>
      </c>
      <c r="F3534" s="7" t="s">
        <v>178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str">
        <f>IFERROR(IF(F3534&lt;&gt;"",VLOOKUP("*"&amp;F3534,LookUps!$F$2:$G$43,2,FALSE),"UK"),"UK")</f>
        <v>UK</v>
      </c>
    </row>
    <row r="3535" spans="1:12" x14ac:dyDescent="0.25">
      <c r="A3535" s="5">
        <v>64</v>
      </c>
      <c r="B3535" s="2">
        <v>0.76111111111111107</v>
      </c>
      <c r="C3535" t="s">
        <v>110</v>
      </c>
      <c r="D3535" t="s">
        <v>13</v>
      </c>
      <c r="E3535" t="s">
        <v>200</v>
      </c>
      <c r="F3535" s="7" t="s">
        <v>182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IFERROR(IF(F3535&lt;&gt;"",VLOOKUP("*"&amp;F3535,LookUps!$F$2:$G$43,2,FALSE),"UK"),"UK")</f>
        <v>UK</v>
      </c>
    </row>
    <row r="3536" spans="1:12" x14ac:dyDescent="0.25">
      <c r="A3536" s="5">
        <v>66</v>
      </c>
      <c r="B3536" s="2">
        <v>0.47291666666666665</v>
      </c>
      <c r="C3536" t="s">
        <v>110</v>
      </c>
      <c r="D3536" t="s">
        <v>13</v>
      </c>
      <c r="E3536" t="s">
        <v>217</v>
      </c>
      <c r="F3536" s="7" t="s">
        <v>178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str">
        <f>IFERROR(IF(F3536&lt;&gt;"",VLOOKUP("*"&amp;F3536,LookUps!$F$2:$G$43,2,FALSE),"UK"),"UK")</f>
        <v>UK</v>
      </c>
    </row>
    <row r="3537" spans="1:12" x14ac:dyDescent="0.25">
      <c r="A3537" s="5">
        <v>72</v>
      </c>
      <c r="B3537" s="2">
        <v>0.91111111111111109</v>
      </c>
      <c r="C3537" t="s">
        <v>110</v>
      </c>
      <c r="D3537" t="s">
        <v>31</v>
      </c>
      <c r="E3537" t="s">
        <v>202</v>
      </c>
      <c r="F3537" s="7" t="s">
        <v>28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str">
        <f>IFERROR(IF(F3537&lt;&gt;"",VLOOKUP("*"&amp;F3537,LookUps!$F$2:$G$43,2,FALSE),"UK"),"UK")</f>
        <v>Spain</v>
      </c>
    </row>
    <row r="3538" spans="1:12" x14ac:dyDescent="0.25">
      <c r="A3538" s="5">
        <v>74</v>
      </c>
      <c r="B3538" s="2">
        <v>0.13333333333333333</v>
      </c>
      <c r="C3538" t="s">
        <v>110</v>
      </c>
      <c r="D3538" t="s">
        <v>31</v>
      </c>
      <c r="E3538" t="s">
        <v>203</v>
      </c>
      <c r="F3538" s="7" t="s">
        <v>28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str">
        <f>IFERROR(IF(F3538&lt;&gt;"",VLOOKUP("*"&amp;F3538,LookUps!$F$2:$G$43,2,FALSE),"UK"),"UK")</f>
        <v>Spain</v>
      </c>
    </row>
    <row r="3539" spans="1:12" x14ac:dyDescent="0.25">
      <c r="A3539" s="5">
        <v>80</v>
      </c>
      <c r="B3539" s="2">
        <v>0.84652777777777777</v>
      </c>
      <c r="C3539" t="s">
        <v>110</v>
      </c>
      <c r="D3539" t="s">
        <v>29</v>
      </c>
      <c r="E3539" t="s">
        <v>202</v>
      </c>
      <c r="F3539" s="7" t="s">
        <v>28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str">
        <f>IFERROR(IF(F3539&lt;&gt;"",VLOOKUP("*"&amp;F3539,LookUps!$F$2:$G$43,2,FALSE),"UK"),"UK")</f>
        <v>Spain</v>
      </c>
    </row>
    <row r="3540" spans="1:12" x14ac:dyDescent="0.25">
      <c r="A3540" s="5">
        <v>82</v>
      </c>
      <c r="B3540" s="2">
        <v>0.64513888888888882</v>
      </c>
      <c r="C3540" t="s">
        <v>110</v>
      </c>
      <c r="D3540" t="s">
        <v>29</v>
      </c>
      <c r="E3540" t="s">
        <v>203</v>
      </c>
      <c r="F3540" s="7" t="s">
        <v>28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str">
        <f>IFERROR(IF(F3540&lt;&gt;"",VLOOKUP("*"&amp;F3540,LookUps!$F$2:$G$43,2,FALSE),"UK"),"UK")</f>
        <v>Spain</v>
      </c>
    </row>
    <row r="3541" spans="1:12" x14ac:dyDescent="0.25">
      <c r="A3541" s="5">
        <v>83</v>
      </c>
      <c r="B3541" s="2">
        <v>0.80625000000000002</v>
      </c>
      <c r="C3541" t="s">
        <v>110</v>
      </c>
      <c r="D3541" t="s">
        <v>29</v>
      </c>
      <c r="E3541" t="s">
        <v>203</v>
      </c>
      <c r="F3541" s="7" t="s">
        <v>28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str">
        <f>IFERROR(IF(F3541&lt;&gt;"",VLOOKUP("*"&amp;F3541,LookUps!$F$2:$G$43,2,FALSE),"UK"),"UK")</f>
        <v>Spain</v>
      </c>
    </row>
    <row r="3542" spans="1:12" x14ac:dyDescent="0.25">
      <c r="A3542" s="5">
        <v>91</v>
      </c>
      <c r="B3542" s="2" t="s">
        <v>205</v>
      </c>
      <c r="C3542" t="s">
        <v>110</v>
      </c>
      <c r="D3542" t="s">
        <v>14</v>
      </c>
      <c r="E3542" t="s">
        <v>177</v>
      </c>
      <c r="F3542" s="7" t="s">
        <v>206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str">
        <f>IFERROR(IF(F3542&lt;&gt;"",VLOOKUP("*"&amp;F3542,LookUps!$F$2:$G$43,2,FALSE),"UK"),"UK")</f>
        <v>UK</v>
      </c>
    </row>
    <row r="3543" spans="1:12" x14ac:dyDescent="0.25">
      <c r="A3543" s="5">
        <v>93</v>
      </c>
      <c r="B3543" s="2" t="s">
        <v>205</v>
      </c>
      <c r="C3543" t="s">
        <v>110</v>
      </c>
      <c r="D3543" t="s">
        <v>14</v>
      </c>
      <c r="E3543" t="s">
        <v>179</v>
      </c>
      <c r="F3543" s="7" t="s">
        <v>206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str">
        <f>IFERROR(IF(F3543&lt;&gt;"",VLOOKUP("*"&amp;F3543,LookUps!$F$2:$G$43,2,FALSE),"UK"),"UK")</f>
        <v>UK</v>
      </c>
    </row>
    <row r="3544" spans="1:12" x14ac:dyDescent="0.25">
      <c r="A3544" s="5">
        <v>95</v>
      </c>
      <c r="B3544" s="2" t="s">
        <v>205</v>
      </c>
      <c r="C3544" t="s">
        <v>110</v>
      </c>
      <c r="D3544" t="s">
        <v>14</v>
      </c>
      <c r="E3544" t="s">
        <v>180</v>
      </c>
      <c r="F3544" s="7" t="s">
        <v>206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str">
        <f>IFERROR(IF(F3544&lt;&gt;"",VLOOKUP("*"&amp;F3544,LookUps!$F$2:$G$43,2,FALSE),"UK"),"UK")</f>
        <v>UK</v>
      </c>
    </row>
    <row r="3545" spans="1:12" x14ac:dyDescent="0.25">
      <c r="A3545" s="5">
        <v>97</v>
      </c>
      <c r="B3545" s="2" t="s">
        <v>205</v>
      </c>
      <c r="C3545" t="s">
        <v>110</v>
      </c>
      <c r="D3545" t="s">
        <v>14</v>
      </c>
      <c r="E3545" t="s">
        <v>207</v>
      </c>
      <c r="F3545" s="7" t="s">
        <v>206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str">
        <f>IFERROR(IF(F3545&lt;&gt;"",VLOOKUP("*"&amp;F3545,LookUps!$F$2:$G$43,2,FALSE),"UK"),"UK")</f>
        <v>UK</v>
      </c>
    </row>
    <row r="3546" spans="1:12" x14ac:dyDescent="0.25">
      <c r="A3546" s="5">
        <v>99</v>
      </c>
      <c r="B3546" s="2" t="s">
        <v>205</v>
      </c>
      <c r="C3546" t="s">
        <v>110</v>
      </c>
      <c r="D3546" t="s">
        <v>14</v>
      </c>
      <c r="E3546" t="s">
        <v>181</v>
      </c>
      <c r="F3546" s="7" t="s">
        <v>206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str">
        <f>IFERROR(IF(F3546&lt;&gt;"",VLOOKUP("*"&amp;F3546,LookUps!$F$2:$G$43,2,FALSE),"UK"),"UK")</f>
        <v>UK</v>
      </c>
    </row>
    <row r="3547" spans="1:12" x14ac:dyDescent="0.25">
      <c r="A3547" s="5">
        <v>100</v>
      </c>
      <c r="B3547" s="2">
        <v>0.33958333333333335</v>
      </c>
      <c r="C3547" t="s">
        <v>110</v>
      </c>
      <c r="D3547" t="s">
        <v>14</v>
      </c>
      <c r="E3547" t="s">
        <v>181</v>
      </c>
      <c r="F3547" s="7" t="s">
        <v>292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str">
        <f>IFERROR(IF(F3547&lt;&gt;"",VLOOKUP("*"&amp;F3547,LookUps!$F$2:$G$43,2,FALSE),"UK"),"UK")</f>
        <v>UK</v>
      </c>
    </row>
    <row r="3548" spans="1:12" x14ac:dyDescent="0.25">
      <c r="A3548" s="5">
        <v>102</v>
      </c>
      <c r="B3548" s="2" t="s">
        <v>205</v>
      </c>
      <c r="C3548" t="s">
        <v>110</v>
      </c>
      <c r="D3548" t="s">
        <v>14</v>
      </c>
      <c r="E3548" t="s">
        <v>208</v>
      </c>
      <c r="F3548" s="7" t="s">
        <v>206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str">
        <f>IFERROR(IF(F3548&lt;&gt;"",VLOOKUP("*"&amp;F3548,LookUps!$F$2:$G$43,2,FALSE),"UK"),"UK")</f>
        <v>UK</v>
      </c>
    </row>
    <row r="3549" spans="1:12" x14ac:dyDescent="0.25">
      <c r="A3549" s="5">
        <v>103</v>
      </c>
      <c r="B3549" s="2" t="s">
        <v>205</v>
      </c>
      <c r="C3549" t="s">
        <v>110</v>
      </c>
      <c r="D3549" t="s">
        <v>14</v>
      </c>
      <c r="E3549" t="s">
        <v>208</v>
      </c>
      <c r="F3549" s="7" t="s">
        <v>206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str">
        <f>IFERROR(IF(F3549&lt;&gt;"",VLOOKUP("*"&amp;F3549,LookUps!$F$2:$G$43,2,FALSE),"UK"),"UK")</f>
        <v>UK</v>
      </c>
    </row>
    <row r="3550" spans="1:12" x14ac:dyDescent="0.25">
      <c r="A3550" s="5">
        <v>105</v>
      </c>
      <c r="B3550" s="2" t="s">
        <v>205</v>
      </c>
      <c r="C3550" t="s">
        <v>110</v>
      </c>
      <c r="D3550" t="s">
        <v>14</v>
      </c>
      <c r="E3550" t="s">
        <v>183</v>
      </c>
      <c r="F3550" s="7" t="s">
        <v>206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str">
        <f>IFERROR(IF(F3550&lt;&gt;"",VLOOKUP("*"&amp;F3550,LookUps!$F$2:$G$43,2,FALSE),"UK"),"UK")</f>
        <v>UK</v>
      </c>
    </row>
    <row r="3551" spans="1:12" x14ac:dyDescent="0.25">
      <c r="A3551" s="5">
        <v>107</v>
      </c>
      <c r="B3551" s="2" t="s">
        <v>205</v>
      </c>
      <c r="C3551" t="s">
        <v>110</v>
      </c>
      <c r="D3551" t="s">
        <v>14</v>
      </c>
      <c r="E3551" t="s">
        <v>184</v>
      </c>
      <c r="F3551" s="7" t="s">
        <v>206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str">
        <f>IFERROR(IF(F3551&lt;&gt;"",VLOOKUP("*"&amp;F3551,LookUps!$F$2:$G$43,2,FALSE),"UK"),"UK")</f>
        <v>UK</v>
      </c>
    </row>
    <row r="3552" spans="1:12" x14ac:dyDescent="0.25">
      <c r="A3552" s="5">
        <v>109</v>
      </c>
      <c r="B3552" s="2" t="s">
        <v>205</v>
      </c>
      <c r="C3552" t="s">
        <v>110</v>
      </c>
      <c r="D3552" t="s">
        <v>14</v>
      </c>
      <c r="E3552" t="s">
        <v>186</v>
      </c>
      <c r="F3552" s="7" t="s">
        <v>206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str">
        <f>IFERROR(IF(F3552&lt;&gt;"",VLOOKUP("*"&amp;F3552,LookUps!$F$2:$G$43,2,FALSE),"UK"),"UK")</f>
        <v>UK</v>
      </c>
    </row>
    <row r="3553" spans="1:12" x14ac:dyDescent="0.25">
      <c r="A3553" s="5">
        <v>110</v>
      </c>
      <c r="B3553" s="2" t="s">
        <v>205</v>
      </c>
      <c r="C3553" t="s">
        <v>110</v>
      </c>
      <c r="D3553" t="s">
        <v>14</v>
      </c>
      <c r="E3553" t="s">
        <v>186</v>
      </c>
      <c r="F3553" s="7" t="s">
        <v>293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str">
        <f>IFERROR(IF(F3553&lt;&gt;"",VLOOKUP("*"&amp;F3553,LookUps!$F$2:$G$43,2,FALSE),"UK"),"UK")</f>
        <v>UK</v>
      </c>
    </row>
    <row r="3554" spans="1:12" x14ac:dyDescent="0.25">
      <c r="A3554" s="5">
        <v>115</v>
      </c>
      <c r="B3554" s="2" t="s">
        <v>205</v>
      </c>
      <c r="C3554" t="s">
        <v>110</v>
      </c>
      <c r="D3554" t="s">
        <v>14</v>
      </c>
      <c r="E3554" t="s">
        <v>187</v>
      </c>
      <c r="F3554" s="7" t="s">
        <v>206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str">
        <f>IFERROR(IF(F3554&lt;&gt;"",VLOOKUP("*"&amp;F3554,LookUps!$F$2:$G$43,2,FALSE),"UK"),"UK")</f>
        <v>UK</v>
      </c>
    </row>
    <row r="3555" spans="1:12" x14ac:dyDescent="0.25">
      <c r="A3555" s="5">
        <v>117</v>
      </c>
      <c r="B3555" s="2" t="s">
        <v>205</v>
      </c>
      <c r="C3555" t="s">
        <v>110</v>
      </c>
      <c r="D3555" t="s">
        <v>14</v>
      </c>
      <c r="E3555" t="s">
        <v>188</v>
      </c>
      <c r="F3555" s="7" t="s">
        <v>206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str">
        <f>IFERROR(IF(F3555&lt;&gt;"",VLOOKUP("*"&amp;F3555,LookUps!$F$2:$G$43,2,FALSE),"UK"),"UK")</f>
        <v>UK</v>
      </c>
    </row>
    <row r="3556" spans="1:12" x14ac:dyDescent="0.25">
      <c r="A3556" s="5">
        <v>118</v>
      </c>
      <c r="B3556" s="2" t="s">
        <v>205</v>
      </c>
      <c r="C3556" t="s">
        <v>110</v>
      </c>
      <c r="D3556" t="s">
        <v>14</v>
      </c>
      <c r="E3556" t="s">
        <v>188</v>
      </c>
      <c r="F3556" s="7" t="s">
        <v>206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str">
        <f>IFERROR(IF(F3556&lt;&gt;"",VLOOKUP("*"&amp;F3556,LookUps!$F$2:$G$43,2,FALSE),"UK"),"UK")</f>
        <v>UK</v>
      </c>
    </row>
    <row r="3557" spans="1:12" x14ac:dyDescent="0.25">
      <c r="A3557" s="5">
        <v>119</v>
      </c>
      <c r="B3557" s="2">
        <v>0.45416666666666666</v>
      </c>
      <c r="C3557" t="s">
        <v>110</v>
      </c>
      <c r="D3557" t="s">
        <v>14</v>
      </c>
      <c r="E3557" t="s">
        <v>188</v>
      </c>
      <c r="F3557" s="7" t="s">
        <v>293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str">
        <f>IFERROR(IF(F3557&lt;&gt;"",VLOOKUP("*"&amp;F3557,LookUps!$F$2:$G$43,2,FALSE),"UK"),"UK")</f>
        <v>UK</v>
      </c>
    </row>
    <row r="3558" spans="1:12" x14ac:dyDescent="0.25">
      <c r="A3558" s="5">
        <v>121</v>
      </c>
      <c r="B3558" s="2" t="s">
        <v>205</v>
      </c>
      <c r="C3558" t="s">
        <v>110</v>
      </c>
      <c r="D3558" t="s">
        <v>14</v>
      </c>
      <c r="E3558" t="s">
        <v>189</v>
      </c>
      <c r="F3558" s="7" t="s">
        <v>206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str">
        <f>IFERROR(IF(F3558&lt;&gt;"",VLOOKUP("*"&amp;F3558,LookUps!$F$2:$G$43,2,FALSE),"UK"),"UK")</f>
        <v>UK</v>
      </c>
    </row>
    <row r="3559" spans="1:12" x14ac:dyDescent="0.25">
      <c r="A3559" s="5">
        <v>123</v>
      </c>
      <c r="B3559" s="2" t="s">
        <v>205</v>
      </c>
      <c r="C3559" t="s">
        <v>110</v>
      </c>
      <c r="D3559" t="s">
        <v>14</v>
      </c>
      <c r="E3559" t="s">
        <v>190</v>
      </c>
      <c r="F3559" s="7" t="s">
        <v>206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str">
        <f>IFERROR(IF(F3559&lt;&gt;"",VLOOKUP("*"&amp;F3559,LookUps!$F$2:$G$43,2,FALSE),"UK"),"UK")</f>
        <v>UK</v>
      </c>
    </row>
    <row r="3560" spans="1:12" x14ac:dyDescent="0.25">
      <c r="A3560" s="5">
        <v>125</v>
      </c>
      <c r="B3560" s="2" t="s">
        <v>205</v>
      </c>
      <c r="C3560" t="s">
        <v>110</v>
      </c>
      <c r="D3560" t="s">
        <v>14</v>
      </c>
      <c r="E3560" t="s">
        <v>192</v>
      </c>
      <c r="F3560" s="7" t="s">
        <v>206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str">
        <f>IFERROR(IF(F3560&lt;&gt;"",VLOOKUP("*"&amp;F3560,LookUps!$F$2:$G$43,2,FALSE),"UK"),"UK")</f>
        <v>UK</v>
      </c>
    </row>
    <row r="3561" spans="1:12" x14ac:dyDescent="0.25">
      <c r="A3561" s="5">
        <v>127</v>
      </c>
      <c r="B3561" s="2" t="s">
        <v>205</v>
      </c>
      <c r="C3561" t="s">
        <v>110</v>
      </c>
      <c r="D3561" t="s">
        <v>14</v>
      </c>
      <c r="E3561" t="s">
        <v>193</v>
      </c>
      <c r="F3561" s="7" t="s">
        <v>206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str">
        <f>IFERROR(IF(F3561&lt;&gt;"",VLOOKUP("*"&amp;F3561,LookUps!$F$2:$G$43,2,FALSE),"UK"),"UK")</f>
        <v>UK</v>
      </c>
    </row>
    <row r="3562" spans="1:12" x14ac:dyDescent="0.25">
      <c r="A3562" s="5">
        <v>128</v>
      </c>
      <c r="B3562" s="2" t="s">
        <v>205</v>
      </c>
      <c r="C3562" t="s">
        <v>110</v>
      </c>
      <c r="D3562" t="s">
        <v>14</v>
      </c>
      <c r="E3562" t="s">
        <v>193</v>
      </c>
      <c r="F3562" s="7" t="s">
        <v>206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str">
        <f>IFERROR(IF(F3562&lt;&gt;"",VLOOKUP("*"&amp;F3562,LookUps!$F$2:$G$43,2,FALSE),"UK"),"UK")</f>
        <v>UK</v>
      </c>
    </row>
    <row r="3563" spans="1:12" x14ac:dyDescent="0.25">
      <c r="A3563" s="5">
        <v>129</v>
      </c>
      <c r="B3563" s="2" t="s">
        <v>205</v>
      </c>
      <c r="C3563" t="s">
        <v>110</v>
      </c>
      <c r="D3563" t="s">
        <v>14</v>
      </c>
      <c r="E3563" t="s">
        <v>193</v>
      </c>
      <c r="F3563" s="7" t="s">
        <v>206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str">
        <f>IFERROR(IF(F3563&lt;&gt;"",VLOOKUP("*"&amp;F3563,LookUps!$F$2:$G$43,2,FALSE),"UK"),"UK")</f>
        <v>UK</v>
      </c>
    </row>
    <row r="3564" spans="1:12" x14ac:dyDescent="0.25">
      <c r="A3564" s="5">
        <v>130</v>
      </c>
      <c r="B3564" s="2" t="s">
        <v>205</v>
      </c>
      <c r="C3564" t="s">
        <v>110</v>
      </c>
      <c r="D3564" t="s">
        <v>14</v>
      </c>
      <c r="E3564" t="s">
        <v>193</v>
      </c>
      <c r="F3564" s="7" t="s">
        <v>206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str">
        <f>IFERROR(IF(F3564&lt;&gt;"",VLOOKUP("*"&amp;F3564,LookUps!$F$2:$G$43,2,FALSE),"UK"),"UK")</f>
        <v>UK</v>
      </c>
    </row>
    <row r="3565" spans="1:12" x14ac:dyDescent="0.25">
      <c r="A3565" s="5">
        <v>132</v>
      </c>
      <c r="B3565" s="2" t="s">
        <v>205</v>
      </c>
      <c r="C3565" t="s">
        <v>110</v>
      </c>
      <c r="D3565" t="s">
        <v>14</v>
      </c>
      <c r="E3565" t="s">
        <v>194</v>
      </c>
      <c r="F3565" s="7" t="s">
        <v>206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str">
        <f>IFERROR(IF(F3565&lt;&gt;"",VLOOKUP("*"&amp;F3565,LookUps!$F$2:$G$43,2,FALSE),"UK"),"UK")</f>
        <v>UK</v>
      </c>
    </row>
    <row r="3566" spans="1:12" x14ac:dyDescent="0.25">
      <c r="A3566" s="5">
        <v>134</v>
      </c>
      <c r="B3566" s="2" t="s">
        <v>205</v>
      </c>
      <c r="C3566" t="s">
        <v>110</v>
      </c>
      <c r="D3566" t="s">
        <v>14</v>
      </c>
      <c r="E3566" t="s">
        <v>195</v>
      </c>
      <c r="F3566" s="7" t="s">
        <v>206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str">
        <f>IFERROR(IF(F3566&lt;&gt;"",VLOOKUP("*"&amp;F3566,LookUps!$F$2:$G$43,2,FALSE),"UK"),"UK")</f>
        <v>UK</v>
      </c>
    </row>
    <row r="3567" spans="1:12" x14ac:dyDescent="0.25">
      <c r="A3567" s="5">
        <v>136</v>
      </c>
      <c r="B3567" s="2" t="s">
        <v>205</v>
      </c>
      <c r="C3567" t="s">
        <v>110</v>
      </c>
      <c r="D3567" t="s">
        <v>14</v>
      </c>
      <c r="E3567" t="s">
        <v>212</v>
      </c>
      <c r="F3567" s="7" t="s">
        <v>206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str">
        <f>IFERROR(IF(F3567&lt;&gt;"",VLOOKUP("*"&amp;F3567,LookUps!$F$2:$G$43,2,FALSE),"UK"),"UK")</f>
        <v>UK</v>
      </c>
    </row>
    <row r="3568" spans="1:12" x14ac:dyDescent="0.25">
      <c r="A3568" s="5">
        <v>138</v>
      </c>
      <c r="B3568" s="2" t="s">
        <v>205</v>
      </c>
      <c r="C3568" t="s">
        <v>110</v>
      </c>
      <c r="D3568" t="s">
        <v>14</v>
      </c>
      <c r="E3568" t="s">
        <v>196</v>
      </c>
      <c r="F3568" s="7" t="s">
        <v>206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str">
        <f>IFERROR(IF(F3568&lt;&gt;"",VLOOKUP("*"&amp;F3568,LookUps!$F$2:$G$43,2,FALSE),"UK"),"UK")</f>
        <v>UK</v>
      </c>
    </row>
    <row r="3569" spans="1:12" x14ac:dyDescent="0.25">
      <c r="A3569" s="5">
        <v>140</v>
      </c>
      <c r="B3569" s="2" t="s">
        <v>205</v>
      </c>
      <c r="C3569" t="s">
        <v>110</v>
      </c>
      <c r="D3569" t="s">
        <v>14</v>
      </c>
      <c r="E3569" t="s">
        <v>214</v>
      </c>
      <c r="F3569" s="7" t="s">
        <v>206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str">
        <f>IFERROR(IF(F3569&lt;&gt;"",VLOOKUP("*"&amp;F3569,LookUps!$F$2:$G$43,2,FALSE),"UK"),"UK")</f>
        <v>UK</v>
      </c>
    </row>
    <row r="3570" spans="1:12" x14ac:dyDescent="0.25">
      <c r="A3570" s="5">
        <v>142</v>
      </c>
      <c r="B3570" s="2" t="s">
        <v>205</v>
      </c>
      <c r="C3570" t="s">
        <v>110</v>
      </c>
      <c r="D3570" t="s">
        <v>14</v>
      </c>
      <c r="E3570" t="s">
        <v>197</v>
      </c>
      <c r="F3570" s="7" t="s">
        <v>206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str">
        <f>IFERROR(IF(F3570&lt;&gt;"",VLOOKUP("*"&amp;F3570,LookUps!$F$2:$G$43,2,FALSE),"UK"),"UK")</f>
        <v>UK</v>
      </c>
    </row>
    <row r="3571" spans="1:12" x14ac:dyDescent="0.25">
      <c r="A3571" s="5">
        <v>144</v>
      </c>
      <c r="B3571" s="2" t="s">
        <v>205</v>
      </c>
      <c r="C3571" t="s">
        <v>110</v>
      </c>
      <c r="D3571" t="s">
        <v>14</v>
      </c>
      <c r="E3571" t="s">
        <v>198</v>
      </c>
      <c r="F3571" s="7" t="s">
        <v>206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str">
        <f>IFERROR(IF(F3571&lt;&gt;"",VLOOKUP("*"&amp;F3571,LookUps!$F$2:$G$43,2,FALSE),"UK"),"UK")</f>
        <v>UK</v>
      </c>
    </row>
    <row r="3572" spans="1:12" x14ac:dyDescent="0.25">
      <c r="A3572" s="5">
        <v>146</v>
      </c>
      <c r="B3572" s="2" t="s">
        <v>205</v>
      </c>
      <c r="C3572" t="s">
        <v>110</v>
      </c>
      <c r="D3572" t="s">
        <v>14</v>
      </c>
      <c r="E3572" t="s">
        <v>215</v>
      </c>
      <c r="F3572" s="7" t="s">
        <v>206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str">
        <f>IFERROR(IF(F3572&lt;&gt;"",VLOOKUP("*"&amp;F3572,LookUps!$F$2:$G$43,2,FALSE),"UK"),"UK")</f>
        <v>UK</v>
      </c>
    </row>
    <row r="3573" spans="1:12" x14ac:dyDescent="0.25">
      <c r="A3573" s="5">
        <v>148</v>
      </c>
      <c r="B3573" s="2" t="s">
        <v>205</v>
      </c>
      <c r="C3573" t="s">
        <v>110</v>
      </c>
      <c r="D3573" t="s">
        <v>14</v>
      </c>
      <c r="E3573" t="s">
        <v>199</v>
      </c>
      <c r="F3573" s="7" t="s">
        <v>206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str">
        <f>IFERROR(IF(F3573&lt;&gt;"",VLOOKUP("*"&amp;F3573,LookUps!$F$2:$G$43,2,FALSE),"UK"),"UK")</f>
        <v>UK</v>
      </c>
    </row>
    <row r="3574" spans="1:12" x14ac:dyDescent="0.25">
      <c r="A3574" s="5">
        <v>150</v>
      </c>
      <c r="B3574" s="2" t="s">
        <v>205</v>
      </c>
      <c r="C3574" t="s">
        <v>110</v>
      </c>
      <c r="D3574" t="s">
        <v>14</v>
      </c>
      <c r="E3574" t="s">
        <v>200</v>
      </c>
      <c r="F3574" s="7" t="s">
        <v>206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str">
        <f>IFERROR(IF(F3574&lt;&gt;"",VLOOKUP("*"&amp;F3574,LookUps!$F$2:$G$43,2,FALSE),"UK"),"UK")</f>
        <v>UK</v>
      </c>
    </row>
    <row r="3575" spans="1:12" x14ac:dyDescent="0.25">
      <c r="A3575" s="5">
        <v>152</v>
      </c>
      <c r="B3575" s="2" t="s">
        <v>205</v>
      </c>
      <c r="C3575" t="s">
        <v>110</v>
      </c>
      <c r="D3575" t="s">
        <v>14</v>
      </c>
      <c r="E3575" t="s">
        <v>217</v>
      </c>
      <c r="F3575" s="7" t="s">
        <v>206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str">
        <f>IFERROR(IF(F3575&lt;&gt;"",VLOOKUP("*"&amp;F3575,LookUps!$F$2:$G$43,2,FALSE),"UK"),"UK")</f>
        <v>UK</v>
      </c>
    </row>
    <row r="3576" spans="1:12" x14ac:dyDescent="0.25">
      <c r="A3576" s="5">
        <v>159</v>
      </c>
      <c r="B3576" s="2" t="s">
        <v>205</v>
      </c>
      <c r="C3576" t="s">
        <v>110</v>
      </c>
      <c r="D3576" t="s">
        <v>32</v>
      </c>
      <c r="E3576" t="s">
        <v>218</v>
      </c>
      <c r="F3576" s="7" t="s">
        <v>28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str">
        <f>IFERROR(IF(F3576&lt;&gt;"",VLOOKUP("*"&amp;F3576,LookUps!$F$2:$G$43,2,FALSE),"UK"),"UK")</f>
        <v>Spain</v>
      </c>
    </row>
    <row r="3577" spans="1:12" x14ac:dyDescent="0.25">
      <c r="A3577" s="5">
        <v>161</v>
      </c>
      <c r="B3577" s="2" t="s">
        <v>205</v>
      </c>
      <c r="C3577" t="s">
        <v>110</v>
      </c>
      <c r="D3577" t="s">
        <v>32</v>
      </c>
      <c r="E3577" t="s">
        <v>201</v>
      </c>
      <c r="F3577" s="7" t="s">
        <v>28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str">
        <f>IFERROR(IF(F3577&lt;&gt;"",VLOOKUP("*"&amp;F3577,LookUps!$F$2:$G$43,2,FALSE),"UK"),"UK")</f>
        <v>Spain</v>
      </c>
    </row>
    <row r="3578" spans="1:12" x14ac:dyDescent="0.25">
      <c r="A3578" s="5">
        <v>163</v>
      </c>
      <c r="B3578" s="2" t="s">
        <v>205</v>
      </c>
      <c r="C3578" t="s">
        <v>110</v>
      </c>
      <c r="D3578" t="s">
        <v>32</v>
      </c>
      <c r="E3578" t="s">
        <v>202</v>
      </c>
      <c r="F3578" s="7" t="s">
        <v>28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str">
        <f>IFERROR(IF(F3578&lt;&gt;"",VLOOKUP("*"&amp;F3578,LookUps!$F$2:$G$43,2,FALSE),"UK"),"UK")</f>
        <v>Spain</v>
      </c>
    </row>
    <row r="3579" spans="1:12" x14ac:dyDescent="0.25">
      <c r="A3579" s="5">
        <v>164</v>
      </c>
      <c r="B3579" s="2" t="s">
        <v>205</v>
      </c>
      <c r="C3579" t="s">
        <v>110</v>
      </c>
      <c r="D3579" t="s">
        <v>32</v>
      </c>
      <c r="E3579" t="s">
        <v>202</v>
      </c>
      <c r="F3579" s="7" t="s">
        <v>28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str">
        <f>IFERROR(IF(F3579&lt;&gt;"",VLOOKUP("*"&amp;F3579,LookUps!$F$2:$G$43,2,FALSE),"UK"),"UK")</f>
        <v>Spain</v>
      </c>
    </row>
    <row r="3580" spans="1:12" x14ac:dyDescent="0.25">
      <c r="A3580" s="5">
        <v>165</v>
      </c>
      <c r="B3580" s="2" t="s">
        <v>205</v>
      </c>
      <c r="C3580" t="s">
        <v>110</v>
      </c>
      <c r="D3580" t="s">
        <v>32</v>
      </c>
      <c r="E3580" t="s">
        <v>202</v>
      </c>
      <c r="F3580" s="7" t="s">
        <v>28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str">
        <f>IFERROR(IF(F3580&lt;&gt;"",VLOOKUP("*"&amp;F3580,LookUps!$F$2:$G$43,2,FALSE),"UK"),"UK")</f>
        <v>Spain</v>
      </c>
    </row>
    <row r="3581" spans="1:12" x14ac:dyDescent="0.25">
      <c r="A3581" s="5">
        <v>166</v>
      </c>
      <c r="B3581" s="2" t="s">
        <v>205</v>
      </c>
      <c r="C3581" t="s">
        <v>110</v>
      </c>
      <c r="D3581" t="s">
        <v>32</v>
      </c>
      <c r="E3581" t="s">
        <v>202</v>
      </c>
      <c r="F3581" s="7" t="s">
        <v>28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str">
        <f>IFERROR(IF(F3581&lt;&gt;"",VLOOKUP("*"&amp;F3581,LookUps!$F$2:$G$43,2,FALSE),"UK"),"UK")</f>
        <v>Spain</v>
      </c>
    </row>
    <row r="3582" spans="1:12" x14ac:dyDescent="0.25">
      <c r="A3582" s="5">
        <v>168</v>
      </c>
      <c r="B3582" s="2" t="s">
        <v>205</v>
      </c>
      <c r="C3582" t="s">
        <v>110</v>
      </c>
      <c r="D3582" t="s">
        <v>32</v>
      </c>
      <c r="E3582" t="s">
        <v>203</v>
      </c>
      <c r="F3582" s="7" t="s">
        <v>28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str">
        <f>IFERROR(IF(F3582&lt;&gt;"",VLOOKUP("*"&amp;F3582,LookUps!$F$2:$G$43,2,FALSE),"UK"),"UK")</f>
        <v>Spain</v>
      </c>
    </row>
    <row r="3583" spans="1:12" x14ac:dyDescent="0.25">
      <c r="A3583" s="5">
        <v>169</v>
      </c>
      <c r="B3583" s="2" t="s">
        <v>205</v>
      </c>
      <c r="C3583" t="s">
        <v>110</v>
      </c>
      <c r="D3583" t="s">
        <v>32</v>
      </c>
      <c r="E3583" t="s">
        <v>203</v>
      </c>
      <c r="F3583" s="7" t="s">
        <v>28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str">
        <f>IFERROR(IF(F3583&lt;&gt;"",VLOOKUP("*"&amp;F3583,LookUps!$F$2:$G$43,2,FALSE),"UK"),"UK")</f>
        <v>Spain</v>
      </c>
    </row>
    <row r="3584" spans="1:12" x14ac:dyDescent="0.25">
      <c r="A3584" s="5">
        <v>171</v>
      </c>
      <c r="B3584" s="2" t="s">
        <v>205</v>
      </c>
      <c r="C3584" t="s">
        <v>110</v>
      </c>
      <c r="D3584" t="s">
        <v>32</v>
      </c>
      <c r="E3584" t="s">
        <v>204</v>
      </c>
      <c r="F3584" s="7" t="s">
        <v>28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str">
        <f>IFERROR(IF(F3584&lt;&gt;"",VLOOKUP("*"&amp;F3584,LookUps!$F$2:$G$43,2,FALSE),"UK"),"UK")</f>
        <v>Spain</v>
      </c>
    </row>
    <row r="3585" spans="1:12" x14ac:dyDescent="0.25">
      <c r="A3585" s="5">
        <v>174</v>
      </c>
      <c r="B3585" s="2" t="s">
        <v>205</v>
      </c>
      <c r="C3585" t="s">
        <v>110</v>
      </c>
      <c r="D3585" t="s">
        <v>32</v>
      </c>
      <c r="E3585" t="s">
        <v>217</v>
      </c>
      <c r="F3585" s="7" t="s">
        <v>100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str">
        <f>IFERROR(IF(F3585&lt;&gt;"",VLOOKUP("*"&amp;F3585,LookUps!$F$2:$G$43,2,FALSE),"UK"),"UK")</f>
        <v>UK</v>
      </c>
    </row>
    <row r="3586" spans="1:12" x14ac:dyDescent="0.25">
      <c r="A3586" s="5">
        <v>175</v>
      </c>
      <c r="B3586" s="2" t="s">
        <v>205</v>
      </c>
      <c r="C3586" t="s">
        <v>110</v>
      </c>
      <c r="D3586" t="s">
        <v>32</v>
      </c>
      <c r="E3586" t="s">
        <v>217</v>
      </c>
      <c r="F3586" s="7" t="s">
        <v>35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str">
        <f>IFERROR(IF(F3586&lt;&gt;"",VLOOKUP("*"&amp;F3586,LookUps!$F$2:$G$43,2,FALSE),"UK"),"UK")</f>
        <v>France</v>
      </c>
    </row>
    <row r="3587" spans="1:12" x14ac:dyDescent="0.25">
      <c r="A3587" s="5">
        <v>184</v>
      </c>
      <c r="B3587" s="2" t="s">
        <v>205</v>
      </c>
      <c r="C3587" t="s">
        <v>110</v>
      </c>
      <c r="D3587" t="s">
        <v>15</v>
      </c>
      <c r="E3587" t="s">
        <v>218</v>
      </c>
      <c r="F3587" s="7" t="s">
        <v>28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str">
        <f>IFERROR(IF(F3587&lt;&gt;"",VLOOKUP("*"&amp;F3587,LookUps!$F$2:$G$43,2,FALSE),"UK"),"UK")</f>
        <v>Spain</v>
      </c>
    </row>
    <row r="3588" spans="1:12" x14ac:dyDescent="0.25">
      <c r="A3588" s="5">
        <v>186</v>
      </c>
      <c r="B3588" s="2">
        <v>0.8847222222222223</v>
      </c>
      <c r="C3588" t="s">
        <v>110</v>
      </c>
      <c r="D3588" t="s">
        <v>15</v>
      </c>
      <c r="E3588" t="s">
        <v>201</v>
      </c>
      <c r="F3588" s="7" t="s">
        <v>28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str">
        <f>IFERROR(IF(F3588&lt;&gt;"",VLOOKUP("*"&amp;F3588,LookUps!$F$2:$G$43,2,FALSE),"UK"),"UK")</f>
        <v>Spain</v>
      </c>
    </row>
    <row r="3589" spans="1:12" x14ac:dyDescent="0.25">
      <c r="A3589" s="5">
        <v>188</v>
      </c>
      <c r="B3589" s="2" t="s">
        <v>205</v>
      </c>
      <c r="C3589" t="s">
        <v>110</v>
      </c>
      <c r="D3589" t="s">
        <v>15</v>
      </c>
      <c r="E3589" t="s">
        <v>202</v>
      </c>
      <c r="F3589" s="7" t="s">
        <v>28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str">
        <f>IFERROR(IF(F3589&lt;&gt;"",VLOOKUP("*"&amp;F3589,LookUps!$F$2:$G$43,2,FALSE),"UK"),"UK")</f>
        <v>Spain</v>
      </c>
    </row>
    <row r="3590" spans="1:12" x14ac:dyDescent="0.25">
      <c r="A3590" s="5">
        <v>190</v>
      </c>
      <c r="B3590" s="2">
        <v>0.56180555555555556</v>
      </c>
      <c r="C3590" t="s">
        <v>110</v>
      </c>
      <c r="D3590" t="s">
        <v>15</v>
      </c>
      <c r="E3590" t="s">
        <v>203</v>
      </c>
      <c r="F3590" s="7" t="s">
        <v>28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str">
        <f>IFERROR(IF(F3590&lt;&gt;"",VLOOKUP("*"&amp;F3590,LookUps!$F$2:$G$43,2,FALSE),"UK"),"UK")</f>
        <v>Spain</v>
      </c>
    </row>
    <row r="3591" spans="1:12" x14ac:dyDescent="0.25">
      <c r="A3591" s="5">
        <v>192</v>
      </c>
      <c r="B3591" s="2">
        <v>0.71111111111111114</v>
      </c>
      <c r="C3591" t="s">
        <v>110</v>
      </c>
      <c r="D3591" t="s">
        <v>15</v>
      </c>
      <c r="E3591" t="s">
        <v>204</v>
      </c>
      <c r="F3591" s="7" t="s">
        <v>28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str">
        <f>IFERROR(IF(F3591&lt;&gt;"",VLOOKUP("*"&amp;F3591,LookUps!$F$2:$G$43,2,FALSE),"UK"),"UK")</f>
        <v>Spain</v>
      </c>
    </row>
    <row r="3592" spans="1:12" x14ac:dyDescent="0.25">
      <c r="A3592" s="5">
        <v>195</v>
      </c>
      <c r="B3592" s="2" t="s">
        <v>205</v>
      </c>
      <c r="C3592" t="s">
        <v>110</v>
      </c>
      <c r="D3592" t="s">
        <v>15</v>
      </c>
      <c r="E3592" t="s">
        <v>217</v>
      </c>
      <c r="F3592" s="7" t="s">
        <v>251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str">
        <f>IFERROR(IF(F3592&lt;&gt;"",VLOOKUP("*"&amp;F3592,LookUps!$F$2:$G$43,2,FALSE),"UK"),"UK")</f>
        <v>UK</v>
      </c>
    </row>
    <row r="3593" spans="1:12" x14ac:dyDescent="0.25">
      <c r="A3593" s="5">
        <v>196</v>
      </c>
      <c r="B3593" s="2" t="s">
        <v>205</v>
      </c>
      <c r="C3593" t="s">
        <v>110</v>
      </c>
      <c r="D3593" t="s">
        <v>15</v>
      </c>
      <c r="E3593" t="s">
        <v>217</v>
      </c>
      <c r="F3593" s="7" t="s">
        <v>42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str">
        <f>IFERROR(IF(F3593&lt;&gt;"",VLOOKUP("*"&amp;F3593,LookUps!$F$2:$G$43,2,FALSE),"UK"),"UK")</f>
        <v>France</v>
      </c>
    </row>
    <row r="3594" spans="1:12" x14ac:dyDescent="0.25">
      <c r="A3594" s="5">
        <v>4</v>
      </c>
      <c r="B3594" s="2">
        <v>0.49027777777777781</v>
      </c>
      <c r="C3594" t="s">
        <v>111</v>
      </c>
      <c r="D3594" t="s">
        <v>13</v>
      </c>
      <c r="E3594" t="s">
        <v>177</v>
      </c>
      <c r="F3594" s="7" t="s">
        <v>244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str">
        <f>IFERROR(IF(F3594&lt;&gt;"",VLOOKUP("*"&amp;F3594,LookUps!$F$2:$G$43,2,FALSE),"UK"),"UK")</f>
        <v>UK</v>
      </c>
    </row>
    <row r="3595" spans="1:12" x14ac:dyDescent="0.25">
      <c r="A3595" s="5">
        <v>6</v>
      </c>
      <c r="B3595" s="2">
        <v>0.69097222222222221</v>
      </c>
      <c r="C3595" t="s">
        <v>111</v>
      </c>
      <c r="D3595" t="s">
        <v>13</v>
      </c>
      <c r="E3595" t="s">
        <v>180</v>
      </c>
      <c r="F3595" s="7" t="s">
        <v>182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IFERROR(IF(F3595&lt;&gt;"",VLOOKUP("*"&amp;F3595,LookUps!$F$2:$G$43,2,FALSE),"UK"),"UK")</f>
        <v>UK</v>
      </c>
    </row>
    <row r="3596" spans="1:12" x14ac:dyDescent="0.25">
      <c r="A3596" s="5">
        <v>8</v>
      </c>
      <c r="B3596" s="2">
        <v>0.82638888888888884</v>
      </c>
      <c r="C3596" t="s">
        <v>111</v>
      </c>
      <c r="D3596" t="s">
        <v>13</v>
      </c>
      <c r="E3596" t="s">
        <v>207</v>
      </c>
      <c r="F3596" s="7" t="s">
        <v>182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IFERROR(IF(F3596&lt;&gt;"",VLOOKUP("*"&amp;F3596,LookUps!$F$2:$G$43,2,FALSE),"UK"),"UK")</f>
        <v>UK</v>
      </c>
    </row>
    <row r="3597" spans="1:12" x14ac:dyDescent="0.25">
      <c r="A3597" s="5">
        <v>10</v>
      </c>
      <c r="B3597" s="2">
        <v>0.69305555555555554</v>
      </c>
      <c r="C3597" t="s">
        <v>111</v>
      </c>
      <c r="D3597" t="s">
        <v>13</v>
      </c>
      <c r="E3597" t="s">
        <v>181</v>
      </c>
      <c r="F3597" s="7" t="s">
        <v>182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IFERROR(IF(F3597&lt;&gt;"",VLOOKUP("*"&amp;F3597,LookUps!$F$2:$G$43,2,FALSE),"UK"),"UK")</f>
        <v>UK</v>
      </c>
    </row>
    <row r="3598" spans="1:12" x14ac:dyDescent="0.25">
      <c r="A3598" s="5">
        <v>11</v>
      </c>
      <c r="B3598" s="2">
        <v>0.72986111111111107</v>
      </c>
      <c r="C3598" t="s">
        <v>111</v>
      </c>
      <c r="D3598" t="s">
        <v>13</v>
      </c>
      <c r="E3598" t="s">
        <v>181</v>
      </c>
      <c r="F3598" s="7" t="s">
        <v>178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str">
        <f>IFERROR(IF(F3598&lt;&gt;"",VLOOKUP("*"&amp;F3598,LookUps!$F$2:$G$43,2,FALSE),"UK"),"UK")</f>
        <v>UK</v>
      </c>
    </row>
    <row r="3599" spans="1:12" x14ac:dyDescent="0.25">
      <c r="A3599" s="5">
        <v>13</v>
      </c>
      <c r="B3599" s="2">
        <v>0.40972222222222227</v>
      </c>
      <c r="C3599" t="s">
        <v>111</v>
      </c>
      <c r="D3599" t="s">
        <v>13</v>
      </c>
      <c r="E3599" t="s">
        <v>208</v>
      </c>
      <c r="F3599" s="7" t="s">
        <v>191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str">
        <f>IFERROR(IF(F3599&lt;&gt;"",VLOOKUP("*"&amp;F3599,LookUps!$F$2:$G$43,2,FALSE),"UK"),"UK")</f>
        <v>UK</v>
      </c>
    </row>
    <row r="3600" spans="1:12" x14ac:dyDescent="0.25">
      <c r="A3600" s="5">
        <v>14</v>
      </c>
      <c r="B3600" s="2">
        <v>0.4381944444444445</v>
      </c>
      <c r="C3600" t="s">
        <v>111</v>
      </c>
      <c r="D3600" t="s">
        <v>13</v>
      </c>
      <c r="E3600" t="s">
        <v>208</v>
      </c>
      <c r="F3600" s="7" t="s">
        <v>178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str">
        <f>IFERROR(IF(F3600&lt;&gt;"",VLOOKUP("*"&amp;F3600,LookUps!$F$2:$G$43,2,FALSE),"UK"),"UK")</f>
        <v>UK</v>
      </c>
    </row>
    <row r="3601" spans="1:12" x14ac:dyDescent="0.25">
      <c r="A3601" s="5">
        <v>15</v>
      </c>
      <c r="B3601" s="2">
        <v>0.44513888888888892</v>
      </c>
      <c r="C3601" t="s">
        <v>111</v>
      </c>
      <c r="D3601" t="s">
        <v>13</v>
      </c>
      <c r="E3601" t="s">
        <v>208</v>
      </c>
      <c r="F3601" s="7" t="s">
        <v>178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str">
        <f>IFERROR(IF(F3601&lt;&gt;"",VLOOKUP("*"&amp;F3601,LookUps!$F$2:$G$43,2,FALSE),"UK"),"UK")</f>
        <v>UK</v>
      </c>
    </row>
    <row r="3602" spans="1:12" x14ac:dyDescent="0.25">
      <c r="A3602" s="5">
        <v>16</v>
      </c>
      <c r="B3602" s="2">
        <v>0.53333333333333333</v>
      </c>
      <c r="C3602" t="s">
        <v>111</v>
      </c>
      <c r="D3602" t="s">
        <v>13</v>
      </c>
      <c r="E3602" t="s">
        <v>208</v>
      </c>
      <c r="F3602" s="7" t="s">
        <v>182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IFERROR(IF(F3602&lt;&gt;"",VLOOKUP("*"&amp;F3602,LookUps!$F$2:$G$43,2,FALSE),"UK"),"UK")</f>
        <v>UK</v>
      </c>
    </row>
    <row r="3603" spans="1:12" x14ac:dyDescent="0.25">
      <c r="A3603" s="5">
        <v>17</v>
      </c>
      <c r="B3603" s="2">
        <v>0.6381944444444444</v>
      </c>
      <c r="C3603" t="s">
        <v>111</v>
      </c>
      <c r="D3603" t="s">
        <v>13</v>
      </c>
      <c r="E3603" t="s">
        <v>208</v>
      </c>
      <c r="F3603" s="7" t="s">
        <v>178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str">
        <f>IFERROR(IF(F3603&lt;&gt;"",VLOOKUP("*"&amp;F3603,LookUps!$F$2:$G$43,2,FALSE),"UK"),"UK")</f>
        <v>UK</v>
      </c>
    </row>
    <row r="3604" spans="1:12" x14ac:dyDescent="0.25">
      <c r="A3604" s="5">
        <v>18</v>
      </c>
      <c r="B3604" s="2">
        <v>0.65902777777777777</v>
      </c>
      <c r="C3604" t="s">
        <v>111</v>
      </c>
      <c r="D3604" t="s">
        <v>13</v>
      </c>
      <c r="E3604" t="s">
        <v>208</v>
      </c>
      <c r="F3604" s="7" t="s">
        <v>178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str">
        <f>IFERROR(IF(F3604&lt;&gt;"",VLOOKUP("*"&amp;F3604,LookUps!$F$2:$G$43,2,FALSE),"UK"),"UK")</f>
        <v>UK</v>
      </c>
    </row>
    <row r="3605" spans="1:12" x14ac:dyDescent="0.25">
      <c r="A3605" s="5">
        <v>19</v>
      </c>
      <c r="B3605" s="2">
        <v>0.74513888888888891</v>
      </c>
      <c r="C3605" t="s">
        <v>111</v>
      </c>
      <c r="D3605" t="s">
        <v>13</v>
      </c>
      <c r="E3605" t="s">
        <v>208</v>
      </c>
      <c r="F3605" s="7" t="s">
        <v>178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str">
        <f>IFERROR(IF(F3605&lt;&gt;"",VLOOKUP("*"&amp;F3605,LookUps!$F$2:$G$43,2,FALSE),"UK"),"UK")</f>
        <v>UK</v>
      </c>
    </row>
    <row r="3606" spans="1:12" x14ac:dyDescent="0.25">
      <c r="A3606" s="5">
        <v>20</v>
      </c>
      <c r="B3606" s="2">
        <v>0.91875000000000007</v>
      </c>
      <c r="C3606" t="s">
        <v>111</v>
      </c>
      <c r="D3606" t="s">
        <v>13</v>
      </c>
      <c r="E3606" t="s">
        <v>208</v>
      </c>
      <c r="F3606" s="7" t="s">
        <v>182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IFERROR(IF(F3606&lt;&gt;"",VLOOKUP("*"&amp;F3606,LookUps!$F$2:$G$43,2,FALSE),"UK"),"UK")</f>
        <v>UK</v>
      </c>
    </row>
    <row r="3607" spans="1:12" x14ac:dyDescent="0.25">
      <c r="A3607" s="5">
        <v>22</v>
      </c>
      <c r="B3607" s="2">
        <v>0.73055555555555562</v>
      </c>
      <c r="C3607" t="s">
        <v>111</v>
      </c>
      <c r="D3607" t="s">
        <v>13</v>
      </c>
      <c r="E3607" t="s">
        <v>184</v>
      </c>
      <c r="F3607" s="7" t="s">
        <v>182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IFERROR(IF(F3607&lt;&gt;"",VLOOKUP("*"&amp;F3607,LookUps!$F$2:$G$43,2,FALSE),"UK"),"UK")</f>
        <v>UK</v>
      </c>
    </row>
    <row r="3608" spans="1:12" x14ac:dyDescent="0.25">
      <c r="A3608" s="5">
        <v>23</v>
      </c>
      <c r="B3608" s="2">
        <v>0.73819444444444438</v>
      </c>
      <c r="C3608" t="s">
        <v>111</v>
      </c>
      <c r="D3608" t="s">
        <v>13</v>
      </c>
      <c r="E3608" t="s">
        <v>184</v>
      </c>
      <c r="F3608" s="7" t="s">
        <v>182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IFERROR(IF(F3608&lt;&gt;"",VLOOKUP("*"&amp;F3608,LookUps!$F$2:$G$43,2,FALSE),"UK"),"UK")</f>
        <v>UK</v>
      </c>
    </row>
    <row r="3609" spans="1:12" x14ac:dyDescent="0.25">
      <c r="A3609" s="5">
        <v>24</v>
      </c>
      <c r="B3609" s="2">
        <v>0.73958333333333337</v>
      </c>
      <c r="C3609" t="s">
        <v>111</v>
      </c>
      <c r="D3609" t="s">
        <v>13</v>
      </c>
      <c r="E3609" t="s">
        <v>184</v>
      </c>
      <c r="F3609" s="7" t="s">
        <v>182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IFERROR(IF(F3609&lt;&gt;"",VLOOKUP("*"&amp;F3609,LookUps!$F$2:$G$43,2,FALSE),"UK"),"UK")</f>
        <v>UK</v>
      </c>
    </row>
    <row r="3610" spans="1:12" x14ac:dyDescent="0.25">
      <c r="A3610" s="5">
        <v>25</v>
      </c>
      <c r="B3610" s="2">
        <v>0.80694444444444446</v>
      </c>
      <c r="C3610" t="s">
        <v>111</v>
      </c>
      <c r="D3610" t="s">
        <v>13</v>
      </c>
      <c r="E3610" t="s">
        <v>184</v>
      </c>
      <c r="F3610" s="7" t="s">
        <v>178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str">
        <f>IFERROR(IF(F3610&lt;&gt;"",VLOOKUP("*"&amp;F3610,LookUps!$F$2:$G$43,2,FALSE),"UK"),"UK")</f>
        <v>UK</v>
      </c>
    </row>
    <row r="3611" spans="1:12" x14ac:dyDescent="0.25">
      <c r="A3611" s="5">
        <v>27</v>
      </c>
      <c r="B3611" s="2">
        <v>0.45902777777777781</v>
      </c>
      <c r="C3611" t="s">
        <v>111</v>
      </c>
      <c r="D3611" t="s">
        <v>13</v>
      </c>
      <c r="E3611" t="s">
        <v>186</v>
      </c>
      <c r="F3611" s="7" t="s">
        <v>191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str">
        <f>IFERROR(IF(F3611&lt;&gt;"",VLOOKUP("*"&amp;F3611,LookUps!$F$2:$G$43,2,FALSE),"UK"),"UK")</f>
        <v>UK</v>
      </c>
    </row>
    <row r="3612" spans="1:12" x14ac:dyDescent="0.25">
      <c r="A3612" s="5">
        <v>28</v>
      </c>
      <c r="B3612" s="2">
        <v>0.5805555555555556</v>
      </c>
      <c r="C3612" t="s">
        <v>111</v>
      </c>
      <c r="D3612" t="s">
        <v>13</v>
      </c>
      <c r="E3612" t="s">
        <v>186</v>
      </c>
      <c r="F3612" s="7" t="s">
        <v>182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IFERROR(IF(F3612&lt;&gt;"",VLOOKUP("*"&amp;F3612,LookUps!$F$2:$G$43,2,FALSE),"UK"),"UK")</f>
        <v>UK</v>
      </c>
    </row>
    <row r="3613" spans="1:12" x14ac:dyDescent="0.25">
      <c r="A3613" s="5">
        <v>29</v>
      </c>
      <c r="B3613" s="2">
        <v>0.95486111111111116</v>
      </c>
      <c r="C3613" t="s">
        <v>111</v>
      </c>
      <c r="D3613" t="s">
        <v>13</v>
      </c>
      <c r="E3613" t="s">
        <v>186</v>
      </c>
      <c r="F3613" s="7" t="s">
        <v>182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IFERROR(IF(F3613&lt;&gt;"",VLOOKUP("*"&amp;F3613,LookUps!$F$2:$G$43,2,FALSE),"UK"),"UK")</f>
        <v>UK</v>
      </c>
    </row>
    <row r="3614" spans="1:12" x14ac:dyDescent="0.25">
      <c r="A3614" s="5">
        <v>30</v>
      </c>
      <c r="B3614" s="2">
        <v>0.9868055555555556</v>
      </c>
      <c r="C3614" t="s">
        <v>111</v>
      </c>
      <c r="D3614" t="s">
        <v>13</v>
      </c>
      <c r="E3614" t="s">
        <v>186</v>
      </c>
      <c r="F3614" s="7" t="s">
        <v>182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IFERROR(IF(F3614&lt;&gt;"",VLOOKUP("*"&amp;F3614,LookUps!$F$2:$G$43,2,FALSE),"UK"),"UK")</f>
        <v>UK</v>
      </c>
    </row>
    <row r="3615" spans="1:12" x14ac:dyDescent="0.25">
      <c r="A3615" s="5">
        <v>32</v>
      </c>
      <c r="B3615" s="2">
        <v>8.5416666666666655E-2</v>
      </c>
      <c r="C3615" t="s">
        <v>111</v>
      </c>
      <c r="D3615" t="s">
        <v>13</v>
      </c>
      <c r="E3615" t="s">
        <v>187</v>
      </c>
      <c r="F3615" s="7" t="s">
        <v>178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str">
        <f>IFERROR(IF(F3615&lt;&gt;"",VLOOKUP("*"&amp;F3615,LookUps!$F$2:$G$43,2,FALSE),"UK"),"UK")</f>
        <v>UK</v>
      </c>
    </row>
    <row r="3616" spans="1:12" x14ac:dyDescent="0.25">
      <c r="A3616" s="5">
        <v>33</v>
      </c>
      <c r="B3616" s="2">
        <v>0.10902777777777778</v>
      </c>
      <c r="C3616" t="s">
        <v>111</v>
      </c>
      <c r="D3616" t="s">
        <v>13</v>
      </c>
      <c r="E3616" t="s">
        <v>187</v>
      </c>
      <c r="F3616" s="7" t="s">
        <v>182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IFERROR(IF(F3616&lt;&gt;"",VLOOKUP("*"&amp;F3616,LookUps!$F$2:$G$43,2,FALSE),"UK"),"UK")</f>
        <v>UK</v>
      </c>
    </row>
    <row r="3617" spans="1:12" x14ac:dyDescent="0.25">
      <c r="A3617" s="5">
        <v>34</v>
      </c>
      <c r="B3617" s="2">
        <v>0.20138888888888887</v>
      </c>
      <c r="C3617" t="s">
        <v>111</v>
      </c>
      <c r="D3617" t="s">
        <v>13</v>
      </c>
      <c r="E3617" t="s">
        <v>187</v>
      </c>
      <c r="F3617" s="7" t="s">
        <v>182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IFERROR(IF(F3617&lt;&gt;"",VLOOKUP("*"&amp;F3617,LookUps!$F$2:$G$43,2,FALSE),"UK"),"UK")</f>
        <v>UK</v>
      </c>
    </row>
    <row r="3618" spans="1:12" x14ac:dyDescent="0.25">
      <c r="A3618" s="5">
        <v>35</v>
      </c>
      <c r="B3618" s="2">
        <v>0.63055555555555554</v>
      </c>
      <c r="C3618" t="s">
        <v>111</v>
      </c>
      <c r="D3618" t="s">
        <v>13</v>
      </c>
      <c r="E3618" t="s">
        <v>187</v>
      </c>
      <c r="F3618" s="7" t="s">
        <v>294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str">
        <f>IFERROR(IF(F3618&lt;&gt;"",VLOOKUP("*"&amp;F3618,LookUps!$F$2:$G$43,2,FALSE),"UK"),"UK")</f>
        <v>UK</v>
      </c>
    </row>
    <row r="3619" spans="1:12" x14ac:dyDescent="0.25">
      <c r="A3619" s="5">
        <v>36</v>
      </c>
      <c r="B3619" s="2">
        <v>0.79791666666666661</v>
      </c>
      <c r="C3619" t="s">
        <v>111</v>
      </c>
      <c r="D3619" t="s">
        <v>13</v>
      </c>
      <c r="E3619" t="s">
        <v>187</v>
      </c>
      <c r="F3619" s="7" t="s">
        <v>182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IFERROR(IF(F3619&lt;&gt;"",VLOOKUP("*"&amp;F3619,LookUps!$F$2:$G$43,2,FALSE),"UK"),"UK")</f>
        <v>UK</v>
      </c>
    </row>
    <row r="3620" spans="1:12" x14ac:dyDescent="0.25">
      <c r="A3620" s="5">
        <v>38</v>
      </c>
      <c r="B3620" s="2">
        <v>0.80902777777777779</v>
      </c>
      <c r="C3620" t="s">
        <v>111</v>
      </c>
      <c r="D3620" t="s">
        <v>13</v>
      </c>
      <c r="E3620" t="s">
        <v>189</v>
      </c>
      <c r="F3620" s="7" t="s">
        <v>182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IFERROR(IF(F3620&lt;&gt;"",VLOOKUP("*"&amp;F3620,LookUps!$F$2:$G$43,2,FALSE),"UK"),"UK")</f>
        <v>UK</v>
      </c>
    </row>
    <row r="3621" spans="1:12" x14ac:dyDescent="0.25">
      <c r="A3621" s="5">
        <v>39</v>
      </c>
      <c r="B3621" s="2">
        <v>0.87430555555555556</v>
      </c>
      <c r="C3621" t="s">
        <v>111</v>
      </c>
      <c r="D3621" t="s">
        <v>13</v>
      </c>
      <c r="E3621" t="s">
        <v>189</v>
      </c>
      <c r="F3621" s="7" t="s">
        <v>178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str">
        <f>IFERROR(IF(F3621&lt;&gt;"",VLOOKUP("*"&amp;F3621,LookUps!$F$2:$G$43,2,FALSE),"UK"),"UK")</f>
        <v>UK</v>
      </c>
    </row>
    <row r="3622" spans="1:12" x14ac:dyDescent="0.25">
      <c r="A3622" s="5">
        <v>41</v>
      </c>
      <c r="B3622" s="2">
        <v>0.44861111111111113</v>
      </c>
      <c r="C3622" t="s">
        <v>111</v>
      </c>
      <c r="D3622" t="s">
        <v>13</v>
      </c>
      <c r="E3622" t="s">
        <v>190</v>
      </c>
      <c r="F3622" s="7" t="s">
        <v>182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IFERROR(IF(F3622&lt;&gt;"",VLOOKUP("*"&amp;F3622,LookUps!$F$2:$G$43,2,FALSE),"UK"),"UK")</f>
        <v>UK</v>
      </c>
    </row>
    <row r="3623" spans="1:12" x14ac:dyDescent="0.25">
      <c r="A3623" s="5">
        <v>42</v>
      </c>
      <c r="B3623" s="2">
        <v>0.4861111111111111</v>
      </c>
      <c r="C3623" t="s">
        <v>111</v>
      </c>
      <c r="D3623" t="s">
        <v>13</v>
      </c>
      <c r="E3623" t="s">
        <v>190</v>
      </c>
      <c r="F3623" s="7" t="s">
        <v>182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IFERROR(IF(F3623&lt;&gt;"",VLOOKUP("*"&amp;F3623,LookUps!$F$2:$G$43,2,FALSE),"UK"),"UK")</f>
        <v>UK</v>
      </c>
    </row>
    <row r="3624" spans="1:12" x14ac:dyDescent="0.25">
      <c r="A3624" s="5">
        <v>43</v>
      </c>
      <c r="B3624" s="2">
        <v>0.52430555555555558</v>
      </c>
      <c r="C3624" t="s">
        <v>111</v>
      </c>
      <c r="D3624" t="s">
        <v>13</v>
      </c>
      <c r="E3624" t="s">
        <v>190</v>
      </c>
      <c r="F3624" s="7" t="s">
        <v>182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IFERROR(IF(F3624&lt;&gt;"",VLOOKUP("*"&amp;F3624,LookUps!$F$2:$G$43,2,FALSE),"UK"),"UK")</f>
        <v>UK</v>
      </c>
    </row>
    <row r="3625" spans="1:12" x14ac:dyDescent="0.25">
      <c r="A3625" s="5">
        <v>44</v>
      </c>
      <c r="B3625" s="2">
        <v>0.82847222222222217</v>
      </c>
      <c r="C3625" t="s">
        <v>111</v>
      </c>
      <c r="D3625" t="s">
        <v>13</v>
      </c>
      <c r="E3625" t="s">
        <v>190</v>
      </c>
      <c r="F3625" s="7" t="s">
        <v>182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IFERROR(IF(F3625&lt;&gt;"",VLOOKUP("*"&amp;F3625,LookUps!$F$2:$G$43,2,FALSE),"UK"),"UK")</f>
        <v>UK</v>
      </c>
    </row>
    <row r="3626" spans="1:12" x14ac:dyDescent="0.25">
      <c r="A3626" s="5">
        <v>46</v>
      </c>
      <c r="B3626" s="2">
        <v>0.52916666666666667</v>
      </c>
      <c r="C3626" t="s">
        <v>111</v>
      </c>
      <c r="D3626" t="s">
        <v>13</v>
      </c>
      <c r="E3626" t="s">
        <v>193</v>
      </c>
      <c r="F3626" s="7" t="s">
        <v>191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str">
        <f>IFERROR(IF(F3626&lt;&gt;"",VLOOKUP("*"&amp;F3626,LookUps!$F$2:$G$43,2,FALSE),"UK"),"UK")</f>
        <v>UK</v>
      </c>
    </row>
    <row r="3627" spans="1:12" x14ac:dyDescent="0.25">
      <c r="A3627" s="5">
        <v>47</v>
      </c>
      <c r="B3627" s="2">
        <v>0.66805555555555562</v>
      </c>
      <c r="C3627" t="s">
        <v>111</v>
      </c>
      <c r="D3627" t="s">
        <v>13</v>
      </c>
      <c r="E3627" t="s">
        <v>193</v>
      </c>
      <c r="F3627" s="7" t="s">
        <v>182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IFERROR(IF(F3627&lt;&gt;"",VLOOKUP("*"&amp;F3627,LookUps!$F$2:$G$43,2,FALSE),"UK"),"UK")</f>
        <v>UK</v>
      </c>
    </row>
    <row r="3628" spans="1:12" x14ac:dyDescent="0.25">
      <c r="A3628" s="5">
        <v>49</v>
      </c>
      <c r="B3628" s="2">
        <v>0.4375</v>
      </c>
      <c r="C3628" t="s">
        <v>111</v>
      </c>
      <c r="D3628" t="s">
        <v>13</v>
      </c>
      <c r="E3628" t="s">
        <v>194</v>
      </c>
      <c r="F3628" s="7" t="s">
        <v>16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IFERROR(IF(F3628&lt;&gt;"",VLOOKUP("*"&amp;F3628,LookUps!$F$2:$G$43,2,FALSE),"UK"),"UK")</f>
        <v>US or Canada</v>
      </c>
    </row>
    <row r="3629" spans="1:12" x14ac:dyDescent="0.25">
      <c r="A3629" s="5">
        <v>50</v>
      </c>
      <c r="B3629" s="2">
        <v>0.52152777777777781</v>
      </c>
      <c r="C3629" t="s">
        <v>111</v>
      </c>
      <c r="D3629" t="s">
        <v>13</v>
      </c>
      <c r="E3629" t="s">
        <v>194</v>
      </c>
      <c r="F3629" s="7" t="s">
        <v>182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IFERROR(IF(F3629&lt;&gt;"",VLOOKUP("*"&amp;F3629,LookUps!$F$2:$G$43,2,FALSE),"UK"),"UK")</f>
        <v>UK</v>
      </c>
    </row>
    <row r="3630" spans="1:12" x14ac:dyDescent="0.25">
      <c r="A3630" s="5">
        <v>51</v>
      </c>
      <c r="B3630" s="2">
        <v>0.54513888888888895</v>
      </c>
      <c r="C3630" t="s">
        <v>111</v>
      </c>
      <c r="D3630" t="s">
        <v>13</v>
      </c>
      <c r="E3630" t="s">
        <v>194</v>
      </c>
      <c r="F3630" s="7" t="s">
        <v>182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IFERROR(IF(F3630&lt;&gt;"",VLOOKUP("*"&amp;F3630,LookUps!$F$2:$G$43,2,FALSE),"UK"),"UK")</f>
        <v>UK</v>
      </c>
    </row>
    <row r="3631" spans="1:12" x14ac:dyDescent="0.25">
      <c r="A3631" s="5">
        <v>52</v>
      </c>
      <c r="B3631" s="2">
        <v>0.62986111111111109</v>
      </c>
      <c r="C3631" t="s">
        <v>111</v>
      </c>
      <c r="D3631" t="s">
        <v>13</v>
      </c>
      <c r="E3631" t="s">
        <v>194</v>
      </c>
      <c r="F3631" s="7" t="s">
        <v>182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IFERROR(IF(F3631&lt;&gt;"",VLOOKUP("*"&amp;F3631,LookUps!$F$2:$G$43,2,FALSE),"UK"),"UK")</f>
        <v>UK</v>
      </c>
    </row>
    <row r="3632" spans="1:12" x14ac:dyDescent="0.25">
      <c r="A3632" s="5">
        <v>53</v>
      </c>
      <c r="B3632" s="2">
        <v>0.63194444444444442</v>
      </c>
      <c r="C3632" t="s">
        <v>111</v>
      </c>
      <c r="D3632" t="s">
        <v>13</v>
      </c>
      <c r="E3632" t="s">
        <v>194</v>
      </c>
      <c r="F3632" s="7" t="s">
        <v>182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IFERROR(IF(F3632&lt;&gt;"",VLOOKUP("*"&amp;F3632,LookUps!$F$2:$G$43,2,FALSE),"UK"),"UK")</f>
        <v>UK</v>
      </c>
    </row>
    <row r="3633" spans="1:12" x14ac:dyDescent="0.25">
      <c r="A3633" s="5">
        <v>55</v>
      </c>
      <c r="B3633" s="2">
        <v>0.41736111111111113</v>
      </c>
      <c r="C3633" t="s">
        <v>111</v>
      </c>
      <c r="D3633" t="s">
        <v>13</v>
      </c>
      <c r="E3633" t="s">
        <v>214</v>
      </c>
      <c r="F3633" s="7" t="s">
        <v>178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str">
        <f>IFERROR(IF(F3633&lt;&gt;"",VLOOKUP("*"&amp;F3633,LookUps!$F$2:$G$43,2,FALSE),"UK"),"UK")</f>
        <v>UK</v>
      </c>
    </row>
    <row r="3634" spans="1:12" x14ac:dyDescent="0.25">
      <c r="A3634" s="5">
        <v>56</v>
      </c>
      <c r="B3634" s="2">
        <v>0.43124999999999997</v>
      </c>
      <c r="C3634" t="s">
        <v>111</v>
      </c>
      <c r="D3634" t="s">
        <v>13</v>
      </c>
      <c r="E3634" t="s">
        <v>214</v>
      </c>
      <c r="F3634" s="7" t="s">
        <v>178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str">
        <f>IFERROR(IF(F3634&lt;&gt;"",VLOOKUP("*"&amp;F3634,LookUps!$F$2:$G$43,2,FALSE),"UK"),"UK")</f>
        <v>UK</v>
      </c>
    </row>
    <row r="3635" spans="1:12" x14ac:dyDescent="0.25">
      <c r="A3635" s="5">
        <v>57</v>
      </c>
      <c r="B3635" s="2">
        <v>0.43124999999999997</v>
      </c>
      <c r="C3635" t="s">
        <v>111</v>
      </c>
      <c r="D3635" t="s">
        <v>13</v>
      </c>
      <c r="E3635" t="s">
        <v>214</v>
      </c>
      <c r="F3635" s="7" t="s">
        <v>178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str">
        <f>IFERROR(IF(F3635&lt;&gt;"",VLOOKUP("*"&amp;F3635,LookUps!$F$2:$G$43,2,FALSE),"UK"),"UK")</f>
        <v>UK</v>
      </c>
    </row>
    <row r="3636" spans="1:12" x14ac:dyDescent="0.25">
      <c r="A3636" s="5">
        <v>58</v>
      </c>
      <c r="B3636" s="2">
        <v>0.80763888888888891</v>
      </c>
      <c r="C3636" t="s">
        <v>111</v>
      </c>
      <c r="D3636" t="s">
        <v>13</v>
      </c>
      <c r="E3636" t="s">
        <v>214</v>
      </c>
      <c r="F3636" s="7" t="s">
        <v>178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str">
        <f>IFERROR(IF(F3636&lt;&gt;"",VLOOKUP("*"&amp;F3636,LookUps!$F$2:$G$43,2,FALSE),"UK"),"UK")</f>
        <v>UK</v>
      </c>
    </row>
    <row r="3637" spans="1:12" x14ac:dyDescent="0.25">
      <c r="A3637" s="5">
        <v>62</v>
      </c>
      <c r="B3637" s="2">
        <v>0.84861111111111109</v>
      </c>
      <c r="C3637" t="s">
        <v>111</v>
      </c>
      <c r="D3637" t="s">
        <v>13</v>
      </c>
      <c r="E3637" t="s">
        <v>217</v>
      </c>
      <c r="F3637" s="7" t="s">
        <v>178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str">
        <f>IFERROR(IF(F3637&lt;&gt;"",VLOOKUP("*"&amp;F3637,LookUps!$F$2:$G$43,2,FALSE),"UK"),"UK")</f>
        <v>UK</v>
      </c>
    </row>
    <row r="3638" spans="1:12" x14ac:dyDescent="0.25">
      <c r="A3638" s="5">
        <v>64</v>
      </c>
      <c r="B3638" s="2">
        <v>0.53055555555555556</v>
      </c>
      <c r="C3638" t="s">
        <v>111</v>
      </c>
      <c r="D3638" t="s">
        <v>13</v>
      </c>
      <c r="E3638" t="s">
        <v>218</v>
      </c>
      <c r="F3638" s="7" t="s">
        <v>182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IFERROR(IF(F3638&lt;&gt;"",VLOOKUP("*"&amp;F3638,LookUps!$F$2:$G$43,2,FALSE),"UK"),"UK")</f>
        <v>UK</v>
      </c>
    </row>
    <row r="3639" spans="1:12" x14ac:dyDescent="0.25">
      <c r="A3639" s="5">
        <v>70</v>
      </c>
      <c r="B3639" s="2">
        <v>0.70972222222222225</v>
      </c>
      <c r="C3639" t="s">
        <v>111</v>
      </c>
      <c r="D3639" t="s">
        <v>31</v>
      </c>
      <c r="E3639" t="s">
        <v>201</v>
      </c>
      <c r="F3639" s="7" t="s">
        <v>28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str">
        <f>IFERROR(IF(F3639&lt;&gt;"",VLOOKUP("*"&amp;F3639,LookUps!$F$2:$G$43,2,FALSE),"UK"),"UK")</f>
        <v>Spain</v>
      </c>
    </row>
    <row r="3640" spans="1:12" x14ac:dyDescent="0.25">
      <c r="A3640" s="5">
        <v>78</v>
      </c>
      <c r="B3640" s="2" t="s">
        <v>205</v>
      </c>
      <c r="C3640" t="s">
        <v>111</v>
      </c>
      <c r="D3640" t="s">
        <v>14</v>
      </c>
      <c r="E3640" t="s">
        <v>177</v>
      </c>
      <c r="F3640" s="7" t="s">
        <v>206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str">
        <f>IFERROR(IF(F3640&lt;&gt;"",VLOOKUP("*"&amp;F3640,LookUps!$F$2:$G$43,2,FALSE),"UK"),"UK")</f>
        <v>UK</v>
      </c>
    </row>
    <row r="3641" spans="1:12" x14ac:dyDescent="0.25">
      <c r="A3641" s="5">
        <v>80</v>
      </c>
      <c r="B3641" s="2" t="s">
        <v>205</v>
      </c>
      <c r="C3641" t="s">
        <v>111</v>
      </c>
      <c r="D3641" t="s">
        <v>14</v>
      </c>
      <c r="E3641" t="s">
        <v>179</v>
      </c>
      <c r="F3641" s="7" t="s">
        <v>206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str">
        <f>IFERROR(IF(F3641&lt;&gt;"",VLOOKUP("*"&amp;F3641,LookUps!$F$2:$G$43,2,FALSE),"UK"),"UK")</f>
        <v>UK</v>
      </c>
    </row>
    <row r="3642" spans="1:12" x14ac:dyDescent="0.25">
      <c r="A3642" s="5">
        <v>82</v>
      </c>
      <c r="B3642" s="2" t="s">
        <v>205</v>
      </c>
      <c r="C3642" t="s">
        <v>111</v>
      </c>
      <c r="D3642" t="s">
        <v>14</v>
      </c>
      <c r="E3642" t="s">
        <v>180</v>
      </c>
      <c r="F3642" s="7" t="s">
        <v>206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str">
        <f>IFERROR(IF(F3642&lt;&gt;"",VLOOKUP("*"&amp;F3642,LookUps!$F$2:$G$43,2,FALSE),"UK"),"UK")</f>
        <v>UK</v>
      </c>
    </row>
    <row r="3643" spans="1:12" x14ac:dyDescent="0.25">
      <c r="A3643" s="5">
        <v>84</v>
      </c>
      <c r="B3643" s="2" t="s">
        <v>205</v>
      </c>
      <c r="C3643" t="s">
        <v>111</v>
      </c>
      <c r="D3643" t="s">
        <v>14</v>
      </c>
      <c r="E3643" t="s">
        <v>207</v>
      </c>
      <c r="F3643" s="7" t="s">
        <v>206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str">
        <f>IFERROR(IF(F3643&lt;&gt;"",VLOOKUP("*"&amp;F3643,LookUps!$F$2:$G$43,2,FALSE),"UK"),"UK")</f>
        <v>UK</v>
      </c>
    </row>
    <row r="3644" spans="1:12" x14ac:dyDescent="0.25">
      <c r="A3644" s="5">
        <v>86</v>
      </c>
      <c r="B3644" s="2" t="s">
        <v>205</v>
      </c>
      <c r="C3644" t="s">
        <v>111</v>
      </c>
      <c r="D3644" t="s">
        <v>14</v>
      </c>
      <c r="E3644" t="s">
        <v>181</v>
      </c>
      <c r="F3644" s="7" t="s">
        <v>206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str">
        <f>IFERROR(IF(F3644&lt;&gt;"",VLOOKUP("*"&amp;F3644,LookUps!$F$2:$G$43,2,FALSE),"UK"),"UK")</f>
        <v>UK</v>
      </c>
    </row>
    <row r="3645" spans="1:12" x14ac:dyDescent="0.25">
      <c r="A3645" s="5">
        <v>88</v>
      </c>
      <c r="B3645" s="2" t="s">
        <v>205</v>
      </c>
      <c r="C3645" t="s">
        <v>111</v>
      </c>
      <c r="D3645" t="s">
        <v>14</v>
      </c>
      <c r="E3645" t="s">
        <v>208</v>
      </c>
      <c r="F3645" s="7" t="s">
        <v>206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str">
        <f>IFERROR(IF(F3645&lt;&gt;"",VLOOKUP("*"&amp;F3645,LookUps!$F$2:$G$43,2,FALSE),"UK"),"UK")</f>
        <v>UK</v>
      </c>
    </row>
    <row r="3646" spans="1:12" x14ac:dyDescent="0.25">
      <c r="A3646" s="5">
        <v>90</v>
      </c>
      <c r="B3646" s="2" t="s">
        <v>205</v>
      </c>
      <c r="C3646" t="s">
        <v>111</v>
      </c>
      <c r="D3646" t="s">
        <v>14</v>
      </c>
      <c r="E3646" t="s">
        <v>183</v>
      </c>
      <c r="F3646" s="7" t="s">
        <v>206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str">
        <f>IFERROR(IF(F3646&lt;&gt;"",VLOOKUP("*"&amp;F3646,LookUps!$F$2:$G$43,2,FALSE),"UK"),"UK")</f>
        <v>UK</v>
      </c>
    </row>
    <row r="3647" spans="1:12" x14ac:dyDescent="0.25">
      <c r="A3647" s="5">
        <v>92</v>
      </c>
      <c r="B3647" s="2" t="s">
        <v>205</v>
      </c>
      <c r="C3647" t="s">
        <v>111</v>
      </c>
      <c r="D3647" t="s">
        <v>14</v>
      </c>
      <c r="E3647" t="s">
        <v>184</v>
      </c>
      <c r="F3647" s="7" t="s">
        <v>206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str">
        <f>IFERROR(IF(F3647&lt;&gt;"",VLOOKUP("*"&amp;F3647,LookUps!$F$2:$G$43,2,FALSE),"UK"),"UK")</f>
        <v>UK</v>
      </c>
    </row>
    <row r="3648" spans="1:12" x14ac:dyDescent="0.25">
      <c r="A3648" s="5">
        <v>94</v>
      </c>
      <c r="B3648" s="2" t="s">
        <v>205</v>
      </c>
      <c r="C3648" t="s">
        <v>111</v>
      </c>
      <c r="D3648" t="s">
        <v>14</v>
      </c>
      <c r="E3648" t="s">
        <v>186</v>
      </c>
      <c r="F3648" s="7" t="s">
        <v>206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str">
        <f>IFERROR(IF(F3648&lt;&gt;"",VLOOKUP("*"&amp;F3648,LookUps!$F$2:$G$43,2,FALSE),"UK"),"UK")</f>
        <v>UK</v>
      </c>
    </row>
    <row r="3649" spans="1:12" x14ac:dyDescent="0.25">
      <c r="A3649" s="5">
        <v>95</v>
      </c>
      <c r="B3649" s="2" t="s">
        <v>205</v>
      </c>
      <c r="C3649" t="s">
        <v>111</v>
      </c>
      <c r="D3649" t="s">
        <v>14</v>
      </c>
      <c r="E3649" t="s">
        <v>186</v>
      </c>
      <c r="F3649" s="7" t="s">
        <v>182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IFERROR(IF(F3649&lt;&gt;"",VLOOKUP("*"&amp;F3649,LookUps!$F$2:$G$43,2,FALSE),"UK"),"UK")</f>
        <v>UK</v>
      </c>
    </row>
    <row r="3650" spans="1:12" x14ac:dyDescent="0.25">
      <c r="A3650" s="5">
        <v>97</v>
      </c>
      <c r="B3650" s="2" t="s">
        <v>205</v>
      </c>
      <c r="C3650" t="s">
        <v>111</v>
      </c>
      <c r="D3650" t="s">
        <v>14</v>
      </c>
      <c r="E3650" t="s">
        <v>187</v>
      </c>
      <c r="F3650" s="7" t="s">
        <v>206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str">
        <f>IFERROR(IF(F3650&lt;&gt;"",VLOOKUP("*"&amp;F3650,LookUps!$F$2:$G$43,2,FALSE),"UK"),"UK")</f>
        <v>UK</v>
      </c>
    </row>
    <row r="3651" spans="1:12" x14ac:dyDescent="0.25">
      <c r="A3651" s="5">
        <v>99</v>
      </c>
      <c r="B3651" s="2" t="s">
        <v>205</v>
      </c>
      <c r="C3651" t="s">
        <v>111</v>
      </c>
      <c r="D3651" t="s">
        <v>14</v>
      </c>
      <c r="E3651" t="s">
        <v>188</v>
      </c>
      <c r="F3651" s="7" t="s">
        <v>206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str">
        <f>IFERROR(IF(F3651&lt;&gt;"",VLOOKUP("*"&amp;F3651,LookUps!$F$2:$G$43,2,FALSE),"UK"),"UK")</f>
        <v>UK</v>
      </c>
    </row>
    <row r="3652" spans="1:12" x14ac:dyDescent="0.25">
      <c r="A3652" s="5">
        <v>101</v>
      </c>
      <c r="B3652" s="2" t="s">
        <v>205</v>
      </c>
      <c r="C3652" t="s">
        <v>111</v>
      </c>
      <c r="D3652" t="s">
        <v>14</v>
      </c>
      <c r="E3652" t="s">
        <v>189</v>
      </c>
      <c r="F3652" s="7" t="s">
        <v>206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str">
        <f>IFERROR(IF(F3652&lt;&gt;"",VLOOKUP("*"&amp;F3652,LookUps!$F$2:$G$43,2,FALSE),"UK"),"UK")</f>
        <v>UK</v>
      </c>
    </row>
    <row r="3653" spans="1:12" x14ac:dyDescent="0.25">
      <c r="A3653" s="5">
        <v>102</v>
      </c>
      <c r="B3653" s="2" t="s">
        <v>205</v>
      </c>
      <c r="C3653" t="s">
        <v>111</v>
      </c>
      <c r="D3653" t="s">
        <v>14</v>
      </c>
      <c r="E3653" t="s">
        <v>189</v>
      </c>
      <c r="F3653" s="7" t="s">
        <v>182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IFERROR(IF(F3653&lt;&gt;"",VLOOKUP("*"&amp;F3653,LookUps!$F$2:$G$43,2,FALSE),"UK"),"UK")</f>
        <v>UK</v>
      </c>
    </row>
    <row r="3654" spans="1:12" x14ac:dyDescent="0.25">
      <c r="A3654" s="5">
        <v>104</v>
      </c>
      <c r="B3654" s="2" t="s">
        <v>205</v>
      </c>
      <c r="C3654" t="s">
        <v>111</v>
      </c>
      <c r="D3654" t="s">
        <v>14</v>
      </c>
      <c r="E3654" t="s">
        <v>190</v>
      </c>
      <c r="F3654" s="7" t="s">
        <v>206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str">
        <f>IFERROR(IF(F3654&lt;&gt;"",VLOOKUP("*"&amp;F3654,LookUps!$F$2:$G$43,2,FALSE),"UK"),"UK")</f>
        <v>UK</v>
      </c>
    </row>
    <row r="3655" spans="1:12" x14ac:dyDescent="0.25">
      <c r="A3655" s="5">
        <v>106</v>
      </c>
      <c r="B3655" s="2" t="s">
        <v>205</v>
      </c>
      <c r="C3655" t="s">
        <v>111</v>
      </c>
      <c r="D3655" t="s">
        <v>14</v>
      </c>
      <c r="E3655" t="s">
        <v>192</v>
      </c>
      <c r="F3655" s="7" t="s">
        <v>206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str">
        <f>IFERROR(IF(F3655&lt;&gt;"",VLOOKUP("*"&amp;F3655,LookUps!$F$2:$G$43,2,FALSE),"UK"),"UK")</f>
        <v>UK</v>
      </c>
    </row>
    <row r="3656" spans="1:12" x14ac:dyDescent="0.25">
      <c r="A3656" s="5">
        <v>108</v>
      </c>
      <c r="B3656" s="2" t="s">
        <v>205</v>
      </c>
      <c r="C3656" t="s">
        <v>111</v>
      </c>
      <c r="D3656" t="s">
        <v>14</v>
      </c>
      <c r="E3656" t="s">
        <v>193</v>
      </c>
      <c r="F3656" s="7" t="s">
        <v>206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str">
        <f>IFERROR(IF(F3656&lt;&gt;"",VLOOKUP("*"&amp;F3656,LookUps!$F$2:$G$43,2,FALSE),"UK"),"UK")</f>
        <v>UK</v>
      </c>
    </row>
    <row r="3657" spans="1:12" x14ac:dyDescent="0.25">
      <c r="A3657" s="5">
        <v>110</v>
      </c>
      <c r="B3657" s="2" t="s">
        <v>205</v>
      </c>
      <c r="C3657" t="s">
        <v>111</v>
      </c>
      <c r="D3657" t="s">
        <v>14</v>
      </c>
      <c r="E3657" t="s">
        <v>194</v>
      </c>
      <c r="F3657" s="7" t="s">
        <v>206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str">
        <f>IFERROR(IF(F3657&lt;&gt;"",VLOOKUP("*"&amp;F3657,LookUps!$F$2:$G$43,2,FALSE),"UK"),"UK")</f>
        <v>UK</v>
      </c>
    </row>
    <row r="3658" spans="1:12" x14ac:dyDescent="0.25">
      <c r="A3658" s="5">
        <v>112</v>
      </c>
      <c r="B3658" s="2" t="s">
        <v>205</v>
      </c>
      <c r="C3658" t="s">
        <v>111</v>
      </c>
      <c r="D3658" t="s">
        <v>14</v>
      </c>
      <c r="E3658" t="s">
        <v>195</v>
      </c>
      <c r="F3658" s="7" t="s">
        <v>206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str">
        <f>IFERROR(IF(F3658&lt;&gt;"",VLOOKUP("*"&amp;F3658,LookUps!$F$2:$G$43,2,FALSE),"UK"),"UK")</f>
        <v>UK</v>
      </c>
    </row>
    <row r="3659" spans="1:12" x14ac:dyDescent="0.25">
      <c r="A3659" s="5">
        <v>117</v>
      </c>
      <c r="B3659" s="2" t="s">
        <v>205</v>
      </c>
      <c r="C3659" t="s">
        <v>111</v>
      </c>
      <c r="D3659" t="s">
        <v>14</v>
      </c>
      <c r="E3659" t="s">
        <v>212</v>
      </c>
      <c r="F3659" s="7" t="s">
        <v>206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str">
        <f>IFERROR(IF(F3659&lt;&gt;"",VLOOKUP("*"&amp;F3659,LookUps!$F$2:$G$43,2,FALSE),"UK"),"UK")</f>
        <v>UK</v>
      </c>
    </row>
    <row r="3660" spans="1:12" x14ac:dyDescent="0.25">
      <c r="A3660" s="5">
        <v>119</v>
      </c>
      <c r="B3660" s="2" t="s">
        <v>205</v>
      </c>
      <c r="C3660" t="s">
        <v>111</v>
      </c>
      <c r="D3660" t="s">
        <v>14</v>
      </c>
      <c r="E3660" t="s">
        <v>196</v>
      </c>
      <c r="F3660" s="7" t="s">
        <v>206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str">
        <f>IFERROR(IF(F3660&lt;&gt;"",VLOOKUP("*"&amp;F3660,LookUps!$F$2:$G$43,2,FALSE),"UK"),"UK")</f>
        <v>UK</v>
      </c>
    </row>
    <row r="3661" spans="1:12" x14ac:dyDescent="0.25">
      <c r="A3661" s="5">
        <v>121</v>
      </c>
      <c r="B3661" s="2" t="s">
        <v>205</v>
      </c>
      <c r="C3661" t="s">
        <v>111</v>
      </c>
      <c r="D3661" t="s">
        <v>14</v>
      </c>
      <c r="E3661" t="s">
        <v>214</v>
      </c>
      <c r="F3661" s="7" t="s">
        <v>206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str">
        <f>IFERROR(IF(F3661&lt;&gt;"",VLOOKUP("*"&amp;F3661,LookUps!$F$2:$G$43,2,FALSE),"UK"),"UK")</f>
        <v>UK</v>
      </c>
    </row>
    <row r="3662" spans="1:12" x14ac:dyDescent="0.25">
      <c r="A3662" s="5">
        <v>123</v>
      </c>
      <c r="B3662" s="2" t="s">
        <v>205</v>
      </c>
      <c r="C3662" t="s">
        <v>111</v>
      </c>
      <c r="D3662" t="s">
        <v>14</v>
      </c>
      <c r="E3662" t="s">
        <v>197</v>
      </c>
      <c r="F3662" s="7" t="s">
        <v>206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str">
        <f>IFERROR(IF(F3662&lt;&gt;"",VLOOKUP("*"&amp;F3662,LookUps!$F$2:$G$43,2,FALSE),"UK"),"UK")</f>
        <v>UK</v>
      </c>
    </row>
    <row r="3663" spans="1:12" x14ac:dyDescent="0.25">
      <c r="A3663" s="5">
        <v>125</v>
      </c>
      <c r="B3663" s="2" t="s">
        <v>205</v>
      </c>
      <c r="C3663" t="s">
        <v>111</v>
      </c>
      <c r="D3663" t="s">
        <v>14</v>
      </c>
      <c r="E3663" t="s">
        <v>198</v>
      </c>
      <c r="F3663" s="7" t="s">
        <v>206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str">
        <f>IFERROR(IF(F3663&lt;&gt;"",VLOOKUP("*"&amp;F3663,LookUps!$F$2:$G$43,2,FALSE),"UK"),"UK")</f>
        <v>UK</v>
      </c>
    </row>
    <row r="3664" spans="1:12" x14ac:dyDescent="0.25">
      <c r="A3664" s="5">
        <v>127</v>
      </c>
      <c r="B3664" s="2" t="s">
        <v>205</v>
      </c>
      <c r="C3664" t="s">
        <v>111</v>
      </c>
      <c r="D3664" t="s">
        <v>14</v>
      </c>
      <c r="E3664" t="s">
        <v>215</v>
      </c>
      <c r="F3664" s="7" t="s">
        <v>206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str">
        <f>IFERROR(IF(F3664&lt;&gt;"",VLOOKUP("*"&amp;F3664,LookUps!$F$2:$G$43,2,FALSE),"UK"),"UK")</f>
        <v>UK</v>
      </c>
    </row>
    <row r="3665" spans="1:12" x14ac:dyDescent="0.25">
      <c r="A3665" s="5">
        <v>129</v>
      </c>
      <c r="B3665" s="2" t="s">
        <v>205</v>
      </c>
      <c r="C3665" t="s">
        <v>111</v>
      </c>
      <c r="D3665" t="s">
        <v>14</v>
      </c>
      <c r="E3665" t="s">
        <v>199</v>
      </c>
      <c r="F3665" s="7" t="s">
        <v>206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str">
        <f>IFERROR(IF(F3665&lt;&gt;"",VLOOKUP("*"&amp;F3665,LookUps!$F$2:$G$43,2,FALSE),"UK"),"UK")</f>
        <v>UK</v>
      </c>
    </row>
    <row r="3666" spans="1:12" x14ac:dyDescent="0.25">
      <c r="A3666" s="5">
        <v>131</v>
      </c>
      <c r="B3666" s="2" t="s">
        <v>205</v>
      </c>
      <c r="C3666" t="s">
        <v>111</v>
      </c>
      <c r="D3666" t="s">
        <v>14</v>
      </c>
      <c r="E3666" t="s">
        <v>200</v>
      </c>
      <c r="F3666" s="7" t="s">
        <v>206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str">
        <f>IFERROR(IF(F3666&lt;&gt;"",VLOOKUP("*"&amp;F3666,LookUps!$F$2:$G$43,2,FALSE),"UK"),"UK")</f>
        <v>UK</v>
      </c>
    </row>
    <row r="3667" spans="1:12" x14ac:dyDescent="0.25">
      <c r="A3667" s="5">
        <v>133</v>
      </c>
      <c r="B3667" s="2" t="s">
        <v>205</v>
      </c>
      <c r="C3667" t="s">
        <v>111</v>
      </c>
      <c r="D3667" t="s">
        <v>14</v>
      </c>
      <c r="E3667" t="s">
        <v>217</v>
      </c>
      <c r="F3667" s="7" t="s">
        <v>206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str">
        <f>IFERROR(IF(F3667&lt;&gt;"",VLOOKUP("*"&amp;F3667,LookUps!$F$2:$G$43,2,FALSE),"UK"),"UK")</f>
        <v>UK</v>
      </c>
    </row>
    <row r="3668" spans="1:12" x14ac:dyDescent="0.25">
      <c r="A3668" s="5">
        <v>135</v>
      </c>
      <c r="B3668" s="2" t="s">
        <v>205</v>
      </c>
      <c r="C3668" t="s">
        <v>111</v>
      </c>
      <c r="D3668" t="s">
        <v>14</v>
      </c>
      <c r="E3668" t="s">
        <v>218</v>
      </c>
      <c r="F3668" s="7" t="s">
        <v>206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str">
        <f>IFERROR(IF(F3668&lt;&gt;"",VLOOKUP("*"&amp;F3668,LookUps!$F$2:$G$43,2,FALSE),"UK"),"UK")</f>
        <v>UK</v>
      </c>
    </row>
    <row r="3669" spans="1:12" x14ac:dyDescent="0.25">
      <c r="A3669" s="5">
        <v>137</v>
      </c>
      <c r="B3669" s="2" t="s">
        <v>205</v>
      </c>
      <c r="C3669" t="s">
        <v>111</v>
      </c>
      <c r="D3669" t="s">
        <v>14</v>
      </c>
      <c r="E3669" t="s">
        <v>201</v>
      </c>
      <c r="F3669" s="7" t="s">
        <v>206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str">
        <f>IFERROR(IF(F3669&lt;&gt;"",VLOOKUP("*"&amp;F3669,LookUps!$F$2:$G$43,2,FALSE),"UK"),"UK")</f>
        <v>UK</v>
      </c>
    </row>
    <row r="3670" spans="1:12" x14ac:dyDescent="0.25">
      <c r="A3670" s="5">
        <v>138</v>
      </c>
      <c r="B3670" s="2" t="s">
        <v>205</v>
      </c>
      <c r="C3670" t="s">
        <v>111</v>
      </c>
      <c r="D3670" t="s">
        <v>14</v>
      </c>
      <c r="E3670" t="s">
        <v>201</v>
      </c>
      <c r="F3670" s="7" t="s">
        <v>182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IFERROR(IF(F3670&lt;&gt;"",VLOOKUP("*"&amp;F3670,LookUps!$F$2:$G$43,2,FALSE),"UK"),"UK")</f>
        <v>UK</v>
      </c>
    </row>
    <row r="3671" spans="1:12" x14ac:dyDescent="0.25">
      <c r="A3671" s="5">
        <v>145</v>
      </c>
      <c r="B3671" s="2" t="s">
        <v>205</v>
      </c>
      <c r="C3671" t="s">
        <v>111</v>
      </c>
      <c r="D3671" t="s">
        <v>32</v>
      </c>
      <c r="E3671" t="s">
        <v>201</v>
      </c>
      <c r="F3671" s="7" t="s">
        <v>28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str">
        <f>IFERROR(IF(F3671&lt;&gt;"",VLOOKUP("*"&amp;F3671,LookUps!$F$2:$G$43,2,FALSE),"UK"),"UK")</f>
        <v>Spain</v>
      </c>
    </row>
    <row r="3672" spans="1:12" x14ac:dyDescent="0.25">
      <c r="A3672" s="5">
        <v>147</v>
      </c>
      <c r="B3672" s="2" t="s">
        <v>205</v>
      </c>
      <c r="C3672" t="s">
        <v>111</v>
      </c>
      <c r="D3672" t="s">
        <v>32</v>
      </c>
      <c r="E3672" t="s">
        <v>202</v>
      </c>
      <c r="F3672" s="7" t="s">
        <v>28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str">
        <f>IFERROR(IF(F3672&lt;&gt;"",VLOOKUP("*"&amp;F3672,LookUps!$F$2:$G$43,2,FALSE),"UK"),"UK")</f>
        <v>Spain</v>
      </c>
    </row>
    <row r="3673" spans="1:12" x14ac:dyDescent="0.25">
      <c r="A3673" s="5">
        <v>149</v>
      </c>
      <c r="B3673" s="2" t="s">
        <v>205</v>
      </c>
      <c r="C3673" t="s">
        <v>111</v>
      </c>
      <c r="D3673" t="s">
        <v>32</v>
      </c>
      <c r="E3673" t="s">
        <v>203</v>
      </c>
      <c r="F3673" s="7" t="s">
        <v>28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str">
        <f>IFERROR(IF(F3673&lt;&gt;"",VLOOKUP("*"&amp;F3673,LookUps!$F$2:$G$43,2,FALSE),"UK"),"UK")</f>
        <v>Spain</v>
      </c>
    </row>
    <row r="3674" spans="1:12" x14ac:dyDescent="0.25">
      <c r="A3674" s="5">
        <v>151</v>
      </c>
      <c r="B3674" s="2" t="s">
        <v>205</v>
      </c>
      <c r="C3674" t="s">
        <v>111</v>
      </c>
      <c r="D3674" t="s">
        <v>32</v>
      </c>
      <c r="E3674" t="s">
        <v>204</v>
      </c>
      <c r="F3674" s="7" t="s">
        <v>28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str">
        <f>IFERROR(IF(F3674&lt;&gt;"",VLOOKUP("*"&amp;F3674,LookUps!$F$2:$G$43,2,FALSE),"UK"),"UK")</f>
        <v>Spain</v>
      </c>
    </row>
    <row r="3675" spans="1:12" x14ac:dyDescent="0.25">
      <c r="A3675" s="5">
        <v>158</v>
      </c>
      <c r="B3675" s="2" t="s">
        <v>205</v>
      </c>
      <c r="C3675" t="s">
        <v>111</v>
      </c>
      <c r="D3675" t="s">
        <v>15</v>
      </c>
      <c r="E3675" t="s">
        <v>201</v>
      </c>
      <c r="F3675" s="7" t="s">
        <v>28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str">
        <f>IFERROR(IF(F3675&lt;&gt;"",VLOOKUP("*"&amp;F3675,LookUps!$F$2:$G$43,2,FALSE),"UK"),"UK")</f>
        <v>Spain</v>
      </c>
    </row>
    <row r="3676" spans="1:12" x14ac:dyDescent="0.25">
      <c r="A3676" s="5">
        <v>160</v>
      </c>
      <c r="B3676" s="2">
        <v>0.73055555555555562</v>
      </c>
      <c r="C3676" t="s">
        <v>111</v>
      </c>
      <c r="D3676" t="s">
        <v>15</v>
      </c>
      <c r="E3676" t="s">
        <v>203</v>
      </c>
      <c r="F3676" s="7" t="s">
        <v>28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str">
        <f>IFERROR(IF(F3676&lt;&gt;"",VLOOKUP("*"&amp;F3676,LookUps!$F$2:$G$43,2,FALSE),"UK"),"UK")</f>
        <v>Spain</v>
      </c>
    </row>
    <row r="3677" spans="1:12" x14ac:dyDescent="0.25">
      <c r="A3677" s="5">
        <v>162</v>
      </c>
      <c r="B3677" s="2">
        <v>5.6250000000000001E-2</v>
      </c>
      <c r="C3677" t="s">
        <v>111</v>
      </c>
      <c r="D3677" t="s">
        <v>15</v>
      </c>
      <c r="E3677" t="s">
        <v>204</v>
      </c>
      <c r="F3677" s="7" t="s">
        <v>28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str">
        <f>IFERROR(IF(F3677&lt;&gt;"",VLOOKUP("*"&amp;F3677,LookUps!$F$2:$G$43,2,FALSE),"UK"),"UK")</f>
        <v>Spain</v>
      </c>
    </row>
    <row r="3678" spans="1:12" x14ac:dyDescent="0.25">
      <c r="A3678" s="5">
        <v>165</v>
      </c>
      <c r="B3678" s="2" t="s">
        <v>220</v>
      </c>
      <c r="C3678" t="s">
        <v>111</v>
      </c>
      <c r="D3678" t="s">
        <v>15</v>
      </c>
      <c r="E3678" t="s">
        <v>204</v>
      </c>
      <c r="F3678" s="7" t="s">
        <v>95</v>
      </c>
      <c r="G3678" s="9">
        <v>0</v>
      </c>
      <c r="J3678" s="13" t="s">
        <v>221</v>
      </c>
      <c r="K3678" t="str">
        <f>IF(A3678&lt;&gt;"",VLOOKUP(D3678,LookUps!$A$2:$B$34,2,FALSE),"")</f>
        <v>Overseas</v>
      </c>
      <c r="L3678" t="str">
        <f>IFERROR(IF(F3678&lt;&gt;"",VLOOKUP("*"&amp;F3678,LookUps!$F$2:$G$43,2,FALSE),"UK"),"UK")</f>
        <v>UK</v>
      </c>
    </row>
    <row r="3679" spans="1:12" x14ac:dyDescent="0.25">
      <c r="A3679" s="5">
        <v>3</v>
      </c>
      <c r="B3679" s="2">
        <v>0.41805555555555557</v>
      </c>
      <c r="C3679" t="s">
        <v>112</v>
      </c>
      <c r="D3679" t="s">
        <v>13</v>
      </c>
      <c r="E3679" t="s">
        <v>179</v>
      </c>
      <c r="F3679" s="7" t="s">
        <v>178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str">
        <f>IFERROR(IF(F3679&lt;&gt;"",VLOOKUP("*"&amp;F3679,LookUps!$F$2:$G$43,2,FALSE),"UK"),"UK")</f>
        <v>UK</v>
      </c>
    </row>
    <row r="3680" spans="1:12" x14ac:dyDescent="0.25">
      <c r="A3680" s="5">
        <v>4</v>
      </c>
      <c r="B3680" s="2">
        <v>0.49861111111111112</v>
      </c>
      <c r="C3680" t="s">
        <v>112</v>
      </c>
      <c r="D3680" t="s">
        <v>13</v>
      </c>
      <c r="E3680" t="s">
        <v>179</v>
      </c>
      <c r="F3680" s="7" t="s">
        <v>178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str">
        <f>IFERROR(IF(F3680&lt;&gt;"",VLOOKUP("*"&amp;F3680,LookUps!$F$2:$G$43,2,FALSE),"UK"),"UK")</f>
        <v>UK</v>
      </c>
    </row>
    <row r="3681" spans="1:12" x14ac:dyDescent="0.25">
      <c r="A3681" s="5">
        <v>6</v>
      </c>
      <c r="B3681" s="2">
        <v>0.64027777777777783</v>
      </c>
      <c r="C3681" t="s">
        <v>112</v>
      </c>
      <c r="D3681" t="s">
        <v>13</v>
      </c>
      <c r="E3681" t="s">
        <v>181</v>
      </c>
      <c r="F3681" s="7" t="s">
        <v>178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str">
        <f>IFERROR(IF(F3681&lt;&gt;"",VLOOKUP("*"&amp;F3681,LookUps!$F$2:$G$43,2,FALSE),"UK"),"UK")</f>
        <v>UK</v>
      </c>
    </row>
    <row r="3682" spans="1:12" x14ac:dyDescent="0.25">
      <c r="A3682" s="5">
        <v>7</v>
      </c>
      <c r="B3682" s="2">
        <v>0.64236111111111105</v>
      </c>
      <c r="C3682" t="s">
        <v>112</v>
      </c>
      <c r="D3682" t="s">
        <v>13</v>
      </c>
      <c r="E3682" t="s">
        <v>181</v>
      </c>
      <c r="F3682" s="7" t="s">
        <v>178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str">
        <f>IFERROR(IF(F3682&lt;&gt;"",VLOOKUP("*"&amp;F3682,LookUps!$F$2:$G$43,2,FALSE),"UK"),"UK")</f>
        <v>UK</v>
      </c>
    </row>
    <row r="3683" spans="1:12" x14ac:dyDescent="0.25">
      <c r="A3683" s="5">
        <v>8</v>
      </c>
      <c r="B3683" s="2">
        <v>0.64930555555555558</v>
      </c>
      <c r="C3683" t="s">
        <v>112</v>
      </c>
      <c r="D3683" t="s">
        <v>13</v>
      </c>
      <c r="E3683" t="s">
        <v>181</v>
      </c>
      <c r="F3683" s="7" t="s">
        <v>178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str">
        <f>IFERROR(IF(F3683&lt;&gt;"",VLOOKUP("*"&amp;F3683,LookUps!$F$2:$G$43,2,FALSE),"UK"),"UK")</f>
        <v>UK</v>
      </c>
    </row>
    <row r="3684" spans="1:12" x14ac:dyDescent="0.25">
      <c r="A3684" s="5">
        <v>9</v>
      </c>
      <c r="B3684" s="2">
        <v>0.66111111111111109</v>
      </c>
      <c r="C3684" t="s">
        <v>112</v>
      </c>
      <c r="D3684" t="s">
        <v>13</v>
      </c>
      <c r="E3684" t="s">
        <v>181</v>
      </c>
      <c r="F3684" s="7" t="s">
        <v>178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str">
        <f>IFERROR(IF(F3684&lt;&gt;"",VLOOKUP("*"&amp;F3684,LookUps!$F$2:$G$43,2,FALSE),"UK"),"UK")</f>
        <v>UK</v>
      </c>
    </row>
    <row r="3685" spans="1:12" x14ac:dyDescent="0.25">
      <c r="A3685" s="5">
        <v>10</v>
      </c>
      <c r="B3685" s="2">
        <v>0.67013888888888884</v>
      </c>
      <c r="C3685" t="s">
        <v>112</v>
      </c>
      <c r="D3685" t="s">
        <v>13</v>
      </c>
      <c r="E3685" t="s">
        <v>181</v>
      </c>
      <c r="F3685" s="7" t="s">
        <v>178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str">
        <f>IFERROR(IF(F3685&lt;&gt;"",VLOOKUP("*"&amp;F3685,LookUps!$F$2:$G$43,2,FALSE),"UK"),"UK")</f>
        <v>UK</v>
      </c>
    </row>
    <row r="3686" spans="1:12" x14ac:dyDescent="0.25">
      <c r="A3686" s="5">
        <v>11</v>
      </c>
      <c r="B3686" s="2">
        <v>0.67986111111111114</v>
      </c>
      <c r="C3686" t="s">
        <v>112</v>
      </c>
      <c r="D3686" t="s">
        <v>13</v>
      </c>
      <c r="E3686" t="s">
        <v>181</v>
      </c>
      <c r="F3686" s="7" t="s">
        <v>178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str">
        <f>IFERROR(IF(F3686&lt;&gt;"",VLOOKUP("*"&amp;F3686,LookUps!$F$2:$G$43,2,FALSE),"UK"),"UK")</f>
        <v>UK</v>
      </c>
    </row>
    <row r="3687" spans="1:12" x14ac:dyDescent="0.25">
      <c r="A3687" s="5">
        <v>12</v>
      </c>
      <c r="B3687" s="2">
        <v>0.75138888888888899</v>
      </c>
      <c r="C3687" t="s">
        <v>112</v>
      </c>
      <c r="D3687" t="s">
        <v>13</v>
      </c>
      <c r="E3687" t="s">
        <v>181</v>
      </c>
      <c r="F3687" s="7" t="s">
        <v>16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IFERROR(IF(F3687&lt;&gt;"",VLOOKUP("*"&amp;F3687,LookUps!$F$2:$G$43,2,FALSE),"UK"),"UK")</f>
        <v>US or Canada</v>
      </c>
    </row>
    <row r="3688" spans="1:12" x14ac:dyDescent="0.25">
      <c r="A3688" s="5">
        <v>13</v>
      </c>
      <c r="B3688" s="2">
        <v>0.75347222222222221</v>
      </c>
      <c r="C3688" t="s">
        <v>112</v>
      </c>
      <c r="D3688" t="s">
        <v>13</v>
      </c>
      <c r="E3688" t="s">
        <v>181</v>
      </c>
      <c r="F3688" s="7" t="s">
        <v>16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IFERROR(IF(F3688&lt;&gt;"",VLOOKUP("*"&amp;F3688,LookUps!$F$2:$G$43,2,FALSE),"UK"),"UK")</f>
        <v>US or Canada</v>
      </c>
    </row>
    <row r="3689" spans="1:12" x14ac:dyDescent="0.25">
      <c r="A3689" s="5">
        <v>14</v>
      </c>
      <c r="B3689" s="2">
        <v>0.76527777777777783</v>
      </c>
      <c r="C3689" t="s">
        <v>112</v>
      </c>
      <c r="D3689" t="s">
        <v>13</v>
      </c>
      <c r="E3689" t="s">
        <v>181</v>
      </c>
      <c r="F3689" s="7" t="s">
        <v>16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IFERROR(IF(F3689&lt;&gt;"",VLOOKUP("*"&amp;F3689,LookUps!$F$2:$G$43,2,FALSE),"UK"),"UK")</f>
        <v>US or Canada</v>
      </c>
    </row>
    <row r="3690" spans="1:12" x14ac:dyDescent="0.25">
      <c r="A3690" s="5">
        <v>16</v>
      </c>
      <c r="B3690" s="2">
        <v>0.73263888888888884</v>
      </c>
      <c r="C3690" t="s">
        <v>112</v>
      </c>
      <c r="D3690" t="s">
        <v>13</v>
      </c>
      <c r="E3690" t="s">
        <v>208</v>
      </c>
      <c r="F3690" s="7" t="s">
        <v>178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str">
        <f>IFERROR(IF(F3690&lt;&gt;"",VLOOKUP("*"&amp;F3690,LookUps!$F$2:$G$43,2,FALSE),"UK"),"UK")</f>
        <v>UK</v>
      </c>
    </row>
    <row r="3691" spans="1:12" x14ac:dyDescent="0.25">
      <c r="A3691" s="5">
        <v>17</v>
      </c>
      <c r="B3691" s="2">
        <v>0.81736111111111109</v>
      </c>
      <c r="C3691" t="s">
        <v>112</v>
      </c>
      <c r="D3691" t="s">
        <v>13</v>
      </c>
      <c r="E3691" t="s">
        <v>208</v>
      </c>
      <c r="F3691" s="7" t="s">
        <v>191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str">
        <f>IFERROR(IF(F3691&lt;&gt;"",VLOOKUP("*"&amp;F3691,LookUps!$F$2:$G$43,2,FALSE),"UK"),"UK")</f>
        <v>UK</v>
      </c>
    </row>
    <row r="3692" spans="1:12" x14ac:dyDescent="0.25">
      <c r="A3692" s="5">
        <v>19</v>
      </c>
      <c r="B3692" s="2">
        <v>0.41666666666666669</v>
      </c>
      <c r="C3692" t="s">
        <v>112</v>
      </c>
      <c r="D3692" t="s">
        <v>13</v>
      </c>
      <c r="E3692" t="s">
        <v>183</v>
      </c>
      <c r="F3692" s="7" t="s">
        <v>191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str">
        <f>IFERROR(IF(F3692&lt;&gt;"",VLOOKUP("*"&amp;F3692,LookUps!$F$2:$G$43,2,FALSE),"UK"),"UK")</f>
        <v>UK</v>
      </c>
    </row>
    <row r="3693" spans="1:12" x14ac:dyDescent="0.25">
      <c r="A3693" s="5">
        <v>20</v>
      </c>
      <c r="B3693" s="2">
        <v>0.45833333333333331</v>
      </c>
      <c r="C3693" t="s">
        <v>112</v>
      </c>
      <c r="D3693" t="s">
        <v>13</v>
      </c>
      <c r="E3693" t="s">
        <v>183</v>
      </c>
      <c r="F3693" s="7" t="s">
        <v>191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str">
        <f>IFERROR(IF(F3693&lt;&gt;"",VLOOKUP("*"&amp;F3693,LookUps!$F$2:$G$43,2,FALSE),"UK"),"UK")</f>
        <v>UK</v>
      </c>
    </row>
    <row r="3694" spans="1:12" x14ac:dyDescent="0.25">
      <c r="A3694" s="5">
        <v>22</v>
      </c>
      <c r="B3694" s="2">
        <v>0.375</v>
      </c>
      <c r="C3694" t="s">
        <v>112</v>
      </c>
      <c r="D3694" t="s">
        <v>13</v>
      </c>
      <c r="E3694" t="s">
        <v>184</v>
      </c>
      <c r="F3694" s="7" t="s">
        <v>182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IFERROR(IF(F3694&lt;&gt;"",VLOOKUP("*"&amp;F3694,LookUps!$F$2:$G$43,2,FALSE),"UK"),"UK")</f>
        <v>UK</v>
      </c>
    </row>
    <row r="3695" spans="1:12" x14ac:dyDescent="0.25">
      <c r="A3695" s="5">
        <v>23</v>
      </c>
      <c r="B3695" s="2">
        <v>0.60416666666666663</v>
      </c>
      <c r="C3695" t="s">
        <v>112</v>
      </c>
      <c r="D3695" t="s">
        <v>13</v>
      </c>
      <c r="E3695" t="s">
        <v>184</v>
      </c>
      <c r="F3695" s="7" t="s">
        <v>295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str">
        <f>IFERROR(IF(F3695&lt;&gt;"",VLOOKUP("*"&amp;F3695,LookUps!$F$2:$G$43,2,FALSE),"UK"),"UK")</f>
        <v>UK</v>
      </c>
    </row>
    <row r="3696" spans="1:12" x14ac:dyDescent="0.25">
      <c r="A3696" s="5">
        <v>24</v>
      </c>
      <c r="B3696" s="2">
        <v>0.60972222222222217</v>
      </c>
      <c r="C3696" t="s">
        <v>112</v>
      </c>
      <c r="D3696" t="s">
        <v>13</v>
      </c>
      <c r="E3696" t="s">
        <v>184</v>
      </c>
      <c r="F3696" s="7" t="s">
        <v>247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str">
        <f>IFERROR(IF(F3696&lt;&gt;"",VLOOKUP("*"&amp;F3696,LookUps!$F$2:$G$43,2,FALSE),"UK"),"UK")</f>
        <v>UK</v>
      </c>
    </row>
    <row r="3697" spans="1:12" x14ac:dyDescent="0.25">
      <c r="A3697" s="5">
        <v>25</v>
      </c>
      <c r="B3697" s="2">
        <v>0.61111111111111105</v>
      </c>
      <c r="C3697" t="s">
        <v>112</v>
      </c>
      <c r="D3697" t="s">
        <v>13</v>
      </c>
      <c r="E3697" t="s">
        <v>184</v>
      </c>
      <c r="F3697" s="7" t="s">
        <v>247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str">
        <f>IFERROR(IF(F3697&lt;&gt;"",VLOOKUP("*"&amp;F3697,LookUps!$F$2:$G$43,2,FALSE),"UK"),"UK")</f>
        <v>UK</v>
      </c>
    </row>
    <row r="3698" spans="1:12" x14ac:dyDescent="0.25">
      <c r="A3698" s="5">
        <v>26</v>
      </c>
      <c r="B3698" s="2">
        <v>0.61805555555555558</v>
      </c>
      <c r="C3698" t="s">
        <v>112</v>
      </c>
      <c r="D3698" t="s">
        <v>13</v>
      </c>
      <c r="E3698" t="s">
        <v>184</v>
      </c>
      <c r="F3698" s="7" t="s">
        <v>244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str">
        <f>IFERROR(IF(F3698&lt;&gt;"",VLOOKUP("*"&amp;F3698,LookUps!$F$2:$G$43,2,FALSE),"UK"),"UK")</f>
        <v>UK</v>
      </c>
    </row>
    <row r="3699" spans="1:12" x14ac:dyDescent="0.25">
      <c r="A3699" s="5">
        <v>27</v>
      </c>
      <c r="B3699" s="2">
        <v>0.62430555555555556</v>
      </c>
      <c r="C3699" t="s">
        <v>112</v>
      </c>
      <c r="D3699" t="s">
        <v>13</v>
      </c>
      <c r="E3699" t="s">
        <v>184</v>
      </c>
      <c r="F3699" s="7" t="s">
        <v>244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str">
        <f>IFERROR(IF(F3699&lt;&gt;"",VLOOKUP("*"&amp;F3699,LookUps!$F$2:$G$43,2,FALSE),"UK"),"UK")</f>
        <v>UK</v>
      </c>
    </row>
    <row r="3700" spans="1:12" x14ac:dyDescent="0.25">
      <c r="A3700" s="5">
        <v>28</v>
      </c>
      <c r="B3700" s="2">
        <v>0.63958333333333328</v>
      </c>
      <c r="C3700" t="s">
        <v>112</v>
      </c>
      <c r="D3700" t="s">
        <v>13</v>
      </c>
      <c r="E3700" t="s">
        <v>184</v>
      </c>
      <c r="F3700" s="7" t="s">
        <v>296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str">
        <f>IFERROR(IF(F3700&lt;&gt;"",VLOOKUP("*"&amp;F3700,LookUps!$F$2:$G$43,2,FALSE),"UK"),"UK")</f>
        <v>UK</v>
      </c>
    </row>
    <row r="3701" spans="1:12" x14ac:dyDescent="0.25">
      <c r="A3701" s="5">
        <v>29</v>
      </c>
      <c r="B3701" s="2">
        <v>0.64513888888888882</v>
      </c>
      <c r="C3701" t="s">
        <v>112</v>
      </c>
      <c r="D3701" t="s">
        <v>13</v>
      </c>
      <c r="E3701" t="s">
        <v>184</v>
      </c>
      <c r="F3701" s="7" t="s">
        <v>296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str">
        <f>IFERROR(IF(F3701&lt;&gt;"",VLOOKUP("*"&amp;F3701,LookUps!$F$2:$G$43,2,FALSE),"UK"),"UK")</f>
        <v>UK</v>
      </c>
    </row>
    <row r="3702" spans="1:12" x14ac:dyDescent="0.25">
      <c r="A3702" s="5">
        <v>31</v>
      </c>
      <c r="B3702" s="2">
        <v>0.45902777777777781</v>
      </c>
      <c r="C3702" t="s">
        <v>112</v>
      </c>
      <c r="D3702" t="s">
        <v>13</v>
      </c>
      <c r="E3702" t="s">
        <v>186</v>
      </c>
      <c r="F3702" s="7" t="s">
        <v>191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str">
        <f>IFERROR(IF(F3702&lt;&gt;"",VLOOKUP("*"&amp;F3702,LookUps!$F$2:$G$43,2,FALSE),"UK"),"UK")</f>
        <v>UK</v>
      </c>
    </row>
    <row r="3703" spans="1:12" x14ac:dyDescent="0.25">
      <c r="A3703" s="5">
        <v>33</v>
      </c>
      <c r="B3703" s="2">
        <v>0.18055555555555555</v>
      </c>
      <c r="C3703" t="s">
        <v>112</v>
      </c>
      <c r="D3703" t="s">
        <v>13</v>
      </c>
      <c r="E3703" t="s">
        <v>187</v>
      </c>
      <c r="F3703" s="7" t="s">
        <v>266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str">
        <f>IFERROR(IF(F3703&lt;&gt;"",VLOOKUP("*"&amp;F3703,LookUps!$F$2:$G$43,2,FALSE),"UK"),"UK")</f>
        <v>UK</v>
      </c>
    </row>
    <row r="3704" spans="1:12" x14ac:dyDescent="0.25">
      <c r="A3704" s="5">
        <v>34</v>
      </c>
      <c r="B3704" s="2">
        <v>0.18124999999999999</v>
      </c>
      <c r="C3704" t="s">
        <v>112</v>
      </c>
      <c r="D3704" t="s">
        <v>13</v>
      </c>
      <c r="E3704" t="s">
        <v>187</v>
      </c>
      <c r="F3704" s="7" t="s">
        <v>266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str">
        <f>IFERROR(IF(F3704&lt;&gt;"",VLOOKUP("*"&amp;F3704,LookUps!$F$2:$G$43,2,FALSE),"UK"),"UK")</f>
        <v>UK</v>
      </c>
    </row>
    <row r="3705" spans="1:12" x14ac:dyDescent="0.25">
      <c r="A3705" s="5">
        <v>35</v>
      </c>
      <c r="B3705" s="2">
        <v>0.73958333333333337</v>
      </c>
      <c r="C3705" t="s">
        <v>112</v>
      </c>
      <c r="D3705" t="s">
        <v>13</v>
      </c>
      <c r="E3705" t="s">
        <v>187</v>
      </c>
      <c r="F3705" s="7" t="s">
        <v>182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IFERROR(IF(F3705&lt;&gt;"",VLOOKUP("*"&amp;F3705,LookUps!$F$2:$G$43,2,FALSE),"UK"),"UK")</f>
        <v>UK</v>
      </c>
    </row>
    <row r="3706" spans="1:12" x14ac:dyDescent="0.25">
      <c r="A3706" s="5">
        <v>37</v>
      </c>
      <c r="B3706" s="2">
        <v>0.53680555555555554</v>
      </c>
      <c r="C3706" t="s">
        <v>112</v>
      </c>
      <c r="D3706" t="s">
        <v>13</v>
      </c>
      <c r="E3706" t="s">
        <v>189</v>
      </c>
      <c r="F3706" s="7" t="s">
        <v>297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str">
        <f>IFERROR(IF(F3706&lt;&gt;"",VLOOKUP("*"&amp;F3706,LookUps!$F$2:$G$43,2,FALSE),"UK"),"UK")</f>
        <v>UK</v>
      </c>
    </row>
    <row r="3707" spans="1:12" x14ac:dyDescent="0.25">
      <c r="A3707" s="5">
        <v>38</v>
      </c>
      <c r="B3707" s="2">
        <v>0.53749999999999998</v>
      </c>
      <c r="C3707" t="s">
        <v>112</v>
      </c>
      <c r="D3707" t="s">
        <v>13</v>
      </c>
      <c r="E3707" t="s">
        <v>189</v>
      </c>
      <c r="F3707" s="7" t="s">
        <v>297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str">
        <f>IFERROR(IF(F3707&lt;&gt;"",VLOOKUP("*"&amp;F3707,LookUps!$F$2:$G$43,2,FALSE),"UK"),"UK")</f>
        <v>UK</v>
      </c>
    </row>
    <row r="3708" spans="1:12" x14ac:dyDescent="0.25">
      <c r="A3708" s="5">
        <v>39</v>
      </c>
      <c r="B3708" s="2">
        <v>0.56180555555555556</v>
      </c>
      <c r="C3708" t="s">
        <v>112</v>
      </c>
      <c r="D3708" t="s">
        <v>13</v>
      </c>
      <c r="E3708" t="s">
        <v>189</v>
      </c>
      <c r="F3708" s="7" t="s">
        <v>297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str">
        <f>IFERROR(IF(F3708&lt;&gt;"",VLOOKUP("*"&amp;F3708,LookUps!$F$2:$G$43,2,FALSE),"UK"),"UK")</f>
        <v>UK</v>
      </c>
    </row>
    <row r="3709" spans="1:12" x14ac:dyDescent="0.25">
      <c r="A3709" s="5">
        <v>41</v>
      </c>
      <c r="B3709" s="2">
        <v>0.42430555555555555</v>
      </c>
      <c r="C3709" t="s">
        <v>112</v>
      </c>
      <c r="D3709" t="s">
        <v>13</v>
      </c>
      <c r="E3709" t="s">
        <v>190</v>
      </c>
      <c r="F3709" s="7" t="s">
        <v>182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IFERROR(IF(F3709&lt;&gt;"",VLOOKUP("*"&amp;F3709,LookUps!$F$2:$G$43,2,FALSE),"UK"),"UK")</f>
        <v>UK</v>
      </c>
    </row>
    <row r="3710" spans="1:12" x14ac:dyDescent="0.25">
      <c r="A3710" s="5">
        <v>42</v>
      </c>
      <c r="B3710" s="2">
        <v>0.45833333333333331</v>
      </c>
      <c r="C3710" t="s">
        <v>112</v>
      </c>
      <c r="D3710" t="s">
        <v>13</v>
      </c>
      <c r="E3710" t="s">
        <v>190</v>
      </c>
      <c r="F3710" s="7" t="s">
        <v>16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IFERROR(IF(F3710&lt;&gt;"",VLOOKUP("*"&amp;F3710,LookUps!$F$2:$G$43,2,FALSE),"UK"),"UK")</f>
        <v>US or Canada</v>
      </c>
    </row>
    <row r="3711" spans="1:12" x14ac:dyDescent="0.25">
      <c r="A3711" s="5">
        <v>43</v>
      </c>
      <c r="B3711" s="2">
        <v>0.73749999999999993</v>
      </c>
      <c r="C3711" t="s">
        <v>112</v>
      </c>
      <c r="D3711" t="s">
        <v>13</v>
      </c>
      <c r="E3711" t="s">
        <v>190</v>
      </c>
      <c r="F3711" s="7" t="s">
        <v>191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str">
        <f>IFERROR(IF(F3711&lt;&gt;"",VLOOKUP("*"&amp;F3711,LookUps!$F$2:$G$43,2,FALSE),"UK"),"UK")</f>
        <v>UK</v>
      </c>
    </row>
    <row r="3712" spans="1:12" x14ac:dyDescent="0.25">
      <c r="A3712" s="5">
        <v>44</v>
      </c>
      <c r="B3712" s="2">
        <v>0.73888888888888893</v>
      </c>
      <c r="C3712" t="s">
        <v>112</v>
      </c>
      <c r="D3712" t="s">
        <v>13</v>
      </c>
      <c r="E3712" t="s">
        <v>190</v>
      </c>
      <c r="F3712" s="7" t="s">
        <v>191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str">
        <f>IFERROR(IF(F3712&lt;&gt;"",VLOOKUP("*"&amp;F3712,LookUps!$F$2:$G$43,2,FALSE),"UK"),"UK")</f>
        <v>UK</v>
      </c>
    </row>
    <row r="3713" spans="1:12" x14ac:dyDescent="0.25">
      <c r="A3713" s="5">
        <v>45</v>
      </c>
      <c r="B3713" s="2">
        <v>0.73958333333333337</v>
      </c>
      <c r="C3713" t="s">
        <v>112</v>
      </c>
      <c r="D3713" t="s">
        <v>13</v>
      </c>
      <c r="E3713" t="s">
        <v>190</v>
      </c>
      <c r="F3713" s="7" t="s">
        <v>191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str">
        <f>IFERROR(IF(F3713&lt;&gt;"",VLOOKUP("*"&amp;F3713,LookUps!$F$2:$G$43,2,FALSE),"UK"),"UK")</f>
        <v>UK</v>
      </c>
    </row>
    <row r="3714" spans="1:12" x14ac:dyDescent="0.25">
      <c r="A3714" s="5">
        <v>47</v>
      </c>
      <c r="B3714" s="2">
        <v>0.51111111111111118</v>
      </c>
      <c r="C3714" t="s">
        <v>112</v>
      </c>
      <c r="D3714" t="s">
        <v>13</v>
      </c>
      <c r="E3714" t="s">
        <v>192</v>
      </c>
      <c r="F3714" s="7" t="s">
        <v>297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str">
        <f>IFERROR(IF(F3714&lt;&gt;"",VLOOKUP("*"&amp;F3714,LookUps!$F$2:$G$43,2,FALSE),"UK"),"UK")</f>
        <v>UK</v>
      </c>
    </row>
    <row r="3715" spans="1:12" x14ac:dyDescent="0.25">
      <c r="A3715" s="5">
        <v>48</v>
      </c>
      <c r="B3715" s="2">
        <v>0.52013888888888882</v>
      </c>
      <c r="C3715" t="s">
        <v>112</v>
      </c>
      <c r="D3715" t="s">
        <v>13</v>
      </c>
      <c r="E3715" t="s">
        <v>192</v>
      </c>
      <c r="F3715" s="7" t="s">
        <v>191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str">
        <f>IFERROR(IF(F3715&lt;&gt;"",VLOOKUP("*"&amp;F3715,LookUps!$F$2:$G$43,2,FALSE),"UK"),"UK")</f>
        <v>UK</v>
      </c>
    </row>
    <row r="3716" spans="1:12" x14ac:dyDescent="0.25">
      <c r="A3716" s="5">
        <v>50</v>
      </c>
      <c r="B3716" s="2">
        <v>0.54583333333333328</v>
      </c>
      <c r="C3716" t="s">
        <v>112</v>
      </c>
      <c r="D3716" t="s">
        <v>13</v>
      </c>
      <c r="E3716" t="s">
        <v>193</v>
      </c>
      <c r="F3716" s="7" t="s">
        <v>182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IFERROR(IF(F3716&lt;&gt;"",VLOOKUP("*"&amp;F3716,LookUps!$F$2:$G$43,2,FALSE),"UK"),"UK")</f>
        <v>UK</v>
      </c>
    </row>
    <row r="3717" spans="1:12" x14ac:dyDescent="0.25">
      <c r="A3717" s="5">
        <v>51</v>
      </c>
      <c r="B3717" s="2">
        <v>0.83611111111111114</v>
      </c>
      <c r="C3717" t="s">
        <v>112</v>
      </c>
      <c r="D3717" t="s">
        <v>13</v>
      </c>
      <c r="E3717" t="s">
        <v>193</v>
      </c>
      <c r="F3717" s="7" t="s">
        <v>182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IFERROR(IF(F3717&lt;&gt;"",VLOOKUP("*"&amp;F3717,LookUps!$F$2:$G$43,2,FALSE),"UK"),"UK")</f>
        <v>UK</v>
      </c>
    </row>
    <row r="3718" spans="1:12" x14ac:dyDescent="0.25">
      <c r="A3718" s="5">
        <v>53</v>
      </c>
      <c r="B3718" s="2">
        <v>5.0694444444444452E-2</v>
      </c>
      <c r="C3718" t="s">
        <v>112</v>
      </c>
      <c r="D3718" t="s">
        <v>13</v>
      </c>
      <c r="E3718" t="s">
        <v>195</v>
      </c>
      <c r="F3718" s="7" t="s">
        <v>191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str">
        <f>IFERROR(IF(F3718&lt;&gt;"",VLOOKUP("*"&amp;F3718,LookUps!$F$2:$G$43,2,FALSE),"UK"),"UK")</f>
        <v>UK</v>
      </c>
    </row>
    <row r="3719" spans="1:12" x14ac:dyDescent="0.25">
      <c r="A3719" s="5">
        <v>55</v>
      </c>
      <c r="B3719" s="2">
        <v>0.41736111111111113</v>
      </c>
      <c r="C3719" t="s">
        <v>112</v>
      </c>
      <c r="D3719" t="s">
        <v>13</v>
      </c>
      <c r="E3719" t="s">
        <v>196</v>
      </c>
      <c r="F3719" s="7" t="s">
        <v>191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str">
        <f>IFERROR(IF(F3719&lt;&gt;"",VLOOKUP("*"&amp;F3719,LookUps!$F$2:$G$43,2,FALSE),"UK"),"UK")</f>
        <v>UK</v>
      </c>
    </row>
    <row r="3720" spans="1:12" x14ac:dyDescent="0.25">
      <c r="A3720" s="5">
        <v>57</v>
      </c>
      <c r="B3720" s="2">
        <v>0.37986111111111115</v>
      </c>
      <c r="C3720" t="s">
        <v>112</v>
      </c>
      <c r="D3720" t="s">
        <v>13</v>
      </c>
      <c r="E3720" t="s">
        <v>198</v>
      </c>
      <c r="F3720" s="7" t="s">
        <v>295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str">
        <f>IFERROR(IF(F3720&lt;&gt;"",VLOOKUP("*"&amp;F3720,LookUps!$F$2:$G$43,2,FALSE),"UK"),"UK")</f>
        <v>UK</v>
      </c>
    </row>
    <row r="3721" spans="1:12" x14ac:dyDescent="0.25">
      <c r="A3721" s="5">
        <v>59</v>
      </c>
      <c r="B3721" s="2">
        <v>0.44375000000000003</v>
      </c>
      <c r="C3721" t="s">
        <v>112</v>
      </c>
      <c r="D3721" t="s">
        <v>13</v>
      </c>
      <c r="E3721" t="s">
        <v>200</v>
      </c>
      <c r="F3721" s="7" t="s">
        <v>178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str">
        <f>IFERROR(IF(F3721&lt;&gt;"",VLOOKUP("*"&amp;F3721,LookUps!$F$2:$G$43,2,FALSE),"UK"),"UK")</f>
        <v>UK</v>
      </c>
    </row>
    <row r="3722" spans="1:12" x14ac:dyDescent="0.25">
      <c r="A3722" s="5">
        <v>63</v>
      </c>
      <c r="B3722" s="2">
        <v>0.78541666666666676</v>
      </c>
      <c r="C3722" t="s">
        <v>112</v>
      </c>
      <c r="D3722" t="s">
        <v>13</v>
      </c>
      <c r="E3722" t="s">
        <v>218</v>
      </c>
      <c r="F3722" s="7" t="s">
        <v>191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str">
        <f>IFERROR(IF(F3722&lt;&gt;"",VLOOKUP("*"&amp;F3722,LookUps!$F$2:$G$43,2,FALSE),"UK"),"UK")</f>
        <v>UK</v>
      </c>
    </row>
    <row r="3723" spans="1:12" x14ac:dyDescent="0.25">
      <c r="A3723" s="5">
        <v>64</v>
      </c>
      <c r="B3723" s="2">
        <v>0.80902777777777779</v>
      </c>
      <c r="C3723" t="s">
        <v>112</v>
      </c>
      <c r="D3723" t="s">
        <v>13</v>
      </c>
      <c r="E3723" t="s">
        <v>218</v>
      </c>
      <c r="F3723" s="7" t="s">
        <v>182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IFERROR(IF(F3723&lt;&gt;"",VLOOKUP("*"&amp;F3723,LookUps!$F$2:$G$43,2,FALSE),"UK"),"UK")</f>
        <v>UK</v>
      </c>
    </row>
    <row r="3724" spans="1:12" x14ac:dyDescent="0.25">
      <c r="A3724" s="5">
        <v>66</v>
      </c>
      <c r="B3724" s="2">
        <v>0.75694444444444453</v>
      </c>
      <c r="C3724" t="s">
        <v>112</v>
      </c>
      <c r="D3724" t="s">
        <v>13</v>
      </c>
      <c r="E3724" t="s">
        <v>201</v>
      </c>
      <c r="F3724" s="7" t="s">
        <v>191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str">
        <f>IFERROR(IF(F3724&lt;&gt;"",VLOOKUP("*"&amp;F3724,LookUps!$F$2:$G$43,2,FALSE),"UK"),"UK")</f>
        <v>UK</v>
      </c>
    </row>
    <row r="3725" spans="1:12" x14ac:dyDescent="0.25">
      <c r="A3725" s="5">
        <v>68</v>
      </c>
      <c r="B3725" s="2">
        <v>0.63750000000000007</v>
      </c>
      <c r="C3725" t="s">
        <v>112</v>
      </c>
      <c r="D3725" t="s">
        <v>13</v>
      </c>
      <c r="E3725" t="s">
        <v>202</v>
      </c>
      <c r="F3725" s="7" t="s">
        <v>191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str">
        <f>IFERROR(IF(F3725&lt;&gt;"",VLOOKUP("*"&amp;F3725,LookUps!$F$2:$G$43,2,FALSE),"UK"),"UK")</f>
        <v>UK</v>
      </c>
    </row>
    <row r="3726" spans="1:12" x14ac:dyDescent="0.25">
      <c r="A3726" s="5">
        <v>75</v>
      </c>
      <c r="B3726" s="2" t="s">
        <v>205</v>
      </c>
      <c r="C3726" t="s">
        <v>112</v>
      </c>
      <c r="D3726" t="s">
        <v>14</v>
      </c>
      <c r="E3726" t="s">
        <v>177</v>
      </c>
      <c r="F3726" s="7" t="s">
        <v>206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str">
        <f>IFERROR(IF(F3726&lt;&gt;"",VLOOKUP("*"&amp;F3726,LookUps!$F$2:$G$43,2,FALSE),"UK"),"UK")</f>
        <v>UK</v>
      </c>
    </row>
    <row r="3727" spans="1:12" x14ac:dyDescent="0.25">
      <c r="A3727" s="5">
        <v>77</v>
      </c>
      <c r="B3727" s="2" t="s">
        <v>205</v>
      </c>
      <c r="C3727" t="s">
        <v>112</v>
      </c>
      <c r="D3727" t="s">
        <v>14</v>
      </c>
      <c r="E3727" t="s">
        <v>179</v>
      </c>
      <c r="F3727" s="7" t="s">
        <v>206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str">
        <f>IFERROR(IF(F3727&lt;&gt;"",VLOOKUP("*"&amp;F3727,LookUps!$F$2:$G$43,2,FALSE),"UK"),"UK")</f>
        <v>UK</v>
      </c>
    </row>
    <row r="3728" spans="1:12" x14ac:dyDescent="0.25">
      <c r="A3728" s="5">
        <v>79</v>
      </c>
      <c r="B3728" s="2" t="s">
        <v>205</v>
      </c>
      <c r="C3728" t="s">
        <v>112</v>
      </c>
      <c r="D3728" t="s">
        <v>14</v>
      </c>
      <c r="E3728" t="s">
        <v>180</v>
      </c>
      <c r="F3728" s="7" t="s">
        <v>206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str">
        <f>IFERROR(IF(F3728&lt;&gt;"",VLOOKUP("*"&amp;F3728,LookUps!$F$2:$G$43,2,FALSE),"UK"),"UK")</f>
        <v>UK</v>
      </c>
    </row>
    <row r="3729" spans="1:12" x14ac:dyDescent="0.25">
      <c r="A3729" s="5">
        <v>80</v>
      </c>
      <c r="B3729" s="2">
        <v>0.57638888888888895</v>
      </c>
      <c r="C3729" t="s">
        <v>112</v>
      </c>
      <c r="D3729" t="s">
        <v>14</v>
      </c>
      <c r="E3729" t="s">
        <v>180</v>
      </c>
      <c r="F3729" s="7" t="s">
        <v>182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IFERROR(IF(F3729&lt;&gt;"",VLOOKUP("*"&amp;F3729,LookUps!$F$2:$G$43,2,FALSE),"UK"),"UK")</f>
        <v>UK</v>
      </c>
    </row>
    <row r="3730" spans="1:12" x14ac:dyDescent="0.25">
      <c r="A3730" s="5">
        <v>82</v>
      </c>
      <c r="B3730" s="2" t="s">
        <v>205</v>
      </c>
      <c r="C3730" t="s">
        <v>112</v>
      </c>
      <c r="D3730" t="s">
        <v>14</v>
      </c>
      <c r="E3730" t="s">
        <v>207</v>
      </c>
      <c r="F3730" s="7" t="s">
        <v>206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str">
        <f>IFERROR(IF(F3730&lt;&gt;"",VLOOKUP("*"&amp;F3730,LookUps!$F$2:$G$43,2,FALSE),"UK"),"UK")</f>
        <v>UK</v>
      </c>
    </row>
    <row r="3731" spans="1:12" x14ac:dyDescent="0.25">
      <c r="A3731" s="5">
        <v>84</v>
      </c>
      <c r="B3731" s="2" t="s">
        <v>205</v>
      </c>
      <c r="C3731" t="s">
        <v>112</v>
      </c>
      <c r="D3731" t="s">
        <v>14</v>
      </c>
      <c r="E3731" t="s">
        <v>181</v>
      </c>
      <c r="F3731" s="7" t="s">
        <v>206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str">
        <f>IFERROR(IF(F3731&lt;&gt;"",VLOOKUP("*"&amp;F3731,LookUps!$F$2:$G$43,2,FALSE),"UK"),"UK")</f>
        <v>UK</v>
      </c>
    </row>
    <row r="3732" spans="1:12" x14ac:dyDescent="0.25">
      <c r="A3732" s="5">
        <v>86</v>
      </c>
      <c r="B3732" s="2" t="s">
        <v>205</v>
      </c>
      <c r="C3732" t="s">
        <v>112</v>
      </c>
      <c r="D3732" t="s">
        <v>14</v>
      </c>
      <c r="E3732" t="s">
        <v>208</v>
      </c>
      <c r="F3732" s="7" t="s">
        <v>206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str">
        <f>IFERROR(IF(F3732&lt;&gt;"",VLOOKUP("*"&amp;F3732,LookUps!$F$2:$G$43,2,FALSE),"UK"),"UK")</f>
        <v>UK</v>
      </c>
    </row>
    <row r="3733" spans="1:12" x14ac:dyDescent="0.25">
      <c r="A3733" s="5">
        <v>88</v>
      </c>
      <c r="B3733" s="2" t="s">
        <v>205</v>
      </c>
      <c r="C3733" t="s">
        <v>112</v>
      </c>
      <c r="D3733" t="s">
        <v>14</v>
      </c>
      <c r="E3733" t="s">
        <v>183</v>
      </c>
      <c r="F3733" s="7" t="s">
        <v>206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str">
        <f>IFERROR(IF(F3733&lt;&gt;"",VLOOKUP("*"&amp;F3733,LookUps!$F$2:$G$43,2,FALSE),"UK"),"UK")</f>
        <v>UK</v>
      </c>
    </row>
    <row r="3734" spans="1:12" x14ac:dyDescent="0.25">
      <c r="A3734" s="5">
        <v>90</v>
      </c>
      <c r="B3734" s="2" t="s">
        <v>205</v>
      </c>
      <c r="C3734" t="s">
        <v>112</v>
      </c>
      <c r="D3734" t="s">
        <v>14</v>
      </c>
      <c r="E3734" t="s">
        <v>184</v>
      </c>
      <c r="F3734" s="7" t="s">
        <v>206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str">
        <f>IFERROR(IF(F3734&lt;&gt;"",VLOOKUP("*"&amp;F3734,LookUps!$F$2:$G$43,2,FALSE),"UK"),"UK")</f>
        <v>UK</v>
      </c>
    </row>
    <row r="3735" spans="1:12" x14ac:dyDescent="0.25">
      <c r="A3735" s="5">
        <v>92</v>
      </c>
      <c r="B3735" s="2" t="s">
        <v>205</v>
      </c>
      <c r="C3735" t="s">
        <v>112</v>
      </c>
      <c r="D3735" t="s">
        <v>14</v>
      </c>
      <c r="E3735" t="s">
        <v>186</v>
      </c>
      <c r="F3735" s="7" t="s">
        <v>206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str">
        <f>IFERROR(IF(F3735&lt;&gt;"",VLOOKUP("*"&amp;F3735,LookUps!$F$2:$G$43,2,FALSE),"UK"),"UK")</f>
        <v>UK</v>
      </c>
    </row>
    <row r="3736" spans="1:12" x14ac:dyDescent="0.25">
      <c r="A3736" s="5">
        <v>94</v>
      </c>
      <c r="B3736" s="2" t="s">
        <v>205</v>
      </c>
      <c r="C3736" t="s">
        <v>112</v>
      </c>
      <c r="D3736" t="s">
        <v>14</v>
      </c>
      <c r="E3736" t="s">
        <v>187</v>
      </c>
      <c r="F3736" s="7" t="s">
        <v>206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str">
        <f>IFERROR(IF(F3736&lt;&gt;"",VLOOKUP("*"&amp;F3736,LookUps!$F$2:$G$43,2,FALSE),"UK"),"UK")</f>
        <v>UK</v>
      </c>
    </row>
    <row r="3737" spans="1:12" x14ac:dyDescent="0.25">
      <c r="A3737" s="5">
        <v>96</v>
      </c>
      <c r="B3737" s="2" t="s">
        <v>205</v>
      </c>
      <c r="C3737" t="s">
        <v>112</v>
      </c>
      <c r="D3737" t="s">
        <v>14</v>
      </c>
      <c r="E3737" t="s">
        <v>188</v>
      </c>
      <c r="F3737" s="7" t="s">
        <v>206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str">
        <f>IFERROR(IF(F3737&lt;&gt;"",VLOOKUP("*"&amp;F3737,LookUps!$F$2:$G$43,2,FALSE),"UK"),"UK")</f>
        <v>UK</v>
      </c>
    </row>
    <row r="3738" spans="1:12" x14ac:dyDescent="0.25">
      <c r="A3738" s="5">
        <v>98</v>
      </c>
      <c r="B3738" s="2" t="s">
        <v>205</v>
      </c>
      <c r="C3738" t="s">
        <v>112</v>
      </c>
      <c r="D3738" t="s">
        <v>14</v>
      </c>
      <c r="E3738" t="s">
        <v>189</v>
      </c>
      <c r="F3738" s="7" t="s">
        <v>206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str">
        <f>IFERROR(IF(F3738&lt;&gt;"",VLOOKUP("*"&amp;F3738,LookUps!$F$2:$G$43,2,FALSE),"UK"),"UK")</f>
        <v>UK</v>
      </c>
    </row>
    <row r="3739" spans="1:12" x14ac:dyDescent="0.25">
      <c r="A3739" s="5">
        <v>100</v>
      </c>
      <c r="B3739" s="2" t="s">
        <v>205</v>
      </c>
      <c r="C3739" t="s">
        <v>112</v>
      </c>
      <c r="D3739" t="s">
        <v>14</v>
      </c>
      <c r="E3739" t="s">
        <v>190</v>
      </c>
      <c r="F3739" s="7" t="s">
        <v>206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str">
        <f>IFERROR(IF(F3739&lt;&gt;"",VLOOKUP("*"&amp;F3739,LookUps!$F$2:$G$43,2,FALSE),"UK"),"UK")</f>
        <v>UK</v>
      </c>
    </row>
    <row r="3740" spans="1:12" x14ac:dyDescent="0.25">
      <c r="A3740" s="5">
        <v>102</v>
      </c>
      <c r="B3740" s="2" t="s">
        <v>205</v>
      </c>
      <c r="C3740" t="s">
        <v>112</v>
      </c>
      <c r="D3740" t="s">
        <v>14</v>
      </c>
      <c r="E3740" t="s">
        <v>192</v>
      </c>
      <c r="F3740" s="7" t="s">
        <v>206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str">
        <f>IFERROR(IF(F3740&lt;&gt;"",VLOOKUP("*"&amp;F3740,LookUps!$F$2:$G$43,2,FALSE),"UK"),"UK")</f>
        <v>UK</v>
      </c>
    </row>
    <row r="3741" spans="1:12" x14ac:dyDescent="0.25">
      <c r="A3741" s="5">
        <v>104</v>
      </c>
      <c r="B3741" s="2" t="s">
        <v>205</v>
      </c>
      <c r="C3741" t="s">
        <v>112</v>
      </c>
      <c r="D3741" t="s">
        <v>14</v>
      </c>
      <c r="E3741" t="s">
        <v>193</v>
      </c>
      <c r="F3741" s="7" t="s">
        <v>206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str">
        <f>IFERROR(IF(F3741&lt;&gt;"",VLOOKUP("*"&amp;F3741,LookUps!$F$2:$G$43,2,FALSE),"UK"),"UK")</f>
        <v>UK</v>
      </c>
    </row>
    <row r="3742" spans="1:12" x14ac:dyDescent="0.25">
      <c r="A3742" s="5">
        <v>106</v>
      </c>
      <c r="B3742" s="2" t="s">
        <v>205</v>
      </c>
      <c r="C3742" t="s">
        <v>112</v>
      </c>
      <c r="D3742" t="s">
        <v>14</v>
      </c>
      <c r="E3742" t="s">
        <v>194</v>
      </c>
      <c r="F3742" s="7" t="s">
        <v>206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str">
        <f>IFERROR(IF(F3742&lt;&gt;"",VLOOKUP("*"&amp;F3742,LookUps!$F$2:$G$43,2,FALSE),"UK"),"UK")</f>
        <v>UK</v>
      </c>
    </row>
    <row r="3743" spans="1:12" x14ac:dyDescent="0.25">
      <c r="A3743" s="5">
        <v>108</v>
      </c>
      <c r="B3743" s="2" t="s">
        <v>205</v>
      </c>
      <c r="C3743" t="s">
        <v>112</v>
      </c>
      <c r="D3743" t="s">
        <v>14</v>
      </c>
      <c r="E3743" t="s">
        <v>195</v>
      </c>
      <c r="F3743" s="7" t="s">
        <v>206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str">
        <f>IFERROR(IF(F3743&lt;&gt;"",VLOOKUP("*"&amp;F3743,LookUps!$F$2:$G$43,2,FALSE),"UK"),"UK")</f>
        <v>UK</v>
      </c>
    </row>
    <row r="3744" spans="1:12" x14ac:dyDescent="0.25">
      <c r="A3744" s="5">
        <v>110</v>
      </c>
      <c r="B3744" s="2" t="s">
        <v>205</v>
      </c>
      <c r="C3744" t="s">
        <v>112</v>
      </c>
      <c r="D3744" t="s">
        <v>14</v>
      </c>
      <c r="E3744" t="s">
        <v>212</v>
      </c>
      <c r="F3744" s="7" t="s">
        <v>206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str">
        <f>IFERROR(IF(F3744&lt;&gt;"",VLOOKUP("*"&amp;F3744,LookUps!$F$2:$G$43,2,FALSE),"UK"),"UK")</f>
        <v>UK</v>
      </c>
    </row>
    <row r="3745" spans="1:12" x14ac:dyDescent="0.25">
      <c r="A3745" s="5">
        <v>112</v>
      </c>
      <c r="B3745" s="2" t="s">
        <v>205</v>
      </c>
      <c r="C3745" t="s">
        <v>112</v>
      </c>
      <c r="D3745" t="s">
        <v>14</v>
      </c>
      <c r="E3745" t="s">
        <v>196</v>
      </c>
      <c r="F3745" s="7" t="s">
        <v>206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str">
        <f>IFERROR(IF(F3745&lt;&gt;"",VLOOKUP("*"&amp;F3745,LookUps!$F$2:$G$43,2,FALSE),"UK"),"UK")</f>
        <v>UK</v>
      </c>
    </row>
    <row r="3746" spans="1:12" x14ac:dyDescent="0.25">
      <c r="A3746" s="5">
        <v>114</v>
      </c>
      <c r="B3746" s="2" t="s">
        <v>205</v>
      </c>
      <c r="C3746" t="s">
        <v>112</v>
      </c>
      <c r="D3746" t="s">
        <v>14</v>
      </c>
      <c r="E3746" t="s">
        <v>214</v>
      </c>
      <c r="F3746" s="7" t="s">
        <v>206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str">
        <f>IFERROR(IF(F3746&lt;&gt;"",VLOOKUP("*"&amp;F3746,LookUps!$F$2:$G$43,2,FALSE),"UK"),"UK")</f>
        <v>UK</v>
      </c>
    </row>
    <row r="3747" spans="1:12" x14ac:dyDescent="0.25">
      <c r="A3747" s="5">
        <v>116</v>
      </c>
      <c r="B3747" s="2" t="s">
        <v>205</v>
      </c>
      <c r="C3747" t="s">
        <v>112</v>
      </c>
      <c r="D3747" t="s">
        <v>14</v>
      </c>
      <c r="E3747" t="s">
        <v>197</v>
      </c>
      <c r="F3747" s="7" t="s">
        <v>206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str">
        <f>IFERROR(IF(F3747&lt;&gt;"",VLOOKUP("*"&amp;F3747,LookUps!$F$2:$G$43,2,FALSE),"UK"),"UK")</f>
        <v>UK</v>
      </c>
    </row>
    <row r="3748" spans="1:12" x14ac:dyDescent="0.25">
      <c r="A3748" s="5">
        <v>121</v>
      </c>
      <c r="B3748" s="2" t="s">
        <v>205</v>
      </c>
      <c r="C3748" t="s">
        <v>112</v>
      </c>
      <c r="D3748" t="s">
        <v>14</v>
      </c>
      <c r="E3748" t="s">
        <v>198</v>
      </c>
      <c r="F3748" s="7" t="s">
        <v>206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str">
        <f>IFERROR(IF(F3748&lt;&gt;"",VLOOKUP("*"&amp;F3748,LookUps!$F$2:$G$43,2,FALSE),"UK"),"UK")</f>
        <v>UK</v>
      </c>
    </row>
    <row r="3749" spans="1:12" x14ac:dyDescent="0.25">
      <c r="A3749" s="5">
        <v>123</v>
      </c>
      <c r="B3749" s="2" t="s">
        <v>205</v>
      </c>
      <c r="C3749" t="s">
        <v>112</v>
      </c>
      <c r="D3749" t="s">
        <v>14</v>
      </c>
      <c r="E3749" t="s">
        <v>215</v>
      </c>
      <c r="F3749" s="7" t="s">
        <v>206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str">
        <f>IFERROR(IF(F3749&lt;&gt;"",VLOOKUP("*"&amp;F3749,LookUps!$F$2:$G$43,2,FALSE),"UK"),"UK")</f>
        <v>UK</v>
      </c>
    </row>
    <row r="3750" spans="1:12" x14ac:dyDescent="0.25">
      <c r="A3750" s="5">
        <v>124</v>
      </c>
      <c r="B3750" s="2" t="s">
        <v>205</v>
      </c>
      <c r="C3750" t="s">
        <v>112</v>
      </c>
      <c r="D3750" t="s">
        <v>14</v>
      </c>
      <c r="E3750" t="s">
        <v>215</v>
      </c>
      <c r="F3750" s="7" t="s">
        <v>182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IFERROR(IF(F3750&lt;&gt;"",VLOOKUP("*"&amp;F3750,LookUps!$F$2:$G$43,2,FALSE),"UK"),"UK")</f>
        <v>UK</v>
      </c>
    </row>
    <row r="3751" spans="1:12" x14ac:dyDescent="0.25">
      <c r="A3751" s="5">
        <v>126</v>
      </c>
      <c r="B3751" s="2" t="s">
        <v>205</v>
      </c>
      <c r="C3751" t="s">
        <v>112</v>
      </c>
      <c r="D3751" t="s">
        <v>14</v>
      </c>
      <c r="E3751" t="s">
        <v>199</v>
      </c>
      <c r="F3751" s="7" t="s">
        <v>206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str">
        <f>IFERROR(IF(F3751&lt;&gt;"",VLOOKUP("*"&amp;F3751,LookUps!$F$2:$G$43,2,FALSE),"UK"),"UK")</f>
        <v>UK</v>
      </c>
    </row>
    <row r="3752" spans="1:12" x14ac:dyDescent="0.25">
      <c r="A3752" s="5">
        <v>128</v>
      </c>
      <c r="B3752" s="2" t="s">
        <v>205</v>
      </c>
      <c r="C3752" t="s">
        <v>112</v>
      </c>
      <c r="D3752" t="s">
        <v>14</v>
      </c>
      <c r="E3752" t="s">
        <v>200</v>
      </c>
      <c r="F3752" s="7" t="s">
        <v>206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str">
        <f>IFERROR(IF(F3752&lt;&gt;"",VLOOKUP("*"&amp;F3752,LookUps!$F$2:$G$43,2,FALSE),"UK"),"UK")</f>
        <v>UK</v>
      </c>
    </row>
    <row r="3753" spans="1:12" x14ac:dyDescent="0.25">
      <c r="A3753" s="5">
        <v>129</v>
      </c>
      <c r="B3753" s="2" t="s">
        <v>205</v>
      </c>
      <c r="C3753" t="s">
        <v>112</v>
      </c>
      <c r="D3753" t="s">
        <v>14</v>
      </c>
      <c r="E3753" t="s">
        <v>200</v>
      </c>
      <c r="F3753" s="7" t="s">
        <v>206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str">
        <f>IFERROR(IF(F3753&lt;&gt;"",VLOOKUP("*"&amp;F3753,LookUps!$F$2:$G$43,2,FALSE),"UK"),"UK")</f>
        <v>UK</v>
      </c>
    </row>
    <row r="3754" spans="1:12" x14ac:dyDescent="0.25">
      <c r="A3754" s="5">
        <v>131</v>
      </c>
      <c r="B3754" s="2" t="s">
        <v>205</v>
      </c>
      <c r="C3754" t="s">
        <v>112</v>
      </c>
      <c r="D3754" t="s">
        <v>14</v>
      </c>
      <c r="E3754" t="s">
        <v>217</v>
      </c>
      <c r="F3754" s="7" t="s">
        <v>206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str">
        <f>IFERROR(IF(F3754&lt;&gt;"",VLOOKUP("*"&amp;F3754,LookUps!$F$2:$G$43,2,FALSE),"UK"),"UK")</f>
        <v>UK</v>
      </c>
    </row>
    <row r="3755" spans="1:12" x14ac:dyDescent="0.25">
      <c r="A3755" s="5">
        <v>133</v>
      </c>
      <c r="B3755" s="2" t="s">
        <v>205</v>
      </c>
      <c r="C3755" t="s">
        <v>112</v>
      </c>
      <c r="D3755" t="s">
        <v>14</v>
      </c>
      <c r="E3755" t="s">
        <v>218</v>
      </c>
      <c r="F3755" s="7" t="s">
        <v>206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str">
        <f>IFERROR(IF(F3755&lt;&gt;"",VLOOKUP("*"&amp;F3755,LookUps!$F$2:$G$43,2,FALSE),"UK"),"UK")</f>
        <v>UK</v>
      </c>
    </row>
    <row r="3756" spans="1:12" x14ac:dyDescent="0.25">
      <c r="A3756" s="5">
        <v>135</v>
      </c>
      <c r="B3756" s="2" t="s">
        <v>205</v>
      </c>
      <c r="C3756" t="s">
        <v>112</v>
      </c>
      <c r="D3756" t="s">
        <v>14</v>
      </c>
      <c r="E3756" t="s">
        <v>201</v>
      </c>
      <c r="F3756" s="7" t="s">
        <v>206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str">
        <f>IFERROR(IF(F3756&lt;&gt;"",VLOOKUP("*"&amp;F3756,LookUps!$F$2:$G$43,2,FALSE),"UK"),"UK")</f>
        <v>UK</v>
      </c>
    </row>
    <row r="3757" spans="1:12" x14ac:dyDescent="0.25">
      <c r="A3757" s="5">
        <v>137</v>
      </c>
      <c r="B3757" s="2" t="s">
        <v>205</v>
      </c>
      <c r="C3757" t="s">
        <v>112</v>
      </c>
      <c r="D3757" t="s">
        <v>14</v>
      </c>
      <c r="E3757" t="s">
        <v>202</v>
      </c>
      <c r="F3757" s="7" t="s">
        <v>206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str">
        <f>IFERROR(IF(F3757&lt;&gt;"",VLOOKUP("*"&amp;F3757,LookUps!$F$2:$G$43,2,FALSE),"UK"),"UK")</f>
        <v>UK</v>
      </c>
    </row>
    <row r="3758" spans="1:12" x14ac:dyDescent="0.25">
      <c r="A3758" s="5">
        <v>139</v>
      </c>
      <c r="B3758" s="2" t="s">
        <v>205</v>
      </c>
      <c r="C3758" t="s">
        <v>112</v>
      </c>
      <c r="D3758" t="s">
        <v>14</v>
      </c>
      <c r="E3758" t="s">
        <v>203</v>
      </c>
      <c r="F3758" s="7" t="s">
        <v>206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str">
        <f>IFERROR(IF(F3758&lt;&gt;"",VLOOKUP("*"&amp;F3758,LookUps!$F$2:$G$43,2,FALSE),"UK"),"UK")</f>
        <v>UK</v>
      </c>
    </row>
    <row r="3759" spans="1:12" x14ac:dyDescent="0.25">
      <c r="A3759" s="5">
        <v>141</v>
      </c>
      <c r="B3759" s="2" t="s">
        <v>205</v>
      </c>
      <c r="C3759" t="s">
        <v>112</v>
      </c>
      <c r="D3759" t="s">
        <v>14</v>
      </c>
      <c r="E3759" t="s">
        <v>204</v>
      </c>
      <c r="F3759" s="7" t="s">
        <v>206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str">
        <f>IFERROR(IF(F3759&lt;&gt;"",VLOOKUP("*"&amp;F3759,LookUps!$F$2:$G$43,2,FALSE),"UK"),"UK")</f>
        <v>UK</v>
      </c>
    </row>
    <row r="3760" spans="1:12" x14ac:dyDescent="0.25">
      <c r="A3760" s="5">
        <v>148</v>
      </c>
      <c r="B3760" s="2" t="s">
        <v>205</v>
      </c>
      <c r="C3760" t="s">
        <v>112</v>
      </c>
      <c r="D3760" t="s">
        <v>32</v>
      </c>
      <c r="E3760" t="s">
        <v>177</v>
      </c>
      <c r="F3760" s="7" t="s">
        <v>93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str">
        <f>IFERROR(IF(F3760&lt;&gt;"",VLOOKUP("*"&amp;F3760,LookUps!$F$2:$G$43,2,FALSE),"UK"),"UK")</f>
        <v>UK</v>
      </c>
    </row>
    <row r="3761" spans="1:12" x14ac:dyDescent="0.25">
      <c r="A3761" s="5">
        <v>151</v>
      </c>
      <c r="B3761" s="2" t="s">
        <v>220</v>
      </c>
      <c r="C3761" t="s">
        <v>112</v>
      </c>
      <c r="D3761" t="s">
        <v>32</v>
      </c>
      <c r="E3761" t="s">
        <v>177</v>
      </c>
      <c r="F3761" s="7" t="s">
        <v>95</v>
      </c>
      <c r="G3761" s="9">
        <v>0</v>
      </c>
      <c r="J3761" s="13" t="s">
        <v>221</v>
      </c>
      <c r="K3761" t="str">
        <f>IF(A3761&lt;&gt;"",VLOOKUP(D3761,LookUps!$A$2:$B$34,2,FALSE),"")</f>
        <v>Overseas</v>
      </c>
      <c r="L3761" t="str">
        <f>IFERROR(IF(F3761&lt;&gt;"",VLOOKUP("*"&amp;F3761,LookUps!$F$2:$G$43,2,FALSE),"UK"),"UK")</f>
        <v>UK</v>
      </c>
    </row>
    <row r="3762" spans="1:12" x14ac:dyDescent="0.25">
      <c r="A3762" s="5">
        <v>3</v>
      </c>
      <c r="B3762" s="2">
        <v>0.42708333333333331</v>
      </c>
      <c r="C3762" t="s">
        <v>162</v>
      </c>
      <c r="D3762" t="s">
        <v>13</v>
      </c>
      <c r="E3762" t="s">
        <v>177</v>
      </c>
      <c r="F3762" s="7" t="s">
        <v>178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str">
        <f>IFERROR(IF(F3762&lt;&gt;"",VLOOKUP("*"&amp;F3762,LookUps!$F$2:$G$43,2,FALSE),"UK"),"UK")</f>
        <v>UK</v>
      </c>
    </row>
    <row r="3763" spans="1:12" x14ac:dyDescent="0.25">
      <c r="A3763" s="5">
        <v>4</v>
      </c>
      <c r="B3763" s="2">
        <v>0.45902777777777781</v>
      </c>
      <c r="C3763" t="s">
        <v>162</v>
      </c>
      <c r="D3763" t="s">
        <v>13</v>
      </c>
      <c r="E3763" t="s">
        <v>177</v>
      </c>
      <c r="F3763" s="7" t="s">
        <v>182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IFERROR(IF(F3763&lt;&gt;"",VLOOKUP("*"&amp;F3763,LookUps!$F$2:$G$43,2,FALSE),"UK"),"UK")</f>
        <v>UK</v>
      </c>
    </row>
    <row r="3764" spans="1:12" x14ac:dyDescent="0.25">
      <c r="A3764" s="5">
        <v>5</v>
      </c>
      <c r="B3764" s="2">
        <v>0.48958333333333331</v>
      </c>
      <c r="C3764" t="s">
        <v>162</v>
      </c>
      <c r="D3764" t="s">
        <v>13</v>
      </c>
      <c r="E3764" t="s">
        <v>177</v>
      </c>
      <c r="F3764" s="7" t="s">
        <v>178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str">
        <f>IFERROR(IF(F3764&lt;&gt;"",VLOOKUP("*"&amp;F3764,LookUps!$F$2:$G$43,2,FALSE),"UK"),"UK")</f>
        <v>UK</v>
      </c>
    </row>
    <row r="3765" spans="1:12" x14ac:dyDescent="0.25">
      <c r="A3765" s="5">
        <v>6</v>
      </c>
      <c r="B3765" s="2">
        <v>0.58750000000000002</v>
      </c>
      <c r="C3765" t="s">
        <v>162</v>
      </c>
      <c r="D3765" t="s">
        <v>13</v>
      </c>
      <c r="E3765" t="s">
        <v>177</v>
      </c>
      <c r="F3765" s="7" t="s">
        <v>178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str">
        <f>IFERROR(IF(F3765&lt;&gt;"",VLOOKUP("*"&amp;F3765,LookUps!$F$2:$G$43,2,FALSE),"UK"),"UK")</f>
        <v>UK</v>
      </c>
    </row>
    <row r="3766" spans="1:12" x14ac:dyDescent="0.25">
      <c r="A3766" s="5">
        <v>7</v>
      </c>
      <c r="B3766" s="2">
        <v>0.64722222222222225</v>
      </c>
      <c r="C3766" t="s">
        <v>162</v>
      </c>
      <c r="D3766" t="s">
        <v>13</v>
      </c>
      <c r="E3766" t="s">
        <v>177</v>
      </c>
      <c r="F3766" s="7" t="s">
        <v>182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IFERROR(IF(F3766&lt;&gt;"",VLOOKUP("*"&amp;F3766,LookUps!$F$2:$G$43,2,FALSE),"UK"),"UK")</f>
        <v>UK</v>
      </c>
    </row>
    <row r="3767" spans="1:12" x14ac:dyDescent="0.25">
      <c r="A3767" s="5">
        <v>8</v>
      </c>
      <c r="B3767" s="2">
        <v>0.64722222222222225</v>
      </c>
      <c r="C3767" t="s">
        <v>162</v>
      </c>
      <c r="D3767" t="s">
        <v>13</v>
      </c>
      <c r="E3767" t="s">
        <v>177</v>
      </c>
      <c r="F3767" s="7" t="s">
        <v>182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IFERROR(IF(F3767&lt;&gt;"",VLOOKUP("*"&amp;F3767,LookUps!$F$2:$G$43,2,FALSE),"UK"),"UK")</f>
        <v>UK</v>
      </c>
    </row>
    <row r="3768" spans="1:12" x14ac:dyDescent="0.25">
      <c r="A3768" s="5">
        <v>9</v>
      </c>
      <c r="B3768" s="2">
        <v>0.67708333333333337</v>
      </c>
      <c r="C3768" t="s">
        <v>162</v>
      </c>
      <c r="D3768" t="s">
        <v>13</v>
      </c>
      <c r="E3768" t="s">
        <v>177</v>
      </c>
      <c r="F3768" s="7" t="s">
        <v>178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str">
        <f>IFERROR(IF(F3768&lt;&gt;"",VLOOKUP("*"&amp;F3768,LookUps!$F$2:$G$43,2,FALSE),"UK"),"UK")</f>
        <v>UK</v>
      </c>
    </row>
    <row r="3769" spans="1:12" x14ac:dyDescent="0.25">
      <c r="A3769" s="5">
        <v>10</v>
      </c>
      <c r="B3769" s="2">
        <v>0.74722222222222223</v>
      </c>
      <c r="C3769" t="s">
        <v>162</v>
      </c>
      <c r="D3769" t="s">
        <v>13</v>
      </c>
      <c r="E3769" t="s">
        <v>177</v>
      </c>
      <c r="F3769" s="7" t="s">
        <v>178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str">
        <f>IFERROR(IF(F3769&lt;&gt;"",VLOOKUP("*"&amp;F3769,LookUps!$F$2:$G$43,2,FALSE),"UK"),"UK")</f>
        <v>UK</v>
      </c>
    </row>
    <row r="3770" spans="1:12" x14ac:dyDescent="0.25">
      <c r="A3770" s="5">
        <v>12</v>
      </c>
      <c r="B3770" s="2">
        <v>0.45694444444444443</v>
      </c>
      <c r="C3770" t="s">
        <v>162</v>
      </c>
      <c r="D3770" t="s">
        <v>13</v>
      </c>
      <c r="E3770" t="s">
        <v>179</v>
      </c>
      <c r="F3770" s="7" t="s">
        <v>178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str">
        <f>IFERROR(IF(F3770&lt;&gt;"",VLOOKUP("*"&amp;F3770,LookUps!$F$2:$G$43,2,FALSE),"UK"),"UK")</f>
        <v>UK</v>
      </c>
    </row>
    <row r="3771" spans="1:12" x14ac:dyDescent="0.25">
      <c r="A3771" s="5">
        <v>13</v>
      </c>
      <c r="B3771" s="2">
        <v>0.45763888888888887</v>
      </c>
      <c r="C3771" t="s">
        <v>162</v>
      </c>
      <c r="D3771" t="s">
        <v>13</v>
      </c>
      <c r="E3771" t="s">
        <v>179</v>
      </c>
      <c r="F3771" s="7" t="s">
        <v>178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str">
        <f>IFERROR(IF(F3771&lt;&gt;"",VLOOKUP("*"&amp;F3771,LookUps!$F$2:$G$43,2,FALSE),"UK"),"UK")</f>
        <v>UK</v>
      </c>
    </row>
    <row r="3772" spans="1:12" x14ac:dyDescent="0.25">
      <c r="A3772" s="5">
        <v>14</v>
      </c>
      <c r="B3772" s="2">
        <v>0.46527777777777773</v>
      </c>
      <c r="C3772" t="s">
        <v>162</v>
      </c>
      <c r="D3772" t="s">
        <v>13</v>
      </c>
      <c r="E3772" t="s">
        <v>179</v>
      </c>
      <c r="F3772" s="7" t="s">
        <v>178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str">
        <f>IFERROR(IF(F3772&lt;&gt;"",VLOOKUP("*"&amp;F3772,LookUps!$F$2:$G$43,2,FALSE),"UK"),"UK")</f>
        <v>UK</v>
      </c>
    </row>
    <row r="3773" spans="1:12" x14ac:dyDescent="0.25">
      <c r="A3773" s="5">
        <v>15</v>
      </c>
      <c r="B3773" s="2">
        <v>0.47013888888888888</v>
      </c>
      <c r="C3773" t="s">
        <v>162</v>
      </c>
      <c r="D3773" t="s">
        <v>13</v>
      </c>
      <c r="E3773" t="s">
        <v>179</v>
      </c>
      <c r="F3773" s="7" t="s">
        <v>178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str">
        <f>IFERROR(IF(F3773&lt;&gt;"",VLOOKUP("*"&amp;F3773,LookUps!$F$2:$G$43,2,FALSE),"UK"),"UK")</f>
        <v>UK</v>
      </c>
    </row>
    <row r="3774" spans="1:12" x14ac:dyDescent="0.25">
      <c r="A3774" s="5">
        <v>16</v>
      </c>
      <c r="B3774" s="2">
        <v>0.63055555555555554</v>
      </c>
      <c r="C3774" t="s">
        <v>162</v>
      </c>
      <c r="D3774" t="s">
        <v>13</v>
      </c>
      <c r="E3774" t="s">
        <v>179</v>
      </c>
      <c r="F3774" s="7" t="s">
        <v>178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str">
        <f>IFERROR(IF(F3774&lt;&gt;"",VLOOKUP("*"&amp;F3774,LookUps!$F$2:$G$43,2,FALSE),"UK"),"UK")</f>
        <v>UK</v>
      </c>
    </row>
    <row r="3775" spans="1:12" x14ac:dyDescent="0.25">
      <c r="A3775" s="5">
        <v>17</v>
      </c>
      <c r="B3775" s="2">
        <v>0.68958333333333333</v>
      </c>
      <c r="C3775" t="s">
        <v>162</v>
      </c>
      <c r="D3775" t="s">
        <v>13</v>
      </c>
      <c r="E3775" t="s">
        <v>179</v>
      </c>
      <c r="F3775" s="7" t="s">
        <v>178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str">
        <f>IFERROR(IF(F3775&lt;&gt;"",VLOOKUP("*"&amp;F3775,LookUps!$F$2:$G$43,2,FALSE),"UK"),"UK")</f>
        <v>UK</v>
      </c>
    </row>
    <row r="3776" spans="1:12" x14ac:dyDescent="0.25">
      <c r="A3776" s="5">
        <v>18</v>
      </c>
      <c r="B3776" s="2">
        <v>0.69513888888888886</v>
      </c>
      <c r="C3776" t="s">
        <v>162</v>
      </c>
      <c r="D3776" t="s">
        <v>13</v>
      </c>
      <c r="E3776" t="s">
        <v>179</v>
      </c>
      <c r="F3776" s="7" t="s">
        <v>178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str">
        <f>IFERROR(IF(F3776&lt;&gt;"",VLOOKUP("*"&amp;F3776,LookUps!$F$2:$G$43,2,FALSE),"UK"),"UK")</f>
        <v>UK</v>
      </c>
    </row>
    <row r="3777" spans="1:12" x14ac:dyDescent="0.25">
      <c r="A3777" s="5">
        <v>19</v>
      </c>
      <c r="B3777" s="2">
        <v>0.96944444444444444</v>
      </c>
      <c r="C3777" t="s">
        <v>162</v>
      </c>
      <c r="D3777" t="s">
        <v>13</v>
      </c>
      <c r="E3777" t="s">
        <v>179</v>
      </c>
      <c r="F3777" s="7" t="s">
        <v>182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IFERROR(IF(F3777&lt;&gt;"",VLOOKUP("*"&amp;F3777,LookUps!$F$2:$G$43,2,FALSE),"UK"),"UK")</f>
        <v>UK</v>
      </c>
    </row>
    <row r="3778" spans="1:12" x14ac:dyDescent="0.25">
      <c r="A3778" s="5">
        <v>21</v>
      </c>
      <c r="B3778" s="2">
        <v>0.43263888888888885</v>
      </c>
      <c r="C3778" t="s">
        <v>162</v>
      </c>
      <c r="D3778" t="s">
        <v>13</v>
      </c>
      <c r="E3778" t="s">
        <v>181</v>
      </c>
      <c r="F3778" s="7" t="s">
        <v>178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str">
        <f>IFERROR(IF(F3778&lt;&gt;"",VLOOKUP("*"&amp;F3778,LookUps!$F$2:$G$43,2,FALSE),"UK"),"UK")</f>
        <v>UK</v>
      </c>
    </row>
    <row r="3779" spans="1:12" x14ac:dyDescent="0.25">
      <c r="A3779" s="5">
        <v>22</v>
      </c>
      <c r="B3779" s="2">
        <v>0.44861111111111113</v>
      </c>
      <c r="C3779" t="s">
        <v>162</v>
      </c>
      <c r="D3779" t="s">
        <v>13</v>
      </c>
      <c r="E3779" t="s">
        <v>181</v>
      </c>
      <c r="F3779" s="7" t="s">
        <v>178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str">
        <f>IFERROR(IF(F3779&lt;&gt;"",VLOOKUP("*"&amp;F3779,LookUps!$F$2:$G$43,2,FALSE),"UK"),"UK")</f>
        <v>UK</v>
      </c>
    </row>
    <row r="3780" spans="1:12" x14ac:dyDescent="0.25">
      <c r="A3780" s="5">
        <v>23</v>
      </c>
      <c r="B3780" s="2">
        <v>0.55972222222222223</v>
      </c>
      <c r="C3780" t="s">
        <v>162</v>
      </c>
      <c r="D3780" t="s">
        <v>13</v>
      </c>
      <c r="E3780" t="s">
        <v>181</v>
      </c>
      <c r="F3780" s="7" t="s">
        <v>178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str">
        <f>IFERROR(IF(F3780&lt;&gt;"",VLOOKUP("*"&amp;F3780,LookUps!$F$2:$G$43,2,FALSE),"UK"),"UK")</f>
        <v>UK</v>
      </c>
    </row>
    <row r="3781" spans="1:12" x14ac:dyDescent="0.25">
      <c r="A3781" s="5">
        <v>24</v>
      </c>
      <c r="B3781" s="2">
        <v>0.57500000000000007</v>
      </c>
      <c r="C3781" t="s">
        <v>162</v>
      </c>
      <c r="D3781" t="s">
        <v>13</v>
      </c>
      <c r="E3781" t="s">
        <v>181</v>
      </c>
      <c r="F3781" s="7" t="s">
        <v>178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str">
        <f>IFERROR(IF(F3781&lt;&gt;"",VLOOKUP("*"&amp;F3781,LookUps!$F$2:$G$43,2,FALSE),"UK"),"UK")</f>
        <v>UK</v>
      </c>
    </row>
    <row r="3782" spans="1:12" x14ac:dyDescent="0.25">
      <c r="A3782" s="5">
        <v>25</v>
      </c>
      <c r="B3782" s="2">
        <v>0.62638888888888888</v>
      </c>
      <c r="C3782" t="s">
        <v>162</v>
      </c>
      <c r="D3782" t="s">
        <v>13</v>
      </c>
      <c r="E3782" t="s">
        <v>181</v>
      </c>
      <c r="F3782" s="7" t="s">
        <v>178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str">
        <f>IFERROR(IF(F3782&lt;&gt;"",VLOOKUP("*"&amp;F3782,LookUps!$F$2:$G$43,2,FALSE),"UK"),"UK")</f>
        <v>UK</v>
      </c>
    </row>
    <row r="3783" spans="1:12" x14ac:dyDescent="0.25">
      <c r="A3783" s="5">
        <v>26</v>
      </c>
      <c r="B3783" s="2">
        <v>0.71666666666666667</v>
      </c>
      <c r="C3783" t="s">
        <v>162</v>
      </c>
      <c r="D3783" t="s">
        <v>13</v>
      </c>
      <c r="E3783" t="s">
        <v>181</v>
      </c>
      <c r="F3783" s="7" t="s">
        <v>178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str">
        <f>IFERROR(IF(F3783&lt;&gt;"",VLOOKUP("*"&amp;F3783,LookUps!$F$2:$G$43,2,FALSE),"UK"),"UK")</f>
        <v>UK</v>
      </c>
    </row>
    <row r="3784" spans="1:12" x14ac:dyDescent="0.25">
      <c r="A3784" s="5">
        <v>27</v>
      </c>
      <c r="B3784" s="2">
        <v>0.78055555555555556</v>
      </c>
      <c r="C3784" t="s">
        <v>162</v>
      </c>
      <c r="D3784" t="s">
        <v>13</v>
      </c>
      <c r="E3784" t="s">
        <v>181</v>
      </c>
      <c r="F3784" s="7" t="s">
        <v>182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IFERROR(IF(F3784&lt;&gt;"",VLOOKUP("*"&amp;F3784,LookUps!$F$2:$G$43,2,FALSE),"UK"),"UK")</f>
        <v>UK</v>
      </c>
    </row>
    <row r="3785" spans="1:12" x14ac:dyDescent="0.25">
      <c r="A3785" s="5">
        <v>29</v>
      </c>
      <c r="B3785" s="2">
        <v>0.4513888888888889</v>
      </c>
      <c r="C3785" t="s">
        <v>162</v>
      </c>
      <c r="D3785" t="s">
        <v>13</v>
      </c>
      <c r="E3785" t="s">
        <v>208</v>
      </c>
      <c r="F3785" s="7" t="s">
        <v>191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str">
        <f>IFERROR(IF(F3785&lt;&gt;"",VLOOKUP("*"&amp;F3785,LookUps!$F$2:$G$43,2,FALSE),"UK"),"UK")</f>
        <v>UK</v>
      </c>
    </row>
    <row r="3786" spans="1:12" x14ac:dyDescent="0.25">
      <c r="A3786" s="5">
        <v>30</v>
      </c>
      <c r="B3786" s="2">
        <v>0.4694444444444445</v>
      </c>
      <c r="C3786" t="s">
        <v>162</v>
      </c>
      <c r="D3786" t="s">
        <v>13</v>
      </c>
      <c r="E3786" t="s">
        <v>208</v>
      </c>
      <c r="F3786" s="7" t="s">
        <v>191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str">
        <f>IFERROR(IF(F3786&lt;&gt;"",VLOOKUP("*"&amp;F3786,LookUps!$F$2:$G$43,2,FALSE),"UK"),"UK")</f>
        <v>UK</v>
      </c>
    </row>
    <row r="3787" spans="1:12" x14ac:dyDescent="0.25">
      <c r="A3787" s="5">
        <v>31</v>
      </c>
      <c r="B3787" s="2">
        <v>0.48541666666666666</v>
      </c>
      <c r="C3787" t="s">
        <v>162</v>
      </c>
      <c r="D3787" t="s">
        <v>13</v>
      </c>
      <c r="E3787" t="s">
        <v>208</v>
      </c>
      <c r="F3787" s="7" t="s">
        <v>182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IFERROR(IF(F3787&lt;&gt;"",VLOOKUP("*"&amp;F3787,LookUps!$F$2:$G$43,2,FALSE),"UK"),"UK")</f>
        <v>UK</v>
      </c>
    </row>
    <row r="3788" spans="1:12" x14ac:dyDescent="0.25">
      <c r="A3788" s="5">
        <v>32</v>
      </c>
      <c r="B3788" s="2">
        <v>0.65069444444444446</v>
      </c>
      <c r="C3788" t="s">
        <v>162</v>
      </c>
      <c r="D3788" t="s">
        <v>13</v>
      </c>
      <c r="E3788" t="s">
        <v>208</v>
      </c>
      <c r="F3788" s="7" t="s">
        <v>182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IFERROR(IF(F3788&lt;&gt;"",VLOOKUP("*"&amp;F3788,LookUps!$F$2:$G$43,2,FALSE),"UK"),"UK")</f>
        <v>UK</v>
      </c>
    </row>
    <row r="3789" spans="1:12" x14ac:dyDescent="0.25">
      <c r="A3789" s="5">
        <v>34</v>
      </c>
      <c r="B3789" s="2">
        <v>0.37013888888888885</v>
      </c>
      <c r="C3789" t="s">
        <v>162</v>
      </c>
      <c r="D3789" t="s">
        <v>13</v>
      </c>
      <c r="E3789" t="s">
        <v>183</v>
      </c>
      <c r="F3789" s="7" t="s">
        <v>178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str">
        <f>IFERROR(IF(F3789&lt;&gt;"",VLOOKUP("*"&amp;F3789,LookUps!$F$2:$G$43,2,FALSE),"UK"),"UK")</f>
        <v>UK</v>
      </c>
    </row>
    <row r="3790" spans="1:12" x14ac:dyDescent="0.25">
      <c r="A3790" s="5">
        <v>35</v>
      </c>
      <c r="B3790" s="2">
        <v>0.38472222222222219</v>
      </c>
      <c r="C3790" t="s">
        <v>162</v>
      </c>
      <c r="D3790" t="s">
        <v>13</v>
      </c>
      <c r="E3790" t="s">
        <v>183</v>
      </c>
      <c r="F3790" s="7" t="s">
        <v>178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str">
        <f>IFERROR(IF(F3790&lt;&gt;"",VLOOKUP("*"&amp;F3790,LookUps!$F$2:$G$43,2,FALSE),"UK"),"UK")</f>
        <v>UK</v>
      </c>
    </row>
    <row r="3791" spans="1:12" x14ac:dyDescent="0.25">
      <c r="A3791" s="5">
        <v>36</v>
      </c>
      <c r="B3791" s="2">
        <v>0.42083333333333334</v>
      </c>
      <c r="C3791" t="s">
        <v>162</v>
      </c>
      <c r="D3791" t="s">
        <v>13</v>
      </c>
      <c r="E3791" t="s">
        <v>183</v>
      </c>
      <c r="F3791" s="7" t="s">
        <v>178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str">
        <f>IFERROR(IF(F3791&lt;&gt;"",VLOOKUP("*"&amp;F3791,LookUps!$F$2:$G$43,2,FALSE),"UK"),"UK")</f>
        <v>UK</v>
      </c>
    </row>
    <row r="3792" spans="1:12" x14ac:dyDescent="0.25">
      <c r="A3792" s="5">
        <v>37</v>
      </c>
      <c r="B3792" s="2">
        <v>0.4381944444444445</v>
      </c>
      <c r="C3792" t="s">
        <v>162</v>
      </c>
      <c r="D3792" t="s">
        <v>13</v>
      </c>
      <c r="E3792" t="s">
        <v>183</v>
      </c>
      <c r="F3792" s="7" t="s">
        <v>182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IFERROR(IF(F3792&lt;&gt;"",VLOOKUP("*"&amp;F3792,LookUps!$F$2:$G$43,2,FALSE),"UK"),"UK")</f>
        <v>UK</v>
      </c>
    </row>
    <row r="3793" spans="1:12" x14ac:dyDescent="0.25">
      <c r="A3793" s="5">
        <v>38</v>
      </c>
      <c r="B3793" s="2">
        <v>0.52986111111111112</v>
      </c>
      <c r="C3793" t="s">
        <v>162</v>
      </c>
      <c r="D3793" t="s">
        <v>13</v>
      </c>
      <c r="E3793" t="s">
        <v>183</v>
      </c>
      <c r="F3793" s="7" t="s">
        <v>178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str">
        <f>IFERROR(IF(F3793&lt;&gt;"",VLOOKUP("*"&amp;F3793,LookUps!$F$2:$G$43,2,FALSE),"UK"),"UK")</f>
        <v>UK</v>
      </c>
    </row>
    <row r="3794" spans="1:12" x14ac:dyDescent="0.25">
      <c r="A3794" s="5">
        <v>39</v>
      </c>
      <c r="B3794" s="2">
        <v>0.62638888888888888</v>
      </c>
      <c r="C3794" t="s">
        <v>162</v>
      </c>
      <c r="D3794" t="s">
        <v>13</v>
      </c>
      <c r="E3794" t="s">
        <v>183</v>
      </c>
      <c r="F3794" s="7" t="s">
        <v>178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str">
        <f>IFERROR(IF(F3794&lt;&gt;"",VLOOKUP("*"&amp;F3794,LookUps!$F$2:$G$43,2,FALSE),"UK"),"UK")</f>
        <v>UK</v>
      </c>
    </row>
    <row r="3795" spans="1:12" x14ac:dyDescent="0.25">
      <c r="A3795" s="5">
        <v>41</v>
      </c>
      <c r="B3795" s="2">
        <v>0.36458333333333331</v>
      </c>
      <c r="C3795" t="s">
        <v>162</v>
      </c>
      <c r="D3795" t="s">
        <v>13</v>
      </c>
      <c r="E3795" t="s">
        <v>184</v>
      </c>
      <c r="F3795" s="7" t="s">
        <v>178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str">
        <f>IFERROR(IF(F3795&lt;&gt;"",VLOOKUP("*"&amp;F3795,LookUps!$F$2:$G$43,2,FALSE),"UK"),"UK")</f>
        <v>UK</v>
      </c>
    </row>
    <row r="3796" spans="1:12" x14ac:dyDescent="0.25">
      <c r="A3796" s="5">
        <v>42</v>
      </c>
      <c r="B3796" s="2">
        <v>0.68194444444444446</v>
      </c>
      <c r="C3796" t="s">
        <v>162</v>
      </c>
      <c r="D3796" t="s">
        <v>13</v>
      </c>
      <c r="E3796" t="s">
        <v>184</v>
      </c>
      <c r="F3796" s="7" t="s">
        <v>178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str">
        <f>IFERROR(IF(F3796&lt;&gt;"",VLOOKUP("*"&amp;F3796,LookUps!$F$2:$G$43,2,FALSE),"UK"),"UK")</f>
        <v>UK</v>
      </c>
    </row>
    <row r="3797" spans="1:12" x14ac:dyDescent="0.25">
      <c r="A3797" s="5">
        <v>43</v>
      </c>
      <c r="B3797" s="2">
        <v>0.71180555555555547</v>
      </c>
      <c r="C3797" t="s">
        <v>162</v>
      </c>
      <c r="D3797" t="s">
        <v>13</v>
      </c>
      <c r="E3797" t="s">
        <v>184</v>
      </c>
      <c r="F3797" s="7" t="s">
        <v>182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IFERROR(IF(F3797&lt;&gt;"",VLOOKUP("*"&amp;F3797,LookUps!$F$2:$G$43,2,FALSE),"UK"),"UK")</f>
        <v>UK</v>
      </c>
    </row>
    <row r="3798" spans="1:12" x14ac:dyDescent="0.25">
      <c r="A3798" s="5">
        <v>45</v>
      </c>
      <c r="B3798" s="2">
        <v>0.33888888888888885</v>
      </c>
      <c r="C3798" t="s">
        <v>162</v>
      </c>
      <c r="D3798" t="s">
        <v>13</v>
      </c>
      <c r="E3798" t="s">
        <v>186</v>
      </c>
      <c r="F3798" s="7" t="s">
        <v>178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str">
        <f>IFERROR(IF(F3798&lt;&gt;"",VLOOKUP("*"&amp;F3798,LookUps!$F$2:$G$43,2,FALSE),"UK"),"UK")</f>
        <v>UK</v>
      </c>
    </row>
    <row r="3799" spans="1:12" x14ac:dyDescent="0.25">
      <c r="A3799" s="5">
        <v>46</v>
      </c>
      <c r="B3799" s="2">
        <v>0.48888888888888887</v>
      </c>
      <c r="C3799" t="s">
        <v>162</v>
      </c>
      <c r="D3799" t="s">
        <v>13</v>
      </c>
      <c r="E3799" t="s">
        <v>186</v>
      </c>
      <c r="F3799" s="7" t="s">
        <v>182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IFERROR(IF(F3799&lt;&gt;"",VLOOKUP("*"&amp;F3799,LookUps!$F$2:$G$43,2,FALSE),"UK"),"UK")</f>
        <v>UK</v>
      </c>
    </row>
    <row r="3800" spans="1:12" x14ac:dyDescent="0.25">
      <c r="A3800" s="5">
        <v>47</v>
      </c>
      <c r="B3800" s="2">
        <v>0.49374999999999997</v>
      </c>
      <c r="C3800" t="s">
        <v>162</v>
      </c>
      <c r="D3800" t="s">
        <v>13</v>
      </c>
      <c r="E3800" t="s">
        <v>186</v>
      </c>
      <c r="F3800" s="7" t="s">
        <v>178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str">
        <f>IFERROR(IF(F3800&lt;&gt;"",VLOOKUP("*"&amp;F3800,LookUps!$F$2:$G$43,2,FALSE),"UK"),"UK")</f>
        <v>UK</v>
      </c>
    </row>
    <row r="3801" spans="1:12" x14ac:dyDescent="0.25">
      <c r="A3801" s="5">
        <v>48</v>
      </c>
      <c r="B3801" s="2">
        <v>0.85</v>
      </c>
      <c r="C3801" t="s">
        <v>162</v>
      </c>
      <c r="D3801" t="s">
        <v>13</v>
      </c>
      <c r="E3801" t="s">
        <v>186</v>
      </c>
      <c r="F3801" s="7" t="s">
        <v>178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str">
        <f>IFERROR(IF(F3801&lt;&gt;"",VLOOKUP("*"&amp;F3801,LookUps!$F$2:$G$43,2,FALSE),"UK"),"UK")</f>
        <v>UK</v>
      </c>
    </row>
    <row r="3802" spans="1:12" x14ac:dyDescent="0.25">
      <c r="A3802" s="5">
        <v>49</v>
      </c>
      <c r="B3802" s="2">
        <v>0.95624999999999993</v>
      </c>
      <c r="C3802" t="s">
        <v>162</v>
      </c>
      <c r="D3802" t="s">
        <v>13</v>
      </c>
      <c r="E3802" t="s">
        <v>186</v>
      </c>
      <c r="F3802" s="7" t="s">
        <v>182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IFERROR(IF(F3802&lt;&gt;"",VLOOKUP("*"&amp;F3802,LookUps!$F$2:$G$43,2,FALSE),"UK"),"UK")</f>
        <v>UK</v>
      </c>
    </row>
    <row r="3803" spans="1:12" x14ac:dyDescent="0.25">
      <c r="A3803" s="5">
        <v>50</v>
      </c>
      <c r="B3803" s="2">
        <v>0.9604166666666667</v>
      </c>
      <c r="C3803" t="s">
        <v>162</v>
      </c>
      <c r="D3803" t="s">
        <v>13</v>
      </c>
      <c r="E3803" t="s">
        <v>186</v>
      </c>
      <c r="F3803" s="7" t="s">
        <v>182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IFERROR(IF(F3803&lt;&gt;"",VLOOKUP("*"&amp;F3803,LookUps!$F$2:$G$43,2,FALSE),"UK"),"UK")</f>
        <v>UK</v>
      </c>
    </row>
    <row r="3804" spans="1:12" x14ac:dyDescent="0.25">
      <c r="A3804" s="5">
        <v>52</v>
      </c>
      <c r="B3804" s="2">
        <v>2.361111111111111E-2</v>
      </c>
      <c r="C3804" t="s">
        <v>162</v>
      </c>
      <c r="D3804" t="s">
        <v>13</v>
      </c>
      <c r="E3804" t="s">
        <v>187</v>
      </c>
      <c r="F3804" s="7" t="s">
        <v>182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IFERROR(IF(F3804&lt;&gt;"",VLOOKUP("*"&amp;F3804,LookUps!$F$2:$G$43,2,FALSE),"UK"),"UK")</f>
        <v>UK</v>
      </c>
    </row>
    <row r="3805" spans="1:12" x14ac:dyDescent="0.25">
      <c r="A3805" s="5">
        <v>53</v>
      </c>
      <c r="B3805" s="2">
        <v>2.4305555555555556E-2</v>
      </c>
      <c r="C3805" t="s">
        <v>162</v>
      </c>
      <c r="D3805" t="s">
        <v>13</v>
      </c>
      <c r="E3805" t="s">
        <v>187</v>
      </c>
      <c r="F3805" s="7" t="s">
        <v>182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IFERROR(IF(F3805&lt;&gt;"",VLOOKUP("*"&amp;F3805,LookUps!$F$2:$G$43,2,FALSE),"UK"),"UK")</f>
        <v>UK</v>
      </c>
    </row>
    <row r="3806" spans="1:12" x14ac:dyDescent="0.25">
      <c r="A3806" s="5">
        <v>54</v>
      </c>
      <c r="B3806" s="2">
        <v>2.6388888888888889E-2</v>
      </c>
      <c r="C3806" t="s">
        <v>162</v>
      </c>
      <c r="D3806" t="s">
        <v>13</v>
      </c>
      <c r="E3806" t="s">
        <v>187</v>
      </c>
      <c r="F3806" s="7" t="s">
        <v>182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IFERROR(IF(F3806&lt;&gt;"",VLOOKUP("*"&amp;F3806,LookUps!$F$2:$G$43,2,FALSE),"UK"),"UK")</f>
        <v>UK</v>
      </c>
    </row>
    <row r="3807" spans="1:12" x14ac:dyDescent="0.25">
      <c r="A3807" s="5">
        <v>55</v>
      </c>
      <c r="B3807" s="2">
        <v>3.3333333333333333E-2</v>
      </c>
      <c r="C3807" t="s">
        <v>162</v>
      </c>
      <c r="D3807" t="s">
        <v>13</v>
      </c>
      <c r="E3807" t="s">
        <v>187</v>
      </c>
      <c r="F3807" s="7" t="s">
        <v>178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str">
        <f>IFERROR(IF(F3807&lt;&gt;"",VLOOKUP("*"&amp;F3807,LookUps!$F$2:$G$43,2,FALSE),"UK"),"UK")</f>
        <v>UK</v>
      </c>
    </row>
    <row r="3808" spans="1:12" x14ac:dyDescent="0.25">
      <c r="A3808" s="5">
        <v>56</v>
      </c>
      <c r="B3808" s="2">
        <v>3.3333333333333333E-2</v>
      </c>
      <c r="C3808" t="s">
        <v>162</v>
      </c>
      <c r="D3808" t="s">
        <v>13</v>
      </c>
      <c r="E3808" t="s">
        <v>187</v>
      </c>
      <c r="F3808" s="7" t="s">
        <v>182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IFERROR(IF(F3808&lt;&gt;"",VLOOKUP("*"&amp;F3808,LookUps!$F$2:$G$43,2,FALSE),"UK"),"UK")</f>
        <v>UK</v>
      </c>
    </row>
    <row r="3809" spans="1:12" x14ac:dyDescent="0.25">
      <c r="A3809" s="5">
        <v>58</v>
      </c>
      <c r="B3809" s="2">
        <v>0.36180555555555555</v>
      </c>
      <c r="C3809" t="s">
        <v>162</v>
      </c>
      <c r="D3809" t="s">
        <v>13</v>
      </c>
      <c r="E3809" t="s">
        <v>188</v>
      </c>
      <c r="F3809" s="7" t="s">
        <v>178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str">
        <f>IFERROR(IF(F3809&lt;&gt;"",VLOOKUP("*"&amp;F3809,LookUps!$F$2:$G$43,2,FALSE),"UK"),"UK")</f>
        <v>UK</v>
      </c>
    </row>
    <row r="3810" spans="1:12" x14ac:dyDescent="0.25">
      <c r="A3810" s="5">
        <v>59</v>
      </c>
      <c r="B3810" s="2">
        <v>0.3833333333333333</v>
      </c>
      <c r="C3810" t="s">
        <v>162</v>
      </c>
      <c r="D3810" t="s">
        <v>13</v>
      </c>
      <c r="E3810" t="s">
        <v>188</v>
      </c>
      <c r="F3810" s="7" t="s">
        <v>178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str">
        <f>IFERROR(IF(F3810&lt;&gt;"",VLOOKUP("*"&amp;F3810,LookUps!$F$2:$G$43,2,FALSE),"UK"),"UK")</f>
        <v>UK</v>
      </c>
    </row>
    <row r="3811" spans="1:12" x14ac:dyDescent="0.25">
      <c r="A3811" s="5">
        <v>62</v>
      </c>
      <c r="B3811" s="2">
        <v>0.40277777777777773</v>
      </c>
      <c r="C3811" t="s">
        <v>162</v>
      </c>
      <c r="D3811" t="s">
        <v>13</v>
      </c>
      <c r="E3811" t="s">
        <v>188</v>
      </c>
      <c r="F3811" s="7" t="s">
        <v>178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str">
        <f>IFERROR(IF(F3811&lt;&gt;"",VLOOKUP("*"&amp;F3811,LookUps!$F$2:$G$43,2,FALSE),"UK"),"UK")</f>
        <v>UK</v>
      </c>
    </row>
    <row r="3812" spans="1:12" x14ac:dyDescent="0.25">
      <c r="A3812" s="5">
        <v>63</v>
      </c>
      <c r="B3812" s="2">
        <v>0.40416666666666662</v>
      </c>
      <c r="C3812" t="s">
        <v>162</v>
      </c>
      <c r="D3812" t="s">
        <v>13</v>
      </c>
      <c r="E3812" t="s">
        <v>188</v>
      </c>
      <c r="F3812" s="7" t="s">
        <v>178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str">
        <f>IFERROR(IF(F3812&lt;&gt;"",VLOOKUP("*"&amp;F3812,LookUps!$F$2:$G$43,2,FALSE),"UK"),"UK")</f>
        <v>UK</v>
      </c>
    </row>
    <row r="3813" spans="1:12" x14ac:dyDescent="0.25">
      <c r="A3813" s="5">
        <v>64</v>
      </c>
      <c r="B3813" s="2">
        <v>0.78611111111111109</v>
      </c>
      <c r="C3813" t="s">
        <v>162</v>
      </c>
      <c r="D3813" t="s">
        <v>13</v>
      </c>
      <c r="E3813" t="s">
        <v>188</v>
      </c>
      <c r="F3813" s="7" t="s">
        <v>178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str">
        <f>IFERROR(IF(F3813&lt;&gt;"",VLOOKUP("*"&amp;F3813,LookUps!$F$2:$G$43,2,FALSE),"UK"),"UK")</f>
        <v>UK</v>
      </c>
    </row>
    <row r="3814" spans="1:12" x14ac:dyDescent="0.25">
      <c r="A3814" s="5">
        <v>66</v>
      </c>
      <c r="B3814" s="2">
        <v>0.47500000000000003</v>
      </c>
      <c r="C3814" t="s">
        <v>162</v>
      </c>
      <c r="D3814" t="s">
        <v>13</v>
      </c>
      <c r="E3814" t="s">
        <v>189</v>
      </c>
      <c r="F3814" s="7" t="s">
        <v>191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str">
        <f>IFERROR(IF(F3814&lt;&gt;"",VLOOKUP("*"&amp;F3814,LookUps!$F$2:$G$43,2,FALSE),"UK"),"UK")</f>
        <v>UK</v>
      </c>
    </row>
    <row r="3815" spans="1:12" x14ac:dyDescent="0.25">
      <c r="A3815" s="5">
        <v>67</v>
      </c>
      <c r="B3815" s="2">
        <v>0.4916666666666667</v>
      </c>
      <c r="C3815" t="s">
        <v>162</v>
      </c>
      <c r="D3815" t="s">
        <v>13</v>
      </c>
      <c r="E3815" t="s">
        <v>189</v>
      </c>
      <c r="F3815" s="7" t="s">
        <v>191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str">
        <f>IFERROR(IF(F3815&lt;&gt;"",VLOOKUP("*"&amp;F3815,LookUps!$F$2:$G$43,2,FALSE),"UK"),"UK")</f>
        <v>UK</v>
      </c>
    </row>
    <row r="3816" spans="1:12" x14ac:dyDescent="0.25">
      <c r="A3816" s="5">
        <v>68</v>
      </c>
      <c r="B3816" s="2">
        <v>0.49374999999999997</v>
      </c>
      <c r="C3816" t="s">
        <v>162</v>
      </c>
      <c r="D3816" t="s">
        <v>13</v>
      </c>
      <c r="E3816" t="s">
        <v>189</v>
      </c>
      <c r="F3816" s="7" t="s">
        <v>191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str">
        <f>IFERROR(IF(F3816&lt;&gt;"",VLOOKUP("*"&amp;F3816,LookUps!$F$2:$G$43,2,FALSE),"UK"),"UK")</f>
        <v>UK</v>
      </c>
    </row>
    <row r="3817" spans="1:12" x14ac:dyDescent="0.25">
      <c r="A3817" s="5">
        <v>69</v>
      </c>
      <c r="B3817" s="2">
        <v>0.49513888888888885</v>
      </c>
      <c r="C3817" t="s">
        <v>162</v>
      </c>
      <c r="D3817" t="s">
        <v>13</v>
      </c>
      <c r="E3817" t="s">
        <v>189</v>
      </c>
      <c r="F3817" s="7" t="s">
        <v>191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str">
        <f>IFERROR(IF(F3817&lt;&gt;"",VLOOKUP("*"&amp;F3817,LookUps!$F$2:$G$43,2,FALSE),"UK"),"UK")</f>
        <v>UK</v>
      </c>
    </row>
    <row r="3818" spans="1:12" x14ac:dyDescent="0.25">
      <c r="A3818" s="5">
        <v>70</v>
      </c>
      <c r="B3818" s="2">
        <v>0.58472222222222225</v>
      </c>
      <c r="C3818" t="s">
        <v>162</v>
      </c>
      <c r="D3818" t="s">
        <v>13</v>
      </c>
      <c r="E3818" t="s">
        <v>189</v>
      </c>
      <c r="F3818" s="7" t="s">
        <v>26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IFERROR(IF(F3818&lt;&gt;"",VLOOKUP("*"&amp;F3818,LookUps!$F$2:$G$43,2,FALSE),"UK"),"UK")</f>
        <v>Eire</v>
      </c>
    </row>
    <row r="3819" spans="1:12" x14ac:dyDescent="0.25">
      <c r="A3819" s="5">
        <v>71</v>
      </c>
      <c r="B3819" s="2">
        <v>0.625</v>
      </c>
      <c r="C3819" t="s">
        <v>162</v>
      </c>
      <c r="D3819" t="s">
        <v>13</v>
      </c>
      <c r="E3819" t="s">
        <v>189</v>
      </c>
      <c r="F3819" s="7" t="s">
        <v>178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str">
        <f>IFERROR(IF(F3819&lt;&gt;"",VLOOKUP("*"&amp;F3819,LookUps!$F$2:$G$43,2,FALSE),"UK"),"UK")</f>
        <v>UK</v>
      </c>
    </row>
    <row r="3820" spans="1:12" x14ac:dyDescent="0.25">
      <c r="A3820" s="5">
        <v>72</v>
      </c>
      <c r="B3820" s="2">
        <v>0.67708333333333337</v>
      </c>
      <c r="C3820" t="s">
        <v>162</v>
      </c>
      <c r="D3820" t="s">
        <v>13</v>
      </c>
      <c r="E3820" t="s">
        <v>189</v>
      </c>
      <c r="F3820" s="7" t="s">
        <v>178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str">
        <f>IFERROR(IF(F3820&lt;&gt;"",VLOOKUP("*"&amp;F3820,LookUps!$F$2:$G$43,2,FALSE),"UK"),"UK")</f>
        <v>UK</v>
      </c>
    </row>
    <row r="3821" spans="1:12" x14ac:dyDescent="0.25">
      <c r="A3821" s="5">
        <v>73</v>
      </c>
      <c r="B3821" s="2">
        <v>0.71944444444444444</v>
      </c>
      <c r="C3821" t="s">
        <v>162</v>
      </c>
      <c r="D3821" t="s">
        <v>13</v>
      </c>
      <c r="E3821" t="s">
        <v>189</v>
      </c>
      <c r="F3821" s="7" t="s">
        <v>182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IFERROR(IF(F3821&lt;&gt;"",VLOOKUP("*"&amp;F3821,LookUps!$F$2:$G$43,2,FALSE),"UK"),"UK")</f>
        <v>UK</v>
      </c>
    </row>
    <row r="3822" spans="1:12" x14ac:dyDescent="0.25">
      <c r="A3822" s="5">
        <v>75</v>
      </c>
      <c r="B3822" s="2">
        <v>0.4375</v>
      </c>
      <c r="C3822" t="s">
        <v>162</v>
      </c>
      <c r="D3822" t="s">
        <v>13</v>
      </c>
      <c r="E3822" t="s">
        <v>190</v>
      </c>
      <c r="F3822" s="7" t="s">
        <v>178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str">
        <f>IFERROR(IF(F3822&lt;&gt;"",VLOOKUP("*"&amp;F3822,LookUps!$F$2:$G$43,2,FALSE),"UK"),"UK")</f>
        <v>UK</v>
      </c>
    </row>
    <row r="3823" spans="1:12" x14ac:dyDescent="0.25">
      <c r="A3823" s="5">
        <v>76</v>
      </c>
      <c r="B3823" s="2">
        <v>0.73402777777777783</v>
      </c>
      <c r="C3823" t="s">
        <v>162</v>
      </c>
      <c r="D3823" t="s">
        <v>13</v>
      </c>
      <c r="E3823" t="s">
        <v>190</v>
      </c>
      <c r="F3823" s="7" t="s">
        <v>178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str">
        <f>IFERROR(IF(F3823&lt;&gt;"",VLOOKUP("*"&amp;F3823,LookUps!$F$2:$G$43,2,FALSE),"UK"),"UK")</f>
        <v>UK</v>
      </c>
    </row>
    <row r="3824" spans="1:12" x14ac:dyDescent="0.25">
      <c r="A3824" s="5">
        <v>77</v>
      </c>
      <c r="B3824" s="2">
        <v>0.8965277777777777</v>
      </c>
      <c r="C3824" t="s">
        <v>162</v>
      </c>
      <c r="D3824" t="s">
        <v>13</v>
      </c>
      <c r="E3824" t="s">
        <v>190</v>
      </c>
      <c r="F3824" s="7" t="s">
        <v>298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str">
        <f>IFERROR(IF(F3824&lt;&gt;"",VLOOKUP("*"&amp;F3824,LookUps!$F$2:$G$43,2,FALSE),"UK"),"UK")</f>
        <v>UK</v>
      </c>
    </row>
    <row r="3825" spans="1:12" x14ac:dyDescent="0.25">
      <c r="A3825" s="5">
        <v>79</v>
      </c>
      <c r="B3825" s="2">
        <v>0.33194444444444443</v>
      </c>
      <c r="C3825" t="s">
        <v>162</v>
      </c>
      <c r="D3825" t="s">
        <v>13</v>
      </c>
      <c r="E3825" t="s">
        <v>192</v>
      </c>
      <c r="F3825" s="7" t="s">
        <v>178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str">
        <f>IFERROR(IF(F3825&lt;&gt;"",VLOOKUP("*"&amp;F3825,LookUps!$F$2:$G$43,2,FALSE),"UK"),"UK")</f>
        <v>UK</v>
      </c>
    </row>
    <row r="3826" spans="1:12" x14ac:dyDescent="0.25">
      <c r="A3826" s="5">
        <v>80</v>
      </c>
      <c r="B3826" s="2">
        <v>0.44930555555555557</v>
      </c>
      <c r="C3826" t="s">
        <v>162</v>
      </c>
      <c r="D3826" t="s">
        <v>13</v>
      </c>
      <c r="E3826" t="s">
        <v>192</v>
      </c>
      <c r="F3826" s="7" t="s">
        <v>178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str">
        <f>IFERROR(IF(F3826&lt;&gt;"",VLOOKUP("*"&amp;F3826,LookUps!$F$2:$G$43,2,FALSE),"UK"),"UK")</f>
        <v>UK</v>
      </c>
    </row>
    <row r="3827" spans="1:12" x14ac:dyDescent="0.25">
      <c r="A3827" s="5">
        <v>81</v>
      </c>
      <c r="B3827" s="2">
        <v>0.4597222222222222</v>
      </c>
      <c r="C3827" t="s">
        <v>162</v>
      </c>
      <c r="D3827" t="s">
        <v>13</v>
      </c>
      <c r="E3827" t="s">
        <v>192</v>
      </c>
      <c r="F3827" s="7" t="s">
        <v>178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str">
        <f>IFERROR(IF(F3827&lt;&gt;"",VLOOKUP("*"&amp;F3827,LookUps!$F$2:$G$43,2,FALSE),"UK"),"UK")</f>
        <v>UK</v>
      </c>
    </row>
    <row r="3828" spans="1:12" x14ac:dyDescent="0.25">
      <c r="A3828" s="5">
        <v>82</v>
      </c>
      <c r="B3828" s="2">
        <v>0.65486111111111112</v>
      </c>
      <c r="C3828" t="s">
        <v>162</v>
      </c>
      <c r="D3828" t="s">
        <v>13</v>
      </c>
      <c r="E3828" t="s">
        <v>192</v>
      </c>
      <c r="F3828" s="7" t="s">
        <v>178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str">
        <f>IFERROR(IF(F3828&lt;&gt;"",VLOOKUP("*"&amp;F3828,LookUps!$F$2:$G$43,2,FALSE),"UK"),"UK")</f>
        <v>UK</v>
      </c>
    </row>
    <row r="3829" spans="1:12" x14ac:dyDescent="0.25">
      <c r="A3829" s="5">
        <v>83</v>
      </c>
      <c r="B3829" s="2">
        <v>0.6791666666666667</v>
      </c>
      <c r="C3829" t="s">
        <v>162</v>
      </c>
      <c r="D3829" t="s">
        <v>13</v>
      </c>
      <c r="E3829" t="s">
        <v>192</v>
      </c>
      <c r="F3829" s="7" t="s">
        <v>178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str">
        <f>IFERROR(IF(F3829&lt;&gt;"",VLOOKUP("*"&amp;F3829,LookUps!$F$2:$G$43,2,FALSE),"UK"),"UK")</f>
        <v>UK</v>
      </c>
    </row>
    <row r="3830" spans="1:12" x14ac:dyDescent="0.25">
      <c r="A3830" s="5">
        <v>85</v>
      </c>
      <c r="B3830" s="2">
        <v>0.38263888888888892</v>
      </c>
      <c r="C3830" t="s">
        <v>162</v>
      </c>
      <c r="D3830" t="s">
        <v>13</v>
      </c>
      <c r="E3830" t="s">
        <v>193</v>
      </c>
      <c r="F3830" s="7" t="s">
        <v>178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str">
        <f>IFERROR(IF(F3830&lt;&gt;"",VLOOKUP("*"&amp;F3830,LookUps!$F$2:$G$43,2,FALSE),"UK"),"UK")</f>
        <v>UK</v>
      </c>
    </row>
    <row r="3831" spans="1:12" x14ac:dyDescent="0.25">
      <c r="A3831" s="5">
        <v>86</v>
      </c>
      <c r="B3831" s="2">
        <v>0.54305555555555551</v>
      </c>
      <c r="C3831" t="s">
        <v>162</v>
      </c>
      <c r="D3831" t="s">
        <v>13</v>
      </c>
      <c r="E3831" t="s">
        <v>193</v>
      </c>
      <c r="F3831" s="7" t="s">
        <v>178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str">
        <f>IFERROR(IF(F3831&lt;&gt;"",VLOOKUP("*"&amp;F3831,LookUps!$F$2:$G$43,2,FALSE),"UK"),"UK")</f>
        <v>UK</v>
      </c>
    </row>
    <row r="3832" spans="1:12" x14ac:dyDescent="0.25">
      <c r="A3832" s="5">
        <v>87</v>
      </c>
      <c r="B3832" s="2">
        <v>0.58194444444444449</v>
      </c>
      <c r="C3832" t="s">
        <v>162</v>
      </c>
      <c r="D3832" t="s">
        <v>13</v>
      </c>
      <c r="E3832" t="s">
        <v>193</v>
      </c>
      <c r="F3832" s="7" t="s">
        <v>178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str">
        <f>IFERROR(IF(F3832&lt;&gt;"",VLOOKUP("*"&amp;F3832,LookUps!$F$2:$G$43,2,FALSE),"UK"),"UK")</f>
        <v>UK</v>
      </c>
    </row>
    <row r="3833" spans="1:12" x14ac:dyDescent="0.25">
      <c r="A3833" s="5">
        <v>88</v>
      </c>
      <c r="B3833" s="2">
        <v>0.58472222222222225</v>
      </c>
      <c r="C3833" t="s">
        <v>162</v>
      </c>
      <c r="D3833" t="s">
        <v>13</v>
      </c>
      <c r="E3833" t="s">
        <v>193</v>
      </c>
      <c r="F3833" s="7" t="s">
        <v>182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IFERROR(IF(F3833&lt;&gt;"",VLOOKUP("*"&amp;F3833,LookUps!$F$2:$G$43,2,FALSE),"UK"),"UK")</f>
        <v>UK</v>
      </c>
    </row>
    <row r="3834" spans="1:12" x14ac:dyDescent="0.25">
      <c r="A3834" s="5">
        <v>89</v>
      </c>
      <c r="B3834" s="2">
        <v>0.68819444444444444</v>
      </c>
      <c r="C3834" t="s">
        <v>162</v>
      </c>
      <c r="D3834" t="s">
        <v>13</v>
      </c>
      <c r="E3834" t="s">
        <v>193</v>
      </c>
      <c r="F3834" s="7" t="s">
        <v>182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IFERROR(IF(F3834&lt;&gt;"",VLOOKUP("*"&amp;F3834,LookUps!$F$2:$G$43,2,FALSE),"UK"),"UK")</f>
        <v>UK</v>
      </c>
    </row>
    <row r="3835" spans="1:12" x14ac:dyDescent="0.25">
      <c r="A3835" s="5">
        <v>91</v>
      </c>
      <c r="B3835" s="2">
        <v>0.34166666666666662</v>
      </c>
      <c r="C3835" t="s">
        <v>162</v>
      </c>
      <c r="D3835" t="s">
        <v>13</v>
      </c>
      <c r="E3835" t="s">
        <v>194</v>
      </c>
      <c r="F3835" s="7" t="s">
        <v>182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IFERROR(IF(F3835&lt;&gt;"",VLOOKUP("*"&amp;F3835,LookUps!$F$2:$G$43,2,FALSE),"UK"),"UK")</f>
        <v>UK</v>
      </c>
    </row>
    <row r="3836" spans="1:12" x14ac:dyDescent="0.25">
      <c r="A3836" s="5">
        <v>92</v>
      </c>
      <c r="B3836" s="2">
        <v>0.35972222222222222</v>
      </c>
      <c r="C3836" t="s">
        <v>162</v>
      </c>
      <c r="D3836" t="s">
        <v>13</v>
      </c>
      <c r="E3836" t="s">
        <v>194</v>
      </c>
      <c r="F3836" s="7" t="s">
        <v>178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str">
        <f>IFERROR(IF(F3836&lt;&gt;"",VLOOKUP("*"&amp;F3836,LookUps!$F$2:$G$43,2,FALSE),"UK"),"UK")</f>
        <v>UK</v>
      </c>
    </row>
    <row r="3837" spans="1:12" x14ac:dyDescent="0.25">
      <c r="A3837" s="5">
        <v>93</v>
      </c>
      <c r="B3837" s="2">
        <v>0.41666666666666669</v>
      </c>
      <c r="C3837" t="s">
        <v>162</v>
      </c>
      <c r="D3837" t="s">
        <v>13</v>
      </c>
      <c r="E3837" t="s">
        <v>194</v>
      </c>
      <c r="F3837" s="7" t="s">
        <v>178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str">
        <f>IFERROR(IF(F3837&lt;&gt;"",VLOOKUP("*"&amp;F3837,LookUps!$F$2:$G$43,2,FALSE),"UK"),"UK")</f>
        <v>UK</v>
      </c>
    </row>
    <row r="3838" spans="1:12" x14ac:dyDescent="0.25">
      <c r="A3838" s="5">
        <v>94</v>
      </c>
      <c r="B3838" s="2">
        <v>0.45902777777777781</v>
      </c>
      <c r="C3838" t="s">
        <v>162</v>
      </c>
      <c r="D3838" t="s">
        <v>13</v>
      </c>
      <c r="E3838" t="s">
        <v>194</v>
      </c>
      <c r="F3838" s="7" t="s">
        <v>178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str">
        <f>IFERROR(IF(F3838&lt;&gt;"",VLOOKUP("*"&amp;F3838,LookUps!$F$2:$G$43,2,FALSE),"UK"),"UK")</f>
        <v>UK</v>
      </c>
    </row>
    <row r="3839" spans="1:12" x14ac:dyDescent="0.25">
      <c r="A3839" s="5">
        <v>95</v>
      </c>
      <c r="B3839" s="2">
        <v>0.58819444444444446</v>
      </c>
      <c r="C3839" t="s">
        <v>162</v>
      </c>
      <c r="D3839" t="s">
        <v>13</v>
      </c>
      <c r="E3839" t="s">
        <v>194</v>
      </c>
      <c r="F3839" s="7" t="s">
        <v>182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IFERROR(IF(F3839&lt;&gt;"",VLOOKUP("*"&amp;F3839,LookUps!$F$2:$G$43,2,FALSE),"UK"),"UK")</f>
        <v>UK</v>
      </c>
    </row>
    <row r="3840" spans="1:12" x14ac:dyDescent="0.25">
      <c r="A3840" s="5">
        <v>96</v>
      </c>
      <c r="B3840" s="2">
        <v>0.65069444444444446</v>
      </c>
      <c r="C3840" t="s">
        <v>162</v>
      </c>
      <c r="D3840" t="s">
        <v>13</v>
      </c>
      <c r="E3840" t="s">
        <v>194</v>
      </c>
      <c r="F3840" s="7" t="s">
        <v>178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str">
        <f>IFERROR(IF(F3840&lt;&gt;"",VLOOKUP("*"&amp;F3840,LookUps!$F$2:$G$43,2,FALSE),"UK"),"UK")</f>
        <v>UK</v>
      </c>
    </row>
    <row r="3841" spans="1:12" x14ac:dyDescent="0.25">
      <c r="A3841" s="5">
        <v>97</v>
      </c>
      <c r="B3841" s="2">
        <v>0.84305555555555556</v>
      </c>
      <c r="C3841" t="s">
        <v>162</v>
      </c>
      <c r="D3841" t="s">
        <v>13</v>
      </c>
      <c r="E3841" t="s">
        <v>194</v>
      </c>
      <c r="F3841" s="7" t="s">
        <v>182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IFERROR(IF(F3841&lt;&gt;"",VLOOKUP("*"&amp;F3841,LookUps!$F$2:$G$43,2,FALSE),"UK"),"UK")</f>
        <v>UK</v>
      </c>
    </row>
    <row r="3842" spans="1:12" x14ac:dyDescent="0.25">
      <c r="A3842" s="5">
        <v>98</v>
      </c>
      <c r="B3842" s="2">
        <v>0.8833333333333333</v>
      </c>
      <c r="C3842" t="s">
        <v>162</v>
      </c>
      <c r="D3842" t="s">
        <v>13</v>
      </c>
      <c r="E3842" t="s">
        <v>194</v>
      </c>
      <c r="F3842" s="7" t="s">
        <v>178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str">
        <f>IFERROR(IF(F3842&lt;&gt;"",VLOOKUP("*"&amp;F3842,LookUps!$F$2:$G$43,2,FALSE),"UK"),"UK")</f>
        <v>UK</v>
      </c>
    </row>
    <row r="3843" spans="1:12" x14ac:dyDescent="0.25">
      <c r="A3843" s="5">
        <v>100</v>
      </c>
      <c r="B3843" s="2">
        <v>0.39999999999999997</v>
      </c>
      <c r="C3843" t="s">
        <v>162</v>
      </c>
      <c r="D3843" t="s">
        <v>13</v>
      </c>
      <c r="E3843" t="s">
        <v>195</v>
      </c>
      <c r="F3843" s="7" t="s">
        <v>182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IFERROR(IF(F3843&lt;&gt;"",VLOOKUP("*"&amp;F3843,LookUps!$F$2:$G$43,2,FALSE),"UK"),"UK")</f>
        <v>UK</v>
      </c>
    </row>
    <row r="3844" spans="1:12" x14ac:dyDescent="0.25">
      <c r="A3844" s="5">
        <v>101</v>
      </c>
      <c r="B3844" s="2">
        <v>0.44444444444444442</v>
      </c>
      <c r="C3844" t="s">
        <v>162</v>
      </c>
      <c r="D3844" t="s">
        <v>13</v>
      </c>
      <c r="E3844" t="s">
        <v>195</v>
      </c>
      <c r="F3844" s="7" t="s">
        <v>182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IFERROR(IF(F3844&lt;&gt;"",VLOOKUP("*"&amp;F3844,LookUps!$F$2:$G$43,2,FALSE),"UK"),"UK")</f>
        <v>UK</v>
      </c>
    </row>
    <row r="3845" spans="1:12" x14ac:dyDescent="0.25">
      <c r="A3845" s="5">
        <v>102</v>
      </c>
      <c r="B3845" s="2">
        <v>0.49791666666666662</v>
      </c>
      <c r="C3845" t="s">
        <v>162</v>
      </c>
      <c r="D3845" t="s">
        <v>13</v>
      </c>
      <c r="E3845" t="s">
        <v>195</v>
      </c>
      <c r="F3845" s="7" t="s">
        <v>182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IFERROR(IF(F3845&lt;&gt;"",VLOOKUP("*"&amp;F3845,LookUps!$F$2:$G$43,2,FALSE),"UK"),"UK")</f>
        <v>UK</v>
      </c>
    </row>
    <row r="3846" spans="1:12" x14ac:dyDescent="0.25">
      <c r="A3846" s="5">
        <v>103</v>
      </c>
      <c r="B3846" s="2">
        <v>0.6645833333333333</v>
      </c>
      <c r="C3846" t="s">
        <v>162</v>
      </c>
      <c r="D3846" t="s">
        <v>13</v>
      </c>
      <c r="E3846" t="s">
        <v>195</v>
      </c>
      <c r="F3846" s="7" t="s">
        <v>182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IFERROR(IF(F3846&lt;&gt;"",VLOOKUP("*"&amp;F3846,LookUps!$F$2:$G$43,2,FALSE),"UK"),"UK")</f>
        <v>UK</v>
      </c>
    </row>
    <row r="3847" spans="1:12" x14ac:dyDescent="0.25">
      <c r="A3847" s="5">
        <v>105</v>
      </c>
      <c r="B3847" s="2">
        <v>0.44930555555555557</v>
      </c>
      <c r="C3847" t="s">
        <v>162</v>
      </c>
      <c r="D3847" t="s">
        <v>13</v>
      </c>
      <c r="E3847" t="s">
        <v>196</v>
      </c>
      <c r="F3847" s="7" t="s">
        <v>178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str">
        <f>IFERROR(IF(F3847&lt;&gt;"",VLOOKUP("*"&amp;F3847,LookUps!$F$2:$G$43,2,FALSE),"UK"),"UK")</f>
        <v>UK</v>
      </c>
    </row>
    <row r="3848" spans="1:12" x14ac:dyDescent="0.25">
      <c r="A3848" s="5">
        <v>106</v>
      </c>
      <c r="B3848" s="2">
        <v>0.46111111111111108</v>
      </c>
      <c r="C3848" t="s">
        <v>162</v>
      </c>
      <c r="D3848" t="s">
        <v>13</v>
      </c>
      <c r="E3848" t="s">
        <v>196</v>
      </c>
      <c r="F3848" s="7" t="s">
        <v>178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str">
        <f>IFERROR(IF(F3848&lt;&gt;"",VLOOKUP("*"&amp;F3848,LookUps!$F$2:$G$43,2,FALSE),"UK"),"UK")</f>
        <v>UK</v>
      </c>
    </row>
    <row r="3849" spans="1:12" x14ac:dyDescent="0.25">
      <c r="A3849" s="5">
        <v>107</v>
      </c>
      <c r="B3849" s="2">
        <v>0.46180555555555558</v>
      </c>
      <c r="C3849" t="s">
        <v>162</v>
      </c>
      <c r="D3849" t="s">
        <v>13</v>
      </c>
      <c r="E3849" t="s">
        <v>196</v>
      </c>
      <c r="F3849" s="7" t="s">
        <v>178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str">
        <f>IFERROR(IF(F3849&lt;&gt;"",VLOOKUP("*"&amp;F3849,LookUps!$F$2:$G$43,2,FALSE),"UK"),"UK")</f>
        <v>UK</v>
      </c>
    </row>
    <row r="3850" spans="1:12" x14ac:dyDescent="0.25">
      <c r="A3850" s="5">
        <v>108</v>
      </c>
      <c r="B3850" s="2">
        <v>0.50069444444444444</v>
      </c>
      <c r="C3850" t="s">
        <v>162</v>
      </c>
      <c r="D3850" t="s">
        <v>13</v>
      </c>
      <c r="E3850" t="s">
        <v>196</v>
      </c>
      <c r="F3850" s="7" t="s">
        <v>178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str">
        <f>IFERROR(IF(F3850&lt;&gt;"",VLOOKUP("*"&amp;F3850,LookUps!$F$2:$G$43,2,FALSE),"UK"),"UK")</f>
        <v>UK</v>
      </c>
    </row>
    <row r="3851" spans="1:12" x14ac:dyDescent="0.25">
      <c r="A3851" s="5">
        <v>109</v>
      </c>
      <c r="B3851" s="2">
        <v>0.58333333333333337</v>
      </c>
      <c r="C3851" t="s">
        <v>162</v>
      </c>
      <c r="D3851" t="s">
        <v>13</v>
      </c>
      <c r="E3851" t="s">
        <v>196</v>
      </c>
      <c r="F3851" s="7" t="s">
        <v>178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str">
        <f>IFERROR(IF(F3851&lt;&gt;"",VLOOKUP("*"&amp;F3851,LookUps!$F$2:$G$43,2,FALSE),"UK"),"UK")</f>
        <v>UK</v>
      </c>
    </row>
    <row r="3852" spans="1:12" x14ac:dyDescent="0.25">
      <c r="A3852" s="5">
        <v>110</v>
      </c>
      <c r="B3852" s="2">
        <v>0.75069444444444444</v>
      </c>
      <c r="C3852" t="s">
        <v>162</v>
      </c>
      <c r="D3852" t="s">
        <v>13</v>
      </c>
      <c r="E3852" t="s">
        <v>196</v>
      </c>
      <c r="F3852" s="7" t="s">
        <v>178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str">
        <f>IFERROR(IF(F3852&lt;&gt;"",VLOOKUP("*"&amp;F3852,LookUps!$F$2:$G$43,2,FALSE),"UK"),"UK")</f>
        <v>UK</v>
      </c>
    </row>
    <row r="3853" spans="1:12" x14ac:dyDescent="0.25">
      <c r="A3853" s="5">
        <v>112</v>
      </c>
      <c r="B3853" s="2">
        <v>0.35416666666666669</v>
      </c>
      <c r="C3853" t="s">
        <v>162</v>
      </c>
      <c r="D3853" t="s">
        <v>13</v>
      </c>
      <c r="E3853" t="s">
        <v>214</v>
      </c>
      <c r="F3853" s="7" t="s">
        <v>182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IFERROR(IF(F3853&lt;&gt;"",VLOOKUP("*"&amp;F3853,LookUps!$F$2:$G$43,2,FALSE),"UK"),"UK")</f>
        <v>UK</v>
      </c>
    </row>
    <row r="3854" spans="1:12" x14ac:dyDescent="0.25">
      <c r="A3854" s="5">
        <v>113</v>
      </c>
      <c r="B3854" s="2">
        <v>0.37638888888888888</v>
      </c>
      <c r="C3854" t="s">
        <v>162</v>
      </c>
      <c r="D3854" t="s">
        <v>13</v>
      </c>
      <c r="E3854" t="s">
        <v>214</v>
      </c>
      <c r="F3854" s="7" t="s">
        <v>178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str">
        <f>IFERROR(IF(F3854&lt;&gt;"",VLOOKUP("*"&amp;F3854,LookUps!$F$2:$G$43,2,FALSE),"UK"),"UK")</f>
        <v>UK</v>
      </c>
    </row>
    <row r="3855" spans="1:12" x14ac:dyDescent="0.25">
      <c r="A3855" s="5">
        <v>114</v>
      </c>
      <c r="B3855" s="2">
        <v>0.39652777777777781</v>
      </c>
      <c r="C3855" t="s">
        <v>162</v>
      </c>
      <c r="D3855" t="s">
        <v>13</v>
      </c>
      <c r="E3855" t="s">
        <v>214</v>
      </c>
      <c r="F3855" s="7" t="s">
        <v>178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str">
        <f>IFERROR(IF(F3855&lt;&gt;"",VLOOKUP("*"&amp;F3855,LookUps!$F$2:$G$43,2,FALSE),"UK"),"UK")</f>
        <v>UK</v>
      </c>
    </row>
    <row r="3856" spans="1:12" x14ac:dyDescent="0.25">
      <c r="A3856" s="5">
        <v>115</v>
      </c>
      <c r="B3856" s="2">
        <v>0.6069444444444444</v>
      </c>
      <c r="C3856" t="s">
        <v>162</v>
      </c>
      <c r="D3856" t="s">
        <v>13</v>
      </c>
      <c r="E3856" t="s">
        <v>214</v>
      </c>
      <c r="F3856" s="7" t="s">
        <v>182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IFERROR(IF(F3856&lt;&gt;"",VLOOKUP("*"&amp;F3856,LookUps!$F$2:$G$43,2,FALSE),"UK"),"UK")</f>
        <v>UK</v>
      </c>
    </row>
    <row r="3857" spans="1:12" x14ac:dyDescent="0.25">
      <c r="A3857" s="5">
        <v>116</v>
      </c>
      <c r="B3857" s="2">
        <v>0.66527777777777775</v>
      </c>
      <c r="C3857" t="s">
        <v>162</v>
      </c>
      <c r="D3857" t="s">
        <v>13</v>
      </c>
      <c r="E3857" t="s">
        <v>214</v>
      </c>
      <c r="F3857" s="7" t="s">
        <v>178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str">
        <f>IFERROR(IF(F3857&lt;&gt;"",VLOOKUP("*"&amp;F3857,LookUps!$F$2:$G$43,2,FALSE),"UK"),"UK")</f>
        <v>UK</v>
      </c>
    </row>
    <row r="3858" spans="1:12" x14ac:dyDescent="0.25">
      <c r="A3858" s="5">
        <v>117</v>
      </c>
      <c r="B3858" s="2">
        <v>0.76180555555555562</v>
      </c>
      <c r="C3858" t="s">
        <v>162</v>
      </c>
      <c r="D3858" t="s">
        <v>13</v>
      </c>
      <c r="E3858" t="s">
        <v>214</v>
      </c>
      <c r="F3858" s="7" t="s">
        <v>182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IFERROR(IF(F3858&lt;&gt;"",VLOOKUP("*"&amp;F3858,LookUps!$F$2:$G$43,2,FALSE),"UK"),"UK")</f>
        <v>UK</v>
      </c>
    </row>
    <row r="3859" spans="1:12" x14ac:dyDescent="0.25">
      <c r="A3859" s="5">
        <v>118</v>
      </c>
      <c r="B3859" s="2">
        <v>0.7895833333333333</v>
      </c>
      <c r="C3859" t="s">
        <v>162</v>
      </c>
      <c r="D3859" t="s">
        <v>13</v>
      </c>
      <c r="E3859" t="s">
        <v>214</v>
      </c>
      <c r="F3859" s="7" t="s">
        <v>178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str">
        <f>IFERROR(IF(F3859&lt;&gt;"",VLOOKUP("*"&amp;F3859,LookUps!$F$2:$G$43,2,FALSE),"UK"),"UK")</f>
        <v>UK</v>
      </c>
    </row>
    <row r="3860" spans="1:12" x14ac:dyDescent="0.25">
      <c r="A3860" s="5">
        <v>119</v>
      </c>
      <c r="B3860" s="2">
        <v>0.79027777777777775</v>
      </c>
      <c r="C3860" t="s">
        <v>162</v>
      </c>
      <c r="D3860" t="s">
        <v>13</v>
      </c>
      <c r="E3860" t="s">
        <v>214</v>
      </c>
      <c r="F3860" s="7" t="s">
        <v>178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str">
        <f>IFERROR(IF(F3860&lt;&gt;"",VLOOKUP("*"&amp;F3860,LookUps!$F$2:$G$43,2,FALSE),"UK"),"UK")</f>
        <v>UK</v>
      </c>
    </row>
    <row r="3861" spans="1:12" x14ac:dyDescent="0.25">
      <c r="A3861" s="5">
        <v>122</v>
      </c>
      <c r="B3861" s="2">
        <v>0.7909722222222223</v>
      </c>
      <c r="C3861" t="s">
        <v>162</v>
      </c>
      <c r="D3861" t="s">
        <v>13</v>
      </c>
      <c r="E3861" t="s">
        <v>214</v>
      </c>
      <c r="F3861" s="7" t="s">
        <v>178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str">
        <f>IFERROR(IF(F3861&lt;&gt;"",VLOOKUP("*"&amp;F3861,LookUps!$F$2:$G$43,2,FALSE),"UK"),"UK")</f>
        <v>UK</v>
      </c>
    </row>
    <row r="3862" spans="1:12" x14ac:dyDescent="0.25">
      <c r="A3862" s="5">
        <v>124</v>
      </c>
      <c r="B3862" s="2">
        <v>0.51666666666666672</v>
      </c>
      <c r="C3862" t="s">
        <v>162</v>
      </c>
      <c r="D3862" t="s">
        <v>13</v>
      </c>
      <c r="E3862" t="s">
        <v>197</v>
      </c>
      <c r="F3862" s="7" t="s">
        <v>182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IFERROR(IF(F3862&lt;&gt;"",VLOOKUP("*"&amp;F3862,LookUps!$F$2:$G$43,2,FALSE),"UK"),"UK")</f>
        <v>UK</v>
      </c>
    </row>
    <row r="3863" spans="1:12" x14ac:dyDescent="0.25">
      <c r="A3863" s="5">
        <v>125</v>
      </c>
      <c r="B3863" s="2">
        <v>0.77361111111111114</v>
      </c>
      <c r="C3863" t="s">
        <v>162</v>
      </c>
      <c r="D3863" t="s">
        <v>13</v>
      </c>
      <c r="E3863" t="s">
        <v>197</v>
      </c>
      <c r="F3863" s="7" t="s">
        <v>182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IFERROR(IF(F3863&lt;&gt;"",VLOOKUP("*"&amp;F3863,LookUps!$F$2:$G$43,2,FALSE),"UK"),"UK")</f>
        <v>UK</v>
      </c>
    </row>
    <row r="3864" spans="1:12" x14ac:dyDescent="0.25">
      <c r="A3864" s="5">
        <v>126</v>
      </c>
      <c r="B3864" s="2">
        <v>0.80208333333333337</v>
      </c>
      <c r="C3864" t="s">
        <v>162</v>
      </c>
      <c r="D3864" t="s">
        <v>13</v>
      </c>
      <c r="E3864" t="s">
        <v>197</v>
      </c>
      <c r="F3864" s="7" t="s">
        <v>178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str">
        <f>IFERROR(IF(F3864&lt;&gt;"",VLOOKUP("*"&amp;F3864,LookUps!$F$2:$G$43,2,FALSE),"UK"),"UK")</f>
        <v>UK</v>
      </c>
    </row>
    <row r="3865" spans="1:12" x14ac:dyDescent="0.25">
      <c r="A3865" s="5">
        <v>128</v>
      </c>
      <c r="B3865" s="2">
        <v>0.37847222222222227</v>
      </c>
      <c r="C3865" t="s">
        <v>162</v>
      </c>
      <c r="D3865" t="s">
        <v>13</v>
      </c>
      <c r="E3865" t="s">
        <v>198</v>
      </c>
      <c r="F3865" s="7" t="s">
        <v>182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IFERROR(IF(F3865&lt;&gt;"",VLOOKUP("*"&amp;F3865,LookUps!$F$2:$G$43,2,FALSE),"UK"),"UK")</f>
        <v>UK</v>
      </c>
    </row>
    <row r="3866" spans="1:12" x14ac:dyDescent="0.25">
      <c r="A3866" s="5">
        <v>129</v>
      </c>
      <c r="B3866" s="2">
        <v>0.38263888888888892</v>
      </c>
      <c r="C3866" t="s">
        <v>162</v>
      </c>
      <c r="D3866" t="s">
        <v>13</v>
      </c>
      <c r="E3866" t="s">
        <v>198</v>
      </c>
      <c r="F3866" s="7" t="s">
        <v>182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IFERROR(IF(F3866&lt;&gt;"",VLOOKUP("*"&amp;F3866,LookUps!$F$2:$G$43,2,FALSE),"UK"),"UK")</f>
        <v>UK</v>
      </c>
    </row>
    <row r="3867" spans="1:12" x14ac:dyDescent="0.25">
      <c r="A3867" s="5">
        <v>130</v>
      </c>
      <c r="B3867" s="2">
        <v>0.62361111111111112</v>
      </c>
      <c r="C3867" t="s">
        <v>162</v>
      </c>
      <c r="D3867" t="s">
        <v>13</v>
      </c>
      <c r="E3867" t="s">
        <v>198</v>
      </c>
      <c r="F3867" s="7" t="s">
        <v>178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str">
        <f>IFERROR(IF(F3867&lt;&gt;"",VLOOKUP("*"&amp;F3867,LookUps!$F$2:$G$43,2,FALSE),"UK"),"UK")</f>
        <v>UK</v>
      </c>
    </row>
    <row r="3868" spans="1:12" x14ac:dyDescent="0.25">
      <c r="A3868" s="5">
        <v>131</v>
      </c>
      <c r="B3868" s="2">
        <v>0.78888888888888886</v>
      </c>
      <c r="C3868" t="s">
        <v>162</v>
      </c>
      <c r="D3868" t="s">
        <v>13</v>
      </c>
      <c r="E3868" t="s">
        <v>198</v>
      </c>
      <c r="F3868" s="7" t="s">
        <v>182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IFERROR(IF(F3868&lt;&gt;"",VLOOKUP("*"&amp;F3868,LookUps!$F$2:$G$43,2,FALSE),"UK"),"UK")</f>
        <v>UK</v>
      </c>
    </row>
    <row r="3869" spans="1:12" x14ac:dyDescent="0.25">
      <c r="A3869" s="5">
        <v>132</v>
      </c>
      <c r="B3869" s="2">
        <v>0.80208333333333337</v>
      </c>
      <c r="C3869" t="s">
        <v>162</v>
      </c>
      <c r="D3869" t="s">
        <v>13</v>
      </c>
      <c r="E3869" t="s">
        <v>198</v>
      </c>
      <c r="F3869" s="7" t="s">
        <v>178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str">
        <f>IFERROR(IF(F3869&lt;&gt;"",VLOOKUP("*"&amp;F3869,LookUps!$F$2:$G$43,2,FALSE),"UK"),"UK")</f>
        <v>UK</v>
      </c>
    </row>
    <row r="3870" spans="1:12" x14ac:dyDescent="0.25">
      <c r="A3870" s="5">
        <v>134</v>
      </c>
      <c r="B3870" s="2">
        <v>0.45347222222222222</v>
      </c>
      <c r="C3870" t="s">
        <v>162</v>
      </c>
      <c r="D3870" t="s">
        <v>13</v>
      </c>
      <c r="E3870" t="s">
        <v>215</v>
      </c>
      <c r="F3870" s="7" t="s">
        <v>178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str">
        <f>IFERROR(IF(F3870&lt;&gt;"",VLOOKUP("*"&amp;F3870,LookUps!$F$2:$G$43,2,FALSE),"UK"),"UK")</f>
        <v>UK</v>
      </c>
    </row>
    <row r="3871" spans="1:12" x14ac:dyDescent="0.25">
      <c r="A3871" s="5">
        <v>135</v>
      </c>
      <c r="B3871" s="2">
        <v>0.4916666666666667</v>
      </c>
      <c r="C3871" t="s">
        <v>162</v>
      </c>
      <c r="D3871" t="s">
        <v>13</v>
      </c>
      <c r="E3871" t="s">
        <v>215</v>
      </c>
      <c r="F3871" s="7" t="s">
        <v>178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str">
        <f>IFERROR(IF(F3871&lt;&gt;"",VLOOKUP("*"&amp;F3871,LookUps!$F$2:$G$43,2,FALSE),"UK"),"UK")</f>
        <v>UK</v>
      </c>
    </row>
    <row r="3872" spans="1:12" x14ac:dyDescent="0.25">
      <c r="A3872" s="5">
        <v>136</v>
      </c>
      <c r="B3872" s="2">
        <v>0.54166666666666663</v>
      </c>
      <c r="C3872" t="s">
        <v>162</v>
      </c>
      <c r="D3872" t="s">
        <v>13</v>
      </c>
      <c r="E3872" t="s">
        <v>215</v>
      </c>
      <c r="F3872" s="7" t="s">
        <v>178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str">
        <f>IFERROR(IF(F3872&lt;&gt;"",VLOOKUP("*"&amp;F3872,LookUps!$F$2:$G$43,2,FALSE),"UK"),"UK")</f>
        <v>UK</v>
      </c>
    </row>
    <row r="3873" spans="1:12" x14ac:dyDescent="0.25">
      <c r="A3873" s="5">
        <v>137</v>
      </c>
      <c r="B3873" s="2">
        <v>0.54791666666666672</v>
      </c>
      <c r="C3873" t="s">
        <v>162</v>
      </c>
      <c r="D3873" t="s">
        <v>13</v>
      </c>
      <c r="E3873" t="s">
        <v>215</v>
      </c>
      <c r="F3873" s="7" t="s">
        <v>178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str">
        <f>IFERROR(IF(F3873&lt;&gt;"",VLOOKUP("*"&amp;F3873,LookUps!$F$2:$G$43,2,FALSE),"UK"),"UK")</f>
        <v>UK</v>
      </c>
    </row>
    <row r="3874" spans="1:12" x14ac:dyDescent="0.25">
      <c r="A3874" s="5">
        <v>138</v>
      </c>
      <c r="B3874" s="2">
        <v>0.5493055555555556</v>
      </c>
      <c r="C3874" t="s">
        <v>162</v>
      </c>
      <c r="D3874" t="s">
        <v>13</v>
      </c>
      <c r="E3874" t="s">
        <v>215</v>
      </c>
      <c r="F3874" s="7" t="s">
        <v>178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str">
        <f>IFERROR(IF(F3874&lt;&gt;"",VLOOKUP("*"&amp;F3874,LookUps!$F$2:$G$43,2,FALSE),"UK"),"UK")</f>
        <v>UK</v>
      </c>
    </row>
    <row r="3875" spans="1:12" x14ac:dyDescent="0.25">
      <c r="A3875" s="5">
        <v>139</v>
      </c>
      <c r="B3875" s="2">
        <v>0.54999999999999993</v>
      </c>
      <c r="C3875" t="s">
        <v>162</v>
      </c>
      <c r="D3875" t="s">
        <v>13</v>
      </c>
      <c r="E3875" t="s">
        <v>215</v>
      </c>
      <c r="F3875" s="7" t="s">
        <v>178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str">
        <f>IFERROR(IF(F3875&lt;&gt;"",VLOOKUP("*"&amp;F3875,LookUps!$F$2:$G$43,2,FALSE),"UK"),"UK")</f>
        <v>UK</v>
      </c>
    </row>
    <row r="3876" spans="1:12" x14ac:dyDescent="0.25">
      <c r="A3876" s="5">
        <v>140</v>
      </c>
      <c r="B3876" s="2">
        <v>0.64652777777777781</v>
      </c>
      <c r="C3876" t="s">
        <v>162</v>
      </c>
      <c r="D3876" t="s">
        <v>13</v>
      </c>
      <c r="E3876" t="s">
        <v>215</v>
      </c>
      <c r="F3876" s="7" t="s">
        <v>182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IFERROR(IF(F3876&lt;&gt;"",VLOOKUP("*"&amp;F3876,LookUps!$F$2:$G$43,2,FALSE),"UK"),"UK")</f>
        <v>UK</v>
      </c>
    </row>
    <row r="3877" spans="1:12" x14ac:dyDescent="0.25">
      <c r="A3877" s="5">
        <v>141</v>
      </c>
      <c r="B3877" s="2">
        <v>0.64722222222222225</v>
      </c>
      <c r="C3877" t="s">
        <v>162</v>
      </c>
      <c r="D3877" t="s">
        <v>13</v>
      </c>
      <c r="E3877" t="s">
        <v>215</v>
      </c>
      <c r="F3877" s="7" t="s">
        <v>182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IFERROR(IF(F3877&lt;&gt;"",VLOOKUP("*"&amp;F3877,LookUps!$F$2:$G$43,2,FALSE),"UK"),"UK")</f>
        <v>UK</v>
      </c>
    </row>
    <row r="3878" spans="1:12" x14ac:dyDescent="0.25">
      <c r="A3878" s="5">
        <v>142</v>
      </c>
      <c r="B3878" s="2">
        <v>0.67499999999999993</v>
      </c>
      <c r="C3878" t="s">
        <v>162</v>
      </c>
      <c r="D3878" t="s">
        <v>13</v>
      </c>
      <c r="E3878" t="s">
        <v>215</v>
      </c>
      <c r="F3878" s="7" t="s">
        <v>182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IFERROR(IF(F3878&lt;&gt;"",VLOOKUP("*"&amp;F3878,LookUps!$F$2:$G$43,2,FALSE),"UK"),"UK")</f>
        <v>UK</v>
      </c>
    </row>
    <row r="3879" spans="1:12" x14ac:dyDescent="0.25">
      <c r="A3879" s="5">
        <v>143</v>
      </c>
      <c r="B3879" s="2">
        <v>0.68541666666666667</v>
      </c>
      <c r="C3879" t="s">
        <v>162</v>
      </c>
      <c r="D3879" t="s">
        <v>13</v>
      </c>
      <c r="E3879" t="s">
        <v>215</v>
      </c>
      <c r="F3879" s="7" t="s">
        <v>178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str">
        <f>IFERROR(IF(F3879&lt;&gt;"",VLOOKUP("*"&amp;F3879,LookUps!$F$2:$G$43,2,FALSE),"UK"),"UK")</f>
        <v>UK</v>
      </c>
    </row>
    <row r="3880" spans="1:12" x14ac:dyDescent="0.25">
      <c r="A3880" s="5">
        <v>144</v>
      </c>
      <c r="B3880" s="2">
        <v>0.68819444444444444</v>
      </c>
      <c r="C3880" t="s">
        <v>162</v>
      </c>
      <c r="D3880" t="s">
        <v>13</v>
      </c>
      <c r="E3880" t="s">
        <v>215</v>
      </c>
      <c r="F3880" s="7" t="s">
        <v>182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IFERROR(IF(F3880&lt;&gt;"",VLOOKUP("*"&amp;F3880,LookUps!$F$2:$G$43,2,FALSE),"UK"),"UK")</f>
        <v>UK</v>
      </c>
    </row>
    <row r="3881" spans="1:12" x14ac:dyDescent="0.25">
      <c r="A3881" s="5">
        <v>145</v>
      </c>
      <c r="B3881" s="2">
        <v>0.69097222222222221</v>
      </c>
      <c r="C3881" t="s">
        <v>162</v>
      </c>
      <c r="D3881" t="s">
        <v>13</v>
      </c>
      <c r="E3881" t="s">
        <v>215</v>
      </c>
      <c r="F3881" s="7" t="s">
        <v>178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str">
        <f>IFERROR(IF(F3881&lt;&gt;"",VLOOKUP("*"&amp;F3881,LookUps!$F$2:$G$43,2,FALSE),"UK"),"UK")</f>
        <v>UK</v>
      </c>
    </row>
    <row r="3882" spans="1:12" x14ac:dyDescent="0.25">
      <c r="A3882" s="5">
        <v>146</v>
      </c>
      <c r="B3882" s="2">
        <v>0.69930555555555562</v>
      </c>
      <c r="C3882" t="s">
        <v>162</v>
      </c>
      <c r="D3882" t="s">
        <v>13</v>
      </c>
      <c r="E3882" t="s">
        <v>215</v>
      </c>
      <c r="F3882" s="7" t="s">
        <v>178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str">
        <f>IFERROR(IF(F3882&lt;&gt;"",VLOOKUP("*"&amp;F3882,LookUps!$F$2:$G$43,2,FALSE),"UK"),"UK")</f>
        <v>UK</v>
      </c>
    </row>
    <row r="3883" spans="1:12" x14ac:dyDescent="0.25">
      <c r="A3883" s="5">
        <v>147</v>
      </c>
      <c r="B3883" s="2">
        <v>0.77430555555555547</v>
      </c>
      <c r="C3883" t="s">
        <v>162</v>
      </c>
      <c r="D3883" t="s">
        <v>13</v>
      </c>
      <c r="E3883" t="s">
        <v>215</v>
      </c>
      <c r="F3883" s="7" t="s">
        <v>178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str">
        <f>IFERROR(IF(F3883&lt;&gt;"",VLOOKUP("*"&amp;F3883,LookUps!$F$2:$G$43,2,FALSE),"UK"),"UK")</f>
        <v>UK</v>
      </c>
    </row>
    <row r="3884" spans="1:12" x14ac:dyDescent="0.25">
      <c r="A3884" s="5">
        <v>148</v>
      </c>
      <c r="B3884" s="2">
        <v>0.78611111111111109</v>
      </c>
      <c r="C3884" t="s">
        <v>162</v>
      </c>
      <c r="D3884" t="s">
        <v>13</v>
      </c>
      <c r="E3884" t="s">
        <v>215</v>
      </c>
      <c r="F3884" s="7" t="s">
        <v>178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str">
        <f>IFERROR(IF(F3884&lt;&gt;"",VLOOKUP("*"&amp;F3884,LookUps!$F$2:$G$43,2,FALSE),"UK"),"UK")</f>
        <v>UK</v>
      </c>
    </row>
    <row r="3885" spans="1:12" x14ac:dyDescent="0.25">
      <c r="A3885" s="5">
        <v>149</v>
      </c>
      <c r="B3885" s="2">
        <v>0.78749999999999998</v>
      </c>
      <c r="C3885" t="s">
        <v>162</v>
      </c>
      <c r="D3885" t="s">
        <v>13</v>
      </c>
      <c r="E3885" t="s">
        <v>215</v>
      </c>
      <c r="F3885" s="7" t="s">
        <v>182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IFERROR(IF(F3885&lt;&gt;"",VLOOKUP("*"&amp;F3885,LookUps!$F$2:$G$43,2,FALSE),"UK"),"UK")</f>
        <v>UK</v>
      </c>
    </row>
    <row r="3886" spans="1:12" x14ac:dyDescent="0.25">
      <c r="A3886" s="5">
        <v>150</v>
      </c>
      <c r="B3886" s="2">
        <v>0.80763888888888891</v>
      </c>
      <c r="C3886" t="s">
        <v>162</v>
      </c>
      <c r="D3886" t="s">
        <v>13</v>
      </c>
      <c r="E3886" t="s">
        <v>215</v>
      </c>
      <c r="F3886" s="7" t="s">
        <v>182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IFERROR(IF(F3886&lt;&gt;"",VLOOKUP("*"&amp;F3886,LookUps!$F$2:$G$43,2,FALSE),"UK"),"UK")</f>
        <v>UK</v>
      </c>
    </row>
    <row r="3887" spans="1:12" x14ac:dyDescent="0.25">
      <c r="A3887" s="5">
        <v>151</v>
      </c>
      <c r="B3887" s="2">
        <v>0.81041666666666667</v>
      </c>
      <c r="C3887" t="s">
        <v>162</v>
      </c>
      <c r="D3887" t="s">
        <v>13</v>
      </c>
      <c r="E3887" t="s">
        <v>215</v>
      </c>
      <c r="F3887" s="7" t="s">
        <v>182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IFERROR(IF(F3887&lt;&gt;"",VLOOKUP("*"&amp;F3887,LookUps!$F$2:$G$43,2,FALSE),"UK"),"UK")</f>
        <v>UK</v>
      </c>
    </row>
    <row r="3888" spans="1:12" x14ac:dyDescent="0.25">
      <c r="A3888" s="5">
        <v>152</v>
      </c>
      <c r="B3888" s="2">
        <v>0.81111111111111101</v>
      </c>
      <c r="C3888" t="s">
        <v>162</v>
      </c>
      <c r="D3888" t="s">
        <v>13</v>
      </c>
      <c r="E3888" t="s">
        <v>215</v>
      </c>
      <c r="F3888" s="7" t="s">
        <v>182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IFERROR(IF(F3888&lt;&gt;"",VLOOKUP("*"&amp;F3888,LookUps!$F$2:$G$43,2,FALSE),"UK"),"UK")</f>
        <v>UK</v>
      </c>
    </row>
    <row r="3889" spans="1:12" x14ac:dyDescent="0.25">
      <c r="A3889" s="5">
        <v>153</v>
      </c>
      <c r="B3889" s="2">
        <v>0.81111111111111101</v>
      </c>
      <c r="C3889" t="s">
        <v>162</v>
      </c>
      <c r="D3889" t="s">
        <v>13</v>
      </c>
      <c r="E3889" t="s">
        <v>215</v>
      </c>
      <c r="F3889" s="7" t="s">
        <v>182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IFERROR(IF(F3889&lt;&gt;"",VLOOKUP("*"&amp;F3889,LookUps!$F$2:$G$43,2,FALSE),"UK"),"UK")</f>
        <v>UK</v>
      </c>
    </row>
    <row r="3890" spans="1:12" x14ac:dyDescent="0.25">
      <c r="A3890" s="5">
        <v>154</v>
      </c>
      <c r="B3890" s="2">
        <v>0.8125</v>
      </c>
      <c r="C3890" t="s">
        <v>162</v>
      </c>
      <c r="D3890" t="s">
        <v>13</v>
      </c>
      <c r="E3890" t="s">
        <v>215</v>
      </c>
      <c r="F3890" s="7" t="s">
        <v>182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IFERROR(IF(F3890&lt;&gt;"",VLOOKUP("*"&amp;F3890,LookUps!$F$2:$G$43,2,FALSE),"UK"),"UK")</f>
        <v>UK</v>
      </c>
    </row>
    <row r="3891" spans="1:12" x14ac:dyDescent="0.25">
      <c r="A3891" s="5">
        <v>155</v>
      </c>
      <c r="B3891" s="2">
        <v>0.81458333333333333</v>
      </c>
      <c r="C3891" t="s">
        <v>162</v>
      </c>
      <c r="D3891" t="s">
        <v>13</v>
      </c>
      <c r="E3891" t="s">
        <v>215</v>
      </c>
      <c r="F3891" s="7" t="s">
        <v>182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IFERROR(IF(F3891&lt;&gt;"",VLOOKUP("*"&amp;F3891,LookUps!$F$2:$G$43,2,FALSE),"UK"),"UK")</f>
        <v>UK</v>
      </c>
    </row>
    <row r="3892" spans="1:12" x14ac:dyDescent="0.25">
      <c r="A3892" s="5">
        <v>156</v>
      </c>
      <c r="B3892" s="2">
        <v>0.81458333333333333</v>
      </c>
      <c r="C3892" t="s">
        <v>162</v>
      </c>
      <c r="D3892" t="s">
        <v>13</v>
      </c>
      <c r="E3892" t="s">
        <v>215</v>
      </c>
      <c r="F3892" s="7" t="s">
        <v>182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IFERROR(IF(F3892&lt;&gt;"",VLOOKUP("*"&amp;F3892,LookUps!$F$2:$G$43,2,FALSE),"UK"),"UK")</f>
        <v>UK</v>
      </c>
    </row>
    <row r="3893" spans="1:12" x14ac:dyDescent="0.25">
      <c r="A3893" s="5">
        <v>157</v>
      </c>
      <c r="B3893" s="2">
        <v>0.81527777777777777</v>
      </c>
      <c r="C3893" t="s">
        <v>162</v>
      </c>
      <c r="D3893" t="s">
        <v>13</v>
      </c>
      <c r="E3893" t="s">
        <v>215</v>
      </c>
      <c r="F3893" s="7" t="s">
        <v>182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IFERROR(IF(F3893&lt;&gt;"",VLOOKUP("*"&amp;F3893,LookUps!$F$2:$G$43,2,FALSE),"UK"),"UK")</f>
        <v>UK</v>
      </c>
    </row>
    <row r="3894" spans="1:12" x14ac:dyDescent="0.25">
      <c r="A3894" s="5">
        <v>158</v>
      </c>
      <c r="B3894" s="2">
        <v>0.81666666666666676</v>
      </c>
      <c r="C3894" t="s">
        <v>162</v>
      </c>
      <c r="D3894" t="s">
        <v>13</v>
      </c>
      <c r="E3894" t="s">
        <v>215</v>
      </c>
      <c r="F3894" s="7" t="s">
        <v>178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str">
        <f>IFERROR(IF(F3894&lt;&gt;"",VLOOKUP("*"&amp;F3894,LookUps!$F$2:$G$43,2,FALSE),"UK"),"UK")</f>
        <v>UK</v>
      </c>
    </row>
    <row r="3895" spans="1:12" x14ac:dyDescent="0.25">
      <c r="A3895" s="5">
        <v>159</v>
      </c>
      <c r="B3895" s="2">
        <v>0.81805555555555554</v>
      </c>
      <c r="C3895" t="s">
        <v>162</v>
      </c>
      <c r="D3895" t="s">
        <v>13</v>
      </c>
      <c r="E3895" t="s">
        <v>215</v>
      </c>
      <c r="F3895" s="7" t="s">
        <v>182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IFERROR(IF(F3895&lt;&gt;"",VLOOKUP("*"&amp;F3895,LookUps!$F$2:$G$43,2,FALSE),"UK"),"UK")</f>
        <v>UK</v>
      </c>
    </row>
    <row r="3896" spans="1:12" x14ac:dyDescent="0.25">
      <c r="A3896" s="5">
        <v>160</v>
      </c>
      <c r="B3896" s="2">
        <v>0.8222222222222223</v>
      </c>
      <c r="C3896" t="s">
        <v>162</v>
      </c>
      <c r="D3896" t="s">
        <v>13</v>
      </c>
      <c r="E3896" t="s">
        <v>215</v>
      </c>
      <c r="F3896" s="7" t="s">
        <v>182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IFERROR(IF(F3896&lt;&gt;"",VLOOKUP("*"&amp;F3896,LookUps!$F$2:$G$43,2,FALSE),"UK"),"UK")</f>
        <v>UK</v>
      </c>
    </row>
    <row r="3897" spans="1:12" x14ac:dyDescent="0.25">
      <c r="A3897" s="5">
        <v>161</v>
      </c>
      <c r="B3897" s="2">
        <v>0.8569444444444444</v>
      </c>
      <c r="C3897" t="s">
        <v>162</v>
      </c>
      <c r="D3897" t="s">
        <v>13</v>
      </c>
      <c r="E3897" t="s">
        <v>215</v>
      </c>
      <c r="F3897" s="7" t="s">
        <v>182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IFERROR(IF(F3897&lt;&gt;"",VLOOKUP("*"&amp;F3897,LookUps!$F$2:$G$43,2,FALSE),"UK"),"UK")</f>
        <v>UK</v>
      </c>
    </row>
    <row r="3898" spans="1:12" x14ac:dyDescent="0.25">
      <c r="A3898" s="5">
        <v>162</v>
      </c>
      <c r="B3898" s="2">
        <v>0.8569444444444444</v>
      </c>
      <c r="C3898" t="s">
        <v>162</v>
      </c>
      <c r="D3898" t="s">
        <v>13</v>
      </c>
      <c r="E3898" t="s">
        <v>215</v>
      </c>
      <c r="F3898" s="7" t="s">
        <v>182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IFERROR(IF(F3898&lt;&gt;"",VLOOKUP("*"&amp;F3898,LookUps!$F$2:$G$43,2,FALSE),"UK"),"UK")</f>
        <v>UK</v>
      </c>
    </row>
    <row r="3899" spans="1:12" x14ac:dyDescent="0.25">
      <c r="A3899" s="5">
        <v>163</v>
      </c>
      <c r="B3899" s="2">
        <v>0.85763888888888884</v>
      </c>
      <c r="C3899" t="s">
        <v>162</v>
      </c>
      <c r="D3899" t="s">
        <v>13</v>
      </c>
      <c r="E3899" t="s">
        <v>215</v>
      </c>
      <c r="F3899" s="7" t="s">
        <v>182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IFERROR(IF(F3899&lt;&gt;"",VLOOKUP("*"&amp;F3899,LookUps!$F$2:$G$43,2,FALSE),"UK"),"UK")</f>
        <v>UK</v>
      </c>
    </row>
    <row r="3900" spans="1:12" x14ac:dyDescent="0.25">
      <c r="A3900" s="5">
        <v>164</v>
      </c>
      <c r="B3900" s="2">
        <v>0.85833333333333339</v>
      </c>
      <c r="C3900" t="s">
        <v>162</v>
      </c>
      <c r="D3900" t="s">
        <v>13</v>
      </c>
      <c r="E3900" t="s">
        <v>215</v>
      </c>
      <c r="F3900" s="7" t="s">
        <v>182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IFERROR(IF(F3900&lt;&gt;"",VLOOKUP("*"&amp;F3900,LookUps!$F$2:$G$43,2,FALSE),"UK"),"UK")</f>
        <v>UK</v>
      </c>
    </row>
    <row r="3901" spans="1:12" x14ac:dyDescent="0.25">
      <c r="A3901" s="5">
        <v>165</v>
      </c>
      <c r="B3901" s="2">
        <v>0.86041666666666661</v>
      </c>
      <c r="C3901" t="s">
        <v>162</v>
      </c>
      <c r="D3901" t="s">
        <v>13</v>
      </c>
      <c r="E3901" t="s">
        <v>215</v>
      </c>
      <c r="F3901" s="7" t="s">
        <v>182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IFERROR(IF(F3901&lt;&gt;"",VLOOKUP("*"&amp;F3901,LookUps!$F$2:$G$43,2,FALSE),"UK"),"UK")</f>
        <v>UK</v>
      </c>
    </row>
    <row r="3902" spans="1:12" x14ac:dyDescent="0.25">
      <c r="A3902" s="5">
        <v>166</v>
      </c>
      <c r="B3902" s="2">
        <v>0.86111111111111116</v>
      </c>
      <c r="C3902" t="s">
        <v>162</v>
      </c>
      <c r="D3902" t="s">
        <v>13</v>
      </c>
      <c r="E3902" t="s">
        <v>215</v>
      </c>
      <c r="F3902" s="7" t="s">
        <v>182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IFERROR(IF(F3902&lt;&gt;"",VLOOKUP("*"&amp;F3902,LookUps!$F$2:$G$43,2,FALSE),"UK"),"UK")</f>
        <v>UK</v>
      </c>
    </row>
    <row r="3903" spans="1:12" x14ac:dyDescent="0.25">
      <c r="A3903" s="5">
        <v>167</v>
      </c>
      <c r="B3903" s="2">
        <v>0.86597222222222225</v>
      </c>
      <c r="C3903" t="s">
        <v>162</v>
      </c>
      <c r="D3903" t="s">
        <v>13</v>
      </c>
      <c r="E3903" t="s">
        <v>215</v>
      </c>
      <c r="F3903" s="7" t="s">
        <v>182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IFERROR(IF(F3903&lt;&gt;"",VLOOKUP("*"&amp;F3903,LookUps!$F$2:$G$43,2,FALSE),"UK"),"UK")</f>
        <v>UK</v>
      </c>
    </row>
    <row r="3904" spans="1:12" x14ac:dyDescent="0.25">
      <c r="A3904" s="5">
        <v>168</v>
      </c>
      <c r="B3904" s="2">
        <v>0.92152777777777783</v>
      </c>
      <c r="C3904" t="s">
        <v>162</v>
      </c>
      <c r="D3904" t="s">
        <v>13</v>
      </c>
      <c r="E3904" t="s">
        <v>215</v>
      </c>
      <c r="F3904" s="7" t="s">
        <v>182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IFERROR(IF(F3904&lt;&gt;"",VLOOKUP("*"&amp;F3904,LookUps!$F$2:$G$43,2,FALSE),"UK"),"UK")</f>
        <v>UK</v>
      </c>
    </row>
    <row r="3905" spans="1:12" x14ac:dyDescent="0.25">
      <c r="A3905" s="5">
        <v>170</v>
      </c>
      <c r="B3905" s="2">
        <v>7.4999999999999997E-2</v>
      </c>
      <c r="C3905" t="s">
        <v>162</v>
      </c>
      <c r="D3905" t="s">
        <v>13</v>
      </c>
      <c r="E3905" t="s">
        <v>199</v>
      </c>
      <c r="F3905" s="7" t="s">
        <v>178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str">
        <f>IFERROR(IF(F3905&lt;&gt;"",VLOOKUP("*"&amp;F3905,LookUps!$F$2:$G$43,2,FALSE),"UK"),"UK")</f>
        <v>UK</v>
      </c>
    </row>
    <row r="3906" spans="1:12" x14ac:dyDescent="0.25">
      <c r="A3906" s="5">
        <v>171</v>
      </c>
      <c r="B3906" s="2">
        <v>7.4999999999999997E-2</v>
      </c>
      <c r="C3906" t="s">
        <v>162</v>
      </c>
      <c r="D3906" t="s">
        <v>13</v>
      </c>
      <c r="E3906" t="s">
        <v>199</v>
      </c>
      <c r="F3906" s="7" t="s">
        <v>178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str">
        <f>IFERROR(IF(F3906&lt;&gt;"",VLOOKUP("*"&amp;F3906,LookUps!$F$2:$G$43,2,FALSE),"UK"),"UK")</f>
        <v>UK</v>
      </c>
    </row>
    <row r="3907" spans="1:12" x14ac:dyDescent="0.25">
      <c r="A3907" s="5">
        <v>172</v>
      </c>
      <c r="B3907" s="2">
        <v>8.8888888888888892E-2</v>
      </c>
      <c r="C3907" t="s">
        <v>162</v>
      </c>
      <c r="D3907" t="s">
        <v>13</v>
      </c>
      <c r="E3907" t="s">
        <v>199</v>
      </c>
      <c r="F3907" s="7" t="s">
        <v>178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str">
        <f>IFERROR(IF(F3907&lt;&gt;"",VLOOKUP("*"&amp;F3907,LookUps!$F$2:$G$43,2,FALSE),"UK"),"UK")</f>
        <v>UK</v>
      </c>
    </row>
    <row r="3908" spans="1:12" x14ac:dyDescent="0.25">
      <c r="A3908" s="5">
        <v>173</v>
      </c>
      <c r="B3908" s="2">
        <v>0.13958333333333334</v>
      </c>
      <c r="C3908" t="s">
        <v>162</v>
      </c>
      <c r="D3908" t="s">
        <v>13</v>
      </c>
      <c r="E3908" t="s">
        <v>199</v>
      </c>
      <c r="F3908" s="7" t="s">
        <v>178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str">
        <f>IFERROR(IF(F3908&lt;&gt;"",VLOOKUP("*"&amp;F3908,LookUps!$F$2:$G$43,2,FALSE),"UK"),"UK")</f>
        <v>UK</v>
      </c>
    </row>
    <row r="3909" spans="1:12" x14ac:dyDescent="0.25">
      <c r="A3909" s="5">
        <v>174</v>
      </c>
      <c r="B3909" s="2">
        <v>0.48055555555555557</v>
      </c>
      <c r="C3909" t="s">
        <v>162</v>
      </c>
      <c r="D3909" t="s">
        <v>13</v>
      </c>
      <c r="E3909" t="s">
        <v>199</v>
      </c>
      <c r="F3909" s="7" t="s">
        <v>178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str">
        <f>IFERROR(IF(F3909&lt;&gt;"",VLOOKUP("*"&amp;F3909,LookUps!$F$2:$G$43,2,FALSE),"UK"),"UK")</f>
        <v>UK</v>
      </c>
    </row>
    <row r="3910" spans="1:12" x14ac:dyDescent="0.25">
      <c r="A3910" s="5">
        <v>175</v>
      </c>
      <c r="B3910" s="2">
        <v>0.88055555555555554</v>
      </c>
      <c r="C3910" t="s">
        <v>162</v>
      </c>
      <c r="D3910" t="s">
        <v>13</v>
      </c>
      <c r="E3910" t="s">
        <v>199</v>
      </c>
      <c r="F3910" s="7" t="s">
        <v>182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IFERROR(IF(F3910&lt;&gt;"",VLOOKUP("*"&amp;F3910,LookUps!$F$2:$G$43,2,FALSE),"UK"),"UK")</f>
        <v>UK</v>
      </c>
    </row>
    <row r="3911" spans="1:12" x14ac:dyDescent="0.25">
      <c r="A3911" s="5">
        <v>176</v>
      </c>
      <c r="B3911" s="2">
        <v>0.8930555555555556</v>
      </c>
      <c r="C3911" t="s">
        <v>162</v>
      </c>
      <c r="D3911" t="s">
        <v>13</v>
      </c>
      <c r="E3911" t="s">
        <v>199</v>
      </c>
      <c r="F3911" s="7" t="s">
        <v>182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IFERROR(IF(F3911&lt;&gt;"",VLOOKUP("*"&amp;F3911,LookUps!$F$2:$G$43,2,FALSE),"UK"),"UK")</f>
        <v>UK</v>
      </c>
    </row>
    <row r="3912" spans="1:12" x14ac:dyDescent="0.25">
      <c r="A3912" s="5">
        <v>177</v>
      </c>
      <c r="B3912" s="2">
        <v>0.89444444444444438</v>
      </c>
      <c r="C3912" t="s">
        <v>162</v>
      </c>
      <c r="D3912" t="s">
        <v>13</v>
      </c>
      <c r="E3912" t="s">
        <v>199</v>
      </c>
      <c r="F3912" s="7" t="s">
        <v>182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IFERROR(IF(F3912&lt;&gt;"",VLOOKUP("*"&amp;F3912,LookUps!$F$2:$G$43,2,FALSE),"UK"),"UK")</f>
        <v>UK</v>
      </c>
    </row>
    <row r="3913" spans="1:12" x14ac:dyDescent="0.25">
      <c r="A3913" s="5">
        <v>178</v>
      </c>
      <c r="B3913" s="2">
        <v>0.97291666666666676</v>
      </c>
      <c r="C3913" t="s">
        <v>162</v>
      </c>
      <c r="D3913" t="s">
        <v>13</v>
      </c>
      <c r="E3913" t="s">
        <v>199</v>
      </c>
      <c r="F3913" s="7" t="s">
        <v>182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IFERROR(IF(F3913&lt;&gt;"",VLOOKUP("*"&amp;F3913,LookUps!$F$2:$G$43,2,FALSE),"UK"),"UK")</f>
        <v>UK</v>
      </c>
    </row>
    <row r="3914" spans="1:12" x14ac:dyDescent="0.25">
      <c r="A3914" s="5">
        <v>180</v>
      </c>
      <c r="B3914" s="2">
        <v>0.46875</v>
      </c>
      <c r="C3914" t="s">
        <v>162</v>
      </c>
      <c r="D3914" t="s">
        <v>13</v>
      </c>
      <c r="E3914" t="s">
        <v>217</v>
      </c>
      <c r="F3914" s="7" t="s">
        <v>178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str">
        <f>IFERROR(IF(F3914&lt;&gt;"",VLOOKUP("*"&amp;F3914,LookUps!$F$2:$G$43,2,FALSE),"UK"),"UK")</f>
        <v>UK</v>
      </c>
    </row>
    <row r="3915" spans="1:12" x14ac:dyDescent="0.25">
      <c r="A3915" s="5">
        <v>182</v>
      </c>
      <c r="B3915" s="2">
        <v>0.3979166666666667</v>
      </c>
      <c r="C3915" t="s">
        <v>162</v>
      </c>
      <c r="D3915" t="s">
        <v>13</v>
      </c>
      <c r="E3915" t="s">
        <v>218</v>
      </c>
      <c r="F3915" s="7" t="s">
        <v>178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str">
        <f>IFERROR(IF(F3915&lt;&gt;"",VLOOKUP("*"&amp;F3915,LookUps!$F$2:$G$43,2,FALSE),"UK"),"UK")</f>
        <v>UK</v>
      </c>
    </row>
    <row r="3916" spans="1:12" x14ac:dyDescent="0.25">
      <c r="A3916" s="5">
        <v>183</v>
      </c>
      <c r="B3916" s="2">
        <v>0.4381944444444445</v>
      </c>
      <c r="C3916" t="s">
        <v>162</v>
      </c>
      <c r="D3916" t="s">
        <v>13</v>
      </c>
      <c r="E3916" t="s">
        <v>218</v>
      </c>
      <c r="F3916" s="7" t="s">
        <v>178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str">
        <f>IFERROR(IF(F3916&lt;&gt;"",VLOOKUP("*"&amp;F3916,LookUps!$F$2:$G$43,2,FALSE),"UK"),"UK")</f>
        <v>UK</v>
      </c>
    </row>
    <row r="3917" spans="1:12" x14ac:dyDescent="0.25">
      <c r="A3917" s="5">
        <v>184</v>
      </c>
      <c r="B3917" s="2">
        <v>0.52986111111111112</v>
      </c>
      <c r="C3917" t="s">
        <v>162</v>
      </c>
      <c r="D3917" t="s">
        <v>13</v>
      </c>
      <c r="E3917" t="s">
        <v>218</v>
      </c>
      <c r="F3917" s="7" t="s">
        <v>178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str">
        <f>IFERROR(IF(F3917&lt;&gt;"",VLOOKUP("*"&amp;F3917,LookUps!$F$2:$G$43,2,FALSE),"UK"),"UK")</f>
        <v>UK</v>
      </c>
    </row>
    <row r="3918" spans="1:12" x14ac:dyDescent="0.25">
      <c r="A3918" s="5">
        <v>185</v>
      </c>
      <c r="B3918" s="2">
        <v>0.56041666666666667</v>
      </c>
      <c r="C3918" t="s">
        <v>162</v>
      </c>
      <c r="D3918" t="s">
        <v>13</v>
      </c>
      <c r="E3918" t="s">
        <v>218</v>
      </c>
      <c r="F3918" s="7" t="s">
        <v>178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str">
        <f>IFERROR(IF(F3918&lt;&gt;"",VLOOKUP("*"&amp;F3918,LookUps!$F$2:$G$43,2,FALSE),"UK"),"UK")</f>
        <v>UK</v>
      </c>
    </row>
    <row r="3919" spans="1:12" x14ac:dyDescent="0.25">
      <c r="A3919" s="5">
        <v>186</v>
      </c>
      <c r="B3919" s="2">
        <v>0.63541666666666663</v>
      </c>
      <c r="C3919" t="s">
        <v>162</v>
      </c>
      <c r="D3919" t="s">
        <v>13</v>
      </c>
      <c r="E3919" t="s">
        <v>218</v>
      </c>
      <c r="F3919" s="7" t="s">
        <v>182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IFERROR(IF(F3919&lt;&gt;"",VLOOKUP("*"&amp;F3919,LookUps!$F$2:$G$43,2,FALSE),"UK"),"UK")</f>
        <v>UK</v>
      </c>
    </row>
    <row r="3920" spans="1:12" x14ac:dyDescent="0.25">
      <c r="A3920" s="5">
        <v>187</v>
      </c>
      <c r="B3920" s="2">
        <v>0.68888888888888899</v>
      </c>
      <c r="C3920" t="s">
        <v>162</v>
      </c>
      <c r="D3920" t="s">
        <v>13</v>
      </c>
      <c r="E3920" t="s">
        <v>218</v>
      </c>
      <c r="F3920" s="7" t="s">
        <v>178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str">
        <f>IFERROR(IF(F3920&lt;&gt;"",VLOOKUP("*"&amp;F3920,LookUps!$F$2:$G$43,2,FALSE),"UK"),"UK")</f>
        <v>UK</v>
      </c>
    </row>
    <row r="3921" spans="1:12" x14ac:dyDescent="0.25">
      <c r="A3921" s="5">
        <v>188</v>
      </c>
      <c r="B3921" s="2">
        <v>0.75486111111111109</v>
      </c>
      <c r="C3921" t="s">
        <v>162</v>
      </c>
      <c r="D3921" t="s">
        <v>13</v>
      </c>
      <c r="E3921" t="s">
        <v>218</v>
      </c>
      <c r="F3921" s="7" t="s">
        <v>178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str">
        <f>IFERROR(IF(F3921&lt;&gt;"",VLOOKUP("*"&amp;F3921,LookUps!$F$2:$G$43,2,FALSE),"UK"),"UK")</f>
        <v>UK</v>
      </c>
    </row>
    <row r="3922" spans="1:12" x14ac:dyDescent="0.25">
      <c r="A3922" s="5">
        <v>192</v>
      </c>
      <c r="B3922" s="2">
        <v>0.375</v>
      </c>
      <c r="C3922" t="s">
        <v>162</v>
      </c>
      <c r="D3922" t="s">
        <v>13</v>
      </c>
      <c r="E3922" t="s">
        <v>201</v>
      </c>
      <c r="F3922" s="7" t="s">
        <v>182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IFERROR(IF(F3922&lt;&gt;"",VLOOKUP("*"&amp;F3922,LookUps!$F$2:$G$43,2,FALSE),"UK"),"UK")</f>
        <v>UK</v>
      </c>
    </row>
    <row r="3923" spans="1:12" x14ac:dyDescent="0.25">
      <c r="A3923" s="5">
        <v>193</v>
      </c>
      <c r="B3923" s="2">
        <v>0.45833333333333331</v>
      </c>
      <c r="C3923" t="s">
        <v>162</v>
      </c>
      <c r="D3923" t="s">
        <v>13</v>
      </c>
      <c r="E3923" t="s">
        <v>201</v>
      </c>
      <c r="F3923" s="7" t="s">
        <v>178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str">
        <f>IFERROR(IF(F3923&lt;&gt;"",VLOOKUP("*"&amp;F3923,LookUps!$F$2:$G$43,2,FALSE),"UK"),"UK")</f>
        <v>UK</v>
      </c>
    </row>
    <row r="3924" spans="1:12" x14ac:dyDescent="0.25">
      <c r="A3924" s="5">
        <v>194</v>
      </c>
      <c r="B3924" s="2">
        <v>0.47569444444444442</v>
      </c>
      <c r="C3924" t="s">
        <v>162</v>
      </c>
      <c r="D3924" t="s">
        <v>13</v>
      </c>
      <c r="E3924" t="s">
        <v>201</v>
      </c>
      <c r="F3924" s="7" t="s">
        <v>182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IFERROR(IF(F3924&lt;&gt;"",VLOOKUP("*"&amp;F3924,LookUps!$F$2:$G$43,2,FALSE),"UK"),"UK")</f>
        <v>UK</v>
      </c>
    </row>
    <row r="3925" spans="1:12" x14ac:dyDescent="0.25">
      <c r="A3925" s="5">
        <v>195</v>
      </c>
      <c r="B3925" s="2">
        <v>0.57847222222222217</v>
      </c>
      <c r="C3925" t="s">
        <v>162</v>
      </c>
      <c r="D3925" t="s">
        <v>13</v>
      </c>
      <c r="E3925" t="s">
        <v>201</v>
      </c>
      <c r="F3925" s="7" t="s">
        <v>178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str">
        <f>IFERROR(IF(F3925&lt;&gt;"",VLOOKUP("*"&amp;F3925,LookUps!$F$2:$G$43,2,FALSE),"UK"),"UK")</f>
        <v>UK</v>
      </c>
    </row>
    <row r="3926" spans="1:12" x14ac:dyDescent="0.25">
      <c r="A3926" s="5">
        <v>196</v>
      </c>
      <c r="B3926" s="2">
        <v>0.57916666666666672</v>
      </c>
      <c r="C3926" t="s">
        <v>162</v>
      </c>
      <c r="D3926" t="s">
        <v>13</v>
      </c>
      <c r="E3926" t="s">
        <v>201</v>
      </c>
      <c r="F3926" s="7" t="s">
        <v>178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str">
        <f>IFERROR(IF(F3926&lt;&gt;"",VLOOKUP("*"&amp;F3926,LookUps!$F$2:$G$43,2,FALSE),"UK"),"UK")</f>
        <v>UK</v>
      </c>
    </row>
    <row r="3927" spans="1:12" x14ac:dyDescent="0.25">
      <c r="A3927" s="5">
        <v>197</v>
      </c>
      <c r="B3927" s="2">
        <v>0.82916666666666661</v>
      </c>
      <c r="C3927" t="s">
        <v>162</v>
      </c>
      <c r="D3927" t="s">
        <v>13</v>
      </c>
      <c r="E3927" t="s">
        <v>201</v>
      </c>
      <c r="F3927" s="7" t="s">
        <v>178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str">
        <f>IFERROR(IF(F3927&lt;&gt;"",VLOOKUP("*"&amp;F3927,LookUps!$F$2:$G$43,2,FALSE),"UK"),"UK")</f>
        <v>UK</v>
      </c>
    </row>
    <row r="3928" spans="1:12" x14ac:dyDescent="0.25">
      <c r="A3928" s="5">
        <v>199</v>
      </c>
      <c r="B3928" s="2">
        <v>0.39652777777777781</v>
      </c>
      <c r="C3928" t="s">
        <v>162</v>
      </c>
      <c r="D3928" t="s">
        <v>13</v>
      </c>
      <c r="E3928" t="s">
        <v>202</v>
      </c>
      <c r="F3928" s="7" t="s">
        <v>178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str">
        <f>IFERROR(IF(F3928&lt;&gt;"",VLOOKUP("*"&amp;F3928,LookUps!$F$2:$G$43,2,FALSE),"UK"),"UK")</f>
        <v>UK</v>
      </c>
    </row>
    <row r="3929" spans="1:12" x14ac:dyDescent="0.25">
      <c r="A3929" s="5">
        <v>200</v>
      </c>
      <c r="B3929" s="2">
        <v>0.44791666666666669</v>
      </c>
      <c r="C3929" t="s">
        <v>162</v>
      </c>
      <c r="D3929" t="s">
        <v>13</v>
      </c>
      <c r="E3929" t="s">
        <v>202</v>
      </c>
      <c r="F3929" s="7" t="s">
        <v>178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str">
        <f>IFERROR(IF(F3929&lt;&gt;"",VLOOKUP("*"&amp;F3929,LookUps!$F$2:$G$43,2,FALSE),"UK"),"UK")</f>
        <v>UK</v>
      </c>
    </row>
    <row r="3930" spans="1:12" x14ac:dyDescent="0.25">
      <c r="A3930" s="5">
        <v>201</v>
      </c>
      <c r="B3930" s="2">
        <v>0.52500000000000002</v>
      </c>
      <c r="C3930" t="s">
        <v>162</v>
      </c>
      <c r="D3930" t="s">
        <v>13</v>
      </c>
      <c r="E3930" t="s">
        <v>202</v>
      </c>
      <c r="F3930" s="7" t="s">
        <v>178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str">
        <f>IFERROR(IF(F3930&lt;&gt;"",VLOOKUP("*"&amp;F3930,LookUps!$F$2:$G$43,2,FALSE),"UK"),"UK")</f>
        <v>UK</v>
      </c>
    </row>
    <row r="3931" spans="1:12" x14ac:dyDescent="0.25">
      <c r="A3931" s="5">
        <v>202</v>
      </c>
      <c r="B3931" s="2">
        <v>0.57986111111111105</v>
      </c>
      <c r="C3931" t="s">
        <v>162</v>
      </c>
      <c r="D3931" t="s">
        <v>13</v>
      </c>
      <c r="E3931" t="s">
        <v>202</v>
      </c>
      <c r="F3931" s="7" t="s">
        <v>178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str">
        <f>IFERROR(IF(F3931&lt;&gt;"",VLOOKUP("*"&amp;F3931,LookUps!$F$2:$G$43,2,FALSE),"UK"),"UK")</f>
        <v>UK</v>
      </c>
    </row>
    <row r="3932" spans="1:12" x14ac:dyDescent="0.25">
      <c r="A3932" s="5">
        <v>204</v>
      </c>
      <c r="B3932" s="2">
        <v>0.43055555555555558</v>
      </c>
      <c r="C3932" t="s">
        <v>162</v>
      </c>
      <c r="D3932" t="s">
        <v>13</v>
      </c>
      <c r="E3932" t="s">
        <v>203</v>
      </c>
      <c r="F3932" s="7" t="s">
        <v>178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str">
        <f>IFERROR(IF(F3932&lt;&gt;"",VLOOKUP("*"&amp;F3932,LookUps!$F$2:$G$43,2,FALSE),"UK"),"UK")</f>
        <v>UK</v>
      </c>
    </row>
    <row r="3933" spans="1:12" x14ac:dyDescent="0.25">
      <c r="A3933" s="5">
        <v>205</v>
      </c>
      <c r="B3933" s="2">
        <v>0.45902777777777781</v>
      </c>
      <c r="C3933" t="s">
        <v>162</v>
      </c>
      <c r="D3933" t="s">
        <v>13</v>
      </c>
      <c r="E3933" t="s">
        <v>203</v>
      </c>
      <c r="F3933" s="7" t="s">
        <v>178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str">
        <f>IFERROR(IF(F3933&lt;&gt;"",VLOOKUP("*"&amp;F3933,LookUps!$F$2:$G$43,2,FALSE),"UK"),"UK")</f>
        <v>UK</v>
      </c>
    </row>
    <row r="3934" spans="1:12" x14ac:dyDescent="0.25">
      <c r="A3934" s="5">
        <v>206</v>
      </c>
      <c r="B3934" s="2">
        <v>0.46458333333333335</v>
      </c>
      <c r="C3934" t="s">
        <v>162</v>
      </c>
      <c r="D3934" t="s">
        <v>13</v>
      </c>
      <c r="E3934" t="s">
        <v>203</v>
      </c>
      <c r="F3934" s="7" t="s">
        <v>178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str">
        <f>IFERROR(IF(F3934&lt;&gt;"",VLOOKUP("*"&amp;F3934,LookUps!$F$2:$G$43,2,FALSE),"UK"),"UK")</f>
        <v>UK</v>
      </c>
    </row>
    <row r="3935" spans="1:12" x14ac:dyDescent="0.25">
      <c r="A3935" s="5">
        <v>207</v>
      </c>
      <c r="B3935" s="2">
        <v>0.59166666666666667</v>
      </c>
      <c r="C3935" t="s">
        <v>162</v>
      </c>
      <c r="D3935" t="s">
        <v>13</v>
      </c>
      <c r="E3935" t="s">
        <v>203</v>
      </c>
      <c r="F3935" s="7" t="s">
        <v>182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IFERROR(IF(F3935&lt;&gt;"",VLOOKUP("*"&amp;F3935,LookUps!$F$2:$G$43,2,FALSE),"UK"),"UK")</f>
        <v>UK</v>
      </c>
    </row>
    <row r="3936" spans="1:12" x14ac:dyDescent="0.25">
      <c r="A3936" s="5">
        <v>208</v>
      </c>
      <c r="B3936" s="2">
        <v>0.62569444444444444</v>
      </c>
      <c r="C3936" t="s">
        <v>162</v>
      </c>
      <c r="D3936" t="s">
        <v>13</v>
      </c>
      <c r="E3936" t="s">
        <v>203</v>
      </c>
      <c r="F3936" s="7" t="s">
        <v>178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str">
        <f>IFERROR(IF(F3936&lt;&gt;"",VLOOKUP("*"&amp;F3936,LookUps!$F$2:$G$43,2,FALSE),"UK"),"UK")</f>
        <v>UK</v>
      </c>
    </row>
    <row r="3937" spans="1:12" x14ac:dyDescent="0.25">
      <c r="A3937" s="5">
        <v>209</v>
      </c>
      <c r="B3937" s="2">
        <v>0.7006944444444444</v>
      </c>
      <c r="C3937" t="s">
        <v>162</v>
      </c>
      <c r="D3937" t="s">
        <v>13</v>
      </c>
      <c r="E3937" t="s">
        <v>203</v>
      </c>
      <c r="F3937" s="7" t="s">
        <v>182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IFERROR(IF(F3937&lt;&gt;"",VLOOKUP("*"&amp;F3937,LookUps!$F$2:$G$43,2,FALSE),"UK"),"UK")</f>
        <v>UK</v>
      </c>
    </row>
    <row r="3938" spans="1:12" x14ac:dyDescent="0.25">
      <c r="A3938" s="5">
        <v>210</v>
      </c>
      <c r="B3938" s="2">
        <v>0.7319444444444444</v>
      </c>
      <c r="C3938" t="s">
        <v>162</v>
      </c>
      <c r="D3938" t="s">
        <v>13</v>
      </c>
      <c r="E3938" t="s">
        <v>203</v>
      </c>
      <c r="F3938" s="7" t="s">
        <v>182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IFERROR(IF(F3938&lt;&gt;"",VLOOKUP("*"&amp;F3938,LookUps!$F$2:$G$43,2,FALSE),"UK"),"UK")</f>
        <v>UK</v>
      </c>
    </row>
    <row r="3939" spans="1:12" x14ac:dyDescent="0.25">
      <c r="A3939" s="5">
        <v>212</v>
      </c>
      <c r="B3939" s="2">
        <v>0.70277777777777783</v>
      </c>
      <c r="C3939" t="s">
        <v>162</v>
      </c>
      <c r="D3939" t="s">
        <v>13</v>
      </c>
      <c r="E3939" t="s">
        <v>204</v>
      </c>
      <c r="F3939" s="7" t="s">
        <v>182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IFERROR(IF(F3939&lt;&gt;"",VLOOKUP("*"&amp;F3939,LookUps!$F$2:$G$43,2,FALSE),"UK"),"UK")</f>
        <v>UK</v>
      </c>
    </row>
    <row r="3940" spans="1:12" x14ac:dyDescent="0.25">
      <c r="A3940" s="5">
        <v>217</v>
      </c>
      <c r="B3940" s="2" t="s">
        <v>205</v>
      </c>
      <c r="C3940" t="s">
        <v>162</v>
      </c>
      <c r="D3940" t="s">
        <v>14</v>
      </c>
      <c r="E3940" t="s">
        <v>177</v>
      </c>
      <c r="F3940" s="7" t="s">
        <v>206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str">
        <f>IFERROR(IF(F3940&lt;&gt;"",VLOOKUP("*"&amp;F3940,LookUps!$F$2:$G$43,2,FALSE),"UK"),"UK")</f>
        <v>UK</v>
      </c>
    </row>
    <row r="3941" spans="1:12" x14ac:dyDescent="0.25">
      <c r="A3941" s="5">
        <v>219</v>
      </c>
      <c r="B3941" s="2" t="s">
        <v>205</v>
      </c>
      <c r="C3941" t="s">
        <v>162</v>
      </c>
      <c r="D3941" t="s">
        <v>14</v>
      </c>
      <c r="E3941" t="s">
        <v>179</v>
      </c>
      <c r="F3941" s="7" t="s">
        <v>206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str">
        <f>IFERROR(IF(F3941&lt;&gt;"",VLOOKUP("*"&amp;F3941,LookUps!$F$2:$G$43,2,FALSE),"UK"),"UK")</f>
        <v>UK</v>
      </c>
    </row>
    <row r="3942" spans="1:12" x14ac:dyDescent="0.25">
      <c r="A3942" s="5">
        <v>221</v>
      </c>
      <c r="B3942" s="2" t="s">
        <v>205</v>
      </c>
      <c r="C3942" t="s">
        <v>162</v>
      </c>
      <c r="D3942" t="s">
        <v>14</v>
      </c>
      <c r="E3942" t="s">
        <v>180</v>
      </c>
      <c r="F3942" s="7" t="s">
        <v>206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str">
        <f>IFERROR(IF(F3942&lt;&gt;"",VLOOKUP("*"&amp;F3942,LookUps!$F$2:$G$43,2,FALSE),"UK"),"UK")</f>
        <v>UK</v>
      </c>
    </row>
    <row r="3943" spans="1:12" x14ac:dyDescent="0.25">
      <c r="A3943" s="5">
        <v>223</v>
      </c>
      <c r="B3943" s="2" t="s">
        <v>205</v>
      </c>
      <c r="C3943" t="s">
        <v>162</v>
      </c>
      <c r="D3943" t="s">
        <v>14</v>
      </c>
      <c r="E3943" t="s">
        <v>207</v>
      </c>
      <c r="F3943" s="7" t="s">
        <v>206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str">
        <f>IFERROR(IF(F3943&lt;&gt;"",VLOOKUP("*"&amp;F3943,LookUps!$F$2:$G$43,2,FALSE),"UK"),"UK")</f>
        <v>UK</v>
      </c>
    </row>
    <row r="3944" spans="1:12" x14ac:dyDescent="0.25">
      <c r="A3944" s="5">
        <v>225</v>
      </c>
      <c r="B3944" s="2" t="s">
        <v>205</v>
      </c>
      <c r="C3944" t="s">
        <v>162</v>
      </c>
      <c r="D3944" t="s">
        <v>14</v>
      </c>
      <c r="E3944" t="s">
        <v>181</v>
      </c>
      <c r="F3944" s="7" t="s">
        <v>206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str">
        <f>IFERROR(IF(F3944&lt;&gt;"",VLOOKUP("*"&amp;F3944,LookUps!$F$2:$G$43,2,FALSE),"UK"),"UK")</f>
        <v>UK</v>
      </c>
    </row>
    <row r="3945" spans="1:12" x14ac:dyDescent="0.25">
      <c r="A3945" s="5">
        <v>227</v>
      </c>
      <c r="B3945" s="2" t="s">
        <v>205</v>
      </c>
      <c r="C3945" t="s">
        <v>162</v>
      </c>
      <c r="D3945" t="s">
        <v>14</v>
      </c>
      <c r="E3945" t="s">
        <v>208</v>
      </c>
      <c r="F3945" s="7" t="s">
        <v>206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str">
        <f>IFERROR(IF(F3945&lt;&gt;"",VLOOKUP("*"&amp;F3945,LookUps!$F$2:$G$43,2,FALSE),"UK"),"UK")</f>
        <v>UK</v>
      </c>
    </row>
    <row r="3946" spans="1:12" x14ac:dyDescent="0.25">
      <c r="A3946" s="5">
        <v>229</v>
      </c>
      <c r="B3946" s="2" t="s">
        <v>205</v>
      </c>
      <c r="C3946" t="s">
        <v>162</v>
      </c>
      <c r="D3946" t="s">
        <v>14</v>
      </c>
      <c r="E3946" t="s">
        <v>183</v>
      </c>
      <c r="F3946" s="7" t="s">
        <v>206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str">
        <f>IFERROR(IF(F3946&lt;&gt;"",VLOOKUP("*"&amp;F3946,LookUps!$F$2:$G$43,2,FALSE),"UK"),"UK")</f>
        <v>UK</v>
      </c>
    </row>
    <row r="3947" spans="1:12" x14ac:dyDescent="0.25">
      <c r="A3947" s="5">
        <v>231</v>
      </c>
      <c r="B3947" s="2" t="s">
        <v>205</v>
      </c>
      <c r="C3947" t="s">
        <v>162</v>
      </c>
      <c r="D3947" t="s">
        <v>14</v>
      </c>
      <c r="E3947" t="s">
        <v>184</v>
      </c>
      <c r="F3947" s="7" t="s">
        <v>206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str">
        <f>IFERROR(IF(F3947&lt;&gt;"",VLOOKUP("*"&amp;F3947,LookUps!$F$2:$G$43,2,FALSE),"UK"),"UK")</f>
        <v>UK</v>
      </c>
    </row>
    <row r="3948" spans="1:12" x14ac:dyDescent="0.25">
      <c r="A3948" s="5">
        <v>232</v>
      </c>
      <c r="B3948" s="2">
        <v>0.40902777777777777</v>
      </c>
      <c r="C3948" t="s">
        <v>162</v>
      </c>
      <c r="D3948" t="s">
        <v>14</v>
      </c>
      <c r="E3948" t="s">
        <v>184</v>
      </c>
      <c r="F3948" s="7" t="s">
        <v>182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IFERROR(IF(F3948&lt;&gt;"",VLOOKUP("*"&amp;F3948,LookUps!$F$2:$G$43,2,FALSE),"UK"),"UK")</f>
        <v>UK</v>
      </c>
    </row>
    <row r="3949" spans="1:12" x14ac:dyDescent="0.25">
      <c r="A3949" s="5">
        <v>234</v>
      </c>
      <c r="B3949" s="2" t="s">
        <v>205</v>
      </c>
      <c r="C3949" t="s">
        <v>162</v>
      </c>
      <c r="D3949" t="s">
        <v>14</v>
      </c>
      <c r="E3949" t="s">
        <v>186</v>
      </c>
      <c r="F3949" s="7" t="s">
        <v>206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str">
        <f>IFERROR(IF(F3949&lt;&gt;"",VLOOKUP("*"&amp;F3949,LookUps!$F$2:$G$43,2,FALSE),"UK"),"UK")</f>
        <v>UK</v>
      </c>
    </row>
    <row r="3950" spans="1:12" x14ac:dyDescent="0.25">
      <c r="A3950" s="5">
        <v>235</v>
      </c>
      <c r="B3950" s="2" t="s">
        <v>205</v>
      </c>
      <c r="C3950" t="s">
        <v>162</v>
      </c>
      <c r="D3950" t="s">
        <v>14</v>
      </c>
      <c r="E3950" t="s">
        <v>186</v>
      </c>
      <c r="F3950" s="7" t="s">
        <v>182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IFERROR(IF(F3950&lt;&gt;"",VLOOKUP("*"&amp;F3950,LookUps!$F$2:$G$43,2,FALSE),"UK"),"UK")</f>
        <v>UK</v>
      </c>
    </row>
    <row r="3951" spans="1:12" x14ac:dyDescent="0.25">
      <c r="A3951" s="5">
        <v>237</v>
      </c>
      <c r="B3951" s="2" t="s">
        <v>205</v>
      </c>
      <c r="C3951" t="s">
        <v>162</v>
      </c>
      <c r="D3951" t="s">
        <v>14</v>
      </c>
      <c r="E3951" t="s">
        <v>187</v>
      </c>
      <c r="F3951" s="7" t="s">
        <v>206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str">
        <f>IFERROR(IF(F3951&lt;&gt;"",VLOOKUP("*"&amp;F3951,LookUps!$F$2:$G$43,2,FALSE),"UK"),"UK")</f>
        <v>UK</v>
      </c>
    </row>
    <row r="3952" spans="1:12" x14ac:dyDescent="0.25">
      <c r="A3952" s="5">
        <v>239</v>
      </c>
      <c r="B3952" s="2" t="s">
        <v>205</v>
      </c>
      <c r="C3952" t="s">
        <v>162</v>
      </c>
      <c r="D3952" t="s">
        <v>14</v>
      </c>
      <c r="E3952" t="s">
        <v>188</v>
      </c>
      <c r="F3952" s="7" t="s">
        <v>206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str">
        <f>IFERROR(IF(F3952&lt;&gt;"",VLOOKUP("*"&amp;F3952,LookUps!$F$2:$G$43,2,FALSE),"UK"),"UK")</f>
        <v>UK</v>
      </c>
    </row>
    <row r="3953" spans="1:12" x14ac:dyDescent="0.25">
      <c r="A3953" s="5">
        <v>241</v>
      </c>
      <c r="B3953" s="2" t="s">
        <v>205</v>
      </c>
      <c r="C3953" t="s">
        <v>162</v>
      </c>
      <c r="D3953" t="s">
        <v>14</v>
      </c>
      <c r="E3953" t="s">
        <v>189</v>
      </c>
      <c r="F3953" s="7" t="s">
        <v>206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str">
        <f>IFERROR(IF(F3953&lt;&gt;"",VLOOKUP("*"&amp;F3953,LookUps!$F$2:$G$43,2,FALSE),"UK"),"UK")</f>
        <v>UK</v>
      </c>
    </row>
    <row r="3954" spans="1:12" x14ac:dyDescent="0.25">
      <c r="A3954" s="5">
        <v>242</v>
      </c>
      <c r="B3954" s="2">
        <v>0.69305555555555554</v>
      </c>
      <c r="C3954" t="s">
        <v>162</v>
      </c>
      <c r="D3954" t="s">
        <v>14</v>
      </c>
      <c r="E3954" t="s">
        <v>189</v>
      </c>
      <c r="F3954" s="7" t="s">
        <v>182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IFERROR(IF(F3954&lt;&gt;"",VLOOKUP("*"&amp;F3954,LookUps!$F$2:$G$43,2,FALSE),"UK"),"UK")</f>
        <v>UK</v>
      </c>
    </row>
    <row r="3955" spans="1:12" x14ac:dyDescent="0.25">
      <c r="A3955" s="5">
        <v>244</v>
      </c>
      <c r="B3955" s="2" t="s">
        <v>205</v>
      </c>
      <c r="C3955" t="s">
        <v>162</v>
      </c>
      <c r="D3955" t="s">
        <v>14</v>
      </c>
      <c r="E3955" t="s">
        <v>190</v>
      </c>
      <c r="F3955" s="7" t="s">
        <v>206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str">
        <f>IFERROR(IF(F3955&lt;&gt;"",VLOOKUP("*"&amp;F3955,LookUps!$F$2:$G$43,2,FALSE),"UK"),"UK")</f>
        <v>UK</v>
      </c>
    </row>
    <row r="3956" spans="1:12" x14ac:dyDescent="0.25">
      <c r="A3956" s="5">
        <v>246</v>
      </c>
      <c r="B3956" s="2" t="s">
        <v>205</v>
      </c>
      <c r="C3956" t="s">
        <v>162</v>
      </c>
      <c r="D3956" t="s">
        <v>14</v>
      </c>
      <c r="E3956" t="s">
        <v>192</v>
      </c>
      <c r="F3956" s="7" t="s">
        <v>206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str">
        <f>IFERROR(IF(F3956&lt;&gt;"",VLOOKUP("*"&amp;F3956,LookUps!$F$2:$G$43,2,FALSE),"UK"),"UK")</f>
        <v>UK</v>
      </c>
    </row>
    <row r="3957" spans="1:12" x14ac:dyDescent="0.25">
      <c r="A3957" s="5">
        <v>248</v>
      </c>
      <c r="B3957" s="2" t="s">
        <v>205</v>
      </c>
      <c r="C3957" t="s">
        <v>162</v>
      </c>
      <c r="D3957" t="s">
        <v>14</v>
      </c>
      <c r="E3957" t="s">
        <v>193</v>
      </c>
      <c r="F3957" s="7" t="s">
        <v>206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str">
        <f>IFERROR(IF(F3957&lt;&gt;"",VLOOKUP("*"&amp;F3957,LookUps!$F$2:$G$43,2,FALSE),"UK"),"UK")</f>
        <v>UK</v>
      </c>
    </row>
    <row r="3958" spans="1:12" x14ac:dyDescent="0.25">
      <c r="A3958" s="5">
        <v>249</v>
      </c>
      <c r="B3958" s="2">
        <v>0.87847222222222221</v>
      </c>
      <c r="C3958" t="s">
        <v>162</v>
      </c>
      <c r="D3958" t="s">
        <v>14</v>
      </c>
      <c r="E3958" t="s">
        <v>193</v>
      </c>
      <c r="F3958" s="7" t="s">
        <v>182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IFERROR(IF(F3958&lt;&gt;"",VLOOKUP("*"&amp;F3958,LookUps!$F$2:$G$43,2,FALSE),"UK"),"UK")</f>
        <v>UK</v>
      </c>
    </row>
    <row r="3959" spans="1:12" x14ac:dyDescent="0.25">
      <c r="A3959" s="5">
        <v>251</v>
      </c>
      <c r="B3959" s="2" t="s">
        <v>205</v>
      </c>
      <c r="C3959" t="s">
        <v>162</v>
      </c>
      <c r="D3959" t="s">
        <v>14</v>
      </c>
      <c r="E3959" t="s">
        <v>194</v>
      </c>
      <c r="F3959" s="7" t="s">
        <v>206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str">
        <f>IFERROR(IF(F3959&lt;&gt;"",VLOOKUP("*"&amp;F3959,LookUps!$F$2:$G$43,2,FALSE),"UK"),"UK")</f>
        <v>UK</v>
      </c>
    </row>
    <row r="3960" spans="1:12" x14ac:dyDescent="0.25">
      <c r="A3960" s="5">
        <v>253</v>
      </c>
      <c r="B3960" s="2" t="s">
        <v>205</v>
      </c>
      <c r="C3960" t="s">
        <v>162</v>
      </c>
      <c r="D3960" t="s">
        <v>14</v>
      </c>
      <c r="E3960" t="s">
        <v>195</v>
      </c>
      <c r="F3960" s="7" t="s">
        <v>206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str">
        <f>IFERROR(IF(F3960&lt;&gt;"",VLOOKUP("*"&amp;F3960,LookUps!$F$2:$G$43,2,FALSE),"UK"),"UK")</f>
        <v>UK</v>
      </c>
    </row>
    <row r="3961" spans="1:12" x14ac:dyDescent="0.25">
      <c r="A3961" s="5">
        <v>254</v>
      </c>
      <c r="B3961" s="2" t="s">
        <v>205</v>
      </c>
      <c r="C3961" t="s">
        <v>162</v>
      </c>
      <c r="D3961" t="s">
        <v>14</v>
      </c>
      <c r="E3961" t="s">
        <v>195</v>
      </c>
      <c r="F3961" s="7" t="s">
        <v>182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IFERROR(IF(F3961&lt;&gt;"",VLOOKUP("*"&amp;F3961,LookUps!$F$2:$G$43,2,FALSE),"UK"),"UK")</f>
        <v>UK</v>
      </c>
    </row>
    <row r="3962" spans="1:12" x14ac:dyDescent="0.25">
      <c r="A3962" s="5">
        <v>259</v>
      </c>
      <c r="B3962" s="2" t="s">
        <v>205</v>
      </c>
      <c r="C3962" t="s">
        <v>162</v>
      </c>
      <c r="D3962" t="s">
        <v>14</v>
      </c>
      <c r="E3962" t="s">
        <v>212</v>
      </c>
      <c r="F3962" s="7" t="s">
        <v>206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str">
        <f>IFERROR(IF(F3962&lt;&gt;"",VLOOKUP("*"&amp;F3962,LookUps!$F$2:$G$43,2,FALSE),"UK"),"UK")</f>
        <v>UK</v>
      </c>
    </row>
    <row r="3963" spans="1:12" x14ac:dyDescent="0.25">
      <c r="A3963" s="5">
        <v>261</v>
      </c>
      <c r="B3963" s="2" t="s">
        <v>205</v>
      </c>
      <c r="C3963" t="s">
        <v>162</v>
      </c>
      <c r="D3963" t="s">
        <v>14</v>
      </c>
      <c r="E3963" t="s">
        <v>196</v>
      </c>
      <c r="F3963" s="7" t="s">
        <v>206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str">
        <f>IFERROR(IF(F3963&lt;&gt;"",VLOOKUP("*"&amp;F3963,LookUps!$F$2:$G$43,2,FALSE),"UK"),"UK")</f>
        <v>UK</v>
      </c>
    </row>
    <row r="3964" spans="1:12" x14ac:dyDescent="0.25">
      <c r="A3964" s="5">
        <v>263</v>
      </c>
      <c r="B3964" s="2" t="s">
        <v>205</v>
      </c>
      <c r="C3964" t="s">
        <v>162</v>
      </c>
      <c r="D3964" t="s">
        <v>14</v>
      </c>
      <c r="E3964" t="s">
        <v>214</v>
      </c>
      <c r="F3964" s="7" t="s">
        <v>206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str">
        <f>IFERROR(IF(F3964&lt;&gt;"",VLOOKUP("*"&amp;F3964,LookUps!$F$2:$G$43,2,FALSE),"UK"),"UK")</f>
        <v>UK</v>
      </c>
    </row>
    <row r="3965" spans="1:12" x14ac:dyDescent="0.25">
      <c r="A3965" s="5">
        <v>264</v>
      </c>
      <c r="B3965" s="2" t="s">
        <v>205</v>
      </c>
      <c r="C3965" t="s">
        <v>162</v>
      </c>
      <c r="D3965" t="s">
        <v>14</v>
      </c>
      <c r="E3965" t="s">
        <v>214</v>
      </c>
      <c r="F3965" s="7" t="s">
        <v>182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IFERROR(IF(F3965&lt;&gt;"",VLOOKUP("*"&amp;F3965,LookUps!$F$2:$G$43,2,FALSE),"UK"),"UK")</f>
        <v>UK</v>
      </c>
    </row>
    <row r="3966" spans="1:12" x14ac:dyDescent="0.25">
      <c r="A3966" s="5">
        <v>266</v>
      </c>
      <c r="B3966" s="2" t="s">
        <v>205</v>
      </c>
      <c r="C3966" t="s">
        <v>162</v>
      </c>
      <c r="D3966" t="s">
        <v>14</v>
      </c>
      <c r="E3966" t="s">
        <v>197</v>
      </c>
      <c r="F3966" s="7" t="s">
        <v>206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str">
        <f>IFERROR(IF(F3966&lt;&gt;"",VLOOKUP("*"&amp;F3966,LookUps!$F$2:$G$43,2,FALSE),"UK"),"UK")</f>
        <v>UK</v>
      </c>
    </row>
    <row r="3967" spans="1:12" x14ac:dyDescent="0.25">
      <c r="A3967" s="5">
        <v>268</v>
      </c>
      <c r="B3967" s="2" t="s">
        <v>205</v>
      </c>
      <c r="C3967" t="s">
        <v>162</v>
      </c>
      <c r="D3967" t="s">
        <v>14</v>
      </c>
      <c r="E3967" t="s">
        <v>198</v>
      </c>
      <c r="F3967" s="7" t="s">
        <v>206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str">
        <f>IFERROR(IF(F3967&lt;&gt;"",VLOOKUP("*"&amp;F3967,LookUps!$F$2:$G$43,2,FALSE),"UK"),"UK")</f>
        <v>UK</v>
      </c>
    </row>
    <row r="3968" spans="1:12" x14ac:dyDescent="0.25">
      <c r="A3968" s="5">
        <v>270</v>
      </c>
      <c r="B3968" s="2" t="s">
        <v>205</v>
      </c>
      <c r="C3968" t="s">
        <v>162</v>
      </c>
      <c r="D3968" t="s">
        <v>14</v>
      </c>
      <c r="E3968" t="s">
        <v>215</v>
      </c>
      <c r="F3968" s="7" t="s">
        <v>206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str">
        <f>IFERROR(IF(F3968&lt;&gt;"",VLOOKUP("*"&amp;F3968,LookUps!$F$2:$G$43,2,FALSE),"UK"),"UK")</f>
        <v>UK</v>
      </c>
    </row>
    <row r="3969" spans="1:12" x14ac:dyDescent="0.25">
      <c r="A3969" s="5">
        <v>272</v>
      </c>
      <c r="B3969" s="2" t="s">
        <v>205</v>
      </c>
      <c r="C3969" t="s">
        <v>162</v>
      </c>
      <c r="D3969" t="s">
        <v>14</v>
      </c>
      <c r="E3969" t="s">
        <v>199</v>
      </c>
      <c r="F3969" s="7" t="s">
        <v>206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str">
        <f>IFERROR(IF(F3969&lt;&gt;"",VLOOKUP("*"&amp;F3969,LookUps!$F$2:$G$43,2,FALSE),"UK"),"UK")</f>
        <v>UK</v>
      </c>
    </row>
    <row r="3970" spans="1:12" x14ac:dyDescent="0.25">
      <c r="A3970" s="5">
        <v>273</v>
      </c>
      <c r="B3970" s="2">
        <v>0.78263888888888899</v>
      </c>
      <c r="C3970" t="s">
        <v>162</v>
      </c>
      <c r="D3970" t="s">
        <v>14</v>
      </c>
      <c r="E3970" t="s">
        <v>199</v>
      </c>
      <c r="F3970" s="7" t="s">
        <v>182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IFERROR(IF(F3970&lt;&gt;"",VLOOKUP("*"&amp;F3970,LookUps!$F$2:$G$43,2,FALSE),"UK"),"UK")</f>
        <v>UK</v>
      </c>
    </row>
    <row r="3971" spans="1:12" x14ac:dyDescent="0.25">
      <c r="A3971" s="5">
        <v>275</v>
      </c>
      <c r="B3971" s="2" t="s">
        <v>205</v>
      </c>
      <c r="C3971" t="s">
        <v>162</v>
      </c>
      <c r="D3971" t="s">
        <v>14</v>
      </c>
      <c r="E3971" t="s">
        <v>200</v>
      </c>
      <c r="F3971" s="7" t="s">
        <v>206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str">
        <f>IFERROR(IF(F3971&lt;&gt;"",VLOOKUP("*"&amp;F3971,LookUps!$F$2:$G$43,2,FALSE),"UK"),"UK")</f>
        <v>UK</v>
      </c>
    </row>
    <row r="3972" spans="1:12" x14ac:dyDescent="0.25">
      <c r="A3972" s="5">
        <v>277</v>
      </c>
      <c r="B3972" s="2" t="s">
        <v>205</v>
      </c>
      <c r="C3972" t="s">
        <v>162</v>
      </c>
      <c r="D3972" t="s">
        <v>14</v>
      </c>
      <c r="E3972" t="s">
        <v>217</v>
      </c>
      <c r="F3972" s="7" t="s">
        <v>206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str">
        <f>IFERROR(IF(F3972&lt;&gt;"",VLOOKUP("*"&amp;F3972,LookUps!$F$2:$G$43,2,FALSE),"UK"),"UK")</f>
        <v>UK</v>
      </c>
    </row>
    <row r="3973" spans="1:12" x14ac:dyDescent="0.25">
      <c r="A3973" s="5">
        <v>279</v>
      </c>
      <c r="B3973" s="2" t="s">
        <v>205</v>
      </c>
      <c r="C3973" t="s">
        <v>162</v>
      </c>
      <c r="D3973" t="s">
        <v>14</v>
      </c>
      <c r="E3973" t="s">
        <v>218</v>
      </c>
      <c r="F3973" s="7" t="s">
        <v>206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str">
        <f>IFERROR(IF(F3973&lt;&gt;"",VLOOKUP("*"&amp;F3973,LookUps!$F$2:$G$43,2,FALSE),"UK"),"UK")</f>
        <v>UK</v>
      </c>
    </row>
    <row r="3974" spans="1:12" x14ac:dyDescent="0.25">
      <c r="A3974" s="5">
        <v>281</v>
      </c>
      <c r="B3974" s="2" t="s">
        <v>205</v>
      </c>
      <c r="C3974" t="s">
        <v>162</v>
      </c>
      <c r="D3974" t="s">
        <v>14</v>
      </c>
      <c r="E3974" t="s">
        <v>201</v>
      </c>
      <c r="F3974" s="7" t="s">
        <v>206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str">
        <f>IFERROR(IF(F3974&lt;&gt;"",VLOOKUP("*"&amp;F3974,LookUps!$F$2:$G$43,2,FALSE),"UK"),"UK")</f>
        <v>UK</v>
      </c>
    </row>
    <row r="3975" spans="1:12" x14ac:dyDescent="0.25">
      <c r="A3975" s="5">
        <v>283</v>
      </c>
      <c r="B3975" s="2" t="s">
        <v>205</v>
      </c>
      <c r="C3975" t="s">
        <v>162</v>
      </c>
      <c r="D3975" t="s">
        <v>14</v>
      </c>
      <c r="E3975" t="s">
        <v>202</v>
      </c>
      <c r="F3975" s="7" t="s">
        <v>206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str">
        <f>IFERROR(IF(F3975&lt;&gt;"",VLOOKUP("*"&amp;F3975,LookUps!$F$2:$G$43,2,FALSE),"UK"),"UK")</f>
        <v>UK</v>
      </c>
    </row>
    <row r="3976" spans="1:12" x14ac:dyDescent="0.25">
      <c r="A3976" s="5">
        <v>285</v>
      </c>
      <c r="B3976" s="2" t="s">
        <v>205</v>
      </c>
      <c r="C3976" t="s">
        <v>162</v>
      </c>
      <c r="D3976" t="s">
        <v>14</v>
      </c>
      <c r="E3976" t="s">
        <v>203</v>
      </c>
      <c r="F3976" s="7" t="s">
        <v>206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str">
        <f>IFERROR(IF(F3976&lt;&gt;"",VLOOKUP("*"&amp;F3976,LookUps!$F$2:$G$43,2,FALSE),"UK"),"UK")</f>
        <v>UK</v>
      </c>
    </row>
    <row r="3977" spans="1:12" x14ac:dyDescent="0.25">
      <c r="A3977" s="5">
        <v>286</v>
      </c>
      <c r="B3977" s="2" t="s">
        <v>205</v>
      </c>
      <c r="C3977" t="s">
        <v>162</v>
      </c>
      <c r="D3977" t="s">
        <v>14</v>
      </c>
      <c r="E3977" t="s">
        <v>203</v>
      </c>
      <c r="F3977" s="7" t="s">
        <v>182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IFERROR(IF(F3977&lt;&gt;"",VLOOKUP("*"&amp;F3977,LookUps!$F$2:$G$43,2,FALSE),"UK"),"UK")</f>
        <v>UK</v>
      </c>
    </row>
    <row r="3978" spans="1:12" x14ac:dyDescent="0.25">
      <c r="A3978" s="5">
        <v>288</v>
      </c>
      <c r="B3978" s="2" t="s">
        <v>205</v>
      </c>
      <c r="C3978" t="s">
        <v>162</v>
      </c>
      <c r="D3978" t="s">
        <v>14</v>
      </c>
      <c r="E3978" t="s">
        <v>204</v>
      </c>
      <c r="F3978" s="7" t="s">
        <v>206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str">
        <f>IFERROR(IF(F3978&lt;&gt;"",VLOOKUP("*"&amp;F3978,LookUps!$F$2:$G$43,2,FALSE),"UK"),"UK")</f>
        <v>UK</v>
      </c>
    </row>
    <row r="3979" spans="1:12" x14ac:dyDescent="0.25">
      <c r="A3979" s="5">
        <v>3</v>
      </c>
      <c r="B3979" s="2">
        <v>0.42569444444444443</v>
      </c>
      <c r="C3979" t="s">
        <v>163</v>
      </c>
      <c r="D3979" t="s">
        <v>13</v>
      </c>
      <c r="E3979" t="s">
        <v>177</v>
      </c>
      <c r="F3979" s="7" t="s">
        <v>178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str">
        <f>IFERROR(IF(F3979&lt;&gt;"",VLOOKUP("*"&amp;F3979,LookUps!$F$2:$G$43,2,FALSE),"UK"),"UK")</f>
        <v>UK</v>
      </c>
    </row>
    <row r="3980" spans="1:12" x14ac:dyDescent="0.25">
      <c r="A3980" s="5">
        <v>4</v>
      </c>
      <c r="B3980" s="2">
        <v>0.43958333333333338</v>
      </c>
      <c r="C3980" t="s">
        <v>163</v>
      </c>
      <c r="D3980" t="s">
        <v>13</v>
      </c>
      <c r="E3980" t="s">
        <v>177</v>
      </c>
      <c r="F3980" s="7" t="s">
        <v>178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str">
        <f>IFERROR(IF(F3980&lt;&gt;"",VLOOKUP("*"&amp;F3980,LookUps!$F$2:$G$43,2,FALSE),"UK"),"UK")</f>
        <v>UK</v>
      </c>
    </row>
    <row r="3981" spans="1:12" x14ac:dyDescent="0.25">
      <c r="A3981" s="5">
        <v>5</v>
      </c>
      <c r="B3981" s="2">
        <v>0.48888888888888887</v>
      </c>
      <c r="C3981" t="s">
        <v>163</v>
      </c>
      <c r="D3981" t="s">
        <v>13</v>
      </c>
      <c r="E3981" t="s">
        <v>177</v>
      </c>
      <c r="F3981" s="7" t="s">
        <v>178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str">
        <f>IFERROR(IF(F3981&lt;&gt;"",VLOOKUP("*"&amp;F3981,LookUps!$F$2:$G$43,2,FALSE),"UK"),"UK")</f>
        <v>UK</v>
      </c>
    </row>
    <row r="3982" spans="1:12" x14ac:dyDescent="0.25">
      <c r="A3982" s="5">
        <v>6</v>
      </c>
      <c r="B3982" s="2">
        <v>0.63055555555555554</v>
      </c>
      <c r="C3982" t="s">
        <v>163</v>
      </c>
      <c r="D3982" t="s">
        <v>13</v>
      </c>
      <c r="E3982" t="s">
        <v>177</v>
      </c>
      <c r="F3982" s="7" t="s">
        <v>178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str">
        <f>IFERROR(IF(F3982&lt;&gt;"",VLOOKUP("*"&amp;F3982,LookUps!$F$2:$G$43,2,FALSE),"UK"),"UK")</f>
        <v>UK</v>
      </c>
    </row>
    <row r="3983" spans="1:12" x14ac:dyDescent="0.25">
      <c r="A3983" s="5">
        <v>7</v>
      </c>
      <c r="B3983" s="2">
        <v>0.68402777777777779</v>
      </c>
      <c r="C3983" t="s">
        <v>163</v>
      </c>
      <c r="D3983" t="s">
        <v>13</v>
      </c>
      <c r="E3983" t="s">
        <v>177</v>
      </c>
      <c r="F3983" s="7" t="s">
        <v>178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str">
        <f>IFERROR(IF(F3983&lt;&gt;"",VLOOKUP("*"&amp;F3983,LookUps!$F$2:$G$43,2,FALSE),"UK"),"UK")</f>
        <v>UK</v>
      </c>
    </row>
    <row r="3984" spans="1:12" x14ac:dyDescent="0.25">
      <c r="A3984" s="5">
        <v>9</v>
      </c>
      <c r="B3984" s="2">
        <v>0.46458333333333335</v>
      </c>
      <c r="C3984" t="s">
        <v>163</v>
      </c>
      <c r="D3984" t="s">
        <v>13</v>
      </c>
      <c r="E3984" t="s">
        <v>179</v>
      </c>
      <c r="F3984" s="7" t="s">
        <v>18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IFERROR(IF(F3984&lt;&gt;"",VLOOKUP("*"&amp;F3984,LookUps!$F$2:$G$43,2,FALSE),"UK"),"UK")</f>
        <v>France</v>
      </c>
    </row>
    <row r="3985" spans="1:12" x14ac:dyDescent="0.25">
      <c r="A3985" s="5">
        <v>10</v>
      </c>
      <c r="B3985" s="2">
        <v>0.52430555555555558</v>
      </c>
      <c r="C3985" t="s">
        <v>163</v>
      </c>
      <c r="D3985" t="s">
        <v>13</v>
      </c>
      <c r="E3985" t="s">
        <v>179</v>
      </c>
      <c r="F3985" s="7" t="s">
        <v>178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str">
        <f>IFERROR(IF(F3985&lt;&gt;"",VLOOKUP("*"&amp;F3985,LookUps!$F$2:$G$43,2,FALSE),"UK"),"UK")</f>
        <v>UK</v>
      </c>
    </row>
    <row r="3986" spans="1:12" x14ac:dyDescent="0.25">
      <c r="A3986" s="5">
        <v>11</v>
      </c>
      <c r="B3986" s="2">
        <v>0.52638888888888891</v>
      </c>
      <c r="C3986" t="s">
        <v>163</v>
      </c>
      <c r="D3986" t="s">
        <v>13</v>
      </c>
      <c r="E3986" t="s">
        <v>179</v>
      </c>
      <c r="F3986" s="7" t="s">
        <v>178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str">
        <f>IFERROR(IF(F3986&lt;&gt;"",VLOOKUP("*"&amp;F3986,LookUps!$F$2:$G$43,2,FALSE),"UK"),"UK")</f>
        <v>UK</v>
      </c>
    </row>
    <row r="3987" spans="1:12" x14ac:dyDescent="0.25">
      <c r="A3987" s="5">
        <v>13</v>
      </c>
      <c r="B3987" s="2">
        <v>0.34930555555555554</v>
      </c>
      <c r="C3987" t="s">
        <v>163</v>
      </c>
      <c r="D3987" t="s">
        <v>13</v>
      </c>
      <c r="E3987" t="s">
        <v>181</v>
      </c>
      <c r="F3987" s="7" t="s">
        <v>178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str">
        <f>IFERROR(IF(F3987&lt;&gt;"",VLOOKUP("*"&amp;F3987,LookUps!$F$2:$G$43,2,FALSE),"UK"),"UK")</f>
        <v>UK</v>
      </c>
    </row>
    <row r="3988" spans="1:12" x14ac:dyDescent="0.25">
      <c r="A3988" s="5">
        <v>14</v>
      </c>
      <c r="B3988" s="2">
        <v>0.4236111111111111</v>
      </c>
      <c r="C3988" t="s">
        <v>163</v>
      </c>
      <c r="D3988" t="s">
        <v>13</v>
      </c>
      <c r="E3988" t="s">
        <v>181</v>
      </c>
      <c r="F3988" s="7" t="s">
        <v>178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str">
        <f>IFERROR(IF(F3988&lt;&gt;"",VLOOKUP("*"&amp;F3988,LookUps!$F$2:$G$43,2,FALSE),"UK"),"UK")</f>
        <v>UK</v>
      </c>
    </row>
    <row r="3989" spans="1:12" x14ac:dyDescent="0.25">
      <c r="A3989" s="5">
        <v>15</v>
      </c>
      <c r="B3989" s="2">
        <v>0.4291666666666667</v>
      </c>
      <c r="C3989" t="s">
        <v>163</v>
      </c>
      <c r="D3989" t="s">
        <v>13</v>
      </c>
      <c r="E3989" t="s">
        <v>181</v>
      </c>
      <c r="F3989" s="7" t="s">
        <v>178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str">
        <f>IFERROR(IF(F3989&lt;&gt;"",VLOOKUP("*"&amp;F3989,LookUps!$F$2:$G$43,2,FALSE),"UK"),"UK")</f>
        <v>UK</v>
      </c>
    </row>
    <row r="3990" spans="1:12" x14ac:dyDescent="0.25">
      <c r="A3990" s="5">
        <v>16</v>
      </c>
      <c r="B3990" s="2">
        <v>0.45902777777777781</v>
      </c>
      <c r="C3990" t="s">
        <v>163</v>
      </c>
      <c r="D3990" t="s">
        <v>13</v>
      </c>
      <c r="E3990" t="s">
        <v>181</v>
      </c>
      <c r="F3990" s="7" t="s">
        <v>178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str">
        <f>IFERROR(IF(F3990&lt;&gt;"",VLOOKUP("*"&amp;F3990,LookUps!$F$2:$G$43,2,FALSE),"UK"),"UK")</f>
        <v>UK</v>
      </c>
    </row>
    <row r="3991" spans="1:12" x14ac:dyDescent="0.25">
      <c r="A3991" s="5">
        <v>17</v>
      </c>
      <c r="B3991" s="2">
        <v>0.50069444444444444</v>
      </c>
      <c r="C3991" t="s">
        <v>163</v>
      </c>
      <c r="D3991" t="s">
        <v>13</v>
      </c>
      <c r="E3991" t="s">
        <v>181</v>
      </c>
      <c r="F3991" s="7" t="s">
        <v>178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str">
        <f>IFERROR(IF(F3991&lt;&gt;"",VLOOKUP("*"&amp;F3991,LookUps!$F$2:$G$43,2,FALSE),"UK"),"UK")</f>
        <v>UK</v>
      </c>
    </row>
    <row r="3992" spans="1:12" x14ac:dyDescent="0.25">
      <c r="A3992" s="5">
        <v>18</v>
      </c>
      <c r="B3992" s="2">
        <v>0.57777777777777783</v>
      </c>
      <c r="C3992" t="s">
        <v>163</v>
      </c>
      <c r="D3992" t="s">
        <v>13</v>
      </c>
      <c r="E3992" t="s">
        <v>181</v>
      </c>
      <c r="F3992" s="7" t="s">
        <v>182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IFERROR(IF(F3992&lt;&gt;"",VLOOKUP("*"&amp;F3992,LookUps!$F$2:$G$43,2,FALSE),"UK"),"UK")</f>
        <v>UK</v>
      </c>
    </row>
    <row r="3993" spans="1:12" x14ac:dyDescent="0.25">
      <c r="A3993" s="5">
        <v>19</v>
      </c>
      <c r="B3993" s="2">
        <v>0.625</v>
      </c>
      <c r="C3993" t="s">
        <v>163</v>
      </c>
      <c r="D3993" t="s">
        <v>13</v>
      </c>
      <c r="E3993" t="s">
        <v>181</v>
      </c>
      <c r="F3993" s="7" t="s">
        <v>182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IFERROR(IF(F3993&lt;&gt;"",VLOOKUP("*"&amp;F3993,LookUps!$F$2:$G$43,2,FALSE),"UK"),"UK")</f>
        <v>UK</v>
      </c>
    </row>
    <row r="3994" spans="1:12" x14ac:dyDescent="0.25">
      <c r="A3994" s="5">
        <v>20</v>
      </c>
      <c r="B3994" s="2">
        <v>0.64652777777777781</v>
      </c>
      <c r="C3994" t="s">
        <v>163</v>
      </c>
      <c r="D3994" t="s">
        <v>13</v>
      </c>
      <c r="E3994" t="s">
        <v>181</v>
      </c>
      <c r="F3994" s="7" t="s">
        <v>182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IFERROR(IF(F3994&lt;&gt;"",VLOOKUP("*"&amp;F3994,LookUps!$F$2:$G$43,2,FALSE),"UK"),"UK")</f>
        <v>UK</v>
      </c>
    </row>
    <row r="3995" spans="1:12" x14ac:dyDescent="0.25">
      <c r="A3995" s="5">
        <v>21</v>
      </c>
      <c r="B3995" s="2">
        <v>0.76250000000000007</v>
      </c>
      <c r="C3995" t="s">
        <v>163</v>
      </c>
      <c r="D3995" t="s">
        <v>13</v>
      </c>
      <c r="E3995" t="s">
        <v>181</v>
      </c>
      <c r="F3995" s="7" t="s">
        <v>178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str">
        <f>IFERROR(IF(F3995&lt;&gt;"",VLOOKUP("*"&amp;F3995,LookUps!$F$2:$G$43,2,FALSE),"UK"),"UK")</f>
        <v>UK</v>
      </c>
    </row>
    <row r="3996" spans="1:12" x14ac:dyDescent="0.25">
      <c r="A3996" s="5">
        <v>22</v>
      </c>
      <c r="B3996" s="2">
        <v>0.76458333333333339</v>
      </c>
      <c r="C3996" t="s">
        <v>163</v>
      </c>
      <c r="D3996" t="s">
        <v>13</v>
      </c>
      <c r="E3996" t="s">
        <v>181</v>
      </c>
      <c r="F3996" s="7" t="s">
        <v>178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str">
        <f>IFERROR(IF(F3996&lt;&gt;"",VLOOKUP("*"&amp;F3996,LookUps!$F$2:$G$43,2,FALSE),"UK"),"UK")</f>
        <v>UK</v>
      </c>
    </row>
    <row r="3997" spans="1:12" x14ac:dyDescent="0.25">
      <c r="A3997" s="5">
        <v>24</v>
      </c>
      <c r="B3997" s="2">
        <v>0.45833333333333331</v>
      </c>
      <c r="C3997" t="s">
        <v>163</v>
      </c>
      <c r="D3997" t="s">
        <v>13</v>
      </c>
      <c r="E3997" t="s">
        <v>208</v>
      </c>
      <c r="F3997" s="7" t="s">
        <v>178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str">
        <f>IFERROR(IF(F3997&lt;&gt;"",VLOOKUP("*"&amp;F3997,LookUps!$F$2:$G$43,2,FALSE),"UK"),"UK")</f>
        <v>UK</v>
      </c>
    </row>
    <row r="3998" spans="1:12" x14ac:dyDescent="0.25">
      <c r="A3998" s="5">
        <v>25</v>
      </c>
      <c r="B3998" s="2">
        <v>0.50069444444444444</v>
      </c>
      <c r="C3998" t="s">
        <v>163</v>
      </c>
      <c r="D3998" t="s">
        <v>13</v>
      </c>
      <c r="E3998" t="s">
        <v>208</v>
      </c>
      <c r="F3998" s="7" t="s">
        <v>178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str">
        <f>IFERROR(IF(F3998&lt;&gt;"",VLOOKUP("*"&amp;F3998,LookUps!$F$2:$G$43,2,FALSE),"UK"),"UK")</f>
        <v>UK</v>
      </c>
    </row>
    <row r="3999" spans="1:12" x14ac:dyDescent="0.25">
      <c r="A3999" s="5">
        <v>26</v>
      </c>
      <c r="B3999" s="2">
        <v>0.5625</v>
      </c>
      <c r="C3999" t="s">
        <v>163</v>
      </c>
      <c r="D3999" t="s">
        <v>13</v>
      </c>
      <c r="E3999" t="s">
        <v>208</v>
      </c>
      <c r="F3999" s="7" t="s">
        <v>178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str">
        <f>IFERROR(IF(F3999&lt;&gt;"",VLOOKUP("*"&amp;F3999,LookUps!$F$2:$G$43,2,FALSE),"UK"),"UK")</f>
        <v>UK</v>
      </c>
    </row>
    <row r="4000" spans="1:12" x14ac:dyDescent="0.25">
      <c r="A4000" s="5">
        <v>27</v>
      </c>
      <c r="B4000" s="2">
        <v>0.5854166666666667</v>
      </c>
      <c r="C4000" t="s">
        <v>163</v>
      </c>
      <c r="D4000" t="s">
        <v>13</v>
      </c>
      <c r="E4000" t="s">
        <v>208</v>
      </c>
      <c r="F4000" s="7" t="s">
        <v>178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str">
        <f>IFERROR(IF(F4000&lt;&gt;"",VLOOKUP("*"&amp;F4000,LookUps!$F$2:$G$43,2,FALSE),"UK"),"UK")</f>
        <v>UK</v>
      </c>
    </row>
    <row r="4001" spans="1:12" x14ac:dyDescent="0.25">
      <c r="A4001" s="5">
        <v>28</v>
      </c>
      <c r="B4001" s="2">
        <v>0.62986111111111109</v>
      </c>
      <c r="C4001" t="s">
        <v>163</v>
      </c>
      <c r="D4001" t="s">
        <v>13</v>
      </c>
      <c r="E4001" t="s">
        <v>208</v>
      </c>
      <c r="F4001" s="7" t="s">
        <v>178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str">
        <f>IFERROR(IF(F4001&lt;&gt;"",VLOOKUP("*"&amp;F4001,LookUps!$F$2:$G$43,2,FALSE),"UK"),"UK")</f>
        <v>UK</v>
      </c>
    </row>
    <row r="4002" spans="1:12" x14ac:dyDescent="0.25">
      <c r="A4002" s="5">
        <v>29</v>
      </c>
      <c r="B4002" s="2">
        <v>0.64722222222222225</v>
      </c>
      <c r="C4002" t="s">
        <v>163</v>
      </c>
      <c r="D4002" t="s">
        <v>13</v>
      </c>
      <c r="E4002" t="s">
        <v>208</v>
      </c>
      <c r="F4002" s="7" t="s">
        <v>182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IFERROR(IF(F4002&lt;&gt;"",VLOOKUP("*"&amp;F4002,LookUps!$F$2:$G$43,2,FALSE),"UK"),"UK")</f>
        <v>UK</v>
      </c>
    </row>
    <row r="4003" spans="1:12" x14ac:dyDescent="0.25">
      <c r="A4003" s="5">
        <v>30</v>
      </c>
      <c r="B4003" s="2">
        <v>0.66666666666666663</v>
      </c>
      <c r="C4003" t="s">
        <v>163</v>
      </c>
      <c r="D4003" t="s">
        <v>13</v>
      </c>
      <c r="E4003" t="s">
        <v>208</v>
      </c>
      <c r="F4003" s="7" t="s">
        <v>178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str">
        <f>IFERROR(IF(F4003&lt;&gt;"",VLOOKUP("*"&amp;F4003,LookUps!$F$2:$G$43,2,FALSE),"UK"),"UK")</f>
        <v>UK</v>
      </c>
    </row>
    <row r="4004" spans="1:12" x14ac:dyDescent="0.25">
      <c r="A4004" s="5">
        <v>31</v>
      </c>
      <c r="B4004" s="2">
        <v>0.66805555555555562</v>
      </c>
      <c r="C4004" t="s">
        <v>163</v>
      </c>
      <c r="D4004" t="s">
        <v>13</v>
      </c>
      <c r="E4004" t="s">
        <v>208</v>
      </c>
      <c r="F4004" s="7" t="s">
        <v>182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IFERROR(IF(F4004&lt;&gt;"",VLOOKUP("*"&amp;F4004,LookUps!$F$2:$G$43,2,FALSE),"UK"),"UK")</f>
        <v>UK</v>
      </c>
    </row>
    <row r="4005" spans="1:12" x14ac:dyDescent="0.25">
      <c r="A4005" s="5">
        <v>32</v>
      </c>
      <c r="B4005" s="2">
        <v>0.67569444444444438</v>
      </c>
      <c r="C4005" t="s">
        <v>163</v>
      </c>
      <c r="D4005" t="s">
        <v>13</v>
      </c>
      <c r="E4005" t="s">
        <v>208</v>
      </c>
      <c r="F4005" s="7" t="s">
        <v>182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IFERROR(IF(F4005&lt;&gt;"",VLOOKUP("*"&amp;F4005,LookUps!$F$2:$G$43,2,FALSE),"UK"),"UK")</f>
        <v>UK</v>
      </c>
    </row>
    <row r="4006" spans="1:12" x14ac:dyDescent="0.25">
      <c r="A4006" s="5">
        <v>33</v>
      </c>
      <c r="B4006" s="2">
        <v>0.70000000000000007</v>
      </c>
      <c r="C4006" t="s">
        <v>163</v>
      </c>
      <c r="D4006" t="s">
        <v>13</v>
      </c>
      <c r="E4006" t="s">
        <v>208</v>
      </c>
      <c r="F4006" s="7" t="s">
        <v>178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str">
        <f>IFERROR(IF(F4006&lt;&gt;"",VLOOKUP("*"&amp;F4006,LookUps!$F$2:$G$43,2,FALSE),"UK"),"UK")</f>
        <v>UK</v>
      </c>
    </row>
    <row r="4007" spans="1:12" x14ac:dyDescent="0.25">
      <c r="A4007" s="5">
        <v>34</v>
      </c>
      <c r="B4007" s="2">
        <v>0.75277777777777777</v>
      </c>
      <c r="C4007" t="s">
        <v>163</v>
      </c>
      <c r="D4007" t="s">
        <v>13</v>
      </c>
      <c r="E4007" t="s">
        <v>208</v>
      </c>
      <c r="F4007" s="7" t="s">
        <v>178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str">
        <f>IFERROR(IF(F4007&lt;&gt;"",VLOOKUP("*"&amp;F4007,LookUps!$F$2:$G$43,2,FALSE),"UK"),"UK")</f>
        <v>UK</v>
      </c>
    </row>
    <row r="4008" spans="1:12" x14ac:dyDescent="0.25">
      <c r="A4008" s="5">
        <v>35</v>
      </c>
      <c r="B4008" s="2">
        <v>0.76250000000000007</v>
      </c>
      <c r="C4008" t="s">
        <v>163</v>
      </c>
      <c r="D4008" t="s">
        <v>13</v>
      </c>
      <c r="E4008" t="s">
        <v>208</v>
      </c>
      <c r="F4008" s="7" t="s">
        <v>178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str">
        <f>IFERROR(IF(F4008&lt;&gt;"",VLOOKUP("*"&amp;F4008,LookUps!$F$2:$G$43,2,FALSE),"UK"),"UK")</f>
        <v>UK</v>
      </c>
    </row>
    <row r="4009" spans="1:12" x14ac:dyDescent="0.25">
      <c r="A4009" s="5">
        <v>37</v>
      </c>
      <c r="B4009" s="2">
        <v>0.44305555555555554</v>
      </c>
      <c r="C4009" t="s">
        <v>163</v>
      </c>
      <c r="D4009" t="s">
        <v>13</v>
      </c>
      <c r="E4009" t="s">
        <v>183</v>
      </c>
      <c r="F4009" s="7" t="s">
        <v>178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str">
        <f>IFERROR(IF(F4009&lt;&gt;"",VLOOKUP("*"&amp;F4009,LookUps!$F$2:$G$43,2,FALSE),"UK"),"UK")</f>
        <v>UK</v>
      </c>
    </row>
    <row r="4010" spans="1:12" x14ac:dyDescent="0.25">
      <c r="A4010" s="5">
        <v>38</v>
      </c>
      <c r="B4010" s="2">
        <v>0.51180555555555551</v>
      </c>
      <c r="C4010" t="s">
        <v>163</v>
      </c>
      <c r="D4010" t="s">
        <v>13</v>
      </c>
      <c r="E4010" t="s">
        <v>183</v>
      </c>
      <c r="F4010" s="7" t="s">
        <v>178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str">
        <f>IFERROR(IF(F4010&lt;&gt;"",VLOOKUP("*"&amp;F4010,LookUps!$F$2:$G$43,2,FALSE),"UK"),"UK")</f>
        <v>UK</v>
      </c>
    </row>
    <row r="4011" spans="1:12" x14ac:dyDescent="0.25">
      <c r="A4011" s="5">
        <v>39</v>
      </c>
      <c r="B4011" s="2">
        <v>0.61111111111111105</v>
      </c>
      <c r="C4011" t="s">
        <v>163</v>
      </c>
      <c r="D4011" t="s">
        <v>13</v>
      </c>
      <c r="E4011" t="s">
        <v>183</v>
      </c>
      <c r="F4011" s="7" t="s">
        <v>178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str">
        <f>IFERROR(IF(F4011&lt;&gt;"",VLOOKUP("*"&amp;F4011,LookUps!$F$2:$G$43,2,FALSE),"UK"),"UK")</f>
        <v>UK</v>
      </c>
    </row>
    <row r="4012" spans="1:12" x14ac:dyDescent="0.25">
      <c r="A4012" s="5">
        <v>40</v>
      </c>
      <c r="B4012" s="2">
        <v>0.63402777777777775</v>
      </c>
      <c r="C4012" t="s">
        <v>163</v>
      </c>
      <c r="D4012" t="s">
        <v>13</v>
      </c>
      <c r="E4012" t="s">
        <v>183</v>
      </c>
      <c r="F4012" s="7" t="s">
        <v>182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IFERROR(IF(F4012&lt;&gt;"",VLOOKUP("*"&amp;F4012,LookUps!$F$2:$G$43,2,FALSE),"UK"),"UK")</f>
        <v>UK</v>
      </c>
    </row>
    <row r="4013" spans="1:12" x14ac:dyDescent="0.25">
      <c r="A4013" s="5">
        <v>41</v>
      </c>
      <c r="B4013" s="2">
        <v>0.67708333333333337</v>
      </c>
      <c r="C4013" t="s">
        <v>163</v>
      </c>
      <c r="D4013" t="s">
        <v>13</v>
      </c>
      <c r="E4013" t="s">
        <v>183</v>
      </c>
      <c r="F4013" s="7" t="s">
        <v>178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str">
        <f>IFERROR(IF(F4013&lt;&gt;"",VLOOKUP("*"&amp;F4013,LookUps!$F$2:$G$43,2,FALSE),"UK"),"UK")</f>
        <v>UK</v>
      </c>
    </row>
    <row r="4014" spans="1:12" x14ac:dyDescent="0.25">
      <c r="A4014" s="5">
        <v>43</v>
      </c>
      <c r="B4014" s="2">
        <v>0.3756944444444445</v>
      </c>
      <c r="C4014" t="s">
        <v>163</v>
      </c>
      <c r="D4014" t="s">
        <v>13</v>
      </c>
      <c r="E4014" t="s">
        <v>184</v>
      </c>
      <c r="F4014" s="7" t="s">
        <v>178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str">
        <f>IFERROR(IF(F4014&lt;&gt;"",VLOOKUP("*"&amp;F4014,LookUps!$F$2:$G$43,2,FALSE),"UK"),"UK")</f>
        <v>UK</v>
      </c>
    </row>
    <row r="4015" spans="1:12" x14ac:dyDescent="0.25">
      <c r="A4015" s="5">
        <v>44</v>
      </c>
      <c r="B4015" s="2">
        <v>0.44930555555555557</v>
      </c>
      <c r="C4015" t="s">
        <v>163</v>
      </c>
      <c r="D4015" t="s">
        <v>13</v>
      </c>
      <c r="E4015" t="s">
        <v>184</v>
      </c>
      <c r="F4015" s="7" t="s">
        <v>178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str">
        <f>IFERROR(IF(F4015&lt;&gt;"",VLOOKUP("*"&amp;F4015,LookUps!$F$2:$G$43,2,FALSE),"UK"),"UK")</f>
        <v>UK</v>
      </c>
    </row>
    <row r="4016" spans="1:12" x14ac:dyDescent="0.25">
      <c r="A4016" s="5">
        <v>45</v>
      </c>
      <c r="B4016" s="2">
        <v>0.48402777777777778</v>
      </c>
      <c r="C4016" t="s">
        <v>163</v>
      </c>
      <c r="D4016" t="s">
        <v>13</v>
      </c>
      <c r="E4016" t="s">
        <v>184</v>
      </c>
      <c r="F4016" s="7" t="s">
        <v>178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str">
        <f>IFERROR(IF(F4016&lt;&gt;"",VLOOKUP("*"&amp;F4016,LookUps!$F$2:$G$43,2,FALSE),"UK"),"UK")</f>
        <v>UK</v>
      </c>
    </row>
    <row r="4017" spans="1:12" x14ac:dyDescent="0.25">
      <c r="A4017" s="5">
        <v>46</v>
      </c>
      <c r="B4017" s="2">
        <v>0.50138888888888888</v>
      </c>
      <c r="C4017" t="s">
        <v>163</v>
      </c>
      <c r="D4017" t="s">
        <v>13</v>
      </c>
      <c r="E4017" t="s">
        <v>184</v>
      </c>
      <c r="F4017" s="7" t="s">
        <v>178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str">
        <f>IFERROR(IF(F4017&lt;&gt;"",VLOOKUP("*"&amp;F4017,LookUps!$F$2:$G$43,2,FALSE),"UK"),"UK")</f>
        <v>UK</v>
      </c>
    </row>
    <row r="4018" spans="1:12" x14ac:dyDescent="0.25">
      <c r="A4018" s="5">
        <v>47</v>
      </c>
      <c r="B4018" s="2">
        <v>0.59097222222222223</v>
      </c>
      <c r="C4018" t="s">
        <v>163</v>
      </c>
      <c r="D4018" t="s">
        <v>13</v>
      </c>
      <c r="E4018" t="s">
        <v>184</v>
      </c>
      <c r="F4018" s="7" t="s">
        <v>178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str">
        <f>IFERROR(IF(F4018&lt;&gt;"",VLOOKUP("*"&amp;F4018,LookUps!$F$2:$G$43,2,FALSE),"UK"),"UK")</f>
        <v>UK</v>
      </c>
    </row>
    <row r="4019" spans="1:12" x14ac:dyDescent="0.25">
      <c r="A4019" s="5">
        <v>49</v>
      </c>
      <c r="B4019" s="2">
        <v>0.42986111111111108</v>
      </c>
      <c r="C4019" t="s">
        <v>163</v>
      </c>
      <c r="D4019" t="s">
        <v>13</v>
      </c>
      <c r="E4019" t="s">
        <v>186</v>
      </c>
      <c r="F4019" s="7" t="s">
        <v>178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str">
        <f>IFERROR(IF(F4019&lt;&gt;"",VLOOKUP("*"&amp;F4019,LookUps!$F$2:$G$43,2,FALSE),"UK"),"UK")</f>
        <v>UK</v>
      </c>
    </row>
    <row r="4020" spans="1:12" x14ac:dyDescent="0.25">
      <c r="A4020" s="5">
        <v>50</v>
      </c>
      <c r="B4020" s="2">
        <v>0.43263888888888885</v>
      </c>
      <c r="C4020" t="s">
        <v>163</v>
      </c>
      <c r="D4020" t="s">
        <v>13</v>
      </c>
      <c r="E4020" t="s">
        <v>186</v>
      </c>
      <c r="F4020" s="7" t="s">
        <v>178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str">
        <f>IFERROR(IF(F4020&lt;&gt;"",VLOOKUP("*"&amp;F4020,LookUps!$F$2:$G$43,2,FALSE),"UK"),"UK")</f>
        <v>UK</v>
      </c>
    </row>
    <row r="4021" spans="1:12" x14ac:dyDescent="0.25">
      <c r="A4021" s="5">
        <v>51</v>
      </c>
      <c r="B4021" s="2">
        <v>0.43263888888888885</v>
      </c>
      <c r="C4021" t="s">
        <v>163</v>
      </c>
      <c r="D4021" t="s">
        <v>13</v>
      </c>
      <c r="E4021" t="s">
        <v>186</v>
      </c>
      <c r="F4021" s="7" t="s">
        <v>178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str">
        <f>IFERROR(IF(F4021&lt;&gt;"",VLOOKUP("*"&amp;F4021,LookUps!$F$2:$G$43,2,FALSE),"UK"),"UK")</f>
        <v>UK</v>
      </c>
    </row>
    <row r="4022" spans="1:12" x14ac:dyDescent="0.25">
      <c r="A4022" s="5">
        <v>52</v>
      </c>
      <c r="B4022" s="2">
        <v>0.43472222222222223</v>
      </c>
      <c r="C4022" t="s">
        <v>163</v>
      </c>
      <c r="D4022" t="s">
        <v>13</v>
      </c>
      <c r="E4022" t="s">
        <v>186</v>
      </c>
      <c r="F4022" s="7" t="s">
        <v>178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str">
        <f>IFERROR(IF(F4022&lt;&gt;"",VLOOKUP("*"&amp;F4022,LookUps!$F$2:$G$43,2,FALSE),"UK"),"UK")</f>
        <v>UK</v>
      </c>
    </row>
    <row r="4023" spans="1:12" x14ac:dyDescent="0.25">
      <c r="A4023" s="5">
        <v>53</v>
      </c>
      <c r="B4023" s="2">
        <v>0.43611111111111112</v>
      </c>
      <c r="C4023" t="s">
        <v>163</v>
      </c>
      <c r="D4023" t="s">
        <v>13</v>
      </c>
      <c r="E4023" t="s">
        <v>186</v>
      </c>
      <c r="F4023" s="7" t="s">
        <v>178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str">
        <f>IFERROR(IF(F4023&lt;&gt;"",VLOOKUP("*"&amp;F4023,LookUps!$F$2:$G$43,2,FALSE),"UK"),"UK")</f>
        <v>UK</v>
      </c>
    </row>
    <row r="4024" spans="1:12" x14ac:dyDescent="0.25">
      <c r="A4024" s="5">
        <v>54</v>
      </c>
      <c r="B4024" s="2">
        <v>0.56527777777777777</v>
      </c>
      <c r="C4024" t="s">
        <v>163</v>
      </c>
      <c r="D4024" t="s">
        <v>13</v>
      </c>
      <c r="E4024" t="s">
        <v>186</v>
      </c>
      <c r="F4024" s="7" t="s">
        <v>178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str">
        <f>IFERROR(IF(F4024&lt;&gt;"",VLOOKUP("*"&amp;F4024,LookUps!$F$2:$G$43,2,FALSE),"UK"),"UK")</f>
        <v>UK</v>
      </c>
    </row>
    <row r="4025" spans="1:12" x14ac:dyDescent="0.25">
      <c r="A4025" s="5">
        <v>55</v>
      </c>
      <c r="B4025" s="2">
        <v>0.56666666666666665</v>
      </c>
      <c r="C4025" t="s">
        <v>163</v>
      </c>
      <c r="D4025" t="s">
        <v>13</v>
      </c>
      <c r="E4025" t="s">
        <v>186</v>
      </c>
      <c r="F4025" s="7" t="s">
        <v>178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str">
        <f>IFERROR(IF(F4025&lt;&gt;"",VLOOKUP("*"&amp;F4025,LookUps!$F$2:$G$43,2,FALSE),"UK"),"UK")</f>
        <v>UK</v>
      </c>
    </row>
    <row r="4026" spans="1:12" x14ac:dyDescent="0.25">
      <c r="A4026" s="5">
        <v>56</v>
      </c>
      <c r="B4026" s="2">
        <v>0.56805555555555554</v>
      </c>
      <c r="C4026" t="s">
        <v>163</v>
      </c>
      <c r="D4026" t="s">
        <v>13</v>
      </c>
      <c r="E4026" t="s">
        <v>186</v>
      </c>
      <c r="F4026" s="7" t="s">
        <v>178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str">
        <f>IFERROR(IF(F4026&lt;&gt;"",VLOOKUP("*"&amp;F4026,LookUps!$F$2:$G$43,2,FALSE),"UK"),"UK")</f>
        <v>UK</v>
      </c>
    </row>
    <row r="4027" spans="1:12" x14ac:dyDescent="0.25">
      <c r="A4027" s="5">
        <v>57</v>
      </c>
      <c r="B4027" s="2">
        <v>0.58958333333333335</v>
      </c>
      <c r="C4027" t="s">
        <v>163</v>
      </c>
      <c r="D4027" t="s">
        <v>13</v>
      </c>
      <c r="E4027" t="s">
        <v>186</v>
      </c>
      <c r="F4027" s="7" t="s">
        <v>178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str">
        <f>IFERROR(IF(F4027&lt;&gt;"",VLOOKUP("*"&amp;F4027,LookUps!$F$2:$G$43,2,FALSE),"UK"),"UK")</f>
        <v>UK</v>
      </c>
    </row>
    <row r="4028" spans="1:12" x14ac:dyDescent="0.25">
      <c r="A4028" s="5">
        <v>58</v>
      </c>
      <c r="B4028" s="2">
        <v>0.88750000000000007</v>
      </c>
      <c r="C4028" t="s">
        <v>163</v>
      </c>
      <c r="D4028" t="s">
        <v>13</v>
      </c>
      <c r="E4028" t="s">
        <v>186</v>
      </c>
      <c r="F4028" s="7" t="s">
        <v>182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IFERROR(IF(F4028&lt;&gt;"",VLOOKUP("*"&amp;F4028,LookUps!$F$2:$G$43,2,FALSE),"UK"),"UK")</f>
        <v>UK</v>
      </c>
    </row>
    <row r="4029" spans="1:12" x14ac:dyDescent="0.25">
      <c r="A4029" s="5">
        <v>62</v>
      </c>
      <c r="B4029" s="2">
        <v>0.83472222222222225</v>
      </c>
      <c r="C4029" t="s">
        <v>163</v>
      </c>
      <c r="D4029" t="s">
        <v>13</v>
      </c>
      <c r="E4029" t="s">
        <v>187</v>
      </c>
      <c r="F4029" s="7" t="s">
        <v>182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IFERROR(IF(F4029&lt;&gt;"",VLOOKUP("*"&amp;F4029,LookUps!$F$2:$G$43,2,FALSE),"UK"),"UK")</f>
        <v>UK</v>
      </c>
    </row>
    <row r="4030" spans="1:12" x14ac:dyDescent="0.25">
      <c r="A4030" s="5">
        <v>64</v>
      </c>
      <c r="B4030" s="2">
        <v>0.64097222222222217</v>
      </c>
      <c r="C4030" t="s">
        <v>163</v>
      </c>
      <c r="D4030" t="s">
        <v>13</v>
      </c>
      <c r="E4030" t="s">
        <v>188</v>
      </c>
      <c r="F4030" s="7" t="s">
        <v>191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str">
        <f>IFERROR(IF(F4030&lt;&gt;"",VLOOKUP("*"&amp;F4030,LookUps!$F$2:$G$43,2,FALSE),"UK"),"UK")</f>
        <v>UK</v>
      </c>
    </row>
    <row r="4031" spans="1:12" x14ac:dyDescent="0.25">
      <c r="A4031" s="5">
        <v>66</v>
      </c>
      <c r="B4031" s="2">
        <v>0.625</v>
      </c>
      <c r="C4031" t="s">
        <v>163</v>
      </c>
      <c r="D4031" t="s">
        <v>13</v>
      </c>
      <c r="E4031" t="s">
        <v>189</v>
      </c>
      <c r="F4031" s="7" t="s">
        <v>178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str">
        <f>IFERROR(IF(F4031&lt;&gt;"",VLOOKUP("*"&amp;F4031,LookUps!$F$2:$G$43,2,FALSE),"UK"),"UK")</f>
        <v>UK</v>
      </c>
    </row>
    <row r="4032" spans="1:12" x14ac:dyDescent="0.25">
      <c r="A4032" s="5">
        <v>67</v>
      </c>
      <c r="B4032" s="2">
        <v>0.62777777777777777</v>
      </c>
      <c r="C4032" t="s">
        <v>163</v>
      </c>
      <c r="D4032" t="s">
        <v>13</v>
      </c>
      <c r="E4032" t="s">
        <v>189</v>
      </c>
      <c r="F4032" s="7" t="s">
        <v>178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str">
        <f>IFERROR(IF(F4032&lt;&gt;"",VLOOKUP("*"&amp;F4032,LookUps!$F$2:$G$43,2,FALSE),"UK"),"UK")</f>
        <v>UK</v>
      </c>
    </row>
    <row r="4033" spans="1:12" x14ac:dyDescent="0.25">
      <c r="A4033" s="5">
        <v>68</v>
      </c>
      <c r="B4033" s="2">
        <v>0.64722222222222225</v>
      </c>
      <c r="C4033" t="s">
        <v>163</v>
      </c>
      <c r="D4033" t="s">
        <v>13</v>
      </c>
      <c r="E4033" t="s">
        <v>189</v>
      </c>
      <c r="F4033" s="7" t="s">
        <v>178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str">
        <f>IFERROR(IF(F4033&lt;&gt;"",VLOOKUP("*"&amp;F4033,LookUps!$F$2:$G$43,2,FALSE),"UK"),"UK")</f>
        <v>UK</v>
      </c>
    </row>
    <row r="4034" spans="1:12" x14ac:dyDescent="0.25">
      <c r="A4034" s="5">
        <v>70</v>
      </c>
      <c r="B4034" s="2">
        <v>0.40486111111111112</v>
      </c>
      <c r="C4034" t="s">
        <v>163</v>
      </c>
      <c r="D4034" t="s">
        <v>13</v>
      </c>
      <c r="E4034" t="s">
        <v>190</v>
      </c>
      <c r="F4034" s="7" t="s">
        <v>182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IFERROR(IF(F4034&lt;&gt;"",VLOOKUP("*"&amp;F4034,LookUps!$F$2:$G$43,2,FALSE),"UK"),"UK")</f>
        <v>UK</v>
      </c>
    </row>
    <row r="4035" spans="1:12" x14ac:dyDescent="0.25">
      <c r="A4035" s="5">
        <v>71</v>
      </c>
      <c r="B4035" s="2">
        <v>0.41875000000000001</v>
      </c>
      <c r="C4035" t="s">
        <v>163</v>
      </c>
      <c r="D4035" t="s">
        <v>13</v>
      </c>
      <c r="E4035" t="s">
        <v>190</v>
      </c>
      <c r="F4035" s="7" t="s">
        <v>182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IFERROR(IF(F4035&lt;&gt;"",VLOOKUP("*"&amp;F4035,LookUps!$F$2:$G$43,2,FALSE),"UK"),"UK")</f>
        <v>UK</v>
      </c>
    </row>
    <row r="4036" spans="1:12" x14ac:dyDescent="0.25">
      <c r="A4036" s="5">
        <v>72</v>
      </c>
      <c r="B4036" s="2">
        <v>0.50208333333333333</v>
      </c>
      <c r="C4036" t="s">
        <v>163</v>
      </c>
      <c r="D4036" t="s">
        <v>13</v>
      </c>
      <c r="E4036" t="s">
        <v>190</v>
      </c>
      <c r="F4036" s="7" t="s">
        <v>178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str">
        <f>IFERROR(IF(F4036&lt;&gt;"",VLOOKUP("*"&amp;F4036,LookUps!$F$2:$G$43,2,FALSE),"UK"),"UK")</f>
        <v>UK</v>
      </c>
    </row>
    <row r="4037" spans="1:12" x14ac:dyDescent="0.25">
      <c r="A4037" s="5">
        <v>73</v>
      </c>
      <c r="B4037" s="2">
        <v>0.52152777777777781</v>
      </c>
      <c r="C4037" t="s">
        <v>163</v>
      </c>
      <c r="D4037" t="s">
        <v>13</v>
      </c>
      <c r="E4037" t="s">
        <v>190</v>
      </c>
      <c r="F4037" s="7" t="s">
        <v>178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str">
        <f>IFERROR(IF(F4037&lt;&gt;"",VLOOKUP("*"&amp;F4037,LookUps!$F$2:$G$43,2,FALSE),"UK"),"UK")</f>
        <v>UK</v>
      </c>
    </row>
    <row r="4038" spans="1:12" x14ac:dyDescent="0.25">
      <c r="A4038" s="5">
        <v>74</v>
      </c>
      <c r="B4038" s="2">
        <v>0.58402777777777781</v>
      </c>
      <c r="C4038" t="s">
        <v>163</v>
      </c>
      <c r="D4038" t="s">
        <v>13</v>
      </c>
      <c r="E4038" t="s">
        <v>190</v>
      </c>
      <c r="F4038" s="7" t="s">
        <v>182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IFERROR(IF(F4038&lt;&gt;"",VLOOKUP("*"&amp;F4038,LookUps!$F$2:$G$43,2,FALSE),"UK"),"UK")</f>
        <v>UK</v>
      </c>
    </row>
    <row r="4039" spans="1:12" x14ac:dyDescent="0.25">
      <c r="A4039" s="5">
        <v>75</v>
      </c>
      <c r="B4039" s="2">
        <v>0.60069444444444442</v>
      </c>
      <c r="C4039" t="s">
        <v>163</v>
      </c>
      <c r="D4039" t="s">
        <v>13</v>
      </c>
      <c r="E4039" t="s">
        <v>190</v>
      </c>
      <c r="F4039" s="7" t="s">
        <v>178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str">
        <f>IFERROR(IF(F4039&lt;&gt;"",VLOOKUP("*"&amp;F4039,LookUps!$F$2:$G$43,2,FALSE),"UK"),"UK")</f>
        <v>UK</v>
      </c>
    </row>
    <row r="4040" spans="1:12" x14ac:dyDescent="0.25">
      <c r="A4040" s="5">
        <v>76</v>
      </c>
      <c r="B4040" s="2">
        <v>0.75069444444444444</v>
      </c>
      <c r="C4040" t="s">
        <v>163</v>
      </c>
      <c r="D4040" t="s">
        <v>13</v>
      </c>
      <c r="E4040" t="s">
        <v>190</v>
      </c>
      <c r="F4040" s="7" t="s">
        <v>182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IFERROR(IF(F4040&lt;&gt;"",VLOOKUP("*"&amp;F4040,LookUps!$F$2:$G$43,2,FALSE),"UK"),"UK")</f>
        <v>UK</v>
      </c>
    </row>
    <row r="4041" spans="1:12" x14ac:dyDescent="0.25">
      <c r="A4041" s="5">
        <v>77</v>
      </c>
      <c r="B4041" s="2">
        <v>0.77361111111111114</v>
      </c>
      <c r="C4041" t="s">
        <v>163</v>
      </c>
      <c r="D4041" t="s">
        <v>13</v>
      </c>
      <c r="E4041" t="s">
        <v>190</v>
      </c>
      <c r="F4041" s="7" t="s">
        <v>182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IFERROR(IF(F4041&lt;&gt;"",VLOOKUP("*"&amp;F4041,LookUps!$F$2:$G$43,2,FALSE),"UK"),"UK")</f>
        <v>UK</v>
      </c>
    </row>
    <row r="4042" spans="1:12" x14ac:dyDescent="0.25">
      <c r="A4042" s="5">
        <v>79</v>
      </c>
      <c r="B4042" s="2">
        <v>0.4381944444444445</v>
      </c>
      <c r="C4042" t="s">
        <v>163</v>
      </c>
      <c r="D4042" t="s">
        <v>13</v>
      </c>
      <c r="E4042" t="s">
        <v>192</v>
      </c>
      <c r="F4042" s="7" t="s">
        <v>178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str">
        <f>IFERROR(IF(F4042&lt;&gt;"",VLOOKUP("*"&amp;F4042,LookUps!$F$2:$G$43,2,FALSE),"UK"),"UK")</f>
        <v>UK</v>
      </c>
    </row>
    <row r="4043" spans="1:12" x14ac:dyDescent="0.25">
      <c r="A4043" s="5">
        <v>80</v>
      </c>
      <c r="B4043" s="2">
        <v>0.4597222222222222</v>
      </c>
      <c r="C4043" t="s">
        <v>163</v>
      </c>
      <c r="D4043" t="s">
        <v>13</v>
      </c>
      <c r="E4043" t="s">
        <v>192</v>
      </c>
      <c r="F4043" s="7" t="s">
        <v>178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str">
        <f>IFERROR(IF(F4043&lt;&gt;"",VLOOKUP("*"&amp;F4043,LookUps!$F$2:$G$43,2,FALSE),"UK"),"UK")</f>
        <v>UK</v>
      </c>
    </row>
    <row r="4044" spans="1:12" x14ac:dyDescent="0.25">
      <c r="A4044" s="5">
        <v>81</v>
      </c>
      <c r="B4044" s="2">
        <v>0.50138888888888888</v>
      </c>
      <c r="C4044" t="s">
        <v>163</v>
      </c>
      <c r="D4044" t="s">
        <v>13</v>
      </c>
      <c r="E4044" t="s">
        <v>192</v>
      </c>
      <c r="F4044" s="7" t="s">
        <v>182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IFERROR(IF(F4044&lt;&gt;"",VLOOKUP("*"&amp;F4044,LookUps!$F$2:$G$43,2,FALSE),"UK"),"UK")</f>
        <v>UK</v>
      </c>
    </row>
    <row r="4045" spans="1:12" x14ac:dyDescent="0.25">
      <c r="A4045" s="5">
        <v>82</v>
      </c>
      <c r="B4045" s="2">
        <v>0.5229166666666667</v>
      </c>
      <c r="C4045" t="s">
        <v>163</v>
      </c>
      <c r="D4045" t="s">
        <v>13</v>
      </c>
      <c r="E4045" t="s">
        <v>192</v>
      </c>
      <c r="F4045" s="7" t="s">
        <v>178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str">
        <f>IFERROR(IF(F4045&lt;&gt;"",VLOOKUP("*"&amp;F4045,LookUps!$F$2:$G$43,2,FALSE),"UK"),"UK")</f>
        <v>UK</v>
      </c>
    </row>
    <row r="4046" spans="1:12" x14ac:dyDescent="0.25">
      <c r="A4046" s="5">
        <v>83</v>
      </c>
      <c r="B4046" s="2">
        <v>0.54305555555555551</v>
      </c>
      <c r="C4046" t="s">
        <v>163</v>
      </c>
      <c r="D4046" t="s">
        <v>13</v>
      </c>
      <c r="E4046" t="s">
        <v>192</v>
      </c>
      <c r="F4046" s="7" t="s">
        <v>178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str">
        <f>IFERROR(IF(F4046&lt;&gt;"",VLOOKUP("*"&amp;F4046,LookUps!$F$2:$G$43,2,FALSE),"UK"),"UK")</f>
        <v>UK</v>
      </c>
    </row>
    <row r="4047" spans="1:12" x14ac:dyDescent="0.25">
      <c r="A4047" s="5">
        <v>84</v>
      </c>
      <c r="B4047" s="2">
        <v>0.58402777777777781</v>
      </c>
      <c r="C4047" t="s">
        <v>163</v>
      </c>
      <c r="D4047" t="s">
        <v>13</v>
      </c>
      <c r="E4047" t="s">
        <v>192</v>
      </c>
      <c r="F4047" s="7" t="s">
        <v>178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str">
        <f>IFERROR(IF(F4047&lt;&gt;"",VLOOKUP("*"&amp;F4047,LookUps!$F$2:$G$43,2,FALSE),"UK"),"UK")</f>
        <v>UK</v>
      </c>
    </row>
    <row r="4048" spans="1:12" x14ac:dyDescent="0.25">
      <c r="A4048" s="5">
        <v>85</v>
      </c>
      <c r="B4048" s="2">
        <v>0.60555555555555551</v>
      </c>
      <c r="C4048" t="s">
        <v>163</v>
      </c>
      <c r="D4048" t="s">
        <v>13</v>
      </c>
      <c r="E4048" t="s">
        <v>192</v>
      </c>
      <c r="F4048" s="7" t="s">
        <v>178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str">
        <f>IFERROR(IF(F4048&lt;&gt;"",VLOOKUP("*"&amp;F4048,LookUps!$F$2:$G$43,2,FALSE),"UK"),"UK")</f>
        <v>UK</v>
      </c>
    </row>
    <row r="4049" spans="1:12" x14ac:dyDescent="0.25">
      <c r="A4049" s="5">
        <v>86</v>
      </c>
      <c r="B4049" s="2">
        <v>0.62569444444444444</v>
      </c>
      <c r="C4049" t="s">
        <v>163</v>
      </c>
      <c r="D4049" t="s">
        <v>13</v>
      </c>
      <c r="E4049" t="s">
        <v>192</v>
      </c>
      <c r="F4049" s="7" t="s">
        <v>182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IFERROR(IF(F4049&lt;&gt;"",VLOOKUP("*"&amp;F4049,LookUps!$F$2:$G$43,2,FALSE),"UK"),"UK")</f>
        <v>UK</v>
      </c>
    </row>
    <row r="4050" spans="1:12" x14ac:dyDescent="0.25">
      <c r="A4050" s="5">
        <v>87</v>
      </c>
      <c r="B4050" s="2">
        <v>0.62777777777777777</v>
      </c>
      <c r="C4050" t="s">
        <v>163</v>
      </c>
      <c r="D4050" t="s">
        <v>13</v>
      </c>
      <c r="E4050" t="s">
        <v>192</v>
      </c>
      <c r="F4050" s="7" t="s">
        <v>182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IFERROR(IF(F4050&lt;&gt;"",VLOOKUP("*"&amp;F4050,LookUps!$F$2:$G$43,2,FALSE),"UK"),"UK")</f>
        <v>UK</v>
      </c>
    </row>
    <row r="4051" spans="1:12" x14ac:dyDescent="0.25">
      <c r="A4051" s="5">
        <v>88</v>
      </c>
      <c r="B4051" s="2">
        <v>0.64930555555555558</v>
      </c>
      <c r="C4051" t="s">
        <v>163</v>
      </c>
      <c r="D4051" t="s">
        <v>13</v>
      </c>
      <c r="E4051" t="s">
        <v>192</v>
      </c>
      <c r="F4051" s="7" t="s">
        <v>182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IFERROR(IF(F4051&lt;&gt;"",VLOOKUP("*"&amp;F4051,LookUps!$F$2:$G$43,2,FALSE),"UK"),"UK")</f>
        <v>UK</v>
      </c>
    </row>
    <row r="4052" spans="1:12" x14ac:dyDescent="0.25">
      <c r="A4052" s="5">
        <v>89</v>
      </c>
      <c r="B4052" s="2">
        <v>0.66527777777777775</v>
      </c>
      <c r="C4052" t="s">
        <v>163</v>
      </c>
      <c r="D4052" t="s">
        <v>13</v>
      </c>
      <c r="E4052" t="s">
        <v>192</v>
      </c>
      <c r="F4052" s="7" t="s">
        <v>178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str">
        <f>IFERROR(IF(F4052&lt;&gt;"",VLOOKUP("*"&amp;F4052,LookUps!$F$2:$G$43,2,FALSE),"UK"),"UK")</f>
        <v>UK</v>
      </c>
    </row>
    <row r="4053" spans="1:12" x14ac:dyDescent="0.25">
      <c r="A4053" s="5">
        <v>90</v>
      </c>
      <c r="B4053" s="2">
        <v>0.6791666666666667</v>
      </c>
      <c r="C4053" t="s">
        <v>163</v>
      </c>
      <c r="D4053" t="s">
        <v>13</v>
      </c>
      <c r="E4053" t="s">
        <v>192</v>
      </c>
      <c r="F4053" s="7" t="s">
        <v>178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str">
        <f>IFERROR(IF(F4053&lt;&gt;"",VLOOKUP("*"&amp;F4053,LookUps!$F$2:$G$43,2,FALSE),"UK"),"UK")</f>
        <v>UK</v>
      </c>
    </row>
    <row r="4054" spans="1:12" x14ac:dyDescent="0.25">
      <c r="A4054" s="5">
        <v>91</v>
      </c>
      <c r="B4054" s="2">
        <v>0.72291666666666676</v>
      </c>
      <c r="C4054" t="s">
        <v>163</v>
      </c>
      <c r="D4054" t="s">
        <v>13</v>
      </c>
      <c r="E4054" t="s">
        <v>192</v>
      </c>
      <c r="F4054" s="7" t="s">
        <v>182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IFERROR(IF(F4054&lt;&gt;"",VLOOKUP("*"&amp;F4054,LookUps!$F$2:$G$43,2,FALSE),"UK"),"UK")</f>
        <v>UK</v>
      </c>
    </row>
    <row r="4055" spans="1:12" x14ac:dyDescent="0.25">
      <c r="A4055" s="5">
        <v>92</v>
      </c>
      <c r="B4055" s="2">
        <v>0.74097222222222225</v>
      </c>
      <c r="C4055" t="s">
        <v>163</v>
      </c>
      <c r="D4055" t="s">
        <v>13</v>
      </c>
      <c r="E4055" t="s">
        <v>192</v>
      </c>
      <c r="F4055" s="7" t="s">
        <v>178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str">
        <f>IFERROR(IF(F4055&lt;&gt;"",VLOOKUP("*"&amp;F4055,LookUps!$F$2:$G$43,2,FALSE),"UK"),"UK")</f>
        <v>UK</v>
      </c>
    </row>
    <row r="4056" spans="1:12" x14ac:dyDescent="0.25">
      <c r="A4056" s="5">
        <v>93</v>
      </c>
      <c r="B4056" s="2">
        <v>0.74583333333333324</v>
      </c>
      <c r="C4056" t="s">
        <v>163</v>
      </c>
      <c r="D4056" t="s">
        <v>13</v>
      </c>
      <c r="E4056" t="s">
        <v>192</v>
      </c>
      <c r="F4056" s="7" t="s">
        <v>178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str">
        <f>IFERROR(IF(F4056&lt;&gt;"",VLOOKUP("*"&amp;F4056,LookUps!$F$2:$G$43,2,FALSE),"UK"),"UK")</f>
        <v>UK</v>
      </c>
    </row>
    <row r="4057" spans="1:12" x14ac:dyDescent="0.25">
      <c r="A4057" s="5">
        <v>94</v>
      </c>
      <c r="B4057" s="2">
        <v>0.81180555555555556</v>
      </c>
      <c r="C4057" t="s">
        <v>163</v>
      </c>
      <c r="D4057" t="s">
        <v>13</v>
      </c>
      <c r="E4057" t="s">
        <v>192</v>
      </c>
      <c r="F4057" s="7" t="s">
        <v>178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str">
        <f>IFERROR(IF(F4057&lt;&gt;"",VLOOKUP("*"&amp;F4057,LookUps!$F$2:$G$43,2,FALSE),"UK"),"UK")</f>
        <v>UK</v>
      </c>
    </row>
    <row r="4058" spans="1:12" x14ac:dyDescent="0.25">
      <c r="A4058" s="5">
        <v>95</v>
      </c>
      <c r="B4058" s="2">
        <v>0.8618055555555556</v>
      </c>
      <c r="C4058" t="s">
        <v>163</v>
      </c>
      <c r="D4058" t="s">
        <v>13</v>
      </c>
      <c r="E4058" t="s">
        <v>192</v>
      </c>
      <c r="F4058" s="7" t="s">
        <v>191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str">
        <f>IFERROR(IF(F4058&lt;&gt;"",VLOOKUP("*"&amp;F4058,LookUps!$F$2:$G$43,2,FALSE),"UK"),"UK")</f>
        <v>UK</v>
      </c>
    </row>
    <row r="4059" spans="1:12" x14ac:dyDescent="0.25">
      <c r="A4059" s="5">
        <v>97</v>
      </c>
      <c r="B4059" s="2">
        <v>0.41736111111111113</v>
      </c>
      <c r="C4059" t="s">
        <v>163</v>
      </c>
      <c r="D4059" t="s">
        <v>13</v>
      </c>
      <c r="E4059" t="s">
        <v>193</v>
      </c>
      <c r="F4059" s="7" t="s">
        <v>178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str">
        <f>IFERROR(IF(F4059&lt;&gt;"",VLOOKUP("*"&amp;F4059,LookUps!$F$2:$G$43,2,FALSE),"UK"),"UK")</f>
        <v>UK</v>
      </c>
    </row>
    <row r="4060" spans="1:12" x14ac:dyDescent="0.25">
      <c r="A4060" s="5">
        <v>98</v>
      </c>
      <c r="B4060" s="2">
        <v>0.50347222222222221</v>
      </c>
      <c r="C4060" t="s">
        <v>163</v>
      </c>
      <c r="D4060" t="s">
        <v>13</v>
      </c>
      <c r="E4060" t="s">
        <v>193</v>
      </c>
      <c r="F4060" s="7" t="s">
        <v>182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IFERROR(IF(F4060&lt;&gt;"",VLOOKUP("*"&amp;F4060,LookUps!$F$2:$G$43,2,FALSE),"UK"),"UK")</f>
        <v>UK</v>
      </c>
    </row>
    <row r="4061" spans="1:12" x14ac:dyDescent="0.25">
      <c r="A4061" s="5">
        <v>100</v>
      </c>
      <c r="B4061" s="2">
        <v>7.013888888888889E-2</v>
      </c>
      <c r="C4061" t="s">
        <v>163</v>
      </c>
      <c r="D4061" t="s">
        <v>13</v>
      </c>
      <c r="E4061" t="s">
        <v>194</v>
      </c>
      <c r="F4061" s="7" t="s">
        <v>178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str">
        <f>IFERROR(IF(F4061&lt;&gt;"",VLOOKUP("*"&amp;F4061,LookUps!$F$2:$G$43,2,FALSE),"UK"),"UK")</f>
        <v>UK</v>
      </c>
    </row>
    <row r="4062" spans="1:12" x14ac:dyDescent="0.25">
      <c r="A4062" s="5">
        <v>101</v>
      </c>
      <c r="B4062" s="2">
        <v>8.0555555555555561E-2</v>
      </c>
      <c r="C4062" t="s">
        <v>163</v>
      </c>
      <c r="D4062" t="s">
        <v>13</v>
      </c>
      <c r="E4062" t="s">
        <v>194</v>
      </c>
      <c r="F4062" s="7" t="s">
        <v>178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str">
        <f>IFERROR(IF(F4062&lt;&gt;"",VLOOKUP("*"&amp;F4062,LookUps!$F$2:$G$43,2,FALSE),"UK"),"UK")</f>
        <v>UK</v>
      </c>
    </row>
    <row r="4063" spans="1:12" x14ac:dyDescent="0.25">
      <c r="A4063" s="5">
        <v>102</v>
      </c>
      <c r="B4063" s="2">
        <v>0.37708333333333338</v>
      </c>
      <c r="C4063" t="s">
        <v>163</v>
      </c>
      <c r="D4063" t="s">
        <v>13</v>
      </c>
      <c r="E4063" t="s">
        <v>194</v>
      </c>
      <c r="F4063" s="7" t="s">
        <v>182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IFERROR(IF(F4063&lt;&gt;"",VLOOKUP("*"&amp;F4063,LookUps!$F$2:$G$43,2,FALSE),"UK"),"UK")</f>
        <v>UK</v>
      </c>
    </row>
    <row r="4064" spans="1:12" x14ac:dyDescent="0.25">
      <c r="A4064" s="5">
        <v>103</v>
      </c>
      <c r="B4064" s="2">
        <v>0.41736111111111113</v>
      </c>
      <c r="C4064" t="s">
        <v>163</v>
      </c>
      <c r="D4064" t="s">
        <v>13</v>
      </c>
      <c r="E4064" t="s">
        <v>194</v>
      </c>
      <c r="F4064" s="7" t="s">
        <v>178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str">
        <f>IFERROR(IF(F4064&lt;&gt;"",VLOOKUP("*"&amp;F4064,LookUps!$F$2:$G$43,2,FALSE),"UK"),"UK")</f>
        <v>UK</v>
      </c>
    </row>
    <row r="4065" spans="1:12" x14ac:dyDescent="0.25">
      <c r="A4065" s="5">
        <v>104</v>
      </c>
      <c r="B4065" s="2">
        <v>0.4381944444444445</v>
      </c>
      <c r="C4065" t="s">
        <v>163</v>
      </c>
      <c r="D4065" t="s">
        <v>13</v>
      </c>
      <c r="E4065" t="s">
        <v>194</v>
      </c>
      <c r="F4065" s="7" t="s">
        <v>178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str">
        <f>IFERROR(IF(F4065&lt;&gt;"",VLOOKUP("*"&amp;F4065,LookUps!$F$2:$G$43,2,FALSE),"UK"),"UK")</f>
        <v>UK</v>
      </c>
    </row>
    <row r="4066" spans="1:12" x14ac:dyDescent="0.25">
      <c r="A4066" s="5">
        <v>105</v>
      </c>
      <c r="B4066" s="2">
        <v>0.46388888888888885</v>
      </c>
      <c r="C4066" t="s">
        <v>163</v>
      </c>
      <c r="D4066" t="s">
        <v>13</v>
      </c>
      <c r="E4066" t="s">
        <v>194</v>
      </c>
      <c r="F4066" s="7" t="s">
        <v>182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IFERROR(IF(F4066&lt;&gt;"",VLOOKUP("*"&amp;F4066,LookUps!$F$2:$G$43,2,FALSE),"UK"),"UK")</f>
        <v>UK</v>
      </c>
    </row>
    <row r="4067" spans="1:12" x14ac:dyDescent="0.25">
      <c r="A4067" s="5">
        <v>106</v>
      </c>
      <c r="B4067" s="2">
        <v>0.48333333333333334</v>
      </c>
      <c r="C4067" t="s">
        <v>163</v>
      </c>
      <c r="D4067" t="s">
        <v>13</v>
      </c>
      <c r="E4067" t="s">
        <v>194</v>
      </c>
      <c r="F4067" s="7" t="s">
        <v>191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str">
        <f>IFERROR(IF(F4067&lt;&gt;"",VLOOKUP("*"&amp;F4067,LookUps!$F$2:$G$43,2,FALSE),"UK"),"UK")</f>
        <v>UK</v>
      </c>
    </row>
    <row r="4068" spans="1:12" x14ac:dyDescent="0.25">
      <c r="A4068" s="5">
        <v>107</v>
      </c>
      <c r="B4068" s="2">
        <v>0.51666666666666672</v>
      </c>
      <c r="C4068" t="s">
        <v>163</v>
      </c>
      <c r="D4068" t="s">
        <v>13</v>
      </c>
      <c r="E4068" t="s">
        <v>194</v>
      </c>
      <c r="F4068" s="7" t="s">
        <v>178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str">
        <f>IFERROR(IF(F4068&lt;&gt;"",VLOOKUP("*"&amp;F4068,LookUps!$F$2:$G$43,2,FALSE),"UK"),"UK")</f>
        <v>UK</v>
      </c>
    </row>
    <row r="4069" spans="1:12" x14ac:dyDescent="0.25">
      <c r="A4069" s="5">
        <v>108</v>
      </c>
      <c r="B4069" s="2">
        <v>0.57013888888888886</v>
      </c>
      <c r="C4069" t="s">
        <v>163</v>
      </c>
      <c r="D4069" t="s">
        <v>13</v>
      </c>
      <c r="E4069" t="s">
        <v>194</v>
      </c>
      <c r="F4069" s="7" t="s">
        <v>178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str">
        <f>IFERROR(IF(F4069&lt;&gt;"",VLOOKUP("*"&amp;F4069,LookUps!$F$2:$G$43,2,FALSE),"UK"),"UK")</f>
        <v>UK</v>
      </c>
    </row>
    <row r="4070" spans="1:12" x14ac:dyDescent="0.25">
      <c r="A4070" s="5">
        <v>109</v>
      </c>
      <c r="B4070" s="2">
        <v>0.62569444444444444</v>
      </c>
      <c r="C4070" t="s">
        <v>163</v>
      </c>
      <c r="D4070" t="s">
        <v>13</v>
      </c>
      <c r="E4070" t="s">
        <v>194</v>
      </c>
      <c r="F4070" s="7" t="s">
        <v>178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str">
        <f>IFERROR(IF(F4070&lt;&gt;"",VLOOKUP("*"&amp;F4070,LookUps!$F$2:$G$43,2,FALSE),"UK"),"UK")</f>
        <v>UK</v>
      </c>
    </row>
    <row r="4071" spans="1:12" x14ac:dyDescent="0.25">
      <c r="A4071" s="5">
        <v>110</v>
      </c>
      <c r="B4071" s="2">
        <v>0.65277777777777779</v>
      </c>
      <c r="C4071" t="s">
        <v>163</v>
      </c>
      <c r="D4071" t="s">
        <v>13</v>
      </c>
      <c r="E4071" t="s">
        <v>194</v>
      </c>
      <c r="F4071" s="7" t="s">
        <v>178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str">
        <f>IFERROR(IF(F4071&lt;&gt;"",VLOOKUP("*"&amp;F4071,LookUps!$F$2:$G$43,2,FALSE),"UK"),"UK")</f>
        <v>UK</v>
      </c>
    </row>
    <row r="4072" spans="1:12" x14ac:dyDescent="0.25">
      <c r="A4072" s="5">
        <v>111</v>
      </c>
      <c r="B4072" s="2">
        <v>0.69236111111111109</v>
      </c>
      <c r="C4072" t="s">
        <v>163</v>
      </c>
      <c r="D4072" t="s">
        <v>13</v>
      </c>
      <c r="E4072" t="s">
        <v>194</v>
      </c>
      <c r="F4072" s="7" t="s">
        <v>182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IFERROR(IF(F4072&lt;&gt;"",VLOOKUP("*"&amp;F4072,LookUps!$F$2:$G$43,2,FALSE),"UK"),"UK")</f>
        <v>UK</v>
      </c>
    </row>
    <row r="4073" spans="1:12" x14ac:dyDescent="0.25">
      <c r="A4073" s="5">
        <v>112</v>
      </c>
      <c r="B4073" s="2">
        <v>0.70972222222222225</v>
      </c>
      <c r="C4073" t="s">
        <v>163</v>
      </c>
      <c r="D4073" t="s">
        <v>13</v>
      </c>
      <c r="E4073" t="s">
        <v>194</v>
      </c>
      <c r="F4073" s="7" t="s">
        <v>182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IFERROR(IF(F4073&lt;&gt;"",VLOOKUP("*"&amp;F4073,LookUps!$F$2:$G$43,2,FALSE),"UK"),"UK")</f>
        <v>UK</v>
      </c>
    </row>
    <row r="4074" spans="1:12" x14ac:dyDescent="0.25">
      <c r="A4074" s="5">
        <v>113</v>
      </c>
      <c r="B4074" s="2">
        <v>0.70972222222222225</v>
      </c>
      <c r="C4074" t="s">
        <v>163</v>
      </c>
      <c r="D4074" t="s">
        <v>13</v>
      </c>
      <c r="E4074" t="s">
        <v>194</v>
      </c>
      <c r="F4074" s="7" t="s">
        <v>182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IFERROR(IF(F4074&lt;&gt;"",VLOOKUP("*"&amp;F4074,LookUps!$F$2:$G$43,2,FALSE),"UK"),"UK")</f>
        <v>UK</v>
      </c>
    </row>
    <row r="4075" spans="1:12" x14ac:dyDescent="0.25">
      <c r="A4075" s="5">
        <v>114</v>
      </c>
      <c r="B4075" s="2">
        <v>0.7402777777777777</v>
      </c>
      <c r="C4075" t="s">
        <v>163</v>
      </c>
      <c r="D4075" t="s">
        <v>13</v>
      </c>
      <c r="E4075" t="s">
        <v>194</v>
      </c>
      <c r="F4075" s="7" t="s">
        <v>178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str">
        <f>IFERROR(IF(F4075&lt;&gt;"",VLOOKUP("*"&amp;F4075,LookUps!$F$2:$G$43,2,FALSE),"UK"),"UK")</f>
        <v>UK</v>
      </c>
    </row>
    <row r="4076" spans="1:12" x14ac:dyDescent="0.25">
      <c r="A4076" s="5">
        <v>115</v>
      </c>
      <c r="B4076" s="2">
        <v>0.77083333333333337</v>
      </c>
      <c r="C4076" t="s">
        <v>163</v>
      </c>
      <c r="D4076" t="s">
        <v>13</v>
      </c>
      <c r="E4076" t="s">
        <v>194</v>
      </c>
      <c r="F4076" s="7" t="s">
        <v>182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IFERROR(IF(F4076&lt;&gt;"",VLOOKUP("*"&amp;F4076,LookUps!$F$2:$G$43,2,FALSE),"UK"),"UK")</f>
        <v>UK</v>
      </c>
    </row>
    <row r="4077" spans="1:12" x14ac:dyDescent="0.25">
      <c r="A4077" s="5">
        <v>116</v>
      </c>
      <c r="B4077" s="2">
        <v>0.78472222222222221</v>
      </c>
      <c r="C4077" t="s">
        <v>163</v>
      </c>
      <c r="D4077" t="s">
        <v>13</v>
      </c>
      <c r="E4077" t="s">
        <v>194</v>
      </c>
      <c r="F4077" s="7" t="s">
        <v>182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IFERROR(IF(F4077&lt;&gt;"",VLOOKUP("*"&amp;F4077,LookUps!$F$2:$G$43,2,FALSE),"UK"),"UK")</f>
        <v>UK</v>
      </c>
    </row>
    <row r="4078" spans="1:12" x14ac:dyDescent="0.25">
      <c r="A4078" s="5">
        <v>118</v>
      </c>
      <c r="B4078" s="2">
        <v>0.4458333333333333</v>
      </c>
      <c r="C4078" t="s">
        <v>163</v>
      </c>
      <c r="D4078" t="s">
        <v>13</v>
      </c>
      <c r="E4078" t="s">
        <v>212</v>
      </c>
      <c r="F4078" s="7" t="s">
        <v>191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str">
        <f>IFERROR(IF(F4078&lt;&gt;"",VLOOKUP("*"&amp;F4078,LookUps!$F$2:$G$43,2,FALSE),"UK"),"UK")</f>
        <v>UK</v>
      </c>
    </row>
    <row r="4079" spans="1:12" x14ac:dyDescent="0.25">
      <c r="A4079" s="5">
        <v>122</v>
      </c>
      <c r="B4079" s="2">
        <v>0.56944444444444442</v>
      </c>
      <c r="C4079" t="s">
        <v>163</v>
      </c>
      <c r="D4079" t="s">
        <v>13</v>
      </c>
      <c r="E4079" t="s">
        <v>196</v>
      </c>
      <c r="F4079" s="7" t="s">
        <v>182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IFERROR(IF(F4079&lt;&gt;"",VLOOKUP("*"&amp;F4079,LookUps!$F$2:$G$43,2,FALSE),"UK"),"UK")</f>
        <v>UK</v>
      </c>
    </row>
    <row r="4080" spans="1:12" x14ac:dyDescent="0.25">
      <c r="A4080" s="5">
        <v>123</v>
      </c>
      <c r="B4080" s="2">
        <v>0.7090277777777777</v>
      </c>
      <c r="C4080" t="s">
        <v>163</v>
      </c>
      <c r="D4080" t="s">
        <v>13</v>
      </c>
      <c r="E4080" t="s">
        <v>196</v>
      </c>
      <c r="F4080" s="7" t="s">
        <v>178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str">
        <f>IFERROR(IF(F4080&lt;&gt;"",VLOOKUP("*"&amp;F4080,LookUps!$F$2:$G$43,2,FALSE),"UK"),"UK")</f>
        <v>UK</v>
      </c>
    </row>
    <row r="4081" spans="1:12" x14ac:dyDescent="0.25">
      <c r="A4081" s="5">
        <v>124</v>
      </c>
      <c r="B4081" s="2">
        <v>0.71250000000000002</v>
      </c>
      <c r="C4081" t="s">
        <v>163</v>
      </c>
      <c r="D4081" t="s">
        <v>13</v>
      </c>
      <c r="E4081" t="s">
        <v>196</v>
      </c>
      <c r="F4081" s="7" t="s">
        <v>178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str">
        <f>IFERROR(IF(F4081&lt;&gt;"",VLOOKUP("*"&amp;F4081,LookUps!$F$2:$G$43,2,FALSE),"UK"),"UK")</f>
        <v>UK</v>
      </c>
    </row>
    <row r="4082" spans="1:12" x14ac:dyDescent="0.25">
      <c r="A4082" s="5">
        <v>125</v>
      </c>
      <c r="B4082" s="2">
        <v>0.71805555555555556</v>
      </c>
      <c r="C4082" t="s">
        <v>163</v>
      </c>
      <c r="D4082" t="s">
        <v>13</v>
      </c>
      <c r="E4082" t="s">
        <v>196</v>
      </c>
      <c r="F4082" s="7" t="s">
        <v>178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str">
        <f>IFERROR(IF(F4082&lt;&gt;"",VLOOKUP("*"&amp;F4082,LookUps!$F$2:$G$43,2,FALSE),"UK"),"UK")</f>
        <v>UK</v>
      </c>
    </row>
    <row r="4083" spans="1:12" x14ac:dyDescent="0.25">
      <c r="A4083" s="5">
        <v>126</v>
      </c>
      <c r="B4083" s="2">
        <v>0.73055555555555562</v>
      </c>
      <c r="C4083" t="s">
        <v>163</v>
      </c>
      <c r="D4083" t="s">
        <v>13</v>
      </c>
      <c r="E4083" t="s">
        <v>196</v>
      </c>
      <c r="F4083" s="7" t="s">
        <v>178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str">
        <f>IFERROR(IF(F4083&lt;&gt;"",VLOOKUP("*"&amp;F4083,LookUps!$F$2:$G$43,2,FALSE),"UK"),"UK")</f>
        <v>UK</v>
      </c>
    </row>
    <row r="4084" spans="1:12" x14ac:dyDescent="0.25">
      <c r="A4084" s="5">
        <v>127</v>
      </c>
      <c r="B4084" s="2">
        <v>0.73125000000000007</v>
      </c>
      <c r="C4084" t="s">
        <v>163</v>
      </c>
      <c r="D4084" t="s">
        <v>13</v>
      </c>
      <c r="E4084" t="s">
        <v>196</v>
      </c>
      <c r="F4084" s="7" t="s">
        <v>178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str">
        <f>IFERROR(IF(F4084&lt;&gt;"",VLOOKUP("*"&amp;F4084,LookUps!$F$2:$G$43,2,FALSE),"UK"),"UK")</f>
        <v>UK</v>
      </c>
    </row>
    <row r="4085" spans="1:12" x14ac:dyDescent="0.25">
      <c r="A4085" s="5">
        <v>129</v>
      </c>
      <c r="B4085" s="2">
        <v>0.48194444444444445</v>
      </c>
      <c r="C4085" t="s">
        <v>163</v>
      </c>
      <c r="D4085" t="s">
        <v>13</v>
      </c>
      <c r="E4085" t="s">
        <v>214</v>
      </c>
      <c r="F4085" s="7" t="s">
        <v>178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str">
        <f>IFERROR(IF(F4085&lt;&gt;"",VLOOKUP("*"&amp;F4085,LookUps!$F$2:$G$43,2,FALSE),"UK"),"UK")</f>
        <v>UK</v>
      </c>
    </row>
    <row r="4086" spans="1:12" x14ac:dyDescent="0.25">
      <c r="A4086" s="5">
        <v>130</v>
      </c>
      <c r="B4086" s="2">
        <v>0.5</v>
      </c>
      <c r="C4086" t="s">
        <v>163</v>
      </c>
      <c r="D4086" t="s">
        <v>13</v>
      </c>
      <c r="E4086" t="s">
        <v>214</v>
      </c>
      <c r="F4086" s="7" t="s">
        <v>178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str">
        <f>IFERROR(IF(F4086&lt;&gt;"",VLOOKUP("*"&amp;F4086,LookUps!$F$2:$G$43,2,FALSE),"UK"),"UK")</f>
        <v>UK</v>
      </c>
    </row>
    <row r="4087" spans="1:12" x14ac:dyDescent="0.25">
      <c r="A4087" s="5">
        <v>131</v>
      </c>
      <c r="B4087" s="2">
        <v>0.76180555555555562</v>
      </c>
      <c r="C4087" t="s">
        <v>163</v>
      </c>
      <c r="D4087" t="s">
        <v>13</v>
      </c>
      <c r="E4087" t="s">
        <v>214</v>
      </c>
      <c r="F4087" s="7" t="s">
        <v>178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str">
        <f>IFERROR(IF(F4087&lt;&gt;"",VLOOKUP("*"&amp;F4087,LookUps!$F$2:$G$43,2,FALSE),"UK"),"UK")</f>
        <v>UK</v>
      </c>
    </row>
    <row r="4088" spans="1:12" x14ac:dyDescent="0.25">
      <c r="A4088" s="5">
        <v>132</v>
      </c>
      <c r="B4088" s="2">
        <v>0.76527777777777783</v>
      </c>
      <c r="C4088" t="s">
        <v>163</v>
      </c>
      <c r="D4088" t="s">
        <v>13</v>
      </c>
      <c r="E4088" t="s">
        <v>214</v>
      </c>
      <c r="F4088" s="7" t="s">
        <v>178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str">
        <f>IFERROR(IF(F4088&lt;&gt;"",VLOOKUP("*"&amp;F4088,LookUps!$F$2:$G$43,2,FALSE),"UK"),"UK")</f>
        <v>UK</v>
      </c>
    </row>
    <row r="4089" spans="1:12" x14ac:dyDescent="0.25">
      <c r="A4089" s="5">
        <v>134</v>
      </c>
      <c r="B4089" s="2">
        <v>0.3756944444444445</v>
      </c>
      <c r="C4089" t="s">
        <v>163</v>
      </c>
      <c r="D4089" t="s">
        <v>13</v>
      </c>
      <c r="E4089" t="s">
        <v>197</v>
      </c>
      <c r="F4089" s="7" t="s">
        <v>178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str">
        <f>IFERROR(IF(F4089&lt;&gt;"",VLOOKUP("*"&amp;F4089,LookUps!$F$2:$G$43,2,FALSE),"UK"),"UK")</f>
        <v>UK</v>
      </c>
    </row>
    <row r="4090" spans="1:12" x14ac:dyDescent="0.25">
      <c r="A4090" s="5">
        <v>135</v>
      </c>
      <c r="B4090" s="2">
        <v>0.43194444444444446</v>
      </c>
      <c r="C4090" t="s">
        <v>163</v>
      </c>
      <c r="D4090" t="s">
        <v>13</v>
      </c>
      <c r="E4090" t="s">
        <v>197</v>
      </c>
      <c r="F4090" s="7" t="s">
        <v>178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str">
        <f>IFERROR(IF(F4090&lt;&gt;"",VLOOKUP("*"&amp;F4090,LookUps!$F$2:$G$43,2,FALSE),"UK"),"UK")</f>
        <v>UK</v>
      </c>
    </row>
    <row r="4091" spans="1:12" x14ac:dyDescent="0.25">
      <c r="A4091" s="5">
        <v>136</v>
      </c>
      <c r="B4091" s="2">
        <v>0.56388888888888888</v>
      </c>
      <c r="C4091" t="s">
        <v>163</v>
      </c>
      <c r="D4091" t="s">
        <v>13</v>
      </c>
      <c r="E4091" t="s">
        <v>197</v>
      </c>
      <c r="F4091" s="7" t="s">
        <v>182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IFERROR(IF(F4091&lt;&gt;"",VLOOKUP("*"&amp;F4091,LookUps!$F$2:$G$43,2,FALSE),"UK"),"UK")</f>
        <v>UK</v>
      </c>
    </row>
    <row r="4092" spans="1:12" x14ac:dyDescent="0.25">
      <c r="A4092" s="5">
        <v>137</v>
      </c>
      <c r="B4092" s="2">
        <v>0.61319444444444449</v>
      </c>
      <c r="C4092" t="s">
        <v>163</v>
      </c>
      <c r="D4092" t="s">
        <v>13</v>
      </c>
      <c r="E4092" t="s">
        <v>197</v>
      </c>
      <c r="F4092" s="7" t="s">
        <v>182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IFERROR(IF(F4092&lt;&gt;"",VLOOKUP("*"&amp;F4092,LookUps!$F$2:$G$43,2,FALSE),"UK"),"UK")</f>
        <v>UK</v>
      </c>
    </row>
    <row r="4093" spans="1:12" x14ac:dyDescent="0.25">
      <c r="A4093" s="5">
        <v>138</v>
      </c>
      <c r="B4093" s="2">
        <v>0.61388888888888882</v>
      </c>
      <c r="C4093" t="s">
        <v>163</v>
      </c>
      <c r="D4093" t="s">
        <v>13</v>
      </c>
      <c r="E4093" t="s">
        <v>197</v>
      </c>
      <c r="F4093" s="7" t="s">
        <v>182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IFERROR(IF(F4093&lt;&gt;"",VLOOKUP("*"&amp;F4093,LookUps!$F$2:$G$43,2,FALSE),"UK"),"UK")</f>
        <v>UK</v>
      </c>
    </row>
    <row r="4094" spans="1:12" x14ac:dyDescent="0.25">
      <c r="A4094" s="5">
        <v>139</v>
      </c>
      <c r="B4094" s="2">
        <v>0.66875000000000007</v>
      </c>
      <c r="C4094" t="s">
        <v>163</v>
      </c>
      <c r="D4094" t="s">
        <v>13</v>
      </c>
      <c r="E4094" t="s">
        <v>197</v>
      </c>
      <c r="F4094" s="7" t="s">
        <v>178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str">
        <f>IFERROR(IF(F4094&lt;&gt;"",VLOOKUP("*"&amp;F4094,LookUps!$F$2:$G$43,2,FALSE),"UK"),"UK")</f>
        <v>UK</v>
      </c>
    </row>
    <row r="4095" spans="1:12" x14ac:dyDescent="0.25">
      <c r="A4095" s="5">
        <v>140</v>
      </c>
      <c r="B4095" s="2">
        <v>0.7104166666666667</v>
      </c>
      <c r="C4095" t="s">
        <v>163</v>
      </c>
      <c r="D4095" t="s">
        <v>13</v>
      </c>
      <c r="E4095" t="s">
        <v>197</v>
      </c>
      <c r="F4095" s="7" t="s">
        <v>182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IFERROR(IF(F4095&lt;&gt;"",VLOOKUP("*"&amp;F4095,LookUps!$F$2:$G$43,2,FALSE),"UK"),"UK")</f>
        <v>UK</v>
      </c>
    </row>
    <row r="4096" spans="1:12" x14ac:dyDescent="0.25">
      <c r="A4096" s="5">
        <v>141</v>
      </c>
      <c r="B4096" s="2">
        <v>0.79027777777777775</v>
      </c>
      <c r="C4096" t="s">
        <v>163</v>
      </c>
      <c r="D4096" t="s">
        <v>13</v>
      </c>
      <c r="E4096" t="s">
        <v>197</v>
      </c>
      <c r="F4096" s="7" t="s">
        <v>182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IFERROR(IF(F4096&lt;&gt;"",VLOOKUP("*"&amp;F4096,LookUps!$F$2:$G$43,2,FALSE),"UK"),"UK")</f>
        <v>UK</v>
      </c>
    </row>
    <row r="4097" spans="1:12" x14ac:dyDescent="0.25">
      <c r="A4097" s="5">
        <v>143</v>
      </c>
      <c r="B4097" s="2">
        <v>0.41666666666666669</v>
      </c>
      <c r="C4097" t="s">
        <v>163</v>
      </c>
      <c r="D4097" t="s">
        <v>13</v>
      </c>
      <c r="E4097" t="s">
        <v>198</v>
      </c>
      <c r="F4097" s="7" t="s">
        <v>178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str">
        <f>IFERROR(IF(F4097&lt;&gt;"",VLOOKUP("*"&amp;F4097,LookUps!$F$2:$G$43,2,FALSE),"UK"),"UK")</f>
        <v>UK</v>
      </c>
    </row>
    <row r="4098" spans="1:12" x14ac:dyDescent="0.25">
      <c r="A4098" s="5">
        <v>144</v>
      </c>
      <c r="B4098" s="2">
        <v>0.44513888888888892</v>
      </c>
      <c r="C4098" t="s">
        <v>163</v>
      </c>
      <c r="D4098" t="s">
        <v>13</v>
      </c>
      <c r="E4098" t="s">
        <v>198</v>
      </c>
      <c r="F4098" s="7" t="s">
        <v>182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IFERROR(IF(F4098&lt;&gt;"",VLOOKUP("*"&amp;F4098,LookUps!$F$2:$G$43,2,FALSE),"UK"),"UK")</f>
        <v>UK</v>
      </c>
    </row>
    <row r="4099" spans="1:12" x14ac:dyDescent="0.25">
      <c r="A4099" s="5">
        <v>145</v>
      </c>
      <c r="B4099" s="2">
        <v>0.45902777777777781</v>
      </c>
      <c r="C4099" t="s">
        <v>163</v>
      </c>
      <c r="D4099" t="s">
        <v>13</v>
      </c>
      <c r="E4099" t="s">
        <v>198</v>
      </c>
      <c r="F4099" s="7" t="s">
        <v>178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str">
        <f>IFERROR(IF(F4099&lt;&gt;"",VLOOKUP("*"&amp;F4099,LookUps!$F$2:$G$43,2,FALSE),"UK"),"UK")</f>
        <v>UK</v>
      </c>
    </row>
    <row r="4100" spans="1:12" x14ac:dyDescent="0.25">
      <c r="A4100" s="5">
        <v>146</v>
      </c>
      <c r="B4100" s="2">
        <v>0.52152777777777781</v>
      </c>
      <c r="C4100" t="s">
        <v>163</v>
      </c>
      <c r="D4100" t="s">
        <v>13</v>
      </c>
      <c r="E4100" t="s">
        <v>198</v>
      </c>
      <c r="F4100" s="7" t="s">
        <v>182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IFERROR(IF(F4100&lt;&gt;"",VLOOKUP("*"&amp;F4100,LookUps!$F$2:$G$43,2,FALSE),"UK"),"UK")</f>
        <v>UK</v>
      </c>
    </row>
    <row r="4101" spans="1:12" x14ac:dyDescent="0.25">
      <c r="A4101" s="5">
        <v>147</v>
      </c>
      <c r="B4101" s="2">
        <v>0.54166666666666663</v>
      </c>
      <c r="C4101" t="s">
        <v>163</v>
      </c>
      <c r="D4101" t="s">
        <v>13</v>
      </c>
      <c r="E4101" t="s">
        <v>198</v>
      </c>
      <c r="F4101" s="7" t="s">
        <v>178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str">
        <f>IFERROR(IF(F4101&lt;&gt;"",VLOOKUP("*"&amp;F4101,LookUps!$F$2:$G$43,2,FALSE),"UK"),"UK")</f>
        <v>UK</v>
      </c>
    </row>
    <row r="4102" spans="1:12" x14ac:dyDescent="0.25">
      <c r="A4102" s="5">
        <v>148</v>
      </c>
      <c r="B4102" s="2">
        <v>0.57500000000000007</v>
      </c>
      <c r="C4102" t="s">
        <v>163</v>
      </c>
      <c r="D4102" t="s">
        <v>13</v>
      </c>
      <c r="E4102" t="s">
        <v>198</v>
      </c>
      <c r="F4102" s="7" t="s">
        <v>299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str">
        <f>IFERROR(IF(F4102&lt;&gt;"",VLOOKUP("*"&amp;F4102,LookUps!$F$2:$G$43,2,FALSE),"UK"),"UK")</f>
        <v>UK</v>
      </c>
    </row>
    <row r="4103" spans="1:12" x14ac:dyDescent="0.25">
      <c r="A4103" s="5">
        <v>149</v>
      </c>
      <c r="B4103" s="2">
        <v>0.62569444444444444</v>
      </c>
      <c r="C4103" t="s">
        <v>163</v>
      </c>
      <c r="D4103" t="s">
        <v>13</v>
      </c>
      <c r="E4103" t="s">
        <v>198</v>
      </c>
      <c r="F4103" s="7" t="s">
        <v>178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str">
        <f>IFERROR(IF(F4103&lt;&gt;"",VLOOKUP("*"&amp;F4103,LookUps!$F$2:$G$43,2,FALSE),"UK"),"UK")</f>
        <v>UK</v>
      </c>
    </row>
    <row r="4104" spans="1:12" x14ac:dyDescent="0.25">
      <c r="A4104" s="5">
        <v>150</v>
      </c>
      <c r="B4104" s="2">
        <v>0.67222222222222217</v>
      </c>
      <c r="C4104" t="s">
        <v>163</v>
      </c>
      <c r="D4104" t="s">
        <v>13</v>
      </c>
      <c r="E4104" t="s">
        <v>198</v>
      </c>
      <c r="F4104" s="7" t="s">
        <v>178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str">
        <f>IFERROR(IF(F4104&lt;&gt;"",VLOOKUP("*"&amp;F4104,LookUps!$F$2:$G$43,2,FALSE),"UK"),"UK")</f>
        <v>UK</v>
      </c>
    </row>
    <row r="4105" spans="1:12" x14ac:dyDescent="0.25">
      <c r="A4105" s="5">
        <v>151</v>
      </c>
      <c r="B4105" s="2">
        <v>0.70833333333333337</v>
      </c>
      <c r="C4105" t="s">
        <v>163</v>
      </c>
      <c r="D4105" t="s">
        <v>13</v>
      </c>
      <c r="E4105" t="s">
        <v>198</v>
      </c>
      <c r="F4105" s="7" t="s">
        <v>178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str">
        <f>IFERROR(IF(F4105&lt;&gt;"",VLOOKUP("*"&amp;F4105,LookUps!$F$2:$G$43,2,FALSE),"UK"),"UK")</f>
        <v>UK</v>
      </c>
    </row>
    <row r="4106" spans="1:12" x14ac:dyDescent="0.25">
      <c r="A4106" s="5">
        <v>152</v>
      </c>
      <c r="B4106" s="2">
        <v>0.71111111111111114</v>
      </c>
      <c r="C4106" t="s">
        <v>163</v>
      </c>
      <c r="D4106" t="s">
        <v>13</v>
      </c>
      <c r="E4106" t="s">
        <v>198</v>
      </c>
      <c r="F4106" s="7" t="s">
        <v>178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str">
        <f>IFERROR(IF(F4106&lt;&gt;"",VLOOKUP("*"&amp;F4106,LookUps!$F$2:$G$43,2,FALSE),"UK"),"UK")</f>
        <v>UK</v>
      </c>
    </row>
    <row r="4107" spans="1:12" x14ac:dyDescent="0.25">
      <c r="A4107" s="5">
        <v>154</v>
      </c>
      <c r="B4107" s="2">
        <v>0.4861111111111111</v>
      </c>
      <c r="C4107" t="s">
        <v>163</v>
      </c>
      <c r="D4107" t="s">
        <v>13</v>
      </c>
      <c r="E4107" t="s">
        <v>215</v>
      </c>
      <c r="F4107" s="7" t="s">
        <v>178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str">
        <f>IFERROR(IF(F4107&lt;&gt;"",VLOOKUP("*"&amp;F4107,LookUps!$F$2:$G$43,2,FALSE),"UK"),"UK")</f>
        <v>UK</v>
      </c>
    </row>
    <row r="4108" spans="1:12" x14ac:dyDescent="0.25">
      <c r="A4108" s="5">
        <v>155</v>
      </c>
      <c r="B4108" s="2">
        <v>0.48749999999999999</v>
      </c>
      <c r="C4108" t="s">
        <v>163</v>
      </c>
      <c r="D4108" t="s">
        <v>13</v>
      </c>
      <c r="E4108" t="s">
        <v>215</v>
      </c>
      <c r="F4108" s="7" t="s">
        <v>182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IFERROR(IF(F4108&lt;&gt;"",VLOOKUP("*"&amp;F4108,LookUps!$F$2:$G$43,2,FALSE),"UK"),"UK")</f>
        <v>UK</v>
      </c>
    </row>
    <row r="4109" spans="1:12" x14ac:dyDescent="0.25">
      <c r="A4109" s="5">
        <v>156</v>
      </c>
      <c r="B4109" s="2">
        <v>0.48888888888888887</v>
      </c>
      <c r="C4109" t="s">
        <v>163</v>
      </c>
      <c r="D4109" t="s">
        <v>13</v>
      </c>
      <c r="E4109" t="s">
        <v>215</v>
      </c>
      <c r="F4109" s="7" t="s">
        <v>178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str">
        <f>IFERROR(IF(F4109&lt;&gt;"",VLOOKUP("*"&amp;F4109,LookUps!$F$2:$G$43,2,FALSE),"UK"),"UK")</f>
        <v>UK</v>
      </c>
    </row>
    <row r="4110" spans="1:12" x14ac:dyDescent="0.25">
      <c r="A4110" s="5">
        <v>157</v>
      </c>
      <c r="B4110" s="2">
        <v>0.79027777777777775</v>
      </c>
      <c r="C4110" t="s">
        <v>163</v>
      </c>
      <c r="D4110" t="s">
        <v>13</v>
      </c>
      <c r="E4110" t="s">
        <v>215</v>
      </c>
      <c r="F4110" s="7" t="s">
        <v>182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IFERROR(IF(F4110&lt;&gt;"",VLOOKUP("*"&amp;F4110,LookUps!$F$2:$G$43,2,FALSE),"UK"),"UK")</f>
        <v>UK</v>
      </c>
    </row>
    <row r="4111" spans="1:12" x14ac:dyDescent="0.25">
      <c r="A4111" s="5">
        <v>158</v>
      </c>
      <c r="B4111" s="2">
        <v>0.96805555555555556</v>
      </c>
      <c r="C4111" t="s">
        <v>163</v>
      </c>
      <c r="D4111" t="s">
        <v>13</v>
      </c>
      <c r="E4111" t="s">
        <v>215</v>
      </c>
      <c r="F4111" s="7" t="s">
        <v>182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IFERROR(IF(F4111&lt;&gt;"",VLOOKUP("*"&amp;F4111,LookUps!$F$2:$G$43,2,FALSE),"UK"),"UK")</f>
        <v>UK</v>
      </c>
    </row>
    <row r="4112" spans="1:12" x14ac:dyDescent="0.25">
      <c r="A4112" s="5">
        <v>159</v>
      </c>
      <c r="B4112" s="2">
        <v>0.96944444444444444</v>
      </c>
      <c r="C4112" t="s">
        <v>163</v>
      </c>
      <c r="D4112" t="s">
        <v>13</v>
      </c>
      <c r="E4112" t="s">
        <v>215</v>
      </c>
      <c r="F4112" s="7" t="s">
        <v>182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IFERROR(IF(F4112&lt;&gt;"",VLOOKUP("*"&amp;F4112,LookUps!$F$2:$G$43,2,FALSE),"UK"),"UK")</f>
        <v>UK</v>
      </c>
    </row>
    <row r="4113" spans="1:12" x14ac:dyDescent="0.25">
      <c r="A4113" s="5">
        <v>161</v>
      </c>
      <c r="B4113" s="2">
        <v>6.2499999999999995E-3</v>
      </c>
      <c r="C4113" t="s">
        <v>163</v>
      </c>
      <c r="D4113" t="s">
        <v>13</v>
      </c>
      <c r="E4113" t="s">
        <v>199</v>
      </c>
      <c r="F4113" s="7" t="s">
        <v>178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str">
        <f>IFERROR(IF(F4113&lt;&gt;"",VLOOKUP("*"&amp;F4113,LookUps!$F$2:$G$43,2,FALSE),"UK"),"UK")</f>
        <v>UK</v>
      </c>
    </row>
    <row r="4114" spans="1:12" x14ac:dyDescent="0.25">
      <c r="A4114" s="5">
        <v>162</v>
      </c>
      <c r="B4114" s="2">
        <v>3.1944444444444449E-2</v>
      </c>
      <c r="C4114" t="s">
        <v>163</v>
      </c>
      <c r="D4114" t="s">
        <v>13</v>
      </c>
      <c r="E4114" t="s">
        <v>199</v>
      </c>
      <c r="F4114" s="7" t="s">
        <v>178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str">
        <f>IFERROR(IF(F4114&lt;&gt;"",VLOOKUP("*"&amp;F4114,LookUps!$F$2:$G$43,2,FALSE),"UK"),"UK")</f>
        <v>UK</v>
      </c>
    </row>
    <row r="4115" spans="1:12" x14ac:dyDescent="0.25">
      <c r="A4115" s="5">
        <v>163</v>
      </c>
      <c r="B4115" s="2">
        <v>8.1250000000000003E-2</v>
      </c>
      <c r="C4115" t="s">
        <v>163</v>
      </c>
      <c r="D4115" t="s">
        <v>13</v>
      </c>
      <c r="E4115" t="s">
        <v>199</v>
      </c>
      <c r="F4115" s="7" t="s">
        <v>178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str">
        <f>IFERROR(IF(F4115&lt;&gt;"",VLOOKUP("*"&amp;F4115,LookUps!$F$2:$G$43,2,FALSE),"UK"),"UK")</f>
        <v>UK</v>
      </c>
    </row>
    <row r="4116" spans="1:12" x14ac:dyDescent="0.25">
      <c r="A4116" s="5">
        <v>164</v>
      </c>
      <c r="B4116" s="2">
        <v>8.3333333333333329E-2</v>
      </c>
      <c r="C4116" t="s">
        <v>163</v>
      </c>
      <c r="D4116" t="s">
        <v>13</v>
      </c>
      <c r="E4116" t="s">
        <v>199</v>
      </c>
      <c r="F4116" s="7" t="s">
        <v>178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str">
        <f>IFERROR(IF(F4116&lt;&gt;"",VLOOKUP("*"&amp;F4116,LookUps!$F$2:$G$43,2,FALSE),"UK"),"UK")</f>
        <v>UK</v>
      </c>
    </row>
    <row r="4117" spans="1:12" x14ac:dyDescent="0.25">
      <c r="A4117" s="5">
        <v>165</v>
      </c>
      <c r="B4117" s="2">
        <v>9.9999999999999992E-2</v>
      </c>
      <c r="C4117" t="s">
        <v>163</v>
      </c>
      <c r="D4117" t="s">
        <v>13</v>
      </c>
      <c r="E4117" t="s">
        <v>199</v>
      </c>
      <c r="F4117" s="7" t="s">
        <v>178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str">
        <f>IFERROR(IF(F4117&lt;&gt;"",VLOOKUP("*"&amp;F4117,LookUps!$F$2:$G$43,2,FALSE),"UK"),"UK")</f>
        <v>UK</v>
      </c>
    </row>
    <row r="4118" spans="1:12" x14ac:dyDescent="0.25">
      <c r="A4118" s="5">
        <v>166</v>
      </c>
      <c r="B4118" s="2">
        <v>0.5</v>
      </c>
      <c r="C4118" t="s">
        <v>163</v>
      </c>
      <c r="D4118" t="s">
        <v>13</v>
      </c>
      <c r="E4118" t="s">
        <v>199</v>
      </c>
      <c r="F4118" s="7" t="s">
        <v>182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IFERROR(IF(F4118&lt;&gt;"",VLOOKUP("*"&amp;F4118,LookUps!$F$2:$G$43,2,FALSE),"UK"),"UK")</f>
        <v>UK</v>
      </c>
    </row>
    <row r="4119" spans="1:12" x14ac:dyDescent="0.25">
      <c r="A4119" s="5">
        <v>167</v>
      </c>
      <c r="B4119" s="2">
        <v>0.81736111111111109</v>
      </c>
      <c r="C4119" t="s">
        <v>163</v>
      </c>
      <c r="D4119" t="s">
        <v>13</v>
      </c>
      <c r="E4119" t="s">
        <v>199</v>
      </c>
      <c r="F4119" s="7" t="s">
        <v>182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IFERROR(IF(F4119&lt;&gt;"",VLOOKUP("*"&amp;F4119,LookUps!$F$2:$G$43,2,FALSE),"UK"),"UK")</f>
        <v>UK</v>
      </c>
    </row>
    <row r="4120" spans="1:12" x14ac:dyDescent="0.25">
      <c r="A4120" s="5">
        <v>169</v>
      </c>
      <c r="B4120" s="2">
        <v>4.9305555555555554E-2</v>
      </c>
      <c r="C4120" t="s">
        <v>163</v>
      </c>
      <c r="D4120" t="s">
        <v>13</v>
      </c>
      <c r="E4120" t="s">
        <v>200</v>
      </c>
      <c r="F4120" s="7" t="s">
        <v>182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IFERROR(IF(F4120&lt;&gt;"",VLOOKUP("*"&amp;F4120,LookUps!$F$2:$G$43,2,FALSE),"UK"),"UK")</f>
        <v>UK</v>
      </c>
    </row>
    <row r="4121" spans="1:12" x14ac:dyDescent="0.25">
      <c r="A4121" s="5">
        <v>170</v>
      </c>
      <c r="B4121" s="2">
        <v>9.7222222222222224E-2</v>
      </c>
      <c r="C4121" t="s">
        <v>163</v>
      </c>
      <c r="D4121" t="s">
        <v>13</v>
      </c>
      <c r="E4121" t="s">
        <v>200</v>
      </c>
      <c r="F4121" s="7" t="s">
        <v>182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IFERROR(IF(F4121&lt;&gt;"",VLOOKUP("*"&amp;F4121,LookUps!$F$2:$G$43,2,FALSE),"UK"),"UK")</f>
        <v>UK</v>
      </c>
    </row>
    <row r="4122" spans="1:12" x14ac:dyDescent="0.25">
      <c r="A4122" s="5">
        <v>171</v>
      </c>
      <c r="B4122" s="2">
        <v>9.7916666666666666E-2</v>
      </c>
      <c r="C4122" t="s">
        <v>163</v>
      </c>
      <c r="D4122" t="s">
        <v>13</v>
      </c>
      <c r="E4122" t="s">
        <v>200</v>
      </c>
      <c r="F4122" s="7" t="s">
        <v>182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IFERROR(IF(F4122&lt;&gt;"",VLOOKUP("*"&amp;F4122,LookUps!$F$2:$G$43,2,FALSE),"UK"),"UK")</f>
        <v>UK</v>
      </c>
    </row>
    <row r="4123" spans="1:12" x14ac:dyDescent="0.25">
      <c r="A4123" s="5">
        <v>173</v>
      </c>
      <c r="B4123" s="2">
        <v>0.60347222222222219</v>
      </c>
      <c r="C4123" t="s">
        <v>163</v>
      </c>
      <c r="D4123" t="s">
        <v>13</v>
      </c>
      <c r="E4123" t="s">
        <v>217</v>
      </c>
      <c r="F4123" s="7" t="s">
        <v>178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str">
        <f>IFERROR(IF(F4123&lt;&gt;"",VLOOKUP("*"&amp;F4123,LookUps!$F$2:$G$43,2,FALSE),"UK"),"UK")</f>
        <v>UK</v>
      </c>
    </row>
    <row r="4124" spans="1:12" x14ac:dyDescent="0.25">
      <c r="A4124" s="5">
        <v>174</v>
      </c>
      <c r="B4124" s="2">
        <v>0.80138888888888893</v>
      </c>
      <c r="C4124" t="s">
        <v>163</v>
      </c>
      <c r="D4124" t="s">
        <v>13</v>
      </c>
      <c r="E4124" t="s">
        <v>217</v>
      </c>
      <c r="F4124" s="7" t="s">
        <v>182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IFERROR(IF(F4124&lt;&gt;"",VLOOKUP("*"&amp;F4124,LookUps!$F$2:$G$43,2,FALSE),"UK"),"UK")</f>
        <v>UK</v>
      </c>
    </row>
    <row r="4125" spans="1:12" x14ac:dyDescent="0.25">
      <c r="A4125" s="5">
        <v>175</v>
      </c>
      <c r="B4125" s="2">
        <v>0.82638888888888884</v>
      </c>
      <c r="C4125" t="s">
        <v>163</v>
      </c>
      <c r="D4125" t="s">
        <v>13</v>
      </c>
      <c r="E4125" t="s">
        <v>217</v>
      </c>
      <c r="F4125" s="7" t="s">
        <v>178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str">
        <f>IFERROR(IF(F4125&lt;&gt;"",VLOOKUP("*"&amp;F4125,LookUps!$F$2:$G$43,2,FALSE),"UK"),"UK")</f>
        <v>UK</v>
      </c>
    </row>
    <row r="4126" spans="1:12" x14ac:dyDescent="0.25">
      <c r="A4126" s="5">
        <v>176</v>
      </c>
      <c r="B4126" s="2">
        <v>0.82847222222222217</v>
      </c>
      <c r="C4126" t="s">
        <v>163</v>
      </c>
      <c r="D4126" t="s">
        <v>13</v>
      </c>
      <c r="E4126" t="s">
        <v>217</v>
      </c>
      <c r="F4126" s="7" t="s">
        <v>178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str">
        <f>IFERROR(IF(F4126&lt;&gt;"",VLOOKUP("*"&amp;F4126,LookUps!$F$2:$G$43,2,FALSE),"UK"),"UK")</f>
        <v>UK</v>
      </c>
    </row>
    <row r="4127" spans="1:12" x14ac:dyDescent="0.25">
      <c r="A4127" s="5">
        <v>177</v>
      </c>
      <c r="B4127" s="2">
        <v>0.82847222222222217</v>
      </c>
      <c r="C4127" t="s">
        <v>163</v>
      </c>
      <c r="D4127" t="s">
        <v>13</v>
      </c>
      <c r="E4127" t="s">
        <v>217</v>
      </c>
      <c r="F4127" s="7" t="s">
        <v>178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str">
        <f>IFERROR(IF(F4127&lt;&gt;"",VLOOKUP("*"&amp;F4127,LookUps!$F$2:$G$43,2,FALSE),"UK"),"UK")</f>
        <v>UK</v>
      </c>
    </row>
    <row r="4128" spans="1:12" x14ac:dyDescent="0.25">
      <c r="A4128" s="5">
        <v>178</v>
      </c>
      <c r="B4128" s="2">
        <v>0.82916666666666661</v>
      </c>
      <c r="C4128" t="s">
        <v>163</v>
      </c>
      <c r="D4128" t="s">
        <v>13</v>
      </c>
      <c r="E4128" t="s">
        <v>217</v>
      </c>
      <c r="F4128" s="7" t="s">
        <v>178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str">
        <f>IFERROR(IF(F4128&lt;&gt;"",VLOOKUP("*"&amp;F4128,LookUps!$F$2:$G$43,2,FALSE),"UK"),"UK")</f>
        <v>UK</v>
      </c>
    </row>
    <row r="4129" spans="1:12" x14ac:dyDescent="0.25">
      <c r="A4129" s="5">
        <v>179</v>
      </c>
      <c r="B4129" s="2">
        <v>0.82986111111111116</v>
      </c>
      <c r="C4129" t="s">
        <v>163</v>
      </c>
      <c r="D4129" t="s">
        <v>13</v>
      </c>
      <c r="E4129" t="s">
        <v>217</v>
      </c>
      <c r="F4129" s="7" t="s">
        <v>178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str">
        <f>IFERROR(IF(F4129&lt;&gt;"",VLOOKUP("*"&amp;F4129,LookUps!$F$2:$G$43,2,FALSE),"UK"),"UK")</f>
        <v>UK</v>
      </c>
    </row>
    <row r="4130" spans="1:12" x14ac:dyDescent="0.25">
      <c r="A4130" s="5">
        <v>180</v>
      </c>
      <c r="B4130" s="2">
        <v>0.8305555555555556</v>
      </c>
      <c r="C4130" t="s">
        <v>163</v>
      </c>
      <c r="D4130" t="s">
        <v>13</v>
      </c>
      <c r="E4130" t="s">
        <v>217</v>
      </c>
      <c r="F4130" s="7" t="s">
        <v>178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str">
        <f>IFERROR(IF(F4130&lt;&gt;"",VLOOKUP("*"&amp;F4130,LookUps!$F$2:$G$43,2,FALSE),"UK"),"UK")</f>
        <v>UK</v>
      </c>
    </row>
    <row r="4131" spans="1:12" x14ac:dyDescent="0.25">
      <c r="A4131" s="5">
        <v>181</v>
      </c>
      <c r="B4131" s="2">
        <v>0.83263888888888893</v>
      </c>
      <c r="C4131" t="s">
        <v>163</v>
      </c>
      <c r="D4131" t="s">
        <v>13</v>
      </c>
      <c r="E4131" t="s">
        <v>217</v>
      </c>
      <c r="F4131" s="7" t="s">
        <v>222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str">
        <f>IFERROR(IF(F4131&lt;&gt;"",VLOOKUP("*"&amp;F4131,LookUps!$F$2:$G$43,2,FALSE),"UK"),"UK")</f>
        <v>UK</v>
      </c>
    </row>
    <row r="4132" spans="1:12" x14ac:dyDescent="0.25">
      <c r="A4132" s="5">
        <v>182</v>
      </c>
      <c r="B4132" s="2">
        <v>0.83333333333333337</v>
      </c>
      <c r="C4132" t="s">
        <v>163</v>
      </c>
      <c r="D4132" t="s">
        <v>13</v>
      </c>
      <c r="E4132" t="s">
        <v>217</v>
      </c>
      <c r="F4132" s="7" t="s">
        <v>178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str">
        <f>IFERROR(IF(F4132&lt;&gt;"",VLOOKUP("*"&amp;F4132,LookUps!$F$2:$G$43,2,FALSE),"UK"),"UK")</f>
        <v>UK</v>
      </c>
    </row>
    <row r="4133" spans="1:12" x14ac:dyDescent="0.25">
      <c r="A4133" s="5">
        <v>183</v>
      </c>
      <c r="B4133" s="2">
        <v>0.8340277777777777</v>
      </c>
      <c r="C4133" t="s">
        <v>163</v>
      </c>
      <c r="D4133" t="s">
        <v>13</v>
      </c>
      <c r="E4133" t="s">
        <v>217</v>
      </c>
      <c r="F4133" s="7" t="s">
        <v>178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str">
        <f>IFERROR(IF(F4133&lt;&gt;"",VLOOKUP("*"&amp;F4133,LookUps!$F$2:$G$43,2,FALSE),"UK"),"UK")</f>
        <v>UK</v>
      </c>
    </row>
    <row r="4134" spans="1:12" x14ac:dyDescent="0.25">
      <c r="A4134" s="5">
        <v>184</v>
      </c>
      <c r="B4134" s="2">
        <v>0.83472222222222225</v>
      </c>
      <c r="C4134" t="s">
        <v>163</v>
      </c>
      <c r="D4134" t="s">
        <v>13</v>
      </c>
      <c r="E4134" t="s">
        <v>217</v>
      </c>
      <c r="F4134" s="7" t="s">
        <v>178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str">
        <f>IFERROR(IF(F4134&lt;&gt;"",VLOOKUP("*"&amp;F4134,LookUps!$F$2:$G$43,2,FALSE),"UK"),"UK")</f>
        <v>UK</v>
      </c>
    </row>
    <row r="4135" spans="1:12" x14ac:dyDescent="0.25">
      <c r="A4135" s="5">
        <v>185</v>
      </c>
      <c r="B4135" s="2">
        <v>0.83472222222222225</v>
      </c>
      <c r="C4135" t="s">
        <v>163</v>
      </c>
      <c r="D4135" t="s">
        <v>13</v>
      </c>
      <c r="E4135" t="s">
        <v>217</v>
      </c>
      <c r="F4135" s="7" t="s">
        <v>178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str">
        <f>IFERROR(IF(F4135&lt;&gt;"",VLOOKUP("*"&amp;F4135,LookUps!$F$2:$G$43,2,FALSE),"UK"),"UK")</f>
        <v>UK</v>
      </c>
    </row>
    <row r="4136" spans="1:12" x14ac:dyDescent="0.25">
      <c r="A4136" s="5">
        <v>186</v>
      </c>
      <c r="B4136" s="2">
        <v>0.83611111111111114</v>
      </c>
      <c r="C4136" t="s">
        <v>163</v>
      </c>
      <c r="D4136" t="s">
        <v>13</v>
      </c>
      <c r="E4136" t="s">
        <v>217</v>
      </c>
      <c r="F4136" s="7" t="s">
        <v>178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str">
        <f>IFERROR(IF(F4136&lt;&gt;"",VLOOKUP("*"&amp;F4136,LookUps!$F$2:$G$43,2,FALSE),"UK"),"UK")</f>
        <v>UK</v>
      </c>
    </row>
    <row r="4137" spans="1:12" x14ac:dyDescent="0.25">
      <c r="A4137" s="5">
        <v>187</v>
      </c>
      <c r="B4137" s="2">
        <v>0.83680555555555547</v>
      </c>
      <c r="C4137" t="s">
        <v>163</v>
      </c>
      <c r="D4137" t="s">
        <v>13</v>
      </c>
      <c r="E4137" t="s">
        <v>217</v>
      </c>
      <c r="F4137" s="7" t="s">
        <v>178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str">
        <f>IFERROR(IF(F4137&lt;&gt;"",VLOOKUP("*"&amp;F4137,LookUps!$F$2:$G$43,2,FALSE),"UK"),"UK")</f>
        <v>UK</v>
      </c>
    </row>
    <row r="4138" spans="1:12" x14ac:dyDescent="0.25">
      <c r="A4138" s="5">
        <v>190</v>
      </c>
      <c r="B4138" s="2">
        <v>0.83680555555555547</v>
      </c>
      <c r="C4138" t="s">
        <v>163</v>
      </c>
      <c r="D4138" t="s">
        <v>13</v>
      </c>
      <c r="E4138" t="s">
        <v>217</v>
      </c>
      <c r="F4138" s="7" t="s">
        <v>222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str">
        <f>IFERROR(IF(F4138&lt;&gt;"",VLOOKUP("*"&amp;F4138,LookUps!$F$2:$G$43,2,FALSE),"UK"),"UK")</f>
        <v>UK</v>
      </c>
    </row>
    <row r="4139" spans="1:12" x14ac:dyDescent="0.25">
      <c r="A4139" s="5">
        <v>191</v>
      </c>
      <c r="B4139" s="2">
        <v>0.84236111111111101</v>
      </c>
      <c r="C4139" t="s">
        <v>163</v>
      </c>
      <c r="D4139" t="s">
        <v>13</v>
      </c>
      <c r="E4139" t="s">
        <v>217</v>
      </c>
      <c r="F4139" s="7" t="s">
        <v>178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str">
        <f>IFERROR(IF(F4139&lt;&gt;"",VLOOKUP("*"&amp;F4139,LookUps!$F$2:$G$43,2,FALSE),"UK"),"UK")</f>
        <v>UK</v>
      </c>
    </row>
    <row r="4140" spans="1:12" x14ac:dyDescent="0.25">
      <c r="A4140" s="5">
        <v>192</v>
      </c>
      <c r="B4140" s="2">
        <v>0.84305555555555556</v>
      </c>
      <c r="C4140" t="s">
        <v>163</v>
      </c>
      <c r="D4140" t="s">
        <v>13</v>
      </c>
      <c r="E4140" t="s">
        <v>217</v>
      </c>
      <c r="F4140" s="7" t="s">
        <v>178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str">
        <f>IFERROR(IF(F4140&lt;&gt;"",VLOOKUP("*"&amp;F4140,LookUps!$F$2:$G$43,2,FALSE),"UK"),"UK")</f>
        <v>UK</v>
      </c>
    </row>
    <row r="4141" spans="1:12" x14ac:dyDescent="0.25">
      <c r="A4141" s="5">
        <v>193</v>
      </c>
      <c r="B4141" s="2">
        <v>0.84305555555555556</v>
      </c>
      <c r="C4141" t="s">
        <v>163</v>
      </c>
      <c r="D4141" t="s">
        <v>13</v>
      </c>
      <c r="E4141" t="s">
        <v>217</v>
      </c>
      <c r="F4141" s="7" t="s">
        <v>178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str">
        <f>IFERROR(IF(F4141&lt;&gt;"",VLOOKUP("*"&amp;F4141,LookUps!$F$2:$G$43,2,FALSE),"UK"),"UK")</f>
        <v>UK</v>
      </c>
    </row>
    <row r="4142" spans="1:12" x14ac:dyDescent="0.25">
      <c r="A4142" s="5">
        <v>194</v>
      </c>
      <c r="B4142" s="2">
        <v>0.84513888888888899</v>
      </c>
      <c r="C4142" t="s">
        <v>163</v>
      </c>
      <c r="D4142" t="s">
        <v>13</v>
      </c>
      <c r="E4142" t="s">
        <v>217</v>
      </c>
      <c r="F4142" s="7" t="s">
        <v>178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str">
        <f>IFERROR(IF(F4142&lt;&gt;"",VLOOKUP("*"&amp;F4142,LookUps!$F$2:$G$43,2,FALSE),"UK"),"UK")</f>
        <v>UK</v>
      </c>
    </row>
    <row r="4143" spans="1:12" x14ac:dyDescent="0.25">
      <c r="A4143" s="5">
        <v>195</v>
      </c>
      <c r="B4143" s="2">
        <v>0.84513888888888899</v>
      </c>
      <c r="C4143" t="s">
        <v>163</v>
      </c>
      <c r="D4143" t="s">
        <v>13</v>
      </c>
      <c r="E4143" t="s">
        <v>217</v>
      </c>
      <c r="F4143" s="7" t="s">
        <v>222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str">
        <f>IFERROR(IF(F4143&lt;&gt;"",VLOOKUP("*"&amp;F4143,LookUps!$F$2:$G$43,2,FALSE),"UK"),"UK")</f>
        <v>UK</v>
      </c>
    </row>
    <row r="4144" spans="1:12" x14ac:dyDescent="0.25">
      <c r="A4144" s="5">
        <v>196</v>
      </c>
      <c r="B4144" s="2">
        <v>0.85138888888888886</v>
      </c>
      <c r="C4144" t="s">
        <v>163</v>
      </c>
      <c r="D4144" t="s">
        <v>13</v>
      </c>
      <c r="E4144" t="s">
        <v>217</v>
      </c>
      <c r="F4144" s="7" t="s">
        <v>178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str">
        <f>IFERROR(IF(F4144&lt;&gt;"",VLOOKUP("*"&amp;F4144,LookUps!$F$2:$G$43,2,FALSE),"UK"),"UK")</f>
        <v>UK</v>
      </c>
    </row>
    <row r="4145" spans="1:12" x14ac:dyDescent="0.25">
      <c r="A4145" s="5">
        <v>197</v>
      </c>
      <c r="B4145" s="2">
        <v>0.88888888888888884</v>
      </c>
      <c r="C4145" t="s">
        <v>163</v>
      </c>
      <c r="D4145" t="s">
        <v>13</v>
      </c>
      <c r="E4145" t="s">
        <v>217</v>
      </c>
      <c r="F4145" s="7" t="s">
        <v>178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str">
        <f>IFERROR(IF(F4145&lt;&gt;"",VLOOKUP("*"&amp;F4145,LookUps!$F$2:$G$43,2,FALSE),"UK"),"UK")</f>
        <v>UK</v>
      </c>
    </row>
    <row r="4146" spans="1:12" x14ac:dyDescent="0.25">
      <c r="A4146" s="5">
        <v>199</v>
      </c>
      <c r="B4146" s="2">
        <v>0.4597222222222222</v>
      </c>
      <c r="C4146" t="s">
        <v>163</v>
      </c>
      <c r="D4146" t="s">
        <v>13</v>
      </c>
      <c r="E4146" t="s">
        <v>218</v>
      </c>
      <c r="F4146" s="7" t="s">
        <v>178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str">
        <f>IFERROR(IF(F4146&lt;&gt;"",VLOOKUP("*"&amp;F4146,LookUps!$F$2:$G$43,2,FALSE),"UK"),"UK")</f>
        <v>UK</v>
      </c>
    </row>
    <row r="4147" spans="1:12" x14ac:dyDescent="0.25">
      <c r="A4147" s="5">
        <v>200</v>
      </c>
      <c r="B4147" s="2">
        <v>0.66666666666666663</v>
      </c>
      <c r="C4147" t="s">
        <v>163</v>
      </c>
      <c r="D4147" t="s">
        <v>13</v>
      </c>
      <c r="E4147" t="s">
        <v>218</v>
      </c>
      <c r="F4147" s="7" t="s">
        <v>178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str">
        <f>IFERROR(IF(F4147&lt;&gt;"",VLOOKUP("*"&amp;F4147,LookUps!$F$2:$G$43,2,FALSE),"UK"),"UK")</f>
        <v>UK</v>
      </c>
    </row>
    <row r="4148" spans="1:12" x14ac:dyDescent="0.25">
      <c r="A4148" s="5">
        <v>201</v>
      </c>
      <c r="B4148" s="2">
        <v>0.87847222222222221</v>
      </c>
      <c r="C4148" t="s">
        <v>163</v>
      </c>
      <c r="D4148" t="s">
        <v>13</v>
      </c>
      <c r="E4148" t="s">
        <v>218</v>
      </c>
      <c r="F4148" s="7" t="s">
        <v>182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IFERROR(IF(F4148&lt;&gt;"",VLOOKUP("*"&amp;F4148,LookUps!$F$2:$G$43,2,FALSE),"UK"),"UK")</f>
        <v>UK</v>
      </c>
    </row>
    <row r="4149" spans="1:12" x14ac:dyDescent="0.25">
      <c r="A4149" s="5">
        <v>203</v>
      </c>
      <c r="B4149" s="2">
        <v>0.32291666666666669</v>
      </c>
      <c r="C4149" t="s">
        <v>163</v>
      </c>
      <c r="D4149" t="s">
        <v>13</v>
      </c>
      <c r="E4149" t="s">
        <v>201</v>
      </c>
      <c r="F4149" s="7" t="s">
        <v>178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str">
        <f>IFERROR(IF(F4149&lt;&gt;"",VLOOKUP("*"&amp;F4149,LookUps!$F$2:$G$43,2,FALSE),"UK"),"UK")</f>
        <v>UK</v>
      </c>
    </row>
    <row r="4150" spans="1:12" x14ac:dyDescent="0.25">
      <c r="A4150" s="5">
        <v>204</v>
      </c>
      <c r="B4150" s="2">
        <v>0.38055555555555554</v>
      </c>
      <c r="C4150" t="s">
        <v>163</v>
      </c>
      <c r="D4150" t="s">
        <v>13</v>
      </c>
      <c r="E4150" t="s">
        <v>201</v>
      </c>
      <c r="F4150" s="7" t="s">
        <v>191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str">
        <f>IFERROR(IF(F4150&lt;&gt;"",VLOOKUP("*"&amp;F4150,LookUps!$F$2:$G$43,2,FALSE),"UK"),"UK")</f>
        <v>UK</v>
      </c>
    </row>
    <row r="4151" spans="1:12" x14ac:dyDescent="0.25">
      <c r="A4151" s="5">
        <v>205</v>
      </c>
      <c r="B4151" s="2">
        <v>0.63194444444444442</v>
      </c>
      <c r="C4151" t="s">
        <v>163</v>
      </c>
      <c r="D4151" t="s">
        <v>13</v>
      </c>
      <c r="E4151" t="s">
        <v>201</v>
      </c>
      <c r="F4151" s="7" t="s">
        <v>182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IFERROR(IF(F4151&lt;&gt;"",VLOOKUP("*"&amp;F4151,LookUps!$F$2:$G$43,2,FALSE),"UK"),"UK")</f>
        <v>UK</v>
      </c>
    </row>
    <row r="4152" spans="1:12" x14ac:dyDescent="0.25">
      <c r="A4152" s="5">
        <v>206</v>
      </c>
      <c r="B4152" s="2">
        <v>0.64930555555555558</v>
      </c>
      <c r="C4152" t="s">
        <v>163</v>
      </c>
      <c r="D4152" t="s">
        <v>13</v>
      </c>
      <c r="E4152" t="s">
        <v>201</v>
      </c>
      <c r="F4152" s="7" t="s">
        <v>182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IFERROR(IF(F4152&lt;&gt;"",VLOOKUP("*"&amp;F4152,LookUps!$F$2:$G$43,2,FALSE),"UK"),"UK")</f>
        <v>UK</v>
      </c>
    </row>
    <row r="4153" spans="1:12" x14ac:dyDescent="0.25">
      <c r="A4153" s="5">
        <v>207</v>
      </c>
      <c r="B4153" s="2">
        <v>0.71736111111111101</v>
      </c>
      <c r="C4153" t="s">
        <v>163</v>
      </c>
      <c r="D4153" t="s">
        <v>13</v>
      </c>
      <c r="E4153" t="s">
        <v>201</v>
      </c>
      <c r="F4153" s="7" t="s">
        <v>182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IFERROR(IF(F4153&lt;&gt;"",VLOOKUP("*"&amp;F4153,LookUps!$F$2:$G$43,2,FALSE),"UK"),"UK")</f>
        <v>UK</v>
      </c>
    </row>
    <row r="4154" spans="1:12" x14ac:dyDescent="0.25">
      <c r="A4154" s="5">
        <v>208</v>
      </c>
      <c r="B4154" s="2">
        <v>0.7715277777777777</v>
      </c>
      <c r="C4154" t="s">
        <v>163</v>
      </c>
      <c r="D4154" t="s">
        <v>13</v>
      </c>
      <c r="E4154" t="s">
        <v>201</v>
      </c>
      <c r="F4154" s="7" t="s">
        <v>182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IFERROR(IF(F4154&lt;&gt;"",VLOOKUP("*"&amp;F4154,LookUps!$F$2:$G$43,2,FALSE),"UK"),"UK")</f>
        <v>UK</v>
      </c>
    </row>
    <row r="4155" spans="1:12" x14ac:dyDescent="0.25">
      <c r="A4155" s="5">
        <v>210</v>
      </c>
      <c r="B4155" s="2">
        <v>0.4055555555555555</v>
      </c>
      <c r="C4155" t="s">
        <v>163</v>
      </c>
      <c r="D4155" t="s">
        <v>13</v>
      </c>
      <c r="E4155" t="s">
        <v>202</v>
      </c>
      <c r="F4155" s="7" t="s">
        <v>178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str">
        <f>IFERROR(IF(F4155&lt;&gt;"",VLOOKUP("*"&amp;F4155,LookUps!$F$2:$G$43,2,FALSE),"UK"),"UK")</f>
        <v>UK</v>
      </c>
    </row>
    <row r="4156" spans="1:12" x14ac:dyDescent="0.25">
      <c r="A4156" s="5">
        <v>211</v>
      </c>
      <c r="B4156" s="2">
        <v>0.41736111111111113</v>
      </c>
      <c r="C4156" t="s">
        <v>163</v>
      </c>
      <c r="D4156" t="s">
        <v>13</v>
      </c>
      <c r="E4156" t="s">
        <v>202</v>
      </c>
      <c r="F4156" s="7" t="s">
        <v>178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str">
        <f>IFERROR(IF(F4156&lt;&gt;"",VLOOKUP("*"&amp;F4156,LookUps!$F$2:$G$43,2,FALSE),"UK"),"UK")</f>
        <v>UK</v>
      </c>
    </row>
    <row r="4157" spans="1:12" x14ac:dyDescent="0.25">
      <c r="A4157" s="5">
        <v>212</v>
      </c>
      <c r="B4157" s="2">
        <v>0.44236111111111115</v>
      </c>
      <c r="C4157" t="s">
        <v>163</v>
      </c>
      <c r="D4157" t="s">
        <v>13</v>
      </c>
      <c r="E4157" t="s">
        <v>202</v>
      </c>
      <c r="F4157" s="7" t="s">
        <v>182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IFERROR(IF(F4157&lt;&gt;"",VLOOKUP("*"&amp;F4157,LookUps!$F$2:$G$43,2,FALSE),"UK"),"UK")</f>
        <v>UK</v>
      </c>
    </row>
    <row r="4158" spans="1:12" x14ac:dyDescent="0.25">
      <c r="A4158" s="5">
        <v>213</v>
      </c>
      <c r="B4158" s="2">
        <v>0.44305555555555554</v>
      </c>
      <c r="C4158" t="s">
        <v>163</v>
      </c>
      <c r="D4158" t="s">
        <v>13</v>
      </c>
      <c r="E4158" t="s">
        <v>202</v>
      </c>
      <c r="F4158" s="7" t="s">
        <v>182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IFERROR(IF(F4158&lt;&gt;"",VLOOKUP("*"&amp;F4158,LookUps!$F$2:$G$43,2,FALSE),"UK"),"UK")</f>
        <v>UK</v>
      </c>
    </row>
    <row r="4159" spans="1:12" x14ac:dyDescent="0.25">
      <c r="A4159" s="5">
        <v>214</v>
      </c>
      <c r="B4159" s="2">
        <v>0.52152777777777781</v>
      </c>
      <c r="C4159" t="s">
        <v>163</v>
      </c>
      <c r="D4159" t="s">
        <v>13</v>
      </c>
      <c r="E4159" t="s">
        <v>202</v>
      </c>
      <c r="F4159" s="7" t="s">
        <v>178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str">
        <f>IFERROR(IF(F4159&lt;&gt;"",VLOOKUP("*"&amp;F4159,LookUps!$F$2:$G$43,2,FALSE),"UK"),"UK")</f>
        <v>UK</v>
      </c>
    </row>
    <row r="4160" spans="1:12" x14ac:dyDescent="0.25">
      <c r="A4160" s="5">
        <v>215</v>
      </c>
      <c r="B4160" s="2">
        <v>0.56319444444444444</v>
      </c>
      <c r="C4160" t="s">
        <v>163</v>
      </c>
      <c r="D4160" t="s">
        <v>13</v>
      </c>
      <c r="E4160" t="s">
        <v>202</v>
      </c>
      <c r="F4160" s="7" t="s">
        <v>182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IFERROR(IF(F4160&lt;&gt;"",VLOOKUP("*"&amp;F4160,LookUps!$F$2:$G$43,2,FALSE),"UK"),"UK")</f>
        <v>UK</v>
      </c>
    </row>
    <row r="4161" spans="1:12" x14ac:dyDescent="0.25">
      <c r="A4161" s="5">
        <v>216</v>
      </c>
      <c r="B4161" s="2">
        <v>0.58472222222222225</v>
      </c>
      <c r="C4161" t="s">
        <v>163</v>
      </c>
      <c r="D4161" t="s">
        <v>13</v>
      </c>
      <c r="E4161" t="s">
        <v>202</v>
      </c>
      <c r="F4161" s="7" t="s">
        <v>182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IFERROR(IF(F4161&lt;&gt;"",VLOOKUP("*"&amp;F4161,LookUps!$F$2:$G$43,2,FALSE),"UK"),"UK")</f>
        <v>UK</v>
      </c>
    </row>
    <row r="4162" spans="1:12" x14ac:dyDescent="0.25">
      <c r="A4162" s="5">
        <v>217</v>
      </c>
      <c r="B4162" s="2">
        <v>0.66041666666666665</v>
      </c>
      <c r="C4162" t="s">
        <v>163</v>
      </c>
      <c r="D4162" t="s">
        <v>13</v>
      </c>
      <c r="E4162" t="s">
        <v>202</v>
      </c>
      <c r="F4162" s="7" t="s">
        <v>191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str">
        <f>IFERROR(IF(F4162&lt;&gt;"",VLOOKUP("*"&amp;F4162,LookUps!$F$2:$G$43,2,FALSE),"UK"),"UK")</f>
        <v>UK</v>
      </c>
    </row>
    <row r="4163" spans="1:12" x14ac:dyDescent="0.25">
      <c r="A4163" s="5">
        <v>218</v>
      </c>
      <c r="B4163" s="2">
        <v>0.76666666666666661</v>
      </c>
      <c r="C4163" t="s">
        <v>163</v>
      </c>
      <c r="D4163" t="s">
        <v>13</v>
      </c>
      <c r="E4163" t="s">
        <v>202</v>
      </c>
      <c r="F4163" s="7" t="s">
        <v>182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IFERROR(IF(F4163&lt;&gt;"",VLOOKUP("*"&amp;F4163,LookUps!$F$2:$G$43,2,FALSE),"UK"),"UK")</f>
        <v>UK</v>
      </c>
    </row>
    <row r="4164" spans="1:12" x14ac:dyDescent="0.25">
      <c r="A4164" s="5">
        <v>220</v>
      </c>
      <c r="B4164" s="2">
        <v>0.38125000000000003</v>
      </c>
      <c r="C4164" t="s">
        <v>163</v>
      </c>
      <c r="D4164" t="s">
        <v>13</v>
      </c>
      <c r="E4164" t="s">
        <v>203</v>
      </c>
      <c r="F4164" s="7" t="s">
        <v>191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str">
        <f>IFERROR(IF(F4164&lt;&gt;"",VLOOKUP("*"&amp;F4164,LookUps!$F$2:$G$43,2,FALSE),"UK"),"UK")</f>
        <v>UK</v>
      </c>
    </row>
    <row r="4165" spans="1:12" x14ac:dyDescent="0.25">
      <c r="A4165" s="5">
        <v>221</v>
      </c>
      <c r="B4165" s="2">
        <v>0.43888888888888888</v>
      </c>
      <c r="C4165" t="s">
        <v>163</v>
      </c>
      <c r="D4165" t="s">
        <v>13</v>
      </c>
      <c r="E4165" t="s">
        <v>203</v>
      </c>
      <c r="F4165" s="7" t="s">
        <v>182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IFERROR(IF(F4165&lt;&gt;"",VLOOKUP("*"&amp;F4165,LookUps!$F$2:$G$43,2,FALSE),"UK"),"UK")</f>
        <v>UK</v>
      </c>
    </row>
    <row r="4166" spans="1:12" x14ac:dyDescent="0.25">
      <c r="A4166" s="5">
        <v>222</v>
      </c>
      <c r="B4166" s="2">
        <v>0.45902777777777781</v>
      </c>
      <c r="C4166" t="s">
        <v>163</v>
      </c>
      <c r="D4166" t="s">
        <v>13</v>
      </c>
      <c r="E4166" t="s">
        <v>203</v>
      </c>
      <c r="F4166" s="7" t="s">
        <v>178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str">
        <f>IFERROR(IF(F4166&lt;&gt;"",VLOOKUP("*"&amp;F4166,LookUps!$F$2:$G$43,2,FALSE),"UK"),"UK")</f>
        <v>UK</v>
      </c>
    </row>
    <row r="4167" spans="1:12" x14ac:dyDescent="0.25">
      <c r="A4167" s="5">
        <v>223</v>
      </c>
      <c r="B4167" s="2">
        <v>0.57152777777777775</v>
      </c>
      <c r="C4167" t="s">
        <v>163</v>
      </c>
      <c r="D4167" t="s">
        <v>13</v>
      </c>
      <c r="E4167" t="s">
        <v>203</v>
      </c>
      <c r="F4167" s="7" t="s">
        <v>182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IFERROR(IF(F4167&lt;&gt;"",VLOOKUP("*"&amp;F4167,LookUps!$F$2:$G$43,2,FALSE),"UK"),"UK")</f>
        <v>UK</v>
      </c>
    </row>
    <row r="4168" spans="1:12" x14ac:dyDescent="0.25">
      <c r="A4168" s="5">
        <v>224</v>
      </c>
      <c r="B4168" s="2">
        <v>0.57291666666666663</v>
      </c>
      <c r="C4168" t="s">
        <v>163</v>
      </c>
      <c r="D4168" t="s">
        <v>13</v>
      </c>
      <c r="E4168" t="s">
        <v>203</v>
      </c>
      <c r="F4168" s="7" t="s">
        <v>182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IFERROR(IF(F4168&lt;&gt;"",VLOOKUP("*"&amp;F4168,LookUps!$F$2:$G$43,2,FALSE),"UK"),"UK")</f>
        <v>UK</v>
      </c>
    </row>
    <row r="4169" spans="1:12" x14ac:dyDescent="0.25">
      <c r="A4169" s="5">
        <v>225</v>
      </c>
      <c r="B4169" s="2">
        <v>0.64374999999999993</v>
      </c>
      <c r="C4169" t="s">
        <v>163</v>
      </c>
      <c r="D4169" t="s">
        <v>13</v>
      </c>
      <c r="E4169" t="s">
        <v>203</v>
      </c>
      <c r="F4169" s="7" t="s">
        <v>182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IFERROR(IF(F4169&lt;&gt;"",VLOOKUP("*"&amp;F4169,LookUps!$F$2:$G$43,2,FALSE),"UK"),"UK")</f>
        <v>UK</v>
      </c>
    </row>
    <row r="4170" spans="1:12" x14ac:dyDescent="0.25">
      <c r="A4170" s="5">
        <v>226</v>
      </c>
      <c r="B4170" s="2">
        <v>0.65555555555555556</v>
      </c>
      <c r="C4170" t="s">
        <v>163</v>
      </c>
      <c r="D4170" t="s">
        <v>13</v>
      </c>
      <c r="E4170" t="s">
        <v>203</v>
      </c>
      <c r="F4170" s="7" t="s">
        <v>182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IFERROR(IF(F4170&lt;&gt;"",VLOOKUP("*"&amp;F4170,LookUps!$F$2:$G$43,2,FALSE),"UK"),"UK")</f>
        <v>UK</v>
      </c>
    </row>
    <row r="4171" spans="1:12" x14ac:dyDescent="0.25">
      <c r="A4171" s="5">
        <v>227</v>
      </c>
      <c r="B4171" s="2">
        <v>0.65555555555555556</v>
      </c>
      <c r="C4171" t="s">
        <v>163</v>
      </c>
      <c r="D4171" t="s">
        <v>13</v>
      </c>
      <c r="E4171" t="s">
        <v>203</v>
      </c>
      <c r="F4171" s="7" t="s">
        <v>182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IFERROR(IF(F4171&lt;&gt;"",VLOOKUP("*"&amp;F4171,LookUps!$F$2:$G$43,2,FALSE),"UK"),"UK")</f>
        <v>UK</v>
      </c>
    </row>
    <row r="4172" spans="1:12" x14ac:dyDescent="0.25">
      <c r="A4172" s="5">
        <v>228</v>
      </c>
      <c r="B4172" s="2">
        <v>0.66805555555555562</v>
      </c>
      <c r="C4172" t="s">
        <v>163</v>
      </c>
      <c r="D4172" t="s">
        <v>13</v>
      </c>
      <c r="E4172" t="s">
        <v>203</v>
      </c>
      <c r="F4172" s="7" t="s">
        <v>178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str">
        <f>IFERROR(IF(F4172&lt;&gt;"",VLOOKUP("*"&amp;F4172,LookUps!$F$2:$G$43,2,FALSE),"UK"),"UK")</f>
        <v>UK</v>
      </c>
    </row>
    <row r="4173" spans="1:12" x14ac:dyDescent="0.25">
      <c r="A4173" s="5">
        <v>229</v>
      </c>
      <c r="B4173" s="2">
        <v>0.9194444444444444</v>
      </c>
      <c r="C4173" t="s">
        <v>163</v>
      </c>
      <c r="D4173" t="s">
        <v>13</v>
      </c>
      <c r="E4173" t="s">
        <v>203</v>
      </c>
      <c r="F4173" s="7" t="s">
        <v>182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IFERROR(IF(F4173&lt;&gt;"",VLOOKUP("*"&amp;F4173,LookUps!$F$2:$G$43,2,FALSE),"UK"),"UK")</f>
        <v>UK</v>
      </c>
    </row>
    <row r="4174" spans="1:12" x14ac:dyDescent="0.25">
      <c r="A4174" s="5">
        <v>231</v>
      </c>
      <c r="B4174" s="2">
        <v>2.0833333333333333E-3</v>
      </c>
      <c r="C4174" t="s">
        <v>163</v>
      </c>
      <c r="D4174" t="s">
        <v>13</v>
      </c>
      <c r="E4174" t="s">
        <v>204</v>
      </c>
      <c r="F4174" s="7" t="s">
        <v>182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IFERROR(IF(F4174&lt;&gt;"",VLOOKUP("*"&amp;F4174,LookUps!$F$2:$G$43,2,FALSE),"UK"),"UK")</f>
        <v>UK</v>
      </c>
    </row>
    <row r="4175" spans="1:12" x14ac:dyDescent="0.25">
      <c r="A4175" s="5">
        <v>232</v>
      </c>
      <c r="B4175" s="2">
        <v>5.6944444444444443E-2</v>
      </c>
      <c r="C4175" t="s">
        <v>163</v>
      </c>
      <c r="D4175" t="s">
        <v>13</v>
      </c>
      <c r="E4175" t="s">
        <v>204</v>
      </c>
      <c r="F4175" s="7" t="s">
        <v>178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str">
        <f>IFERROR(IF(F4175&lt;&gt;"",VLOOKUP("*"&amp;F4175,LookUps!$F$2:$G$43,2,FALSE),"UK"),"UK")</f>
        <v>UK</v>
      </c>
    </row>
    <row r="4176" spans="1:12" x14ac:dyDescent="0.25">
      <c r="A4176" s="5">
        <v>233</v>
      </c>
      <c r="B4176" s="2">
        <v>5.7638888888888885E-2</v>
      </c>
      <c r="C4176" t="s">
        <v>163</v>
      </c>
      <c r="D4176" t="s">
        <v>13</v>
      </c>
      <c r="E4176" t="s">
        <v>204</v>
      </c>
      <c r="F4176" s="7" t="s">
        <v>178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str">
        <f>IFERROR(IF(F4176&lt;&gt;"",VLOOKUP("*"&amp;F4176,LookUps!$F$2:$G$43,2,FALSE),"UK"),"UK")</f>
        <v>UK</v>
      </c>
    </row>
    <row r="4177" spans="1:12" x14ac:dyDescent="0.25">
      <c r="A4177" s="5">
        <v>234</v>
      </c>
      <c r="B4177" s="2">
        <v>5.9722222222222225E-2</v>
      </c>
      <c r="C4177" t="s">
        <v>163</v>
      </c>
      <c r="D4177" t="s">
        <v>13</v>
      </c>
      <c r="E4177" t="s">
        <v>204</v>
      </c>
      <c r="F4177" s="7" t="s">
        <v>182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IFERROR(IF(F4177&lt;&gt;"",VLOOKUP("*"&amp;F4177,LookUps!$F$2:$G$43,2,FALSE),"UK"),"UK")</f>
        <v>UK</v>
      </c>
    </row>
    <row r="4178" spans="1:12" x14ac:dyDescent="0.25">
      <c r="A4178" s="5">
        <v>235</v>
      </c>
      <c r="B4178" s="2">
        <v>6.0416666666666667E-2</v>
      </c>
      <c r="C4178" t="s">
        <v>163</v>
      </c>
      <c r="D4178" t="s">
        <v>13</v>
      </c>
      <c r="E4178" t="s">
        <v>204</v>
      </c>
      <c r="F4178" s="7" t="s">
        <v>182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IFERROR(IF(F4178&lt;&gt;"",VLOOKUP("*"&amp;F4178,LookUps!$F$2:$G$43,2,FALSE),"UK"),"UK")</f>
        <v>UK</v>
      </c>
    </row>
    <row r="4179" spans="1:12" x14ac:dyDescent="0.25">
      <c r="A4179" s="5">
        <v>236</v>
      </c>
      <c r="B4179" s="2">
        <v>6.7361111111111108E-2</v>
      </c>
      <c r="C4179" t="s">
        <v>163</v>
      </c>
      <c r="D4179" t="s">
        <v>13</v>
      </c>
      <c r="E4179" t="s">
        <v>204</v>
      </c>
      <c r="F4179" s="7" t="s">
        <v>182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IFERROR(IF(F4179&lt;&gt;"",VLOOKUP("*"&amp;F4179,LookUps!$F$2:$G$43,2,FALSE),"UK"),"UK")</f>
        <v>UK</v>
      </c>
    </row>
    <row r="4180" spans="1:12" x14ac:dyDescent="0.25">
      <c r="A4180" s="5">
        <v>237</v>
      </c>
      <c r="B4180" s="2">
        <v>9.930555555555555E-2</v>
      </c>
      <c r="C4180" t="s">
        <v>163</v>
      </c>
      <c r="D4180" t="s">
        <v>13</v>
      </c>
      <c r="E4180" t="s">
        <v>204</v>
      </c>
      <c r="F4180" s="7" t="s">
        <v>182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IFERROR(IF(F4180&lt;&gt;"",VLOOKUP("*"&amp;F4180,LookUps!$F$2:$G$43,2,FALSE),"UK"),"UK")</f>
        <v>UK</v>
      </c>
    </row>
    <row r="4181" spans="1:12" x14ac:dyDescent="0.25">
      <c r="A4181" s="5">
        <v>238</v>
      </c>
      <c r="B4181" s="2">
        <v>0.5</v>
      </c>
      <c r="C4181" t="s">
        <v>163</v>
      </c>
      <c r="D4181" t="s">
        <v>13</v>
      </c>
      <c r="E4181" t="s">
        <v>204</v>
      </c>
      <c r="F4181" s="7" t="s">
        <v>191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str">
        <f>IFERROR(IF(F4181&lt;&gt;"",VLOOKUP("*"&amp;F4181,LookUps!$F$2:$G$43,2,FALSE),"UK"),"UK")</f>
        <v>UK</v>
      </c>
    </row>
    <row r="4182" spans="1:12" x14ac:dyDescent="0.25">
      <c r="A4182" s="5">
        <v>239</v>
      </c>
      <c r="B4182" s="2">
        <v>0.5</v>
      </c>
      <c r="C4182" t="s">
        <v>163</v>
      </c>
      <c r="D4182" t="s">
        <v>13</v>
      </c>
      <c r="E4182" t="s">
        <v>204</v>
      </c>
      <c r="F4182" s="7" t="s">
        <v>191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str">
        <f>IFERROR(IF(F4182&lt;&gt;"",VLOOKUP("*"&amp;F4182,LookUps!$F$2:$G$43,2,FALSE),"UK"),"UK")</f>
        <v>UK</v>
      </c>
    </row>
    <row r="4183" spans="1:12" x14ac:dyDescent="0.25">
      <c r="A4183" s="5">
        <v>245</v>
      </c>
      <c r="B4183" s="2" t="s">
        <v>205</v>
      </c>
      <c r="C4183" t="s">
        <v>163</v>
      </c>
      <c r="D4183" t="s">
        <v>14</v>
      </c>
      <c r="E4183" t="s">
        <v>177</v>
      </c>
      <c r="F4183" s="7" t="s">
        <v>206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str">
        <f>IFERROR(IF(F4183&lt;&gt;"",VLOOKUP("*"&amp;F4183,LookUps!$F$2:$G$43,2,FALSE),"UK"),"UK")</f>
        <v>UK</v>
      </c>
    </row>
    <row r="4184" spans="1:12" x14ac:dyDescent="0.25">
      <c r="A4184" s="5">
        <v>247</v>
      </c>
      <c r="B4184" s="2" t="s">
        <v>205</v>
      </c>
      <c r="C4184" t="s">
        <v>163</v>
      </c>
      <c r="D4184" t="s">
        <v>14</v>
      </c>
      <c r="E4184" t="s">
        <v>179</v>
      </c>
      <c r="F4184" s="7" t="s">
        <v>206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str">
        <f>IFERROR(IF(F4184&lt;&gt;"",VLOOKUP("*"&amp;F4184,LookUps!$F$2:$G$43,2,FALSE),"UK"),"UK")</f>
        <v>UK</v>
      </c>
    </row>
    <row r="4185" spans="1:12" x14ac:dyDescent="0.25">
      <c r="A4185" s="5">
        <v>249</v>
      </c>
      <c r="B4185" s="2" t="s">
        <v>205</v>
      </c>
      <c r="C4185" t="s">
        <v>163</v>
      </c>
      <c r="D4185" t="s">
        <v>14</v>
      </c>
      <c r="E4185" t="s">
        <v>180</v>
      </c>
      <c r="F4185" s="7" t="s">
        <v>206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str">
        <f>IFERROR(IF(F4185&lt;&gt;"",VLOOKUP("*"&amp;F4185,LookUps!$F$2:$G$43,2,FALSE),"UK"),"UK")</f>
        <v>UK</v>
      </c>
    </row>
    <row r="4186" spans="1:12" x14ac:dyDescent="0.25">
      <c r="A4186" s="5">
        <v>251</v>
      </c>
      <c r="B4186" s="2" t="s">
        <v>205</v>
      </c>
      <c r="C4186" t="s">
        <v>163</v>
      </c>
      <c r="D4186" t="s">
        <v>14</v>
      </c>
      <c r="E4186" t="s">
        <v>207</v>
      </c>
      <c r="F4186" s="7" t="s">
        <v>206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str">
        <f>IFERROR(IF(F4186&lt;&gt;"",VLOOKUP("*"&amp;F4186,LookUps!$F$2:$G$43,2,FALSE),"UK"),"UK")</f>
        <v>UK</v>
      </c>
    </row>
    <row r="4187" spans="1:12" x14ac:dyDescent="0.25">
      <c r="A4187" s="5">
        <v>253</v>
      </c>
      <c r="B4187" s="2" t="s">
        <v>205</v>
      </c>
      <c r="C4187" t="s">
        <v>163</v>
      </c>
      <c r="D4187" t="s">
        <v>14</v>
      </c>
      <c r="E4187" t="s">
        <v>181</v>
      </c>
      <c r="F4187" s="7" t="s">
        <v>206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str">
        <f>IFERROR(IF(F4187&lt;&gt;"",VLOOKUP("*"&amp;F4187,LookUps!$F$2:$G$43,2,FALSE),"UK"),"UK")</f>
        <v>UK</v>
      </c>
    </row>
    <row r="4188" spans="1:12" x14ac:dyDescent="0.25">
      <c r="A4188" s="5">
        <v>258</v>
      </c>
      <c r="B4188" s="2" t="s">
        <v>205</v>
      </c>
      <c r="C4188" t="s">
        <v>163</v>
      </c>
      <c r="D4188" t="s">
        <v>14</v>
      </c>
      <c r="E4188" t="s">
        <v>208</v>
      </c>
      <c r="F4188" s="7" t="s">
        <v>206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str">
        <f>IFERROR(IF(F4188&lt;&gt;"",VLOOKUP("*"&amp;F4188,LookUps!$F$2:$G$43,2,FALSE),"UK"),"UK")</f>
        <v>UK</v>
      </c>
    </row>
    <row r="4189" spans="1:12" x14ac:dyDescent="0.25">
      <c r="A4189" s="5">
        <v>260</v>
      </c>
      <c r="B4189" s="2" t="s">
        <v>205</v>
      </c>
      <c r="C4189" t="s">
        <v>163</v>
      </c>
      <c r="D4189" t="s">
        <v>14</v>
      </c>
      <c r="E4189" t="s">
        <v>183</v>
      </c>
      <c r="F4189" s="7" t="s">
        <v>206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str">
        <f>IFERROR(IF(F4189&lt;&gt;"",VLOOKUP("*"&amp;F4189,LookUps!$F$2:$G$43,2,FALSE),"UK"),"UK")</f>
        <v>UK</v>
      </c>
    </row>
    <row r="4190" spans="1:12" x14ac:dyDescent="0.25">
      <c r="A4190" s="5">
        <v>262</v>
      </c>
      <c r="B4190" s="2" t="s">
        <v>205</v>
      </c>
      <c r="C4190" t="s">
        <v>163</v>
      </c>
      <c r="D4190" t="s">
        <v>14</v>
      </c>
      <c r="E4190" t="s">
        <v>184</v>
      </c>
      <c r="F4190" s="7" t="s">
        <v>206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str">
        <f>IFERROR(IF(F4190&lt;&gt;"",VLOOKUP("*"&amp;F4190,LookUps!$F$2:$G$43,2,FALSE),"UK"),"UK")</f>
        <v>UK</v>
      </c>
    </row>
    <row r="4191" spans="1:12" x14ac:dyDescent="0.25">
      <c r="A4191" s="5">
        <v>264</v>
      </c>
      <c r="B4191" s="2" t="s">
        <v>205</v>
      </c>
      <c r="C4191" t="s">
        <v>163</v>
      </c>
      <c r="D4191" t="s">
        <v>14</v>
      </c>
      <c r="E4191" t="s">
        <v>186</v>
      </c>
      <c r="F4191" s="7" t="s">
        <v>206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str">
        <f>IFERROR(IF(F4191&lt;&gt;"",VLOOKUP("*"&amp;F4191,LookUps!$F$2:$G$43,2,FALSE),"UK"),"UK")</f>
        <v>UK</v>
      </c>
    </row>
    <row r="4192" spans="1:12" x14ac:dyDescent="0.25">
      <c r="A4192" s="5">
        <v>266</v>
      </c>
      <c r="B4192" s="2" t="s">
        <v>205</v>
      </c>
      <c r="C4192" t="s">
        <v>163</v>
      </c>
      <c r="D4192" t="s">
        <v>14</v>
      </c>
      <c r="E4192" t="s">
        <v>187</v>
      </c>
      <c r="F4192" s="7" t="s">
        <v>206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str">
        <f>IFERROR(IF(F4192&lt;&gt;"",VLOOKUP("*"&amp;F4192,LookUps!$F$2:$G$43,2,FALSE),"UK"),"UK")</f>
        <v>UK</v>
      </c>
    </row>
    <row r="4193" spans="1:12" x14ac:dyDescent="0.25">
      <c r="A4193" s="5">
        <v>267</v>
      </c>
      <c r="B4193" s="2">
        <v>0.41388888888888892</v>
      </c>
      <c r="C4193" t="s">
        <v>163</v>
      </c>
      <c r="D4193" t="s">
        <v>14</v>
      </c>
      <c r="E4193" t="s">
        <v>187</v>
      </c>
      <c r="F4193" s="7" t="s">
        <v>182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IFERROR(IF(F4193&lt;&gt;"",VLOOKUP("*"&amp;F4193,LookUps!$F$2:$G$43,2,FALSE),"UK"),"UK")</f>
        <v>UK</v>
      </c>
    </row>
    <row r="4194" spans="1:12" x14ac:dyDescent="0.25">
      <c r="A4194" s="5">
        <v>269</v>
      </c>
      <c r="B4194" s="2" t="s">
        <v>205</v>
      </c>
      <c r="C4194" t="s">
        <v>163</v>
      </c>
      <c r="D4194" t="s">
        <v>14</v>
      </c>
      <c r="E4194" t="s">
        <v>188</v>
      </c>
      <c r="F4194" s="7" t="s">
        <v>206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str">
        <f>IFERROR(IF(F4194&lt;&gt;"",VLOOKUP("*"&amp;F4194,LookUps!$F$2:$G$43,2,FALSE),"UK"),"UK")</f>
        <v>UK</v>
      </c>
    </row>
    <row r="4195" spans="1:12" x14ac:dyDescent="0.25">
      <c r="A4195" s="5">
        <v>271</v>
      </c>
      <c r="B4195" s="2" t="s">
        <v>205</v>
      </c>
      <c r="C4195" t="s">
        <v>163</v>
      </c>
      <c r="D4195" t="s">
        <v>14</v>
      </c>
      <c r="E4195" t="s">
        <v>189</v>
      </c>
      <c r="F4195" s="7" t="s">
        <v>206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str">
        <f>IFERROR(IF(F4195&lt;&gt;"",VLOOKUP("*"&amp;F4195,LookUps!$F$2:$G$43,2,FALSE),"UK"),"UK")</f>
        <v>UK</v>
      </c>
    </row>
    <row r="4196" spans="1:12" x14ac:dyDescent="0.25">
      <c r="A4196" s="5">
        <v>272</v>
      </c>
      <c r="B4196" s="2">
        <v>0.28958333333333336</v>
      </c>
      <c r="C4196" t="s">
        <v>163</v>
      </c>
      <c r="D4196" t="s">
        <v>14</v>
      </c>
      <c r="E4196" t="s">
        <v>189</v>
      </c>
      <c r="F4196" s="7" t="s">
        <v>182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IFERROR(IF(F4196&lt;&gt;"",VLOOKUP("*"&amp;F4196,LookUps!$F$2:$G$43,2,FALSE),"UK"),"UK")</f>
        <v>UK</v>
      </c>
    </row>
    <row r="4197" spans="1:12" x14ac:dyDescent="0.25">
      <c r="A4197" s="5">
        <v>273</v>
      </c>
      <c r="B4197" s="2" t="s">
        <v>205</v>
      </c>
      <c r="C4197" t="s">
        <v>163</v>
      </c>
      <c r="D4197" t="s">
        <v>14</v>
      </c>
      <c r="E4197" t="s">
        <v>189</v>
      </c>
      <c r="F4197" s="7" t="s">
        <v>182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IFERROR(IF(F4197&lt;&gt;"",VLOOKUP("*"&amp;F4197,LookUps!$F$2:$G$43,2,FALSE),"UK"),"UK")</f>
        <v>UK</v>
      </c>
    </row>
    <row r="4198" spans="1:12" x14ac:dyDescent="0.25">
      <c r="A4198" s="5">
        <v>275</v>
      </c>
      <c r="B4198" s="2" t="s">
        <v>205</v>
      </c>
      <c r="C4198" t="s">
        <v>163</v>
      </c>
      <c r="D4198" t="s">
        <v>14</v>
      </c>
      <c r="E4198" t="s">
        <v>190</v>
      </c>
      <c r="F4198" s="7" t="s">
        <v>206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str">
        <f>IFERROR(IF(F4198&lt;&gt;"",VLOOKUP("*"&amp;F4198,LookUps!$F$2:$G$43,2,FALSE),"UK"),"UK")</f>
        <v>UK</v>
      </c>
    </row>
    <row r="4199" spans="1:12" x14ac:dyDescent="0.25">
      <c r="A4199" s="5">
        <v>277</v>
      </c>
      <c r="B4199" s="2" t="s">
        <v>205</v>
      </c>
      <c r="C4199" t="s">
        <v>163</v>
      </c>
      <c r="D4199" t="s">
        <v>14</v>
      </c>
      <c r="E4199" t="s">
        <v>192</v>
      </c>
      <c r="F4199" s="7" t="s">
        <v>206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str">
        <f>IFERROR(IF(F4199&lt;&gt;"",VLOOKUP("*"&amp;F4199,LookUps!$F$2:$G$43,2,FALSE),"UK"),"UK")</f>
        <v>UK</v>
      </c>
    </row>
    <row r="4200" spans="1:12" x14ac:dyDescent="0.25">
      <c r="A4200" s="5">
        <v>279</v>
      </c>
      <c r="B4200" s="2" t="s">
        <v>205</v>
      </c>
      <c r="C4200" t="s">
        <v>163</v>
      </c>
      <c r="D4200" t="s">
        <v>14</v>
      </c>
      <c r="E4200" t="s">
        <v>193</v>
      </c>
      <c r="F4200" s="7" t="s">
        <v>206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str">
        <f>IFERROR(IF(F4200&lt;&gt;"",VLOOKUP("*"&amp;F4200,LookUps!$F$2:$G$43,2,FALSE),"UK"),"UK")</f>
        <v>UK</v>
      </c>
    </row>
    <row r="4201" spans="1:12" x14ac:dyDescent="0.25">
      <c r="A4201" s="5">
        <v>280</v>
      </c>
      <c r="B4201" s="2" t="s">
        <v>205</v>
      </c>
      <c r="C4201" t="s">
        <v>163</v>
      </c>
      <c r="D4201" t="s">
        <v>14</v>
      </c>
      <c r="E4201" t="s">
        <v>193</v>
      </c>
      <c r="F4201" s="7" t="s">
        <v>182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IFERROR(IF(F4201&lt;&gt;"",VLOOKUP("*"&amp;F4201,LookUps!$F$2:$G$43,2,FALSE),"UK"),"UK")</f>
        <v>UK</v>
      </c>
    </row>
    <row r="4202" spans="1:12" x14ac:dyDescent="0.25">
      <c r="A4202" s="5">
        <v>282</v>
      </c>
      <c r="B4202" s="2" t="s">
        <v>205</v>
      </c>
      <c r="C4202" t="s">
        <v>163</v>
      </c>
      <c r="D4202" t="s">
        <v>14</v>
      </c>
      <c r="E4202" t="s">
        <v>194</v>
      </c>
      <c r="F4202" s="7" t="s">
        <v>206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str">
        <f>IFERROR(IF(F4202&lt;&gt;"",VLOOKUP("*"&amp;F4202,LookUps!$F$2:$G$43,2,FALSE),"UK"),"UK")</f>
        <v>UK</v>
      </c>
    </row>
    <row r="4203" spans="1:12" x14ac:dyDescent="0.25">
      <c r="A4203" s="5">
        <v>283</v>
      </c>
      <c r="B4203" s="2" t="s">
        <v>205</v>
      </c>
      <c r="C4203" t="s">
        <v>163</v>
      </c>
      <c r="D4203" t="s">
        <v>14</v>
      </c>
      <c r="E4203" t="s">
        <v>194</v>
      </c>
      <c r="F4203" s="7" t="s">
        <v>182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IFERROR(IF(F4203&lt;&gt;"",VLOOKUP("*"&amp;F4203,LookUps!$F$2:$G$43,2,FALSE),"UK"),"UK")</f>
        <v>UK</v>
      </c>
    </row>
    <row r="4204" spans="1:12" x14ac:dyDescent="0.25">
      <c r="A4204" s="5">
        <v>285</v>
      </c>
      <c r="B4204" s="2" t="s">
        <v>205</v>
      </c>
      <c r="C4204" t="s">
        <v>163</v>
      </c>
      <c r="D4204" t="s">
        <v>14</v>
      </c>
      <c r="E4204" t="s">
        <v>195</v>
      </c>
      <c r="F4204" s="7" t="s">
        <v>206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str">
        <f>IFERROR(IF(F4204&lt;&gt;"",VLOOKUP("*"&amp;F4204,LookUps!$F$2:$G$43,2,FALSE),"UK"),"UK")</f>
        <v>UK</v>
      </c>
    </row>
    <row r="4205" spans="1:12" x14ac:dyDescent="0.25">
      <c r="A4205" s="5">
        <v>287</v>
      </c>
      <c r="B4205" s="2" t="s">
        <v>205</v>
      </c>
      <c r="C4205" t="s">
        <v>163</v>
      </c>
      <c r="D4205" t="s">
        <v>14</v>
      </c>
      <c r="E4205" t="s">
        <v>212</v>
      </c>
      <c r="F4205" s="7" t="s">
        <v>206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str">
        <f>IFERROR(IF(F4205&lt;&gt;"",VLOOKUP("*"&amp;F4205,LookUps!$F$2:$G$43,2,FALSE),"UK"),"UK")</f>
        <v>UK</v>
      </c>
    </row>
    <row r="4206" spans="1:12" x14ac:dyDescent="0.25">
      <c r="A4206" s="5">
        <v>289</v>
      </c>
      <c r="B4206" s="2" t="s">
        <v>205</v>
      </c>
      <c r="C4206" t="s">
        <v>163</v>
      </c>
      <c r="D4206" t="s">
        <v>14</v>
      </c>
      <c r="E4206" t="s">
        <v>196</v>
      </c>
      <c r="F4206" s="7" t="s">
        <v>206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str">
        <f>IFERROR(IF(F4206&lt;&gt;"",VLOOKUP("*"&amp;F4206,LookUps!$F$2:$G$43,2,FALSE),"UK"),"UK")</f>
        <v>UK</v>
      </c>
    </row>
    <row r="4207" spans="1:12" x14ac:dyDescent="0.25">
      <c r="A4207" s="5">
        <v>290</v>
      </c>
      <c r="B4207" s="2">
        <v>0.33611111111111108</v>
      </c>
      <c r="C4207" t="s">
        <v>163</v>
      </c>
      <c r="D4207" t="s">
        <v>14</v>
      </c>
      <c r="E4207" t="s">
        <v>196</v>
      </c>
      <c r="F4207" s="7" t="s">
        <v>182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IFERROR(IF(F4207&lt;&gt;"",VLOOKUP("*"&amp;F4207,LookUps!$F$2:$G$43,2,FALSE),"UK"),"UK")</f>
        <v>UK</v>
      </c>
    </row>
    <row r="4208" spans="1:12" x14ac:dyDescent="0.25">
      <c r="A4208" s="5">
        <v>292</v>
      </c>
      <c r="B4208" s="2" t="s">
        <v>205</v>
      </c>
      <c r="C4208" t="s">
        <v>163</v>
      </c>
      <c r="D4208" t="s">
        <v>14</v>
      </c>
      <c r="E4208" t="s">
        <v>214</v>
      </c>
      <c r="F4208" s="7" t="s">
        <v>206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str">
        <f>IFERROR(IF(F4208&lt;&gt;"",VLOOKUP("*"&amp;F4208,LookUps!$F$2:$G$43,2,FALSE),"UK"),"UK")</f>
        <v>UK</v>
      </c>
    </row>
    <row r="4209" spans="1:12" x14ac:dyDescent="0.25">
      <c r="A4209" s="5">
        <v>293</v>
      </c>
      <c r="B4209" s="2">
        <v>0.38750000000000001</v>
      </c>
      <c r="C4209" t="s">
        <v>163</v>
      </c>
      <c r="D4209" t="s">
        <v>14</v>
      </c>
      <c r="E4209" t="s">
        <v>214</v>
      </c>
      <c r="F4209" s="7" t="s">
        <v>182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IFERROR(IF(F4209&lt;&gt;"",VLOOKUP("*"&amp;F4209,LookUps!$F$2:$G$43,2,FALSE),"UK"),"UK")</f>
        <v>UK</v>
      </c>
    </row>
    <row r="4210" spans="1:12" x14ac:dyDescent="0.25">
      <c r="A4210" s="5">
        <v>295</v>
      </c>
      <c r="B4210" s="2" t="s">
        <v>205</v>
      </c>
      <c r="C4210" t="s">
        <v>163</v>
      </c>
      <c r="D4210" t="s">
        <v>14</v>
      </c>
      <c r="E4210" t="s">
        <v>197</v>
      </c>
      <c r="F4210" s="7" t="s">
        <v>206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str">
        <f>IFERROR(IF(F4210&lt;&gt;"",VLOOKUP("*"&amp;F4210,LookUps!$F$2:$G$43,2,FALSE),"UK"),"UK")</f>
        <v>UK</v>
      </c>
    </row>
    <row r="4211" spans="1:12" x14ac:dyDescent="0.25">
      <c r="A4211" s="5">
        <v>297</v>
      </c>
      <c r="B4211" s="2" t="s">
        <v>205</v>
      </c>
      <c r="C4211" t="s">
        <v>163</v>
      </c>
      <c r="D4211" t="s">
        <v>14</v>
      </c>
      <c r="E4211" t="s">
        <v>198</v>
      </c>
      <c r="F4211" s="7" t="s">
        <v>206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str">
        <f>IFERROR(IF(F4211&lt;&gt;"",VLOOKUP("*"&amp;F4211,LookUps!$F$2:$G$43,2,FALSE),"UK"),"UK")</f>
        <v>UK</v>
      </c>
    </row>
    <row r="4212" spans="1:12" x14ac:dyDescent="0.25">
      <c r="A4212" s="5">
        <v>298</v>
      </c>
      <c r="B4212" s="2" t="s">
        <v>205</v>
      </c>
      <c r="C4212" t="s">
        <v>163</v>
      </c>
      <c r="D4212" t="s">
        <v>14</v>
      </c>
      <c r="E4212" t="s">
        <v>198</v>
      </c>
      <c r="F4212" s="7" t="s">
        <v>182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IFERROR(IF(F4212&lt;&gt;"",VLOOKUP("*"&amp;F4212,LookUps!$F$2:$G$43,2,FALSE),"UK"),"UK")</f>
        <v>UK</v>
      </c>
    </row>
    <row r="4213" spans="1:12" x14ac:dyDescent="0.25">
      <c r="A4213" s="5">
        <v>300</v>
      </c>
      <c r="B4213" s="2" t="s">
        <v>205</v>
      </c>
      <c r="C4213" t="s">
        <v>163</v>
      </c>
      <c r="D4213" t="s">
        <v>14</v>
      </c>
      <c r="E4213" t="s">
        <v>215</v>
      </c>
      <c r="F4213" s="7" t="s">
        <v>206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str">
        <f>IFERROR(IF(F4213&lt;&gt;"",VLOOKUP("*"&amp;F4213,LookUps!$F$2:$G$43,2,FALSE),"UK"),"UK")</f>
        <v>UK</v>
      </c>
    </row>
    <row r="4214" spans="1:12" x14ac:dyDescent="0.25">
      <c r="A4214" s="5">
        <v>302</v>
      </c>
      <c r="B4214" s="2" t="s">
        <v>205</v>
      </c>
      <c r="C4214" t="s">
        <v>163</v>
      </c>
      <c r="D4214" t="s">
        <v>14</v>
      </c>
      <c r="E4214" t="s">
        <v>199</v>
      </c>
      <c r="F4214" s="7" t="s">
        <v>206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str">
        <f>IFERROR(IF(F4214&lt;&gt;"",VLOOKUP("*"&amp;F4214,LookUps!$F$2:$G$43,2,FALSE),"UK"),"UK")</f>
        <v>UK</v>
      </c>
    </row>
    <row r="4215" spans="1:12" x14ac:dyDescent="0.25">
      <c r="A4215" s="5">
        <v>303</v>
      </c>
      <c r="B4215" s="2">
        <v>0.40138888888888885</v>
      </c>
      <c r="C4215" t="s">
        <v>163</v>
      </c>
      <c r="D4215" t="s">
        <v>14</v>
      </c>
      <c r="E4215" t="s">
        <v>199</v>
      </c>
      <c r="F4215" s="7" t="s">
        <v>182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IFERROR(IF(F4215&lt;&gt;"",VLOOKUP("*"&amp;F4215,LookUps!$F$2:$G$43,2,FALSE),"UK"),"UK")</f>
        <v>UK</v>
      </c>
    </row>
    <row r="4216" spans="1:12" x14ac:dyDescent="0.25">
      <c r="A4216" s="5">
        <v>305</v>
      </c>
      <c r="B4216" s="2" t="s">
        <v>205</v>
      </c>
      <c r="C4216" t="s">
        <v>163</v>
      </c>
      <c r="D4216" t="s">
        <v>14</v>
      </c>
      <c r="E4216" t="s">
        <v>200</v>
      </c>
      <c r="F4216" s="7" t="s">
        <v>206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str">
        <f>IFERROR(IF(F4216&lt;&gt;"",VLOOKUP("*"&amp;F4216,LookUps!$F$2:$G$43,2,FALSE),"UK"),"UK")</f>
        <v>UK</v>
      </c>
    </row>
    <row r="4217" spans="1:12" x14ac:dyDescent="0.25">
      <c r="A4217" s="5">
        <v>307</v>
      </c>
      <c r="B4217" s="2" t="s">
        <v>205</v>
      </c>
      <c r="C4217" t="s">
        <v>163</v>
      </c>
      <c r="D4217" t="s">
        <v>14</v>
      </c>
      <c r="E4217" t="s">
        <v>217</v>
      </c>
      <c r="F4217" s="7" t="s">
        <v>206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str">
        <f>IFERROR(IF(F4217&lt;&gt;"",VLOOKUP("*"&amp;F4217,LookUps!$F$2:$G$43,2,FALSE),"UK"),"UK")</f>
        <v>UK</v>
      </c>
    </row>
    <row r="4218" spans="1:12" x14ac:dyDescent="0.25">
      <c r="A4218" s="5">
        <v>308</v>
      </c>
      <c r="B4218" s="2">
        <v>0.83888888888888891</v>
      </c>
      <c r="C4218" t="s">
        <v>163</v>
      </c>
      <c r="D4218" t="s">
        <v>14</v>
      </c>
      <c r="E4218" t="s">
        <v>217</v>
      </c>
      <c r="F4218" s="7" t="s">
        <v>182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IFERROR(IF(F4218&lt;&gt;"",VLOOKUP("*"&amp;F4218,LookUps!$F$2:$G$43,2,FALSE),"UK"),"UK")</f>
        <v>UK</v>
      </c>
    </row>
    <row r="4219" spans="1:12" x14ac:dyDescent="0.25">
      <c r="A4219" s="5">
        <v>310</v>
      </c>
      <c r="B4219" s="2" t="s">
        <v>205</v>
      </c>
      <c r="C4219" t="s">
        <v>163</v>
      </c>
      <c r="D4219" t="s">
        <v>14</v>
      </c>
      <c r="E4219" t="s">
        <v>218</v>
      </c>
      <c r="F4219" s="7" t="s">
        <v>206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str">
        <f>IFERROR(IF(F4219&lt;&gt;"",VLOOKUP("*"&amp;F4219,LookUps!$F$2:$G$43,2,FALSE),"UK"),"UK")</f>
        <v>UK</v>
      </c>
    </row>
    <row r="4220" spans="1:12" x14ac:dyDescent="0.25">
      <c r="A4220" s="5">
        <v>315</v>
      </c>
      <c r="B4220" s="2" t="s">
        <v>205</v>
      </c>
      <c r="C4220" t="s">
        <v>163</v>
      </c>
      <c r="D4220" t="s">
        <v>14</v>
      </c>
      <c r="E4220" t="s">
        <v>201</v>
      </c>
      <c r="F4220" s="7" t="s">
        <v>206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str">
        <f>IFERROR(IF(F4220&lt;&gt;"",VLOOKUP("*"&amp;F4220,LookUps!$F$2:$G$43,2,FALSE),"UK"),"UK")</f>
        <v>UK</v>
      </c>
    </row>
    <row r="4221" spans="1:12" x14ac:dyDescent="0.25">
      <c r="A4221" s="5">
        <v>316</v>
      </c>
      <c r="B4221" s="2" t="s">
        <v>205</v>
      </c>
      <c r="C4221" t="s">
        <v>163</v>
      </c>
      <c r="D4221" t="s">
        <v>14</v>
      </c>
      <c r="E4221" t="s">
        <v>201</v>
      </c>
      <c r="F4221" s="7" t="s">
        <v>182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IFERROR(IF(F4221&lt;&gt;"",VLOOKUP("*"&amp;F4221,LookUps!$F$2:$G$43,2,FALSE),"UK"),"UK")</f>
        <v>UK</v>
      </c>
    </row>
    <row r="4222" spans="1:12" x14ac:dyDescent="0.25">
      <c r="A4222" s="5">
        <v>318</v>
      </c>
      <c r="B4222" s="2" t="s">
        <v>205</v>
      </c>
      <c r="C4222" t="s">
        <v>163</v>
      </c>
      <c r="D4222" t="s">
        <v>14</v>
      </c>
      <c r="E4222" t="s">
        <v>202</v>
      </c>
      <c r="F4222" s="7" t="s">
        <v>206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str">
        <f>IFERROR(IF(F4222&lt;&gt;"",VLOOKUP("*"&amp;F4222,LookUps!$F$2:$G$43,2,FALSE),"UK"),"UK")</f>
        <v>UK</v>
      </c>
    </row>
    <row r="4223" spans="1:12" x14ac:dyDescent="0.25">
      <c r="A4223" s="5">
        <v>320</v>
      </c>
      <c r="B4223" s="2" t="s">
        <v>205</v>
      </c>
      <c r="C4223" t="s">
        <v>163</v>
      </c>
      <c r="D4223" t="s">
        <v>14</v>
      </c>
      <c r="E4223" t="s">
        <v>203</v>
      </c>
      <c r="F4223" s="7" t="s">
        <v>206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str">
        <f>IFERROR(IF(F4223&lt;&gt;"",VLOOKUP("*"&amp;F4223,LookUps!$F$2:$G$43,2,FALSE),"UK"),"UK")</f>
        <v>UK</v>
      </c>
    </row>
    <row r="4224" spans="1:12" x14ac:dyDescent="0.25">
      <c r="A4224" s="5">
        <v>321</v>
      </c>
      <c r="B4224" s="2" t="s">
        <v>205</v>
      </c>
      <c r="C4224" t="s">
        <v>163</v>
      </c>
      <c r="D4224" t="s">
        <v>14</v>
      </c>
      <c r="E4224" t="s">
        <v>203</v>
      </c>
      <c r="F4224" s="7" t="s">
        <v>182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IFERROR(IF(F4224&lt;&gt;"",VLOOKUP("*"&amp;F4224,LookUps!$F$2:$G$43,2,FALSE),"UK"),"UK")</f>
        <v>UK</v>
      </c>
    </row>
    <row r="4225" spans="1:12" x14ac:dyDescent="0.25">
      <c r="A4225" s="5">
        <v>323</v>
      </c>
      <c r="B4225" s="2" t="s">
        <v>205</v>
      </c>
      <c r="C4225" t="s">
        <v>163</v>
      </c>
      <c r="D4225" t="s">
        <v>14</v>
      </c>
      <c r="E4225" t="s">
        <v>204</v>
      </c>
      <c r="F4225" s="7" t="s">
        <v>206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str">
        <f>IFERROR(IF(F4225&lt;&gt;"",VLOOKUP("*"&amp;F4225,LookUps!$F$2:$G$43,2,FALSE),"UK"),"UK")</f>
        <v>UK</v>
      </c>
    </row>
    <row r="4226" spans="1:12" x14ac:dyDescent="0.25">
      <c r="A4226" s="5">
        <v>329</v>
      </c>
      <c r="B4226" s="2">
        <v>0.28958333333333336</v>
      </c>
      <c r="C4226" t="s">
        <v>163</v>
      </c>
      <c r="D4226" t="s">
        <v>14</v>
      </c>
      <c r="E4226" t="s">
        <v>189</v>
      </c>
      <c r="F4226" s="7" t="s">
        <v>182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IFERROR(IF(F4226&lt;&gt;"",VLOOKUP("*"&amp;F4226,LookUps!$F$2:$G$43,2,FALSE),"UK"),"UK")</f>
        <v>UK</v>
      </c>
    </row>
    <row r="4227" spans="1:12" x14ac:dyDescent="0.25">
      <c r="A4227" s="5">
        <v>332</v>
      </c>
      <c r="B4227" s="2" t="s">
        <v>220</v>
      </c>
      <c r="C4227" t="s">
        <v>163</v>
      </c>
      <c r="D4227" t="s">
        <v>14</v>
      </c>
      <c r="E4227" t="s">
        <v>189</v>
      </c>
      <c r="F4227" s="7" t="s">
        <v>95</v>
      </c>
      <c r="G4227" s="9">
        <v>0</v>
      </c>
      <c r="J4227" s="13" t="s">
        <v>300</v>
      </c>
      <c r="K4227" t="str">
        <f>IF(A4227&lt;&gt;"",VLOOKUP(D4227,LookUps!$A$2:$B$34,2,FALSE),"")</f>
        <v>UK</v>
      </c>
      <c r="L4227" t="str">
        <f>IFERROR(IF(F4227&lt;&gt;"",VLOOKUP("*"&amp;F4227,LookUps!$F$2:$G$43,2,FALSE),"UK"),"UK")</f>
        <v>UK</v>
      </c>
    </row>
    <row r="4228" spans="1:12" x14ac:dyDescent="0.25">
      <c r="A4228" s="5">
        <v>336</v>
      </c>
      <c r="B4228" s="2">
        <v>0.63611111111111118</v>
      </c>
      <c r="C4228" t="s">
        <v>163</v>
      </c>
      <c r="D4228" t="s">
        <v>38</v>
      </c>
      <c r="E4228" t="s">
        <v>183</v>
      </c>
      <c r="F4228" s="7" t="s">
        <v>301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str">
        <f>IFERROR(IF(F4228&lt;&gt;"",VLOOKUP("*"&amp;F4228,LookUps!$F$2:$G$43,2,FALSE),"UK"),"UK")</f>
        <v>UK</v>
      </c>
    </row>
    <row r="4229" spans="1:12" x14ac:dyDescent="0.25">
      <c r="A4229" s="5">
        <v>338</v>
      </c>
      <c r="B4229" s="2">
        <v>0.63611111111111118</v>
      </c>
      <c r="C4229" t="s">
        <v>163</v>
      </c>
      <c r="D4229" t="s">
        <v>38</v>
      </c>
      <c r="E4229" t="s">
        <v>192</v>
      </c>
      <c r="F4229" s="7" t="s">
        <v>301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str">
        <f>IFERROR(IF(F4229&lt;&gt;"",VLOOKUP("*"&amp;F4229,LookUps!$F$2:$G$43,2,FALSE),"UK"),"UK")</f>
        <v>UK</v>
      </c>
    </row>
    <row r="4230" spans="1:12" x14ac:dyDescent="0.25">
      <c r="A4230" s="5">
        <v>340</v>
      </c>
      <c r="B4230" s="2">
        <v>0.63541666666666663</v>
      </c>
      <c r="C4230" t="s">
        <v>163</v>
      </c>
      <c r="D4230" t="s">
        <v>38</v>
      </c>
      <c r="E4230" t="s">
        <v>197</v>
      </c>
      <c r="F4230" s="7" t="s">
        <v>301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str">
        <f>IFERROR(IF(F4230&lt;&gt;"",VLOOKUP("*"&amp;F4230,LookUps!$F$2:$G$43,2,FALSE),"UK"),"UK")</f>
        <v>UK</v>
      </c>
    </row>
    <row r="4231" spans="1:12" x14ac:dyDescent="0.25">
      <c r="A4231" s="5">
        <v>342</v>
      </c>
      <c r="B4231" s="2">
        <v>0.63541666666666663</v>
      </c>
      <c r="C4231" t="s">
        <v>163</v>
      </c>
      <c r="D4231" t="s">
        <v>38</v>
      </c>
      <c r="E4231" t="s">
        <v>201</v>
      </c>
      <c r="F4231" s="7" t="s">
        <v>301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str">
        <f>IFERROR(IF(F4231&lt;&gt;"",VLOOKUP("*"&amp;F4231,LookUps!$F$2:$G$43,2,FALSE),"UK"),"UK")</f>
        <v>UK</v>
      </c>
    </row>
    <row r="4232" spans="1:12" x14ac:dyDescent="0.25">
      <c r="A4232" s="5">
        <v>4</v>
      </c>
      <c r="B4232" s="2">
        <v>0.55486111111111114</v>
      </c>
      <c r="C4232" t="s">
        <v>113</v>
      </c>
      <c r="D4232" t="s">
        <v>13</v>
      </c>
      <c r="E4232" t="s">
        <v>177</v>
      </c>
      <c r="F4232" s="7" t="s">
        <v>178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str">
        <f>IFERROR(IF(F4232&lt;&gt;"",VLOOKUP("*"&amp;F4232,LookUps!$F$2:$G$43,2,FALSE),"UK"),"UK")</f>
        <v>UK</v>
      </c>
    </row>
    <row r="4233" spans="1:12" x14ac:dyDescent="0.25">
      <c r="A4233" s="5">
        <v>5</v>
      </c>
      <c r="B4233" s="2">
        <v>0.69166666666666676</v>
      </c>
      <c r="C4233" t="s">
        <v>113</v>
      </c>
      <c r="D4233" t="s">
        <v>13</v>
      </c>
      <c r="E4233" t="s">
        <v>177</v>
      </c>
      <c r="F4233" s="7" t="s">
        <v>178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str">
        <f>IFERROR(IF(F4233&lt;&gt;"",VLOOKUP("*"&amp;F4233,LookUps!$F$2:$G$43,2,FALSE),"UK"),"UK")</f>
        <v>UK</v>
      </c>
    </row>
    <row r="4234" spans="1:12" x14ac:dyDescent="0.25">
      <c r="A4234" s="5">
        <v>6</v>
      </c>
      <c r="B4234" s="2">
        <v>0.77777777777777779</v>
      </c>
      <c r="C4234" t="s">
        <v>113</v>
      </c>
      <c r="D4234" t="s">
        <v>13</v>
      </c>
      <c r="E4234" t="s">
        <v>177</v>
      </c>
      <c r="F4234" s="7" t="s">
        <v>178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str">
        <f>IFERROR(IF(F4234&lt;&gt;"",VLOOKUP("*"&amp;F4234,LookUps!$F$2:$G$43,2,FALSE),"UK"),"UK")</f>
        <v>UK</v>
      </c>
    </row>
    <row r="4235" spans="1:12" x14ac:dyDescent="0.25">
      <c r="A4235" s="5">
        <v>7</v>
      </c>
      <c r="B4235" s="2">
        <v>0.78333333333333333</v>
      </c>
      <c r="C4235" t="s">
        <v>113</v>
      </c>
      <c r="D4235" t="s">
        <v>13</v>
      </c>
      <c r="E4235" t="s">
        <v>177</v>
      </c>
      <c r="F4235" s="7" t="s">
        <v>178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str">
        <f>IFERROR(IF(F4235&lt;&gt;"",VLOOKUP("*"&amp;F4235,LookUps!$F$2:$G$43,2,FALSE),"UK"),"UK")</f>
        <v>UK</v>
      </c>
    </row>
    <row r="4236" spans="1:12" x14ac:dyDescent="0.25">
      <c r="A4236" s="5">
        <v>9</v>
      </c>
      <c r="B4236" s="2">
        <v>0.4604166666666667</v>
      </c>
      <c r="C4236" t="s">
        <v>113</v>
      </c>
      <c r="D4236" t="s">
        <v>13</v>
      </c>
      <c r="E4236" t="s">
        <v>180</v>
      </c>
      <c r="F4236" s="7" t="s">
        <v>182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IFERROR(IF(F4236&lt;&gt;"",VLOOKUP("*"&amp;F4236,LookUps!$F$2:$G$43,2,FALSE),"UK"),"UK")</f>
        <v>UK</v>
      </c>
    </row>
    <row r="4237" spans="1:12" x14ac:dyDescent="0.25">
      <c r="A4237" s="5">
        <v>10</v>
      </c>
      <c r="B4237" s="2">
        <v>0.47569444444444442</v>
      </c>
      <c r="C4237" t="s">
        <v>113</v>
      </c>
      <c r="D4237" t="s">
        <v>13</v>
      </c>
      <c r="E4237" t="s">
        <v>180</v>
      </c>
      <c r="F4237" s="7" t="s">
        <v>178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str">
        <f>IFERROR(IF(F4237&lt;&gt;"",VLOOKUP("*"&amp;F4237,LookUps!$F$2:$G$43,2,FALSE),"UK"),"UK")</f>
        <v>UK</v>
      </c>
    </row>
    <row r="4238" spans="1:12" x14ac:dyDescent="0.25">
      <c r="A4238" s="5">
        <v>11</v>
      </c>
      <c r="B4238" s="2">
        <v>0.48402777777777778</v>
      </c>
      <c r="C4238" t="s">
        <v>113</v>
      </c>
      <c r="D4238" t="s">
        <v>13</v>
      </c>
      <c r="E4238" t="s">
        <v>180</v>
      </c>
      <c r="F4238" s="7" t="s">
        <v>178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str">
        <f>IFERROR(IF(F4238&lt;&gt;"",VLOOKUP("*"&amp;F4238,LookUps!$F$2:$G$43,2,FALSE),"UK"),"UK")</f>
        <v>UK</v>
      </c>
    </row>
    <row r="4239" spans="1:12" x14ac:dyDescent="0.25">
      <c r="A4239" s="5">
        <v>12</v>
      </c>
      <c r="B4239" s="2">
        <v>0.53541666666666665</v>
      </c>
      <c r="C4239" t="s">
        <v>113</v>
      </c>
      <c r="D4239" t="s">
        <v>13</v>
      </c>
      <c r="E4239" t="s">
        <v>180</v>
      </c>
      <c r="F4239" s="7" t="s">
        <v>182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IFERROR(IF(F4239&lt;&gt;"",VLOOKUP("*"&amp;F4239,LookUps!$F$2:$G$43,2,FALSE),"UK"),"UK")</f>
        <v>UK</v>
      </c>
    </row>
    <row r="4240" spans="1:12" x14ac:dyDescent="0.25">
      <c r="A4240" s="5">
        <v>13</v>
      </c>
      <c r="B4240" s="2">
        <v>0.57638888888888895</v>
      </c>
      <c r="C4240" t="s">
        <v>113</v>
      </c>
      <c r="D4240" t="s">
        <v>13</v>
      </c>
      <c r="E4240" t="s">
        <v>180</v>
      </c>
      <c r="F4240" s="7" t="s">
        <v>182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IFERROR(IF(F4240&lt;&gt;"",VLOOKUP("*"&amp;F4240,LookUps!$F$2:$G$43,2,FALSE),"UK"),"UK")</f>
        <v>UK</v>
      </c>
    </row>
    <row r="4241" spans="1:12" x14ac:dyDescent="0.25">
      <c r="A4241" s="5">
        <v>14</v>
      </c>
      <c r="B4241" s="2">
        <v>0.6381944444444444</v>
      </c>
      <c r="C4241" t="s">
        <v>113</v>
      </c>
      <c r="D4241" t="s">
        <v>13</v>
      </c>
      <c r="E4241" t="s">
        <v>180</v>
      </c>
      <c r="F4241" s="7" t="s">
        <v>182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IFERROR(IF(F4241&lt;&gt;"",VLOOKUP("*"&amp;F4241,LookUps!$F$2:$G$43,2,FALSE),"UK"),"UK")</f>
        <v>UK</v>
      </c>
    </row>
    <row r="4242" spans="1:12" x14ac:dyDescent="0.25">
      <c r="A4242" s="5">
        <v>16</v>
      </c>
      <c r="B4242" s="2">
        <v>0.74375000000000002</v>
      </c>
      <c r="C4242" t="s">
        <v>113</v>
      </c>
      <c r="D4242" t="s">
        <v>13</v>
      </c>
      <c r="E4242" t="s">
        <v>207</v>
      </c>
      <c r="F4242" s="7" t="s">
        <v>182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IFERROR(IF(F4242&lt;&gt;"",VLOOKUP("*"&amp;F4242,LookUps!$F$2:$G$43,2,FALSE),"UK"),"UK")</f>
        <v>UK</v>
      </c>
    </row>
    <row r="4243" spans="1:12" x14ac:dyDescent="0.25">
      <c r="A4243" s="5">
        <v>18</v>
      </c>
      <c r="B4243" s="2">
        <v>0.3611111111111111</v>
      </c>
      <c r="C4243" t="s">
        <v>113</v>
      </c>
      <c r="D4243" t="s">
        <v>13</v>
      </c>
      <c r="E4243" t="s">
        <v>181</v>
      </c>
      <c r="F4243" s="7" t="s">
        <v>182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IFERROR(IF(F4243&lt;&gt;"",VLOOKUP("*"&amp;F4243,LookUps!$F$2:$G$43,2,FALSE),"UK"),"UK")</f>
        <v>UK</v>
      </c>
    </row>
    <row r="4244" spans="1:12" x14ac:dyDescent="0.25">
      <c r="A4244" s="5">
        <v>19</v>
      </c>
      <c r="B4244" s="2">
        <v>0.36180555555555555</v>
      </c>
      <c r="C4244" t="s">
        <v>113</v>
      </c>
      <c r="D4244" t="s">
        <v>13</v>
      </c>
      <c r="E4244" t="s">
        <v>181</v>
      </c>
      <c r="F4244" s="7" t="s">
        <v>182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IFERROR(IF(F4244&lt;&gt;"",VLOOKUP("*"&amp;F4244,LookUps!$F$2:$G$43,2,FALSE),"UK"),"UK")</f>
        <v>UK</v>
      </c>
    </row>
    <row r="4245" spans="1:12" x14ac:dyDescent="0.25">
      <c r="A4245" s="5">
        <v>20</v>
      </c>
      <c r="B4245" s="2">
        <v>0.52777777777777779</v>
      </c>
      <c r="C4245" t="s">
        <v>113</v>
      </c>
      <c r="D4245" t="s">
        <v>13</v>
      </c>
      <c r="E4245" t="s">
        <v>181</v>
      </c>
      <c r="F4245" s="7" t="s">
        <v>191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str">
        <f>IFERROR(IF(F4245&lt;&gt;"",VLOOKUP("*"&amp;F4245,LookUps!$F$2:$G$43,2,FALSE),"UK"),"UK")</f>
        <v>UK</v>
      </c>
    </row>
    <row r="4246" spans="1:12" x14ac:dyDescent="0.25">
      <c r="A4246" s="5">
        <v>21</v>
      </c>
      <c r="B4246" s="2">
        <v>0.75555555555555554</v>
      </c>
      <c r="C4246" t="s">
        <v>113</v>
      </c>
      <c r="D4246" t="s">
        <v>13</v>
      </c>
      <c r="E4246" t="s">
        <v>181</v>
      </c>
      <c r="F4246" s="7" t="s">
        <v>178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str">
        <f>IFERROR(IF(F4246&lt;&gt;"",VLOOKUP("*"&amp;F4246,LookUps!$F$2:$G$43,2,FALSE),"UK"),"UK")</f>
        <v>UK</v>
      </c>
    </row>
    <row r="4247" spans="1:12" x14ac:dyDescent="0.25">
      <c r="A4247" s="5">
        <v>22</v>
      </c>
      <c r="B4247" s="2">
        <v>0.80347222222222225</v>
      </c>
      <c r="C4247" t="s">
        <v>113</v>
      </c>
      <c r="D4247" t="s">
        <v>13</v>
      </c>
      <c r="E4247" t="s">
        <v>181</v>
      </c>
      <c r="F4247" s="7" t="s">
        <v>191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str">
        <f>IFERROR(IF(F4247&lt;&gt;"",VLOOKUP("*"&amp;F4247,LookUps!$F$2:$G$43,2,FALSE),"UK"),"UK")</f>
        <v>UK</v>
      </c>
    </row>
    <row r="4248" spans="1:12" x14ac:dyDescent="0.25">
      <c r="A4248" s="5">
        <v>23</v>
      </c>
      <c r="B4248" s="2">
        <v>0.81527777777777777</v>
      </c>
      <c r="C4248" t="s">
        <v>113</v>
      </c>
      <c r="D4248" t="s">
        <v>13</v>
      </c>
      <c r="E4248" t="s">
        <v>181</v>
      </c>
      <c r="F4248" s="7" t="s">
        <v>178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str">
        <f>IFERROR(IF(F4248&lt;&gt;"",VLOOKUP("*"&amp;F4248,LookUps!$F$2:$G$43,2,FALSE),"UK"),"UK")</f>
        <v>UK</v>
      </c>
    </row>
    <row r="4249" spans="1:12" x14ac:dyDescent="0.25">
      <c r="A4249" s="5">
        <v>24</v>
      </c>
      <c r="B4249" s="2">
        <v>0.87916666666666676</v>
      </c>
      <c r="C4249" t="s">
        <v>113</v>
      </c>
      <c r="D4249" t="s">
        <v>13</v>
      </c>
      <c r="E4249" t="s">
        <v>181</v>
      </c>
      <c r="F4249" s="7" t="s">
        <v>178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str">
        <f>IFERROR(IF(F4249&lt;&gt;"",VLOOKUP("*"&amp;F4249,LookUps!$F$2:$G$43,2,FALSE),"UK"),"UK")</f>
        <v>UK</v>
      </c>
    </row>
    <row r="4250" spans="1:12" x14ac:dyDescent="0.25">
      <c r="A4250" s="5">
        <v>25</v>
      </c>
      <c r="B4250" s="2">
        <v>0.89444444444444438</v>
      </c>
      <c r="C4250" t="s">
        <v>113</v>
      </c>
      <c r="D4250" t="s">
        <v>13</v>
      </c>
      <c r="E4250" t="s">
        <v>181</v>
      </c>
      <c r="F4250" s="7" t="s">
        <v>182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IFERROR(IF(F4250&lt;&gt;"",VLOOKUP("*"&amp;F4250,LookUps!$F$2:$G$43,2,FALSE),"UK"),"UK")</f>
        <v>UK</v>
      </c>
    </row>
    <row r="4251" spans="1:12" x14ac:dyDescent="0.25">
      <c r="A4251" s="5">
        <v>27</v>
      </c>
      <c r="B4251" s="2">
        <v>0.54861111111111105</v>
      </c>
      <c r="C4251" t="s">
        <v>113</v>
      </c>
      <c r="D4251" t="s">
        <v>13</v>
      </c>
      <c r="E4251" t="s">
        <v>208</v>
      </c>
      <c r="F4251" s="7" t="s">
        <v>178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str">
        <f>IFERROR(IF(F4251&lt;&gt;"",VLOOKUP("*"&amp;F4251,LookUps!$F$2:$G$43,2,FALSE),"UK"),"UK")</f>
        <v>UK</v>
      </c>
    </row>
    <row r="4252" spans="1:12" x14ac:dyDescent="0.25">
      <c r="A4252" s="5">
        <v>28</v>
      </c>
      <c r="B4252" s="2">
        <v>0.54861111111111105</v>
      </c>
      <c r="C4252" t="s">
        <v>113</v>
      </c>
      <c r="D4252" t="s">
        <v>13</v>
      </c>
      <c r="E4252" t="s">
        <v>208</v>
      </c>
      <c r="F4252" s="7" t="s">
        <v>178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str">
        <f>IFERROR(IF(F4252&lt;&gt;"",VLOOKUP("*"&amp;F4252,LookUps!$F$2:$G$43,2,FALSE),"UK"),"UK")</f>
        <v>UK</v>
      </c>
    </row>
    <row r="4253" spans="1:12" x14ac:dyDescent="0.25">
      <c r="A4253" s="5">
        <v>29</v>
      </c>
      <c r="B4253" s="2">
        <v>0.5708333333333333</v>
      </c>
      <c r="C4253" t="s">
        <v>113</v>
      </c>
      <c r="D4253" t="s">
        <v>13</v>
      </c>
      <c r="E4253" t="s">
        <v>208</v>
      </c>
      <c r="F4253" s="7" t="s">
        <v>182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IFERROR(IF(F4253&lt;&gt;"",VLOOKUP("*"&amp;F4253,LookUps!$F$2:$G$43,2,FALSE),"UK"),"UK")</f>
        <v>UK</v>
      </c>
    </row>
    <row r="4254" spans="1:12" x14ac:dyDescent="0.25">
      <c r="A4254" s="5">
        <v>30</v>
      </c>
      <c r="B4254" s="2">
        <v>0.65347222222222223</v>
      </c>
      <c r="C4254" t="s">
        <v>113</v>
      </c>
      <c r="D4254" t="s">
        <v>13</v>
      </c>
      <c r="E4254" t="s">
        <v>208</v>
      </c>
      <c r="F4254" s="7" t="s">
        <v>178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str">
        <f>IFERROR(IF(F4254&lt;&gt;"",VLOOKUP("*"&amp;F4254,LookUps!$F$2:$G$43,2,FALSE),"UK"),"UK")</f>
        <v>UK</v>
      </c>
    </row>
    <row r="4255" spans="1:12" x14ac:dyDescent="0.25">
      <c r="A4255" s="5">
        <v>31</v>
      </c>
      <c r="B4255" s="2">
        <v>0.65416666666666667</v>
      </c>
      <c r="C4255" t="s">
        <v>113</v>
      </c>
      <c r="D4255" t="s">
        <v>13</v>
      </c>
      <c r="E4255" t="s">
        <v>208</v>
      </c>
      <c r="F4255" s="7" t="s">
        <v>191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str">
        <f>IFERROR(IF(F4255&lt;&gt;"",VLOOKUP("*"&amp;F4255,LookUps!$F$2:$G$43,2,FALSE),"UK"),"UK")</f>
        <v>UK</v>
      </c>
    </row>
    <row r="4256" spans="1:12" x14ac:dyDescent="0.25">
      <c r="A4256" s="5">
        <v>33</v>
      </c>
      <c r="B4256" s="2">
        <v>0.56597222222222221</v>
      </c>
      <c r="C4256" t="s">
        <v>113</v>
      </c>
      <c r="D4256" t="s">
        <v>13</v>
      </c>
      <c r="E4256" t="s">
        <v>183</v>
      </c>
      <c r="F4256" s="7" t="s">
        <v>182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IFERROR(IF(F4256&lt;&gt;"",VLOOKUP("*"&amp;F4256,LookUps!$F$2:$G$43,2,FALSE),"UK"),"UK")</f>
        <v>UK</v>
      </c>
    </row>
    <row r="4257" spans="1:12" x14ac:dyDescent="0.25">
      <c r="A4257" s="5">
        <v>35</v>
      </c>
      <c r="B4257" s="2">
        <v>0.47083333333333338</v>
      </c>
      <c r="C4257" t="s">
        <v>113</v>
      </c>
      <c r="D4257" t="s">
        <v>13</v>
      </c>
      <c r="E4257" t="s">
        <v>184</v>
      </c>
      <c r="F4257" s="7" t="s">
        <v>178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str">
        <f>IFERROR(IF(F4257&lt;&gt;"",VLOOKUP("*"&amp;F4257,LookUps!$F$2:$G$43,2,FALSE),"UK"),"UK")</f>
        <v>UK</v>
      </c>
    </row>
    <row r="4258" spans="1:12" x14ac:dyDescent="0.25">
      <c r="A4258" s="5">
        <v>36</v>
      </c>
      <c r="B4258" s="2">
        <v>0.87013888888888891</v>
      </c>
      <c r="C4258" t="s">
        <v>113</v>
      </c>
      <c r="D4258" t="s">
        <v>13</v>
      </c>
      <c r="E4258" t="s">
        <v>184</v>
      </c>
      <c r="F4258" s="7" t="s">
        <v>178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str">
        <f>IFERROR(IF(F4258&lt;&gt;"",VLOOKUP("*"&amp;F4258,LookUps!$F$2:$G$43,2,FALSE),"UK"),"UK")</f>
        <v>UK</v>
      </c>
    </row>
    <row r="4259" spans="1:12" x14ac:dyDescent="0.25">
      <c r="A4259" s="5">
        <v>38</v>
      </c>
      <c r="B4259" s="2">
        <v>0.65902777777777777</v>
      </c>
      <c r="C4259" t="s">
        <v>113</v>
      </c>
      <c r="D4259" t="s">
        <v>13</v>
      </c>
      <c r="E4259" t="s">
        <v>186</v>
      </c>
      <c r="F4259" s="7" t="s">
        <v>178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str">
        <f>IFERROR(IF(F4259&lt;&gt;"",VLOOKUP("*"&amp;F4259,LookUps!$F$2:$G$43,2,FALSE),"UK"),"UK")</f>
        <v>UK</v>
      </c>
    </row>
    <row r="4260" spans="1:12" x14ac:dyDescent="0.25">
      <c r="A4260" s="5">
        <v>40</v>
      </c>
      <c r="B4260" s="2">
        <v>0.77222222222222225</v>
      </c>
      <c r="C4260" t="s">
        <v>113</v>
      </c>
      <c r="D4260" t="s">
        <v>13</v>
      </c>
      <c r="E4260" t="s">
        <v>188</v>
      </c>
      <c r="F4260" s="7" t="s">
        <v>182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IFERROR(IF(F4260&lt;&gt;"",VLOOKUP("*"&amp;F4260,LookUps!$F$2:$G$43,2,FALSE),"UK"),"UK")</f>
        <v>UK</v>
      </c>
    </row>
    <row r="4261" spans="1:12" x14ac:dyDescent="0.25">
      <c r="A4261" s="5">
        <v>42</v>
      </c>
      <c r="B4261" s="2">
        <v>0.5</v>
      </c>
      <c r="C4261" t="s">
        <v>113</v>
      </c>
      <c r="D4261" t="s">
        <v>13</v>
      </c>
      <c r="E4261" t="s">
        <v>189</v>
      </c>
      <c r="F4261" s="7" t="s">
        <v>182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IFERROR(IF(F4261&lt;&gt;"",VLOOKUP("*"&amp;F4261,LookUps!$F$2:$G$43,2,FALSE),"UK"),"UK")</f>
        <v>UK</v>
      </c>
    </row>
    <row r="4262" spans="1:12" x14ac:dyDescent="0.25">
      <c r="A4262" s="5">
        <v>43</v>
      </c>
      <c r="B4262" s="2">
        <v>0.7680555555555556</v>
      </c>
      <c r="C4262" t="s">
        <v>113</v>
      </c>
      <c r="D4262" t="s">
        <v>13</v>
      </c>
      <c r="E4262" t="s">
        <v>189</v>
      </c>
      <c r="F4262" s="7" t="s">
        <v>178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str">
        <f>IFERROR(IF(F4262&lt;&gt;"",VLOOKUP("*"&amp;F4262,LookUps!$F$2:$G$43,2,FALSE),"UK"),"UK")</f>
        <v>UK</v>
      </c>
    </row>
    <row r="4263" spans="1:12" x14ac:dyDescent="0.25">
      <c r="A4263" s="5">
        <v>44</v>
      </c>
      <c r="B4263" s="2">
        <v>0.79583333333333339</v>
      </c>
      <c r="C4263" t="s">
        <v>113</v>
      </c>
      <c r="D4263" t="s">
        <v>13</v>
      </c>
      <c r="E4263" t="s">
        <v>189</v>
      </c>
      <c r="F4263" s="7" t="s">
        <v>178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str">
        <f>IFERROR(IF(F4263&lt;&gt;"",VLOOKUP("*"&amp;F4263,LookUps!$F$2:$G$43,2,FALSE),"UK"),"UK")</f>
        <v>UK</v>
      </c>
    </row>
    <row r="4264" spans="1:12" x14ac:dyDescent="0.25">
      <c r="A4264" s="5">
        <v>46</v>
      </c>
      <c r="B4264" s="2">
        <v>0.61527777777777781</v>
      </c>
      <c r="C4264" t="s">
        <v>113</v>
      </c>
      <c r="D4264" t="s">
        <v>13</v>
      </c>
      <c r="E4264" t="s">
        <v>200</v>
      </c>
      <c r="F4264" s="7" t="s">
        <v>182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IFERROR(IF(F4264&lt;&gt;"",VLOOKUP("*"&amp;F4264,LookUps!$F$2:$G$43,2,FALSE),"UK"),"UK")</f>
        <v>UK</v>
      </c>
    </row>
    <row r="4265" spans="1:12" x14ac:dyDescent="0.25">
      <c r="A4265" s="5">
        <v>48</v>
      </c>
      <c r="B4265" s="2">
        <v>0.57291666666666663</v>
      </c>
      <c r="C4265" t="s">
        <v>113</v>
      </c>
      <c r="D4265" t="s">
        <v>13</v>
      </c>
      <c r="E4265" t="s">
        <v>217</v>
      </c>
      <c r="F4265" s="7" t="s">
        <v>178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str">
        <f>IFERROR(IF(F4265&lt;&gt;"",VLOOKUP("*"&amp;F4265,LookUps!$F$2:$G$43,2,FALSE),"UK"),"UK")</f>
        <v>UK</v>
      </c>
    </row>
    <row r="4266" spans="1:12" x14ac:dyDescent="0.25">
      <c r="A4266" s="5">
        <v>49</v>
      </c>
      <c r="B4266" s="2">
        <v>0.57430555555555551</v>
      </c>
      <c r="C4266" t="s">
        <v>113</v>
      </c>
      <c r="D4266" t="s">
        <v>13</v>
      </c>
      <c r="E4266" t="s">
        <v>217</v>
      </c>
      <c r="F4266" s="7" t="s">
        <v>182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IFERROR(IF(F4266&lt;&gt;"",VLOOKUP("*"&amp;F4266,LookUps!$F$2:$G$43,2,FALSE),"UK"),"UK")</f>
        <v>UK</v>
      </c>
    </row>
    <row r="4267" spans="1:12" x14ac:dyDescent="0.25">
      <c r="A4267" s="5">
        <v>50</v>
      </c>
      <c r="B4267" s="2">
        <v>0.58611111111111114</v>
      </c>
      <c r="C4267" t="s">
        <v>113</v>
      </c>
      <c r="D4267" t="s">
        <v>13</v>
      </c>
      <c r="E4267" t="s">
        <v>217</v>
      </c>
      <c r="F4267" s="7" t="s">
        <v>178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str">
        <f>IFERROR(IF(F4267&lt;&gt;"",VLOOKUP("*"&amp;F4267,LookUps!$F$2:$G$43,2,FALSE),"UK"),"UK")</f>
        <v>UK</v>
      </c>
    </row>
    <row r="4268" spans="1:12" x14ac:dyDescent="0.25">
      <c r="A4268" s="5">
        <v>51</v>
      </c>
      <c r="B4268" s="2">
        <v>0.80486111111111114</v>
      </c>
      <c r="C4268" t="s">
        <v>113</v>
      </c>
      <c r="D4268" t="s">
        <v>13</v>
      </c>
      <c r="E4268" t="s">
        <v>217</v>
      </c>
      <c r="F4268" s="7" t="s">
        <v>178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str">
        <f>IFERROR(IF(F4268&lt;&gt;"",VLOOKUP("*"&amp;F4268,LookUps!$F$2:$G$43,2,FALSE),"UK"),"UK")</f>
        <v>UK</v>
      </c>
    </row>
    <row r="4269" spans="1:12" x14ac:dyDescent="0.25">
      <c r="A4269" s="5">
        <v>53</v>
      </c>
      <c r="B4269" s="2">
        <v>0.56388888888888888</v>
      </c>
      <c r="C4269" t="s">
        <v>113</v>
      </c>
      <c r="D4269" t="s">
        <v>13</v>
      </c>
      <c r="E4269" t="s">
        <v>218</v>
      </c>
      <c r="F4269" s="7" t="s">
        <v>178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str">
        <f>IFERROR(IF(F4269&lt;&gt;"",VLOOKUP("*"&amp;F4269,LookUps!$F$2:$G$43,2,FALSE),"UK"),"UK")</f>
        <v>UK</v>
      </c>
    </row>
    <row r="4270" spans="1:12" x14ac:dyDescent="0.25">
      <c r="A4270" s="5">
        <v>54</v>
      </c>
      <c r="B4270" s="2">
        <v>0.56458333333333333</v>
      </c>
      <c r="C4270" t="s">
        <v>113</v>
      </c>
      <c r="D4270" t="s">
        <v>13</v>
      </c>
      <c r="E4270" t="s">
        <v>218</v>
      </c>
      <c r="F4270" s="7" t="s">
        <v>178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str">
        <f>IFERROR(IF(F4270&lt;&gt;"",VLOOKUP("*"&amp;F4270,LookUps!$F$2:$G$43,2,FALSE),"UK"),"UK")</f>
        <v>UK</v>
      </c>
    </row>
    <row r="4271" spans="1:12" x14ac:dyDescent="0.25">
      <c r="A4271" s="5">
        <v>55</v>
      </c>
      <c r="B4271" s="2">
        <v>0.58124999999999993</v>
      </c>
      <c r="C4271" t="s">
        <v>113</v>
      </c>
      <c r="D4271" t="s">
        <v>13</v>
      </c>
      <c r="E4271" t="s">
        <v>218</v>
      </c>
      <c r="F4271" s="7" t="s">
        <v>178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str">
        <f>IFERROR(IF(F4271&lt;&gt;"",VLOOKUP("*"&amp;F4271,LookUps!$F$2:$G$43,2,FALSE),"UK"),"UK")</f>
        <v>UK</v>
      </c>
    </row>
    <row r="4272" spans="1:12" x14ac:dyDescent="0.25">
      <c r="A4272" s="5">
        <v>56</v>
      </c>
      <c r="B4272" s="2">
        <v>0.75624999999999998</v>
      </c>
      <c r="C4272" t="s">
        <v>113</v>
      </c>
      <c r="D4272" t="s">
        <v>13</v>
      </c>
      <c r="E4272" t="s">
        <v>218</v>
      </c>
      <c r="F4272" s="7" t="s">
        <v>178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str">
        <f>IFERROR(IF(F4272&lt;&gt;"",VLOOKUP("*"&amp;F4272,LookUps!$F$2:$G$43,2,FALSE),"UK"),"UK")</f>
        <v>UK</v>
      </c>
    </row>
    <row r="4273" spans="1:12" x14ac:dyDescent="0.25">
      <c r="A4273" s="5">
        <v>58</v>
      </c>
      <c r="B4273" s="2">
        <v>0.54305555555555551</v>
      </c>
      <c r="C4273" t="s">
        <v>113</v>
      </c>
      <c r="D4273" t="s">
        <v>13</v>
      </c>
      <c r="E4273" t="s">
        <v>201</v>
      </c>
      <c r="F4273" s="7" t="s">
        <v>178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str">
        <f>IFERROR(IF(F4273&lt;&gt;"",VLOOKUP("*"&amp;F4273,LookUps!$F$2:$G$43,2,FALSE),"UK"),"UK")</f>
        <v>UK</v>
      </c>
    </row>
    <row r="4274" spans="1:12" x14ac:dyDescent="0.25">
      <c r="A4274" s="5">
        <v>59</v>
      </c>
      <c r="B4274" s="2">
        <v>0.59791666666666665</v>
      </c>
      <c r="C4274" t="s">
        <v>113</v>
      </c>
      <c r="D4274" t="s">
        <v>13</v>
      </c>
      <c r="E4274" t="s">
        <v>201</v>
      </c>
      <c r="F4274" s="7" t="s">
        <v>178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str">
        <f>IFERROR(IF(F4274&lt;&gt;"",VLOOKUP("*"&amp;F4274,LookUps!$F$2:$G$43,2,FALSE),"UK"),"UK")</f>
        <v>UK</v>
      </c>
    </row>
    <row r="4275" spans="1:12" x14ac:dyDescent="0.25">
      <c r="A4275" s="5">
        <v>62</v>
      </c>
      <c r="B4275" s="2">
        <v>0.62569444444444444</v>
      </c>
      <c r="C4275" t="s">
        <v>113</v>
      </c>
      <c r="D4275" t="s">
        <v>13</v>
      </c>
      <c r="E4275" t="s">
        <v>201</v>
      </c>
      <c r="F4275" s="7" t="s">
        <v>191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str">
        <f>IFERROR(IF(F4275&lt;&gt;"",VLOOKUP("*"&amp;F4275,LookUps!$F$2:$G$43,2,FALSE),"UK"),"UK")</f>
        <v>UK</v>
      </c>
    </row>
    <row r="4276" spans="1:12" x14ac:dyDescent="0.25">
      <c r="A4276" s="5">
        <v>63</v>
      </c>
      <c r="B4276" s="2">
        <v>0.73402777777777783</v>
      </c>
      <c r="C4276" t="s">
        <v>113</v>
      </c>
      <c r="D4276" t="s">
        <v>13</v>
      </c>
      <c r="E4276" t="s">
        <v>201</v>
      </c>
      <c r="F4276" s="7" t="s">
        <v>178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str">
        <f>IFERROR(IF(F4276&lt;&gt;"",VLOOKUP("*"&amp;F4276,LookUps!$F$2:$G$43,2,FALSE),"UK"),"UK")</f>
        <v>UK</v>
      </c>
    </row>
    <row r="4277" spans="1:12" x14ac:dyDescent="0.25">
      <c r="A4277" s="5">
        <v>64</v>
      </c>
      <c r="B4277" s="2">
        <v>0.76597222222222217</v>
      </c>
      <c r="C4277" t="s">
        <v>113</v>
      </c>
      <c r="D4277" t="s">
        <v>13</v>
      </c>
      <c r="E4277" t="s">
        <v>201</v>
      </c>
      <c r="F4277" s="7" t="s">
        <v>182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IFERROR(IF(F4277&lt;&gt;"",VLOOKUP("*"&amp;F4277,LookUps!$F$2:$G$43,2,FALSE),"UK"),"UK")</f>
        <v>UK</v>
      </c>
    </row>
    <row r="4278" spans="1:12" x14ac:dyDescent="0.25">
      <c r="A4278" s="5">
        <v>65</v>
      </c>
      <c r="B4278" s="2">
        <v>0.8652777777777777</v>
      </c>
      <c r="C4278" t="s">
        <v>113</v>
      </c>
      <c r="D4278" t="s">
        <v>13</v>
      </c>
      <c r="E4278" t="s">
        <v>201</v>
      </c>
      <c r="F4278" s="7" t="s">
        <v>178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str">
        <f>IFERROR(IF(F4278&lt;&gt;"",VLOOKUP("*"&amp;F4278,LookUps!$F$2:$G$43,2,FALSE),"UK"),"UK")</f>
        <v>UK</v>
      </c>
    </row>
    <row r="4279" spans="1:12" x14ac:dyDescent="0.25">
      <c r="A4279" s="5">
        <v>67</v>
      </c>
      <c r="B4279" s="2">
        <v>0.38680555555555557</v>
      </c>
      <c r="C4279" t="s">
        <v>113</v>
      </c>
      <c r="D4279" t="s">
        <v>13</v>
      </c>
      <c r="E4279" t="s">
        <v>202</v>
      </c>
      <c r="F4279" s="7" t="s">
        <v>191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str">
        <f>IFERROR(IF(F4279&lt;&gt;"",VLOOKUP("*"&amp;F4279,LookUps!$F$2:$G$43,2,FALSE),"UK"),"UK")</f>
        <v>UK</v>
      </c>
    </row>
    <row r="4280" spans="1:12" x14ac:dyDescent="0.25">
      <c r="A4280" s="5">
        <v>68</v>
      </c>
      <c r="B4280" s="2">
        <v>0.68819444444444444</v>
      </c>
      <c r="C4280" t="s">
        <v>113</v>
      </c>
      <c r="D4280" t="s">
        <v>13</v>
      </c>
      <c r="E4280" t="s">
        <v>202</v>
      </c>
      <c r="F4280" s="7" t="s">
        <v>178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str">
        <f>IFERROR(IF(F4280&lt;&gt;"",VLOOKUP("*"&amp;F4280,LookUps!$F$2:$G$43,2,FALSE),"UK"),"UK")</f>
        <v>UK</v>
      </c>
    </row>
    <row r="4281" spans="1:12" x14ac:dyDescent="0.25">
      <c r="A4281" s="5">
        <v>69</v>
      </c>
      <c r="B4281" s="2">
        <v>0.72569444444444453</v>
      </c>
      <c r="C4281" t="s">
        <v>113</v>
      </c>
      <c r="D4281" t="s">
        <v>13</v>
      </c>
      <c r="E4281" t="s">
        <v>202</v>
      </c>
      <c r="F4281" s="7" t="s">
        <v>178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str">
        <f>IFERROR(IF(F4281&lt;&gt;"",VLOOKUP("*"&amp;F4281,LookUps!$F$2:$G$43,2,FALSE),"UK"),"UK")</f>
        <v>UK</v>
      </c>
    </row>
    <row r="4282" spans="1:12" x14ac:dyDescent="0.25">
      <c r="A4282" s="5">
        <v>71</v>
      </c>
      <c r="B4282" s="2">
        <v>0.61597222222222225</v>
      </c>
      <c r="C4282" t="s">
        <v>113</v>
      </c>
      <c r="D4282" t="s">
        <v>13</v>
      </c>
      <c r="E4282" t="s">
        <v>203</v>
      </c>
      <c r="F4282" s="7" t="s">
        <v>182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IFERROR(IF(F4282&lt;&gt;"",VLOOKUP("*"&amp;F4282,LookUps!$F$2:$G$43,2,FALSE),"UK"),"UK")</f>
        <v>UK</v>
      </c>
    </row>
    <row r="4283" spans="1:12" x14ac:dyDescent="0.25">
      <c r="A4283" s="5">
        <v>72</v>
      </c>
      <c r="B4283" s="2">
        <v>0.61875000000000002</v>
      </c>
      <c r="C4283" t="s">
        <v>113</v>
      </c>
      <c r="D4283" t="s">
        <v>13</v>
      </c>
      <c r="E4283" t="s">
        <v>203</v>
      </c>
      <c r="F4283" s="7" t="s">
        <v>178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str">
        <f>IFERROR(IF(F4283&lt;&gt;"",VLOOKUP("*"&amp;F4283,LookUps!$F$2:$G$43,2,FALSE),"UK"),"UK")</f>
        <v>UK</v>
      </c>
    </row>
    <row r="4284" spans="1:12" x14ac:dyDescent="0.25">
      <c r="A4284" s="5">
        <v>73</v>
      </c>
      <c r="B4284" s="2">
        <v>0.64374999999999993</v>
      </c>
      <c r="C4284" t="s">
        <v>113</v>
      </c>
      <c r="D4284" t="s">
        <v>13</v>
      </c>
      <c r="E4284" t="s">
        <v>203</v>
      </c>
      <c r="F4284" s="7" t="s">
        <v>178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str">
        <f>IFERROR(IF(F4284&lt;&gt;"",VLOOKUP("*"&amp;F4284,LookUps!$F$2:$G$43,2,FALSE),"UK"),"UK")</f>
        <v>UK</v>
      </c>
    </row>
    <row r="4285" spans="1:12" x14ac:dyDescent="0.25">
      <c r="A4285" s="5">
        <v>74</v>
      </c>
      <c r="B4285" s="2">
        <v>0.69930555555555562</v>
      </c>
      <c r="C4285" t="s">
        <v>113</v>
      </c>
      <c r="D4285" t="s">
        <v>13</v>
      </c>
      <c r="E4285" t="s">
        <v>203</v>
      </c>
      <c r="F4285" s="7" t="s">
        <v>182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IFERROR(IF(F4285&lt;&gt;"",VLOOKUP("*"&amp;F4285,LookUps!$F$2:$G$43,2,FALSE),"UK"),"UK")</f>
        <v>UK</v>
      </c>
    </row>
    <row r="4286" spans="1:12" x14ac:dyDescent="0.25">
      <c r="A4286" s="5">
        <v>75</v>
      </c>
      <c r="B4286" s="2">
        <v>0.74375000000000002</v>
      </c>
      <c r="C4286" t="s">
        <v>113</v>
      </c>
      <c r="D4286" t="s">
        <v>13</v>
      </c>
      <c r="E4286" t="s">
        <v>203</v>
      </c>
      <c r="F4286" s="7" t="s">
        <v>178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str">
        <f>IFERROR(IF(F4286&lt;&gt;"",VLOOKUP("*"&amp;F4286,LookUps!$F$2:$G$43,2,FALSE),"UK"),"UK")</f>
        <v>UK</v>
      </c>
    </row>
    <row r="4287" spans="1:12" x14ac:dyDescent="0.25">
      <c r="A4287" s="5">
        <v>76</v>
      </c>
      <c r="B4287" s="2">
        <v>0.8569444444444444</v>
      </c>
      <c r="C4287" t="s">
        <v>113</v>
      </c>
      <c r="D4287" t="s">
        <v>13</v>
      </c>
      <c r="E4287" t="s">
        <v>203</v>
      </c>
      <c r="F4287" s="7" t="s">
        <v>178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str">
        <f>IFERROR(IF(F4287&lt;&gt;"",VLOOKUP("*"&amp;F4287,LookUps!$F$2:$G$43,2,FALSE),"UK"),"UK")</f>
        <v>UK</v>
      </c>
    </row>
    <row r="4288" spans="1:12" x14ac:dyDescent="0.25">
      <c r="A4288" s="5">
        <v>77</v>
      </c>
      <c r="B4288" s="2">
        <v>0.8881944444444444</v>
      </c>
      <c r="C4288" t="s">
        <v>113</v>
      </c>
      <c r="D4288" t="s">
        <v>13</v>
      </c>
      <c r="E4288" t="s">
        <v>203</v>
      </c>
      <c r="F4288" s="7" t="s">
        <v>178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str">
        <f>IFERROR(IF(F4288&lt;&gt;"",VLOOKUP("*"&amp;F4288,LookUps!$F$2:$G$43,2,FALSE),"UK"),"UK")</f>
        <v>UK</v>
      </c>
    </row>
    <row r="4289" spans="1:12" x14ac:dyDescent="0.25">
      <c r="A4289" s="5">
        <v>83</v>
      </c>
      <c r="B4289" s="2">
        <v>0.50069444444444444</v>
      </c>
      <c r="C4289" t="s">
        <v>113</v>
      </c>
      <c r="D4289" t="s">
        <v>31</v>
      </c>
      <c r="E4289" t="s">
        <v>192</v>
      </c>
      <c r="F4289" s="7" t="s">
        <v>93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str">
        <f>IFERROR(IF(F4289&lt;&gt;"",VLOOKUP("*"&amp;F4289,LookUps!$F$2:$G$43,2,FALSE),"UK"),"UK")</f>
        <v>UK</v>
      </c>
    </row>
    <row r="4290" spans="1:12" x14ac:dyDescent="0.25">
      <c r="A4290" s="5">
        <v>85</v>
      </c>
      <c r="B4290" s="2">
        <v>0.52847222222222223</v>
      </c>
      <c r="C4290" t="s">
        <v>113</v>
      </c>
      <c r="D4290" t="s">
        <v>31</v>
      </c>
      <c r="E4290" t="s">
        <v>198</v>
      </c>
      <c r="F4290" s="7" t="s">
        <v>93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str">
        <f>IFERROR(IF(F4290&lt;&gt;"",VLOOKUP("*"&amp;F4290,LookUps!$F$2:$G$43,2,FALSE),"UK"),"UK")</f>
        <v>UK</v>
      </c>
    </row>
    <row r="4291" spans="1:12" x14ac:dyDescent="0.25">
      <c r="A4291" s="5">
        <v>87</v>
      </c>
      <c r="B4291" s="2">
        <v>0.61388888888888882</v>
      </c>
      <c r="C4291" t="s">
        <v>113</v>
      </c>
      <c r="D4291" t="s">
        <v>31</v>
      </c>
      <c r="E4291" t="s">
        <v>215</v>
      </c>
      <c r="F4291" s="7" t="s">
        <v>93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str">
        <f>IFERROR(IF(F4291&lt;&gt;"",VLOOKUP("*"&amp;F4291,LookUps!$F$2:$G$43,2,FALSE),"UK"),"UK")</f>
        <v>UK</v>
      </c>
    </row>
    <row r="4292" spans="1:12" x14ac:dyDescent="0.25">
      <c r="A4292" s="5">
        <v>93</v>
      </c>
      <c r="B4292" s="2">
        <v>0.47430555555555554</v>
      </c>
      <c r="C4292" t="s">
        <v>113</v>
      </c>
      <c r="D4292" t="s">
        <v>29</v>
      </c>
      <c r="E4292" t="s">
        <v>194</v>
      </c>
      <c r="F4292" s="7" t="s">
        <v>267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str">
        <f>IFERROR(IF(F4292&lt;&gt;"",VLOOKUP("*"&amp;F4292,LookUps!$F$2:$G$43,2,FALSE),"UK"),"UK")</f>
        <v>UK</v>
      </c>
    </row>
    <row r="4293" spans="1:12" x14ac:dyDescent="0.25">
      <c r="A4293" s="5">
        <v>94</v>
      </c>
      <c r="B4293" s="2">
        <v>0.69166666666666676</v>
      </c>
      <c r="C4293" t="s">
        <v>113</v>
      </c>
      <c r="D4293" t="s">
        <v>29</v>
      </c>
      <c r="E4293" t="s">
        <v>194</v>
      </c>
      <c r="F4293" s="7" t="s">
        <v>267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str">
        <f>IFERROR(IF(F4293&lt;&gt;"",VLOOKUP("*"&amp;F4293,LookUps!$F$2:$G$43,2,FALSE),"UK"),"UK")</f>
        <v>UK</v>
      </c>
    </row>
    <row r="4294" spans="1:12" x14ac:dyDescent="0.25">
      <c r="A4294" s="5">
        <v>96</v>
      </c>
      <c r="B4294" s="2">
        <v>0.68680555555555556</v>
      </c>
      <c r="C4294" t="s">
        <v>113</v>
      </c>
      <c r="D4294" t="s">
        <v>29</v>
      </c>
      <c r="E4294" t="s">
        <v>212</v>
      </c>
      <c r="F4294" s="7" t="s">
        <v>267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str">
        <f>IFERROR(IF(F4294&lt;&gt;"",VLOOKUP("*"&amp;F4294,LookUps!$F$2:$G$43,2,FALSE),"UK"),"UK")</f>
        <v>UK</v>
      </c>
    </row>
    <row r="4295" spans="1:12" x14ac:dyDescent="0.25">
      <c r="A4295" s="5">
        <v>104</v>
      </c>
      <c r="B4295" s="2" t="s">
        <v>205</v>
      </c>
      <c r="C4295" t="s">
        <v>113</v>
      </c>
      <c r="D4295" t="s">
        <v>14</v>
      </c>
      <c r="E4295" t="s">
        <v>177</v>
      </c>
      <c r="F4295" s="7" t="s">
        <v>206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str">
        <f>IFERROR(IF(F4295&lt;&gt;"",VLOOKUP("*"&amp;F4295,LookUps!$F$2:$G$43,2,FALSE),"UK"),"UK")</f>
        <v>UK</v>
      </c>
    </row>
    <row r="4296" spans="1:12" x14ac:dyDescent="0.25">
      <c r="A4296" s="5">
        <v>106</v>
      </c>
      <c r="B4296" s="2" t="s">
        <v>205</v>
      </c>
      <c r="C4296" t="s">
        <v>113</v>
      </c>
      <c r="D4296" t="s">
        <v>14</v>
      </c>
      <c r="E4296" t="s">
        <v>179</v>
      </c>
      <c r="F4296" s="7" t="s">
        <v>206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str">
        <f>IFERROR(IF(F4296&lt;&gt;"",VLOOKUP("*"&amp;F4296,LookUps!$F$2:$G$43,2,FALSE),"UK"),"UK")</f>
        <v>UK</v>
      </c>
    </row>
    <row r="4297" spans="1:12" x14ac:dyDescent="0.25">
      <c r="A4297" s="5">
        <v>107</v>
      </c>
      <c r="B4297" s="2">
        <v>0.43124999999999997</v>
      </c>
      <c r="C4297" t="s">
        <v>113</v>
      </c>
      <c r="D4297" t="s">
        <v>14</v>
      </c>
      <c r="E4297" t="s">
        <v>179</v>
      </c>
      <c r="F4297" s="7" t="s">
        <v>302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str">
        <f>IFERROR(IF(F4297&lt;&gt;"",VLOOKUP("*"&amp;F4297,LookUps!$F$2:$G$43,2,FALSE),"UK"),"UK")</f>
        <v>UK</v>
      </c>
    </row>
    <row r="4298" spans="1:12" x14ac:dyDescent="0.25">
      <c r="A4298" s="5">
        <v>109</v>
      </c>
      <c r="B4298" s="2" t="s">
        <v>205</v>
      </c>
      <c r="C4298" t="s">
        <v>113</v>
      </c>
      <c r="D4298" t="s">
        <v>14</v>
      </c>
      <c r="E4298" t="s">
        <v>180</v>
      </c>
      <c r="F4298" s="7" t="s">
        <v>206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str">
        <f>IFERROR(IF(F4298&lt;&gt;"",VLOOKUP("*"&amp;F4298,LookUps!$F$2:$G$43,2,FALSE),"UK"),"UK")</f>
        <v>UK</v>
      </c>
    </row>
    <row r="4299" spans="1:12" x14ac:dyDescent="0.25">
      <c r="A4299" s="5">
        <v>111</v>
      </c>
      <c r="B4299" s="2" t="s">
        <v>205</v>
      </c>
      <c r="C4299" t="s">
        <v>113</v>
      </c>
      <c r="D4299" t="s">
        <v>14</v>
      </c>
      <c r="E4299" t="s">
        <v>207</v>
      </c>
      <c r="F4299" s="7" t="s">
        <v>206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str">
        <f>IFERROR(IF(F4299&lt;&gt;"",VLOOKUP("*"&amp;F4299,LookUps!$F$2:$G$43,2,FALSE),"UK"),"UK")</f>
        <v>UK</v>
      </c>
    </row>
    <row r="4300" spans="1:12" x14ac:dyDescent="0.25">
      <c r="A4300" s="5">
        <v>113</v>
      </c>
      <c r="B4300" s="2" t="s">
        <v>205</v>
      </c>
      <c r="C4300" t="s">
        <v>113</v>
      </c>
      <c r="D4300" t="s">
        <v>14</v>
      </c>
      <c r="E4300" t="s">
        <v>181</v>
      </c>
      <c r="F4300" s="7" t="s">
        <v>206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str">
        <f>IFERROR(IF(F4300&lt;&gt;"",VLOOKUP("*"&amp;F4300,LookUps!$F$2:$G$43,2,FALSE),"UK"),"UK")</f>
        <v>UK</v>
      </c>
    </row>
    <row r="4301" spans="1:12" x14ac:dyDescent="0.25">
      <c r="A4301" s="5">
        <v>118</v>
      </c>
      <c r="B4301" s="2" t="s">
        <v>205</v>
      </c>
      <c r="C4301" t="s">
        <v>113</v>
      </c>
      <c r="D4301" t="s">
        <v>14</v>
      </c>
      <c r="E4301" t="s">
        <v>208</v>
      </c>
      <c r="F4301" s="7" t="s">
        <v>206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str">
        <f>IFERROR(IF(F4301&lt;&gt;"",VLOOKUP("*"&amp;F4301,LookUps!$F$2:$G$43,2,FALSE),"UK"),"UK")</f>
        <v>UK</v>
      </c>
    </row>
    <row r="4302" spans="1:12" x14ac:dyDescent="0.25">
      <c r="A4302" s="5">
        <v>120</v>
      </c>
      <c r="B4302" s="2" t="s">
        <v>205</v>
      </c>
      <c r="C4302" t="s">
        <v>113</v>
      </c>
      <c r="D4302" t="s">
        <v>14</v>
      </c>
      <c r="E4302" t="s">
        <v>183</v>
      </c>
      <c r="F4302" s="7" t="s">
        <v>206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str">
        <f>IFERROR(IF(F4302&lt;&gt;"",VLOOKUP("*"&amp;F4302,LookUps!$F$2:$G$43,2,FALSE),"UK"),"UK")</f>
        <v>UK</v>
      </c>
    </row>
    <row r="4303" spans="1:12" x14ac:dyDescent="0.25">
      <c r="A4303" s="5">
        <v>121</v>
      </c>
      <c r="B4303" s="2" t="s">
        <v>205</v>
      </c>
      <c r="C4303" t="s">
        <v>113</v>
      </c>
      <c r="D4303" t="s">
        <v>14</v>
      </c>
      <c r="E4303" t="s">
        <v>183</v>
      </c>
      <c r="F4303" s="7" t="s">
        <v>303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str">
        <f>IFERROR(IF(F4303&lt;&gt;"",VLOOKUP("*"&amp;F4303,LookUps!$F$2:$G$43,2,FALSE),"UK"),"UK")</f>
        <v>UK</v>
      </c>
    </row>
    <row r="4304" spans="1:12" x14ac:dyDescent="0.25">
      <c r="A4304" s="5">
        <v>123</v>
      </c>
      <c r="B4304" s="2" t="s">
        <v>205</v>
      </c>
      <c r="C4304" t="s">
        <v>113</v>
      </c>
      <c r="D4304" t="s">
        <v>14</v>
      </c>
      <c r="E4304" t="s">
        <v>184</v>
      </c>
      <c r="F4304" s="7" t="s">
        <v>206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str">
        <f>IFERROR(IF(F4304&lt;&gt;"",VLOOKUP("*"&amp;F4304,LookUps!$F$2:$G$43,2,FALSE),"UK"),"UK")</f>
        <v>UK</v>
      </c>
    </row>
    <row r="4305" spans="1:12" x14ac:dyDescent="0.25">
      <c r="A4305" s="5">
        <v>125</v>
      </c>
      <c r="B4305" s="2" t="s">
        <v>205</v>
      </c>
      <c r="C4305" t="s">
        <v>113</v>
      </c>
      <c r="D4305" t="s">
        <v>14</v>
      </c>
      <c r="E4305" t="s">
        <v>186</v>
      </c>
      <c r="F4305" s="7" t="s">
        <v>206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str">
        <f>IFERROR(IF(F4305&lt;&gt;"",VLOOKUP("*"&amp;F4305,LookUps!$F$2:$G$43,2,FALSE),"UK"),"UK")</f>
        <v>UK</v>
      </c>
    </row>
    <row r="4306" spans="1:12" x14ac:dyDescent="0.25">
      <c r="A4306" s="5">
        <v>127</v>
      </c>
      <c r="B4306" s="2" t="s">
        <v>205</v>
      </c>
      <c r="C4306" t="s">
        <v>113</v>
      </c>
      <c r="D4306" t="s">
        <v>14</v>
      </c>
      <c r="E4306" t="s">
        <v>187</v>
      </c>
      <c r="F4306" s="7" t="s">
        <v>206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str">
        <f>IFERROR(IF(F4306&lt;&gt;"",VLOOKUP("*"&amp;F4306,LookUps!$F$2:$G$43,2,FALSE),"UK"),"UK")</f>
        <v>UK</v>
      </c>
    </row>
    <row r="4307" spans="1:12" x14ac:dyDescent="0.25">
      <c r="A4307" s="5">
        <v>129</v>
      </c>
      <c r="B4307" s="2" t="s">
        <v>205</v>
      </c>
      <c r="C4307" t="s">
        <v>113</v>
      </c>
      <c r="D4307" t="s">
        <v>14</v>
      </c>
      <c r="E4307" t="s">
        <v>188</v>
      </c>
      <c r="F4307" s="7" t="s">
        <v>206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str">
        <f>IFERROR(IF(F4307&lt;&gt;"",VLOOKUP("*"&amp;F4307,LookUps!$F$2:$G$43,2,FALSE),"UK"),"UK")</f>
        <v>UK</v>
      </c>
    </row>
    <row r="4308" spans="1:12" x14ac:dyDescent="0.25">
      <c r="A4308" s="5">
        <v>131</v>
      </c>
      <c r="B4308" s="2" t="s">
        <v>205</v>
      </c>
      <c r="C4308" t="s">
        <v>113</v>
      </c>
      <c r="D4308" t="s">
        <v>14</v>
      </c>
      <c r="E4308" t="s">
        <v>189</v>
      </c>
      <c r="F4308" s="7" t="s">
        <v>206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str">
        <f>IFERROR(IF(F4308&lt;&gt;"",VLOOKUP("*"&amp;F4308,LookUps!$F$2:$G$43,2,FALSE),"UK"),"UK")</f>
        <v>UK</v>
      </c>
    </row>
    <row r="4309" spans="1:12" x14ac:dyDescent="0.25">
      <c r="A4309" s="5">
        <v>133</v>
      </c>
      <c r="B4309" s="2" t="s">
        <v>205</v>
      </c>
      <c r="C4309" t="s">
        <v>113</v>
      </c>
      <c r="D4309" t="s">
        <v>14</v>
      </c>
      <c r="E4309" t="s">
        <v>190</v>
      </c>
      <c r="F4309" s="7" t="s">
        <v>206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str">
        <f>IFERROR(IF(F4309&lt;&gt;"",VLOOKUP("*"&amp;F4309,LookUps!$F$2:$G$43,2,FALSE),"UK"),"UK")</f>
        <v>UK</v>
      </c>
    </row>
    <row r="4310" spans="1:12" x14ac:dyDescent="0.25">
      <c r="A4310" s="5">
        <v>135</v>
      </c>
      <c r="B4310" s="2" t="s">
        <v>205</v>
      </c>
      <c r="C4310" t="s">
        <v>113</v>
      </c>
      <c r="D4310" t="s">
        <v>14</v>
      </c>
      <c r="E4310" t="s">
        <v>192</v>
      </c>
      <c r="F4310" s="7" t="s">
        <v>206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str">
        <f>IFERROR(IF(F4310&lt;&gt;"",VLOOKUP("*"&amp;F4310,LookUps!$F$2:$G$43,2,FALSE),"UK"),"UK")</f>
        <v>UK</v>
      </c>
    </row>
    <row r="4311" spans="1:12" x14ac:dyDescent="0.25">
      <c r="A4311" s="5">
        <v>137</v>
      </c>
      <c r="B4311" s="2" t="s">
        <v>205</v>
      </c>
      <c r="C4311" t="s">
        <v>113</v>
      </c>
      <c r="D4311" t="s">
        <v>14</v>
      </c>
      <c r="E4311" t="s">
        <v>199</v>
      </c>
      <c r="F4311" s="7" t="s">
        <v>206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str">
        <f>IFERROR(IF(F4311&lt;&gt;"",VLOOKUP("*"&amp;F4311,LookUps!$F$2:$G$43,2,FALSE),"UK"),"UK")</f>
        <v>UK</v>
      </c>
    </row>
    <row r="4312" spans="1:12" x14ac:dyDescent="0.25">
      <c r="A4312" s="5">
        <v>139</v>
      </c>
      <c r="B4312" s="2" t="s">
        <v>205</v>
      </c>
      <c r="C4312" t="s">
        <v>113</v>
      </c>
      <c r="D4312" t="s">
        <v>14</v>
      </c>
      <c r="E4312" t="s">
        <v>200</v>
      </c>
      <c r="F4312" s="7" t="s">
        <v>206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str">
        <f>IFERROR(IF(F4312&lt;&gt;"",VLOOKUP("*"&amp;F4312,LookUps!$F$2:$G$43,2,FALSE),"UK"),"UK")</f>
        <v>UK</v>
      </c>
    </row>
    <row r="4313" spans="1:12" x14ac:dyDescent="0.25">
      <c r="A4313" s="5">
        <v>141</v>
      </c>
      <c r="B4313" s="2" t="s">
        <v>205</v>
      </c>
      <c r="C4313" t="s">
        <v>113</v>
      </c>
      <c r="D4313" t="s">
        <v>14</v>
      </c>
      <c r="E4313" t="s">
        <v>217</v>
      </c>
      <c r="F4313" s="7" t="s">
        <v>206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str">
        <f>IFERROR(IF(F4313&lt;&gt;"",VLOOKUP("*"&amp;F4313,LookUps!$F$2:$G$43,2,FALSE),"UK"),"UK")</f>
        <v>UK</v>
      </c>
    </row>
    <row r="4314" spans="1:12" x14ac:dyDescent="0.25">
      <c r="A4314" s="5">
        <v>143</v>
      </c>
      <c r="B4314" s="2" t="s">
        <v>205</v>
      </c>
      <c r="C4314" t="s">
        <v>113</v>
      </c>
      <c r="D4314" t="s">
        <v>14</v>
      </c>
      <c r="E4314" t="s">
        <v>218</v>
      </c>
      <c r="F4314" s="7" t="s">
        <v>206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str">
        <f>IFERROR(IF(F4314&lt;&gt;"",VLOOKUP("*"&amp;F4314,LookUps!$F$2:$G$43,2,FALSE),"UK"),"UK")</f>
        <v>UK</v>
      </c>
    </row>
    <row r="4315" spans="1:12" x14ac:dyDescent="0.25">
      <c r="A4315" s="5">
        <v>145</v>
      </c>
      <c r="B4315" s="2" t="s">
        <v>205</v>
      </c>
      <c r="C4315" t="s">
        <v>113</v>
      </c>
      <c r="D4315" t="s">
        <v>14</v>
      </c>
      <c r="E4315" t="s">
        <v>201</v>
      </c>
      <c r="F4315" s="7" t="s">
        <v>206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str">
        <f>IFERROR(IF(F4315&lt;&gt;"",VLOOKUP("*"&amp;F4315,LookUps!$F$2:$G$43,2,FALSE),"UK"),"UK")</f>
        <v>UK</v>
      </c>
    </row>
    <row r="4316" spans="1:12" x14ac:dyDescent="0.25">
      <c r="A4316" s="5">
        <v>147</v>
      </c>
      <c r="B4316" s="2" t="s">
        <v>205</v>
      </c>
      <c r="C4316" t="s">
        <v>113</v>
      </c>
      <c r="D4316" t="s">
        <v>14</v>
      </c>
      <c r="E4316" t="s">
        <v>202</v>
      </c>
      <c r="F4316" s="7" t="s">
        <v>206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str">
        <f>IFERROR(IF(F4316&lt;&gt;"",VLOOKUP("*"&amp;F4316,LookUps!$F$2:$G$43,2,FALSE),"UK"),"UK")</f>
        <v>UK</v>
      </c>
    </row>
    <row r="4317" spans="1:12" x14ac:dyDescent="0.25">
      <c r="A4317" s="5">
        <v>149</v>
      </c>
      <c r="B4317" s="2" t="s">
        <v>205</v>
      </c>
      <c r="C4317" t="s">
        <v>113</v>
      </c>
      <c r="D4317" t="s">
        <v>14</v>
      </c>
      <c r="E4317" t="s">
        <v>203</v>
      </c>
      <c r="F4317" s="7" t="s">
        <v>206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str">
        <f>IFERROR(IF(F4317&lt;&gt;"",VLOOKUP("*"&amp;F4317,LookUps!$F$2:$G$43,2,FALSE),"UK"),"UK")</f>
        <v>UK</v>
      </c>
    </row>
    <row r="4318" spans="1:12" x14ac:dyDescent="0.25">
      <c r="A4318" s="5">
        <v>150</v>
      </c>
      <c r="B4318" s="2">
        <v>0.72291666666666676</v>
      </c>
      <c r="C4318" t="s">
        <v>113</v>
      </c>
      <c r="D4318" t="s">
        <v>14</v>
      </c>
      <c r="E4318" t="s">
        <v>203</v>
      </c>
      <c r="F4318" s="7" t="s">
        <v>304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str">
        <f>IFERROR(IF(F4318&lt;&gt;"",VLOOKUP("*"&amp;F4318,LookUps!$F$2:$G$43,2,FALSE),"UK"),"UK")</f>
        <v>UK</v>
      </c>
    </row>
    <row r="4319" spans="1:12" x14ac:dyDescent="0.25">
      <c r="A4319" s="5">
        <v>152</v>
      </c>
      <c r="B4319" s="2" t="s">
        <v>205</v>
      </c>
      <c r="C4319" t="s">
        <v>113</v>
      </c>
      <c r="D4319" t="s">
        <v>14</v>
      </c>
      <c r="E4319" t="s">
        <v>204</v>
      </c>
      <c r="F4319" s="7" t="s">
        <v>206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str">
        <f>IFERROR(IF(F4319&lt;&gt;"",VLOOKUP("*"&amp;F4319,LookUps!$F$2:$G$43,2,FALSE),"UK"),"UK")</f>
        <v>UK</v>
      </c>
    </row>
    <row r="4320" spans="1:12" x14ac:dyDescent="0.25">
      <c r="A4320" s="5">
        <v>159</v>
      </c>
      <c r="B4320" s="2" t="s">
        <v>205</v>
      </c>
      <c r="C4320" t="s">
        <v>113</v>
      </c>
      <c r="D4320" t="s">
        <v>32</v>
      </c>
      <c r="E4320" t="s">
        <v>192</v>
      </c>
      <c r="F4320" s="7" t="s">
        <v>114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str">
        <f>IFERROR(IF(F4320&lt;&gt;"",VLOOKUP("*"&amp;F4320,LookUps!$F$2:$G$43,2,FALSE),"UK"),"UK")</f>
        <v>UK</v>
      </c>
    </row>
    <row r="4321" spans="1:12" x14ac:dyDescent="0.25">
      <c r="A4321" s="5">
        <v>161</v>
      </c>
      <c r="B4321" s="2" t="s">
        <v>205</v>
      </c>
      <c r="C4321" t="s">
        <v>113</v>
      </c>
      <c r="D4321" t="s">
        <v>32</v>
      </c>
      <c r="E4321" t="s">
        <v>193</v>
      </c>
      <c r="F4321" s="7" t="s">
        <v>114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str">
        <f>IFERROR(IF(F4321&lt;&gt;"",VLOOKUP("*"&amp;F4321,LookUps!$F$2:$G$43,2,FALSE),"UK"),"UK")</f>
        <v>UK</v>
      </c>
    </row>
    <row r="4322" spans="1:12" x14ac:dyDescent="0.25">
      <c r="A4322" s="5">
        <v>163</v>
      </c>
      <c r="B4322" s="2" t="s">
        <v>205</v>
      </c>
      <c r="C4322" t="s">
        <v>113</v>
      </c>
      <c r="D4322" t="s">
        <v>32</v>
      </c>
      <c r="E4322" t="s">
        <v>194</v>
      </c>
      <c r="F4322" s="7" t="s">
        <v>114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str">
        <f>IFERROR(IF(F4322&lt;&gt;"",VLOOKUP("*"&amp;F4322,LookUps!$F$2:$G$43,2,FALSE),"UK"),"UK")</f>
        <v>UK</v>
      </c>
    </row>
    <row r="4323" spans="1:12" x14ac:dyDescent="0.25">
      <c r="A4323" s="5">
        <v>165</v>
      </c>
      <c r="B4323" s="2" t="s">
        <v>205</v>
      </c>
      <c r="C4323" t="s">
        <v>113</v>
      </c>
      <c r="D4323" t="s">
        <v>32</v>
      </c>
      <c r="E4323" t="s">
        <v>195</v>
      </c>
      <c r="F4323" s="7" t="s">
        <v>114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str">
        <f>IFERROR(IF(F4323&lt;&gt;"",VLOOKUP("*"&amp;F4323,LookUps!$F$2:$G$43,2,FALSE),"UK"),"UK")</f>
        <v>UK</v>
      </c>
    </row>
    <row r="4324" spans="1:12" x14ac:dyDescent="0.25">
      <c r="A4324" s="5">
        <v>166</v>
      </c>
      <c r="B4324" s="2" t="s">
        <v>205</v>
      </c>
      <c r="C4324" t="s">
        <v>113</v>
      </c>
      <c r="D4324" t="s">
        <v>32</v>
      </c>
      <c r="E4324" t="s">
        <v>195</v>
      </c>
      <c r="F4324" s="7" t="s">
        <v>43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str">
        <f>IFERROR(IF(F4324&lt;&gt;"",VLOOKUP("*"&amp;F4324,LookUps!$F$2:$G$43,2,FALSE),"UK"),"UK")</f>
        <v>Greece</v>
      </c>
    </row>
    <row r="4325" spans="1:12" x14ac:dyDescent="0.25">
      <c r="A4325" s="5">
        <v>168</v>
      </c>
      <c r="B4325" s="2" t="s">
        <v>205</v>
      </c>
      <c r="C4325" t="s">
        <v>113</v>
      </c>
      <c r="D4325" t="s">
        <v>32</v>
      </c>
      <c r="E4325" t="s">
        <v>212</v>
      </c>
      <c r="F4325" s="7" t="s">
        <v>114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str">
        <f>IFERROR(IF(F4325&lt;&gt;"",VLOOKUP("*"&amp;F4325,LookUps!$F$2:$G$43,2,FALSE),"UK"),"UK")</f>
        <v>UK</v>
      </c>
    </row>
    <row r="4326" spans="1:12" x14ac:dyDescent="0.25">
      <c r="A4326" s="5">
        <v>170</v>
      </c>
      <c r="B4326" s="2" t="s">
        <v>205</v>
      </c>
      <c r="C4326" t="s">
        <v>113</v>
      </c>
      <c r="D4326" t="s">
        <v>32</v>
      </c>
      <c r="E4326" t="s">
        <v>196</v>
      </c>
      <c r="F4326" s="7" t="s">
        <v>114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str">
        <f>IFERROR(IF(F4326&lt;&gt;"",VLOOKUP("*"&amp;F4326,LookUps!$F$2:$G$43,2,FALSE),"UK"),"UK")</f>
        <v>UK</v>
      </c>
    </row>
    <row r="4327" spans="1:12" x14ac:dyDescent="0.25">
      <c r="A4327" s="5">
        <v>172</v>
      </c>
      <c r="B4327" s="2" t="s">
        <v>205</v>
      </c>
      <c r="C4327" t="s">
        <v>113</v>
      </c>
      <c r="D4327" t="s">
        <v>32</v>
      </c>
      <c r="E4327" t="s">
        <v>214</v>
      </c>
      <c r="F4327" s="7" t="s">
        <v>114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str">
        <f>IFERROR(IF(F4327&lt;&gt;"",VLOOKUP("*"&amp;F4327,LookUps!$F$2:$G$43,2,FALSE),"UK"),"UK")</f>
        <v>UK</v>
      </c>
    </row>
    <row r="4328" spans="1:12" x14ac:dyDescent="0.25">
      <c r="A4328" s="5">
        <v>174</v>
      </c>
      <c r="B4328" s="2" t="s">
        <v>205</v>
      </c>
      <c r="C4328" t="s">
        <v>113</v>
      </c>
      <c r="D4328" t="s">
        <v>32</v>
      </c>
      <c r="E4328" t="s">
        <v>197</v>
      </c>
      <c r="F4328" s="7" t="s">
        <v>114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str">
        <f>IFERROR(IF(F4328&lt;&gt;"",VLOOKUP("*"&amp;F4328,LookUps!$F$2:$G$43,2,FALSE),"UK"),"UK")</f>
        <v>UK</v>
      </c>
    </row>
    <row r="4329" spans="1:12" x14ac:dyDescent="0.25">
      <c r="A4329" s="5">
        <v>175</v>
      </c>
      <c r="B4329" s="2" t="s">
        <v>205</v>
      </c>
      <c r="C4329" t="s">
        <v>113</v>
      </c>
      <c r="D4329" t="s">
        <v>32</v>
      </c>
      <c r="E4329" t="s">
        <v>197</v>
      </c>
      <c r="F4329" s="7" t="s">
        <v>43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str">
        <f>IFERROR(IF(F4329&lt;&gt;"",VLOOKUP("*"&amp;F4329,LookUps!$F$2:$G$43,2,FALSE),"UK"),"UK")</f>
        <v>Greece</v>
      </c>
    </row>
    <row r="4330" spans="1:12" x14ac:dyDescent="0.25">
      <c r="A4330" s="5">
        <v>177</v>
      </c>
      <c r="B4330" s="2" t="s">
        <v>205</v>
      </c>
      <c r="C4330" t="s">
        <v>113</v>
      </c>
      <c r="D4330" t="s">
        <v>32</v>
      </c>
      <c r="E4330" t="s">
        <v>198</v>
      </c>
      <c r="F4330" s="7" t="s">
        <v>114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str">
        <f>IFERROR(IF(F4330&lt;&gt;"",VLOOKUP("*"&amp;F4330,LookUps!$F$2:$G$43,2,FALSE),"UK"),"UK")</f>
        <v>UK</v>
      </c>
    </row>
    <row r="4331" spans="1:12" x14ac:dyDescent="0.25">
      <c r="A4331" s="5">
        <v>179</v>
      </c>
      <c r="B4331" s="2" t="s">
        <v>205</v>
      </c>
      <c r="C4331" t="s">
        <v>113</v>
      </c>
      <c r="D4331" t="s">
        <v>32</v>
      </c>
      <c r="E4331" t="s">
        <v>215</v>
      </c>
      <c r="F4331" s="7" t="s">
        <v>114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str">
        <f>IFERROR(IF(F4331&lt;&gt;"",VLOOKUP("*"&amp;F4331,LookUps!$F$2:$G$43,2,FALSE),"UK"),"UK")</f>
        <v>UK</v>
      </c>
    </row>
    <row r="4332" spans="1:12" x14ac:dyDescent="0.25">
      <c r="A4332" s="5">
        <v>184</v>
      </c>
      <c r="B4332" s="2" t="s">
        <v>205</v>
      </c>
      <c r="C4332" t="s">
        <v>113</v>
      </c>
      <c r="D4332" t="s">
        <v>14</v>
      </c>
      <c r="E4332" t="s">
        <v>199</v>
      </c>
      <c r="F4332" s="7" t="s">
        <v>206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str">
        <f>IFERROR(IF(F4332&lt;&gt;"",VLOOKUP("*"&amp;F4332,LookUps!$F$2:$G$43,2,FALSE),"UK"),"UK")</f>
        <v>UK</v>
      </c>
    </row>
    <row r="4333" spans="1:12" x14ac:dyDescent="0.25">
      <c r="A4333" s="5">
        <v>185</v>
      </c>
      <c r="B4333" s="2" t="s">
        <v>205</v>
      </c>
      <c r="C4333" t="s">
        <v>113</v>
      </c>
      <c r="D4333" t="s">
        <v>14</v>
      </c>
      <c r="E4333" t="s">
        <v>199</v>
      </c>
      <c r="F4333" s="7" t="s">
        <v>206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str">
        <f>IFERROR(IF(F4333&lt;&gt;"",VLOOKUP("*"&amp;F4333,LookUps!$F$2:$G$43,2,FALSE),"UK"),"UK")</f>
        <v>UK</v>
      </c>
    </row>
    <row r="4334" spans="1:12" x14ac:dyDescent="0.25">
      <c r="A4334" s="5">
        <v>192</v>
      </c>
      <c r="B4334" s="2" t="s">
        <v>205</v>
      </c>
      <c r="C4334" t="s">
        <v>113</v>
      </c>
      <c r="D4334" t="s">
        <v>15</v>
      </c>
      <c r="E4334" t="s">
        <v>192</v>
      </c>
      <c r="F4334" s="7" t="s">
        <v>97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str">
        <f>IFERROR(IF(F4334&lt;&gt;"",VLOOKUP("*"&amp;F4334,LookUps!$F$2:$G$43,2,FALSE),"UK"),"UK")</f>
        <v>UK</v>
      </c>
    </row>
    <row r="4335" spans="1:12" x14ac:dyDescent="0.25">
      <c r="A4335" s="5">
        <v>194</v>
      </c>
      <c r="B4335" s="2">
        <v>0.58402777777777781</v>
      </c>
      <c r="C4335" t="s">
        <v>113</v>
      </c>
      <c r="D4335" t="s">
        <v>15</v>
      </c>
      <c r="E4335" t="s">
        <v>212</v>
      </c>
      <c r="F4335" s="7" t="s">
        <v>97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str">
        <f>IFERROR(IF(F4335&lt;&gt;"",VLOOKUP("*"&amp;F4335,LookUps!$F$2:$G$43,2,FALSE),"UK"),"UK")</f>
        <v>UK</v>
      </c>
    </row>
    <row r="4336" spans="1:12" x14ac:dyDescent="0.25">
      <c r="A4336" s="5">
        <v>196</v>
      </c>
      <c r="B4336" s="2" t="s">
        <v>205</v>
      </c>
      <c r="C4336" t="s">
        <v>113</v>
      </c>
      <c r="D4336" t="s">
        <v>15</v>
      </c>
      <c r="E4336" t="s">
        <v>196</v>
      </c>
      <c r="F4336" s="7" t="s">
        <v>97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str">
        <f>IFERROR(IF(F4336&lt;&gt;"",VLOOKUP("*"&amp;F4336,LookUps!$F$2:$G$43,2,FALSE),"UK"),"UK")</f>
        <v>UK</v>
      </c>
    </row>
    <row r="4337" spans="1:12" x14ac:dyDescent="0.25">
      <c r="A4337" s="5">
        <v>198</v>
      </c>
      <c r="B4337" s="2" t="s">
        <v>205</v>
      </c>
      <c r="C4337" t="s">
        <v>113</v>
      </c>
      <c r="D4337" t="s">
        <v>15</v>
      </c>
      <c r="E4337" t="s">
        <v>197</v>
      </c>
      <c r="F4337" s="7" t="s">
        <v>97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str">
        <f>IFERROR(IF(F4337&lt;&gt;"",VLOOKUP("*"&amp;F4337,LookUps!$F$2:$G$43,2,FALSE),"UK"),"UK")</f>
        <v>UK</v>
      </c>
    </row>
    <row r="4338" spans="1:12" x14ac:dyDescent="0.25">
      <c r="A4338" s="5">
        <v>200</v>
      </c>
      <c r="B4338" s="2" t="s">
        <v>205</v>
      </c>
      <c r="C4338" t="s">
        <v>113</v>
      </c>
      <c r="D4338" t="s">
        <v>15</v>
      </c>
      <c r="E4338" t="s">
        <v>198</v>
      </c>
      <c r="F4338" s="7" t="s">
        <v>97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str">
        <f>IFERROR(IF(F4338&lt;&gt;"",VLOOKUP("*"&amp;F4338,LookUps!$F$2:$G$43,2,FALSE),"UK"),"UK")</f>
        <v>UK</v>
      </c>
    </row>
    <row r="4339" spans="1:12" x14ac:dyDescent="0.25">
      <c r="A4339" s="5">
        <v>3</v>
      </c>
      <c r="B4339" s="2">
        <v>0.50624999999999998</v>
      </c>
      <c r="C4339" t="s">
        <v>166</v>
      </c>
      <c r="D4339" t="s">
        <v>13</v>
      </c>
      <c r="E4339" t="s">
        <v>192</v>
      </c>
      <c r="F4339" s="7" t="s">
        <v>295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str">
        <f>IFERROR(IF(F4339&lt;&gt;"",VLOOKUP("*"&amp;F4339,LookUps!$F$2:$G$43,2,FALSE),"UK"),"UK")</f>
        <v>UK</v>
      </c>
    </row>
    <row r="4340" spans="1:12" x14ac:dyDescent="0.25">
      <c r="A4340" s="5">
        <v>4</v>
      </c>
      <c r="B4340" s="2">
        <v>0.50694444444444442</v>
      </c>
      <c r="C4340" t="s">
        <v>166</v>
      </c>
      <c r="D4340" t="s">
        <v>13</v>
      </c>
      <c r="E4340" t="s">
        <v>192</v>
      </c>
      <c r="F4340" s="7" t="s">
        <v>295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str">
        <f>IFERROR(IF(F4340&lt;&gt;"",VLOOKUP("*"&amp;F4340,LookUps!$F$2:$G$43,2,FALSE),"UK"),"UK")</f>
        <v>UK</v>
      </c>
    </row>
    <row r="4341" spans="1:12" x14ac:dyDescent="0.25">
      <c r="A4341" s="5">
        <v>5</v>
      </c>
      <c r="B4341" s="2">
        <v>0.51180555555555551</v>
      </c>
      <c r="C4341" t="s">
        <v>166</v>
      </c>
      <c r="D4341" t="s">
        <v>13</v>
      </c>
      <c r="E4341" t="s">
        <v>192</v>
      </c>
      <c r="F4341" s="7" t="s">
        <v>295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str">
        <f>IFERROR(IF(F4341&lt;&gt;"",VLOOKUP("*"&amp;F4341,LookUps!$F$2:$G$43,2,FALSE),"UK"),"UK")</f>
        <v>UK</v>
      </c>
    </row>
    <row r="4342" spans="1:12" x14ac:dyDescent="0.25">
      <c r="A4342" s="5">
        <v>6</v>
      </c>
      <c r="B4342" s="2">
        <v>0.51944444444444449</v>
      </c>
      <c r="C4342" t="s">
        <v>166</v>
      </c>
      <c r="D4342" t="s">
        <v>13</v>
      </c>
      <c r="E4342" t="s">
        <v>192</v>
      </c>
      <c r="F4342" s="7" t="s">
        <v>274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str">
        <f>IFERROR(IF(F4342&lt;&gt;"",VLOOKUP("*"&amp;F4342,LookUps!$F$2:$G$43,2,FALSE),"UK"),"UK")</f>
        <v>UK</v>
      </c>
    </row>
    <row r="4343" spans="1:12" x14ac:dyDescent="0.25">
      <c r="A4343" s="5">
        <v>7</v>
      </c>
      <c r="B4343" s="2">
        <v>0.52222222222222225</v>
      </c>
      <c r="C4343" t="s">
        <v>166</v>
      </c>
      <c r="D4343" t="s">
        <v>13</v>
      </c>
      <c r="E4343" t="s">
        <v>192</v>
      </c>
      <c r="F4343" s="7" t="s">
        <v>274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str">
        <f>IFERROR(IF(F4343&lt;&gt;"",VLOOKUP("*"&amp;F4343,LookUps!$F$2:$G$43,2,FALSE),"UK"),"UK")</f>
        <v>UK</v>
      </c>
    </row>
    <row r="4344" spans="1:12" x14ac:dyDescent="0.25">
      <c r="A4344" s="5">
        <v>8</v>
      </c>
      <c r="B4344" s="2">
        <v>0.52500000000000002</v>
      </c>
      <c r="C4344" t="s">
        <v>166</v>
      </c>
      <c r="D4344" t="s">
        <v>13</v>
      </c>
      <c r="E4344" t="s">
        <v>192</v>
      </c>
      <c r="F4344" s="7" t="s">
        <v>305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str">
        <f>IFERROR(IF(F4344&lt;&gt;"",VLOOKUP("*"&amp;F4344,LookUps!$F$2:$G$43,2,FALSE),"UK"),"UK")</f>
        <v>UK</v>
      </c>
    </row>
    <row r="4345" spans="1:12" x14ac:dyDescent="0.25">
      <c r="A4345" s="5">
        <v>9</v>
      </c>
      <c r="B4345" s="2">
        <v>0.53125</v>
      </c>
      <c r="C4345" t="s">
        <v>166</v>
      </c>
      <c r="D4345" t="s">
        <v>13</v>
      </c>
      <c r="E4345" t="s">
        <v>192</v>
      </c>
      <c r="F4345" s="7" t="s">
        <v>274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str">
        <f>IFERROR(IF(F4345&lt;&gt;"",VLOOKUP("*"&amp;F4345,LookUps!$F$2:$G$43,2,FALSE),"UK"),"UK")</f>
        <v>UK</v>
      </c>
    </row>
    <row r="4346" spans="1:12" x14ac:dyDescent="0.25">
      <c r="A4346" s="5">
        <v>10</v>
      </c>
      <c r="B4346" s="2">
        <v>0.53263888888888888</v>
      </c>
      <c r="C4346" t="s">
        <v>166</v>
      </c>
      <c r="D4346" t="s">
        <v>13</v>
      </c>
      <c r="E4346" t="s">
        <v>192</v>
      </c>
      <c r="F4346" s="7" t="s">
        <v>274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str">
        <f>IFERROR(IF(F4346&lt;&gt;"",VLOOKUP("*"&amp;F4346,LookUps!$F$2:$G$43,2,FALSE),"UK"),"UK")</f>
        <v>UK</v>
      </c>
    </row>
    <row r="4347" spans="1:12" x14ac:dyDescent="0.25">
      <c r="A4347" s="5">
        <v>11</v>
      </c>
      <c r="B4347" s="2">
        <v>0.53888888888888886</v>
      </c>
      <c r="C4347" t="s">
        <v>166</v>
      </c>
      <c r="D4347" t="s">
        <v>13</v>
      </c>
      <c r="E4347" t="s">
        <v>192</v>
      </c>
      <c r="F4347" s="7" t="s">
        <v>305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str">
        <f>IFERROR(IF(F4347&lt;&gt;"",VLOOKUP("*"&amp;F4347,LookUps!$F$2:$G$43,2,FALSE),"UK"),"UK")</f>
        <v>UK</v>
      </c>
    </row>
    <row r="4348" spans="1:12" x14ac:dyDescent="0.25">
      <c r="A4348" s="5">
        <v>12</v>
      </c>
      <c r="B4348" s="2">
        <v>0.54236111111111118</v>
      </c>
      <c r="C4348" t="s">
        <v>166</v>
      </c>
      <c r="D4348" t="s">
        <v>13</v>
      </c>
      <c r="E4348" t="s">
        <v>192</v>
      </c>
      <c r="F4348" s="7" t="s">
        <v>274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str">
        <f>IFERROR(IF(F4348&lt;&gt;"",VLOOKUP("*"&amp;F4348,LookUps!$F$2:$G$43,2,FALSE),"UK"),"UK")</f>
        <v>UK</v>
      </c>
    </row>
    <row r="4349" spans="1:12" x14ac:dyDescent="0.25">
      <c r="A4349" s="5">
        <v>13</v>
      </c>
      <c r="B4349" s="2">
        <v>0.54375000000000007</v>
      </c>
      <c r="C4349" t="s">
        <v>166</v>
      </c>
      <c r="D4349" t="s">
        <v>13</v>
      </c>
      <c r="E4349" t="s">
        <v>192</v>
      </c>
      <c r="F4349" s="7" t="s">
        <v>274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str">
        <f>IFERROR(IF(F4349&lt;&gt;"",VLOOKUP("*"&amp;F4349,LookUps!$F$2:$G$43,2,FALSE),"UK"),"UK")</f>
        <v>UK</v>
      </c>
    </row>
    <row r="4350" spans="1:12" x14ac:dyDescent="0.25">
      <c r="A4350" s="5">
        <v>14</v>
      </c>
      <c r="B4350" s="2">
        <v>0.54513888888888895</v>
      </c>
      <c r="C4350" t="s">
        <v>166</v>
      </c>
      <c r="D4350" t="s">
        <v>13</v>
      </c>
      <c r="E4350" t="s">
        <v>192</v>
      </c>
      <c r="F4350" s="7" t="s">
        <v>274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str">
        <f>IFERROR(IF(F4350&lt;&gt;"",VLOOKUP("*"&amp;F4350,LookUps!$F$2:$G$43,2,FALSE),"UK"),"UK")</f>
        <v>UK</v>
      </c>
    </row>
    <row r="4351" spans="1:12" x14ac:dyDescent="0.25">
      <c r="A4351" s="5">
        <v>15</v>
      </c>
      <c r="B4351" s="2">
        <v>0.54791666666666672</v>
      </c>
      <c r="C4351" t="s">
        <v>166</v>
      </c>
      <c r="D4351" t="s">
        <v>13</v>
      </c>
      <c r="E4351" t="s">
        <v>192</v>
      </c>
      <c r="F4351" s="7" t="s">
        <v>274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str">
        <f>IFERROR(IF(F4351&lt;&gt;"",VLOOKUP("*"&amp;F4351,LookUps!$F$2:$G$43,2,FALSE),"UK"),"UK")</f>
        <v>UK</v>
      </c>
    </row>
    <row r="4352" spans="1:12" x14ac:dyDescent="0.25">
      <c r="A4352" s="5">
        <v>16</v>
      </c>
      <c r="B4352" s="2">
        <v>0.56805555555555554</v>
      </c>
      <c r="C4352" t="s">
        <v>166</v>
      </c>
      <c r="D4352" t="s">
        <v>13</v>
      </c>
      <c r="E4352" t="s">
        <v>192</v>
      </c>
      <c r="F4352" s="7" t="s">
        <v>306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str">
        <f>IFERROR(IF(F4352&lt;&gt;"",VLOOKUP("*"&amp;F4352,LookUps!$F$2:$G$43,2,FALSE),"UK"),"UK")</f>
        <v>UK</v>
      </c>
    </row>
    <row r="4353" spans="1:12" x14ac:dyDescent="0.25">
      <c r="A4353" s="5">
        <v>17</v>
      </c>
      <c r="B4353" s="2">
        <v>0.56944444444444442</v>
      </c>
      <c r="C4353" t="s">
        <v>166</v>
      </c>
      <c r="D4353" t="s">
        <v>13</v>
      </c>
      <c r="E4353" t="s">
        <v>192</v>
      </c>
      <c r="F4353" s="7" t="s">
        <v>306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str">
        <f>IFERROR(IF(F4353&lt;&gt;"",VLOOKUP("*"&amp;F4353,LookUps!$F$2:$G$43,2,FALSE),"UK"),"UK")</f>
        <v>UK</v>
      </c>
    </row>
    <row r="4354" spans="1:12" x14ac:dyDescent="0.25">
      <c r="A4354" s="5">
        <v>18</v>
      </c>
      <c r="B4354" s="2">
        <v>0.57500000000000007</v>
      </c>
      <c r="C4354" t="s">
        <v>166</v>
      </c>
      <c r="D4354" t="s">
        <v>13</v>
      </c>
      <c r="E4354" t="s">
        <v>192</v>
      </c>
      <c r="F4354" s="7" t="s">
        <v>306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str">
        <f>IFERROR(IF(F4354&lt;&gt;"",VLOOKUP("*"&amp;F4354,LookUps!$F$2:$G$43,2,FALSE),"UK"),"UK")</f>
        <v>UK</v>
      </c>
    </row>
    <row r="4355" spans="1:12" x14ac:dyDescent="0.25">
      <c r="A4355" s="5">
        <v>19</v>
      </c>
      <c r="B4355" s="2">
        <v>0.57916666666666672</v>
      </c>
      <c r="C4355" t="s">
        <v>166</v>
      </c>
      <c r="D4355" t="s">
        <v>13</v>
      </c>
      <c r="E4355" t="s">
        <v>192</v>
      </c>
      <c r="F4355" s="7" t="s">
        <v>307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str">
        <f>IFERROR(IF(F4355&lt;&gt;"",VLOOKUP("*"&amp;F4355,LookUps!$F$2:$G$43,2,FALSE),"UK"),"UK")</f>
        <v>UK</v>
      </c>
    </row>
    <row r="4356" spans="1:12" x14ac:dyDescent="0.25">
      <c r="A4356" s="5">
        <v>20</v>
      </c>
      <c r="B4356" s="2">
        <v>0.58194444444444449</v>
      </c>
      <c r="C4356" t="s">
        <v>166</v>
      </c>
      <c r="D4356" t="s">
        <v>13</v>
      </c>
      <c r="E4356" t="s">
        <v>192</v>
      </c>
      <c r="F4356" s="7" t="s">
        <v>307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str">
        <f>IFERROR(IF(F4356&lt;&gt;"",VLOOKUP("*"&amp;F4356,LookUps!$F$2:$G$43,2,FALSE),"UK"),"UK")</f>
        <v>UK</v>
      </c>
    </row>
    <row r="4357" spans="1:12" x14ac:dyDescent="0.25">
      <c r="A4357" s="5">
        <v>21</v>
      </c>
      <c r="B4357" s="2">
        <v>0.58333333333333337</v>
      </c>
      <c r="C4357" t="s">
        <v>166</v>
      </c>
      <c r="D4357" t="s">
        <v>13</v>
      </c>
      <c r="E4357" t="s">
        <v>192</v>
      </c>
      <c r="F4357" s="7" t="s">
        <v>307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str">
        <f>IFERROR(IF(F4357&lt;&gt;"",VLOOKUP("*"&amp;F4357,LookUps!$F$2:$G$43,2,FALSE),"UK"),"UK")</f>
        <v>UK</v>
      </c>
    </row>
    <row r="4358" spans="1:12" x14ac:dyDescent="0.25">
      <c r="A4358" s="5">
        <v>22</v>
      </c>
      <c r="B4358" s="2">
        <v>0.58680555555555558</v>
      </c>
      <c r="C4358" t="s">
        <v>166</v>
      </c>
      <c r="D4358" t="s">
        <v>13</v>
      </c>
      <c r="E4358" t="s">
        <v>192</v>
      </c>
      <c r="F4358" s="7" t="s">
        <v>307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str">
        <f>IFERROR(IF(F4358&lt;&gt;"",VLOOKUP("*"&amp;F4358,LookUps!$F$2:$G$43,2,FALSE),"UK"),"UK")</f>
        <v>UK</v>
      </c>
    </row>
    <row r="4359" spans="1:12" x14ac:dyDescent="0.25">
      <c r="A4359" s="5">
        <v>23</v>
      </c>
      <c r="B4359" s="2">
        <v>0.58888888888888891</v>
      </c>
      <c r="C4359" t="s">
        <v>166</v>
      </c>
      <c r="D4359" t="s">
        <v>13</v>
      </c>
      <c r="E4359" t="s">
        <v>192</v>
      </c>
      <c r="F4359" s="7" t="s">
        <v>307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str">
        <f>IFERROR(IF(F4359&lt;&gt;"",VLOOKUP("*"&amp;F4359,LookUps!$F$2:$G$43,2,FALSE),"UK"),"UK")</f>
        <v>UK</v>
      </c>
    </row>
    <row r="4360" spans="1:12" x14ac:dyDescent="0.25">
      <c r="A4360" s="5">
        <v>24</v>
      </c>
      <c r="B4360" s="2">
        <v>0.59027777777777779</v>
      </c>
      <c r="C4360" t="s">
        <v>166</v>
      </c>
      <c r="D4360" t="s">
        <v>13</v>
      </c>
      <c r="E4360" t="s">
        <v>192</v>
      </c>
      <c r="F4360" s="7" t="s">
        <v>307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str">
        <f>IFERROR(IF(F4360&lt;&gt;"",VLOOKUP("*"&amp;F4360,LookUps!$F$2:$G$43,2,FALSE),"UK"),"UK")</f>
        <v>UK</v>
      </c>
    </row>
    <row r="4361" spans="1:12" x14ac:dyDescent="0.25">
      <c r="A4361" s="5">
        <v>25</v>
      </c>
      <c r="B4361" s="2">
        <v>0.59305555555555556</v>
      </c>
      <c r="C4361" t="s">
        <v>166</v>
      </c>
      <c r="D4361" t="s">
        <v>13</v>
      </c>
      <c r="E4361" t="s">
        <v>192</v>
      </c>
      <c r="F4361" s="7" t="s">
        <v>307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str">
        <f>IFERROR(IF(F4361&lt;&gt;"",VLOOKUP("*"&amp;F4361,LookUps!$F$2:$G$43,2,FALSE),"UK"),"UK")</f>
        <v>UK</v>
      </c>
    </row>
    <row r="4362" spans="1:12" x14ac:dyDescent="0.25">
      <c r="A4362" s="5">
        <v>27</v>
      </c>
      <c r="B4362" s="2">
        <v>0.47986111111111113</v>
      </c>
      <c r="C4362" t="s">
        <v>166</v>
      </c>
      <c r="D4362" t="s">
        <v>13</v>
      </c>
      <c r="E4362" t="s">
        <v>193</v>
      </c>
      <c r="F4362" s="7" t="s">
        <v>178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str">
        <f>IFERROR(IF(F4362&lt;&gt;"",VLOOKUP("*"&amp;F4362,LookUps!$F$2:$G$43,2,FALSE),"UK"),"UK")</f>
        <v>UK</v>
      </c>
    </row>
    <row r="4363" spans="1:12" x14ac:dyDescent="0.25">
      <c r="A4363" s="5">
        <v>28</v>
      </c>
      <c r="B4363" s="2">
        <v>0.49791666666666662</v>
      </c>
      <c r="C4363" t="s">
        <v>166</v>
      </c>
      <c r="D4363" t="s">
        <v>13</v>
      </c>
      <c r="E4363" t="s">
        <v>193</v>
      </c>
      <c r="F4363" s="7" t="s">
        <v>178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str">
        <f>IFERROR(IF(F4363&lt;&gt;"",VLOOKUP("*"&amp;F4363,LookUps!$F$2:$G$43,2,FALSE),"UK"),"UK")</f>
        <v>UK</v>
      </c>
    </row>
    <row r="4364" spans="1:12" x14ac:dyDescent="0.25">
      <c r="A4364" s="5">
        <v>29</v>
      </c>
      <c r="B4364" s="2">
        <v>0.5229166666666667</v>
      </c>
      <c r="C4364" t="s">
        <v>166</v>
      </c>
      <c r="D4364" t="s">
        <v>13</v>
      </c>
      <c r="E4364" t="s">
        <v>193</v>
      </c>
      <c r="F4364" s="7" t="s">
        <v>178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str">
        <f>IFERROR(IF(F4364&lt;&gt;"",VLOOKUP("*"&amp;F4364,LookUps!$F$2:$G$43,2,FALSE),"UK"),"UK")</f>
        <v>UK</v>
      </c>
    </row>
    <row r="4365" spans="1:12" x14ac:dyDescent="0.25">
      <c r="A4365" s="5">
        <v>30</v>
      </c>
      <c r="B4365" s="2">
        <v>0.56944444444444442</v>
      </c>
      <c r="C4365" t="s">
        <v>166</v>
      </c>
      <c r="D4365" t="s">
        <v>13</v>
      </c>
      <c r="E4365" t="s">
        <v>193</v>
      </c>
      <c r="F4365" s="7" t="s">
        <v>178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str">
        <f>IFERROR(IF(F4365&lt;&gt;"",VLOOKUP("*"&amp;F4365,LookUps!$F$2:$G$43,2,FALSE),"UK"),"UK")</f>
        <v>UK</v>
      </c>
    </row>
    <row r="4366" spans="1:12" x14ac:dyDescent="0.25">
      <c r="A4366" s="5">
        <v>31</v>
      </c>
      <c r="B4366" s="2">
        <v>0.69166666666666676</v>
      </c>
      <c r="C4366" t="s">
        <v>166</v>
      </c>
      <c r="D4366" t="s">
        <v>13</v>
      </c>
      <c r="E4366" t="s">
        <v>193</v>
      </c>
      <c r="F4366" s="7" t="s">
        <v>178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str">
        <f>IFERROR(IF(F4366&lt;&gt;"",VLOOKUP("*"&amp;F4366,LookUps!$F$2:$G$43,2,FALSE),"UK"),"UK")</f>
        <v>UK</v>
      </c>
    </row>
    <row r="4367" spans="1:12" x14ac:dyDescent="0.25">
      <c r="A4367" s="5">
        <v>32</v>
      </c>
      <c r="B4367" s="2">
        <v>0.69861111111111107</v>
      </c>
      <c r="C4367" t="s">
        <v>166</v>
      </c>
      <c r="D4367" t="s">
        <v>13</v>
      </c>
      <c r="E4367" t="s">
        <v>193</v>
      </c>
      <c r="F4367" s="7" t="s">
        <v>178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str">
        <f>IFERROR(IF(F4367&lt;&gt;"",VLOOKUP("*"&amp;F4367,LookUps!$F$2:$G$43,2,FALSE),"UK"),"UK")</f>
        <v>UK</v>
      </c>
    </row>
    <row r="4368" spans="1:12" x14ac:dyDescent="0.25">
      <c r="A4368" s="5">
        <v>33</v>
      </c>
      <c r="B4368" s="2">
        <v>0.70208333333333339</v>
      </c>
      <c r="C4368" t="s">
        <v>166</v>
      </c>
      <c r="D4368" t="s">
        <v>13</v>
      </c>
      <c r="E4368" t="s">
        <v>193</v>
      </c>
      <c r="F4368" s="7" t="s">
        <v>178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str">
        <f>IFERROR(IF(F4368&lt;&gt;"",VLOOKUP("*"&amp;F4368,LookUps!$F$2:$G$43,2,FALSE),"UK"),"UK")</f>
        <v>UK</v>
      </c>
    </row>
    <row r="4369" spans="1:12" x14ac:dyDescent="0.25">
      <c r="A4369" s="5">
        <v>34</v>
      </c>
      <c r="B4369" s="2">
        <v>0.72361111111111109</v>
      </c>
      <c r="C4369" t="s">
        <v>166</v>
      </c>
      <c r="D4369" t="s">
        <v>13</v>
      </c>
      <c r="E4369" t="s">
        <v>193</v>
      </c>
      <c r="F4369" s="7" t="s">
        <v>178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str">
        <f>IFERROR(IF(F4369&lt;&gt;"",VLOOKUP("*"&amp;F4369,LookUps!$F$2:$G$43,2,FALSE),"UK"),"UK")</f>
        <v>UK</v>
      </c>
    </row>
    <row r="4370" spans="1:12" x14ac:dyDescent="0.25">
      <c r="A4370" s="5">
        <v>36</v>
      </c>
      <c r="B4370" s="2">
        <v>0.68819444444444444</v>
      </c>
      <c r="C4370" t="s">
        <v>166</v>
      </c>
      <c r="D4370" t="s">
        <v>13</v>
      </c>
      <c r="E4370" t="s">
        <v>194</v>
      </c>
      <c r="F4370" s="7" t="s">
        <v>178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str">
        <f>IFERROR(IF(F4370&lt;&gt;"",VLOOKUP("*"&amp;F4370,LookUps!$F$2:$G$43,2,FALSE),"UK"),"UK")</f>
        <v>UK</v>
      </c>
    </row>
    <row r="4371" spans="1:12" x14ac:dyDescent="0.25">
      <c r="A4371" s="5">
        <v>37</v>
      </c>
      <c r="B4371" s="2">
        <v>0.73333333333333339</v>
      </c>
      <c r="C4371" t="s">
        <v>166</v>
      </c>
      <c r="D4371" t="s">
        <v>13</v>
      </c>
      <c r="E4371" t="s">
        <v>194</v>
      </c>
      <c r="F4371" s="7" t="s">
        <v>178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str">
        <f>IFERROR(IF(F4371&lt;&gt;"",VLOOKUP("*"&amp;F4371,LookUps!$F$2:$G$43,2,FALSE),"UK"),"UK")</f>
        <v>UK</v>
      </c>
    </row>
    <row r="4372" spans="1:12" x14ac:dyDescent="0.25">
      <c r="A4372" s="5">
        <v>38</v>
      </c>
      <c r="B4372" s="2">
        <v>0.74305555555555547</v>
      </c>
      <c r="C4372" t="s">
        <v>166</v>
      </c>
      <c r="D4372" t="s">
        <v>13</v>
      </c>
      <c r="E4372" t="s">
        <v>194</v>
      </c>
      <c r="F4372" s="7" t="s">
        <v>26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IFERROR(IF(F4372&lt;&gt;"",VLOOKUP("*"&amp;F4372,LookUps!$F$2:$G$43,2,FALSE),"UK"),"UK")</f>
        <v>Eire</v>
      </c>
    </row>
    <row r="4373" spans="1:12" x14ac:dyDescent="0.25">
      <c r="A4373" s="5">
        <v>39</v>
      </c>
      <c r="B4373" s="2">
        <v>0.74513888888888891</v>
      </c>
      <c r="C4373" t="s">
        <v>166</v>
      </c>
      <c r="D4373" t="s">
        <v>13</v>
      </c>
      <c r="E4373" t="s">
        <v>194</v>
      </c>
      <c r="F4373" s="7" t="s">
        <v>182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IFERROR(IF(F4373&lt;&gt;"",VLOOKUP("*"&amp;F4373,LookUps!$F$2:$G$43,2,FALSE),"UK"),"UK")</f>
        <v>UK</v>
      </c>
    </row>
    <row r="4374" spans="1:12" x14ac:dyDescent="0.25">
      <c r="A4374" s="5">
        <v>40</v>
      </c>
      <c r="B4374" s="2">
        <v>0.75555555555555554</v>
      </c>
      <c r="C4374" t="s">
        <v>166</v>
      </c>
      <c r="D4374" t="s">
        <v>13</v>
      </c>
      <c r="E4374" t="s">
        <v>194</v>
      </c>
      <c r="F4374" s="7" t="s">
        <v>178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str">
        <f>IFERROR(IF(F4374&lt;&gt;"",VLOOKUP("*"&amp;F4374,LookUps!$F$2:$G$43,2,FALSE),"UK"),"UK")</f>
        <v>UK</v>
      </c>
    </row>
    <row r="4375" spans="1:12" x14ac:dyDescent="0.25">
      <c r="A4375" s="5">
        <v>42</v>
      </c>
      <c r="B4375" s="2">
        <v>0.5444444444444444</v>
      </c>
      <c r="C4375" t="s">
        <v>166</v>
      </c>
      <c r="D4375" t="s">
        <v>13</v>
      </c>
      <c r="E4375" t="s">
        <v>196</v>
      </c>
      <c r="F4375" s="7" t="s">
        <v>178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str">
        <f>IFERROR(IF(F4375&lt;&gt;"",VLOOKUP("*"&amp;F4375,LookUps!$F$2:$G$43,2,FALSE),"UK"),"UK")</f>
        <v>UK</v>
      </c>
    </row>
    <row r="4376" spans="1:12" x14ac:dyDescent="0.25">
      <c r="A4376" s="5">
        <v>43</v>
      </c>
      <c r="B4376" s="2">
        <v>0.54583333333333328</v>
      </c>
      <c r="C4376" t="s">
        <v>166</v>
      </c>
      <c r="D4376" t="s">
        <v>13</v>
      </c>
      <c r="E4376" t="s">
        <v>196</v>
      </c>
      <c r="F4376" s="7" t="s">
        <v>178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str">
        <f>IFERROR(IF(F4376&lt;&gt;"",VLOOKUP("*"&amp;F4376,LookUps!$F$2:$G$43,2,FALSE),"UK"),"UK")</f>
        <v>UK</v>
      </c>
    </row>
    <row r="4377" spans="1:12" x14ac:dyDescent="0.25">
      <c r="A4377" s="5">
        <v>44</v>
      </c>
      <c r="B4377" s="2">
        <v>0.55069444444444449</v>
      </c>
      <c r="C4377" t="s">
        <v>166</v>
      </c>
      <c r="D4377" t="s">
        <v>13</v>
      </c>
      <c r="E4377" t="s">
        <v>196</v>
      </c>
      <c r="F4377" s="7" t="s">
        <v>178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str">
        <f>IFERROR(IF(F4377&lt;&gt;"",VLOOKUP("*"&amp;F4377,LookUps!$F$2:$G$43,2,FALSE),"UK"),"UK")</f>
        <v>UK</v>
      </c>
    </row>
    <row r="4378" spans="1:12" x14ac:dyDescent="0.25">
      <c r="A4378" s="5">
        <v>45</v>
      </c>
      <c r="B4378" s="2">
        <v>0.55138888888888882</v>
      </c>
      <c r="C4378" t="s">
        <v>166</v>
      </c>
      <c r="D4378" t="s">
        <v>13</v>
      </c>
      <c r="E4378" t="s">
        <v>196</v>
      </c>
      <c r="F4378" s="7" t="s">
        <v>182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IFERROR(IF(F4378&lt;&gt;"",VLOOKUP("*"&amp;F4378,LookUps!$F$2:$G$43,2,FALSE),"UK"),"UK")</f>
        <v>UK</v>
      </c>
    </row>
    <row r="4379" spans="1:12" x14ac:dyDescent="0.25">
      <c r="A4379" s="5">
        <v>46</v>
      </c>
      <c r="B4379" s="2">
        <v>0.56180555555555556</v>
      </c>
      <c r="C4379" t="s">
        <v>166</v>
      </c>
      <c r="D4379" t="s">
        <v>13</v>
      </c>
      <c r="E4379" t="s">
        <v>196</v>
      </c>
      <c r="F4379" s="7" t="s">
        <v>178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str">
        <f>IFERROR(IF(F4379&lt;&gt;"",VLOOKUP("*"&amp;F4379,LookUps!$F$2:$G$43,2,FALSE),"UK"),"UK")</f>
        <v>UK</v>
      </c>
    </row>
    <row r="4380" spans="1:12" x14ac:dyDescent="0.25">
      <c r="A4380" s="5">
        <v>47</v>
      </c>
      <c r="B4380" s="2">
        <v>0.56874999999999998</v>
      </c>
      <c r="C4380" t="s">
        <v>166</v>
      </c>
      <c r="D4380" t="s">
        <v>13</v>
      </c>
      <c r="E4380" t="s">
        <v>196</v>
      </c>
      <c r="F4380" s="7" t="s">
        <v>16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IFERROR(IF(F4380&lt;&gt;"",VLOOKUP("*"&amp;F4380,LookUps!$F$2:$G$43,2,FALSE),"UK"),"UK")</f>
        <v>US or Canada</v>
      </c>
    </row>
    <row r="4381" spans="1:12" x14ac:dyDescent="0.25">
      <c r="A4381" s="5">
        <v>48</v>
      </c>
      <c r="B4381" s="2">
        <v>0.5756944444444444</v>
      </c>
      <c r="C4381" t="s">
        <v>166</v>
      </c>
      <c r="D4381" t="s">
        <v>13</v>
      </c>
      <c r="E4381" t="s">
        <v>196</v>
      </c>
      <c r="F4381" s="7" t="s">
        <v>16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IFERROR(IF(F4381&lt;&gt;"",VLOOKUP("*"&amp;F4381,LookUps!$F$2:$G$43,2,FALSE),"UK"),"UK")</f>
        <v>US or Canada</v>
      </c>
    </row>
    <row r="4382" spans="1:12" x14ac:dyDescent="0.25">
      <c r="A4382" s="5">
        <v>49</v>
      </c>
      <c r="B4382" s="2">
        <v>0.60486111111111118</v>
      </c>
      <c r="C4382" t="s">
        <v>166</v>
      </c>
      <c r="D4382" t="s">
        <v>13</v>
      </c>
      <c r="E4382" t="s">
        <v>196</v>
      </c>
      <c r="F4382" s="7" t="s">
        <v>178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str">
        <f>IFERROR(IF(F4382&lt;&gt;"",VLOOKUP("*"&amp;F4382,LookUps!$F$2:$G$43,2,FALSE),"UK"),"UK")</f>
        <v>UK</v>
      </c>
    </row>
    <row r="4383" spans="1:12" x14ac:dyDescent="0.25">
      <c r="A4383" s="5">
        <v>50</v>
      </c>
      <c r="B4383" s="2">
        <v>0.60625000000000007</v>
      </c>
      <c r="C4383" t="s">
        <v>166</v>
      </c>
      <c r="D4383" t="s">
        <v>13</v>
      </c>
      <c r="E4383" t="s">
        <v>196</v>
      </c>
      <c r="F4383" s="7" t="s">
        <v>44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IFERROR(IF(F4383&lt;&gt;"",VLOOKUP("*"&amp;F4383,LookUps!$F$2:$G$43,2,FALSE),"UK"),"UK")</f>
        <v>Norway</v>
      </c>
    </row>
    <row r="4384" spans="1:12" x14ac:dyDescent="0.25">
      <c r="A4384" s="5">
        <v>51</v>
      </c>
      <c r="B4384" s="2">
        <v>0.60902777777777783</v>
      </c>
      <c r="C4384" t="s">
        <v>166</v>
      </c>
      <c r="D4384" t="s">
        <v>13</v>
      </c>
      <c r="E4384" t="s">
        <v>196</v>
      </c>
      <c r="F4384" s="7" t="s">
        <v>178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str">
        <f>IFERROR(IF(F4384&lt;&gt;"",VLOOKUP("*"&amp;F4384,LookUps!$F$2:$G$43,2,FALSE),"UK"),"UK")</f>
        <v>UK</v>
      </c>
    </row>
    <row r="4385" spans="1:12" x14ac:dyDescent="0.25">
      <c r="A4385" s="5">
        <v>52</v>
      </c>
      <c r="B4385" s="2">
        <v>0.61458333333333337</v>
      </c>
      <c r="C4385" t="s">
        <v>166</v>
      </c>
      <c r="D4385" t="s">
        <v>13</v>
      </c>
      <c r="E4385" t="s">
        <v>196</v>
      </c>
      <c r="F4385" s="7" t="s">
        <v>182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IFERROR(IF(F4385&lt;&gt;"",VLOOKUP("*"&amp;F4385,LookUps!$F$2:$G$43,2,FALSE),"UK"),"UK")</f>
        <v>UK</v>
      </c>
    </row>
    <row r="4386" spans="1:12" x14ac:dyDescent="0.25">
      <c r="A4386" s="5">
        <v>53</v>
      </c>
      <c r="B4386" s="2">
        <v>0.64374999999999993</v>
      </c>
      <c r="C4386" t="s">
        <v>166</v>
      </c>
      <c r="D4386" t="s">
        <v>13</v>
      </c>
      <c r="E4386" t="s">
        <v>196</v>
      </c>
      <c r="F4386" s="7" t="s">
        <v>178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str">
        <f>IFERROR(IF(F4386&lt;&gt;"",VLOOKUP("*"&amp;F4386,LookUps!$F$2:$G$43,2,FALSE),"UK"),"UK")</f>
        <v>UK</v>
      </c>
    </row>
    <row r="4387" spans="1:12" x14ac:dyDescent="0.25">
      <c r="A4387" s="5">
        <v>54</v>
      </c>
      <c r="B4387" s="2">
        <v>0.67222222222222217</v>
      </c>
      <c r="C4387" t="s">
        <v>166</v>
      </c>
      <c r="D4387" t="s">
        <v>13</v>
      </c>
      <c r="E4387" t="s">
        <v>196</v>
      </c>
      <c r="F4387" s="7" t="s">
        <v>178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str">
        <f>IFERROR(IF(F4387&lt;&gt;"",VLOOKUP("*"&amp;F4387,LookUps!$F$2:$G$43,2,FALSE),"UK"),"UK")</f>
        <v>UK</v>
      </c>
    </row>
    <row r="4388" spans="1:12" x14ac:dyDescent="0.25">
      <c r="A4388" s="5">
        <v>55</v>
      </c>
      <c r="B4388" s="2">
        <v>0.67291666666666661</v>
      </c>
      <c r="C4388" t="s">
        <v>166</v>
      </c>
      <c r="D4388" t="s">
        <v>13</v>
      </c>
      <c r="E4388" t="s">
        <v>196</v>
      </c>
      <c r="F4388" s="7" t="s">
        <v>178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str">
        <f>IFERROR(IF(F4388&lt;&gt;"",VLOOKUP("*"&amp;F4388,LookUps!$F$2:$G$43,2,FALSE),"UK"),"UK")</f>
        <v>UK</v>
      </c>
    </row>
    <row r="4389" spans="1:12" x14ac:dyDescent="0.25">
      <c r="A4389" s="5">
        <v>56</v>
      </c>
      <c r="B4389" s="2">
        <v>0.68333333333333324</v>
      </c>
      <c r="C4389" t="s">
        <v>166</v>
      </c>
      <c r="D4389" t="s">
        <v>13</v>
      </c>
      <c r="E4389" t="s">
        <v>196</v>
      </c>
      <c r="F4389" s="7" t="s">
        <v>178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str">
        <f>IFERROR(IF(F4389&lt;&gt;"",VLOOKUP("*"&amp;F4389,LookUps!$F$2:$G$43,2,FALSE),"UK"),"UK")</f>
        <v>UK</v>
      </c>
    </row>
    <row r="4390" spans="1:12" x14ac:dyDescent="0.25">
      <c r="A4390" s="5">
        <v>57</v>
      </c>
      <c r="B4390" s="2">
        <v>0.68958333333333333</v>
      </c>
      <c r="C4390" t="s">
        <v>166</v>
      </c>
      <c r="D4390" t="s">
        <v>13</v>
      </c>
      <c r="E4390" t="s">
        <v>196</v>
      </c>
      <c r="F4390" s="7" t="s">
        <v>178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str">
        <f>IFERROR(IF(F4390&lt;&gt;"",VLOOKUP("*"&amp;F4390,LookUps!$F$2:$G$43,2,FALSE),"UK"),"UK")</f>
        <v>UK</v>
      </c>
    </row>
    <row r="4391" spans="1:12" x14ac:dyDescent="0.25">
      <c r="A4391" s="5">
        <v>58</v>
      </c>
      <c r="B4391" s="2">
        <v>0.70624999999999993</v>
      </c>
      <c r="C4391" t="s">
        <v>166</v>
      </c>
      <c r="D4391" t="s">
        <v>13</v>
      </c>
      <c r="E4391" t="s">
        <v>196</v>
      </c>
      <c r="F4391" s="7" t="s">
        <v>26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IFERROR(IF(F4391&lt;&gt;"",VLOOKUP("*"&amp;F4391,LookUps!$F$2:$G$43,2,FALSE),"UK"),"UK")</f>
        <v>Eire</v>
      </c>
    </row>
    <row r="4392" spans="1:12" x14ac:dyDescent="0.25">
      <c r="A4392" s="5">
        <v>59</v>
      </c>
      <c r="B4392" s="2">
        <v>0.71875</v>
      </c>
      <c r="C4392" t="s">
        <v>166</v>
      </c>
      <c r="D4392" t="s">
        <v>13</v>
      </c>
      <c r="E4392" t="s">
        <v>196</v>
      </c>
      <c r="F4392" s="7" t="s">
        <v>178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str">
        <f>IFERROR(IF(F4392&lt;&gt;"",VLOOKUP("*"&amp;F4392,LookUps!$F$2:$G$43,2,FALSE),"UK"),"UK")</f>
        <v>UK</v>
      </c>
    </row>
    <row r="4393" spans="1:12" x14ac:dyDescent="0.25">
      <c r="A4393" s="5">
        <v>62</v>
      </c>
      <c r="B4393" s="2">
        <v>0.72152777777777777</v>
      </c>
      <c r="C4393" t="s">
        <v>166</v>
      </c>
      <c r="D4393" t="s">
        <v>13</v>
      </c>
      <c r="E4393" t="s">
        <v>196</v>
      </c>
      <c r="F4393" s="7" t="s">
        <v>26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IFERROR(IF(F4393&lt;&gt;"",VLOOKUP("*"&amp;F4393,LookUps!$F$2:$G$43,2,FALSE),"UK"),"UK")</f>
        <v>Eire</v>
      </c>
    </row>
    <row r="4394" spans="1:12" x14ac:dyDescent="0.25">
      <c r="A4394" s="5">
        <v>63</v>
      </c>
      <c r="B4394" s="2">
        <v>0.72986111111111107</v>
      </c>
      <c r="C4394" t="s">
        <v>166</v>
      </c>
      <c r="D4394" t="s">
        <v>13</v>
      </c>
      <c r="E4394" t="s">
        <v>196</v>
      </c>
      <c r="F4394" s="7" t="s">
        <v>182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IFERROR(IF(F4394&lt;&gt;"",VLOOKUP("*"&amp;F4394,LookUps!$F$2:$G$43,2,FALSE),"UK"),"UK")</f>
        <v>UK</v>
      </c>
    </row>
    <row r="4395" spans="1:12" x14ac:dyDescent="0.25">
      <c r="A4395" s="5">
        <v>64</v>
      </c>
      <c r="B4395" s="2">
        <v>0.73958333333333337</v>
      </c>
      <c r="C4395" t="s">
        <v>166</v>
      </c>
      <c r="D4395" t="s">
        <v>13</v>
      </c>
      <c r="E4395" t="s">
        <v>196</v>
      </c>
      <c r="F4395" s="7" t="s">
        <v>178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str">
        <f>IFERROR(IF(F4395&lt;&gt;"",VLOOKUP("*"&amp;F4395,LookUps!$F$2:$G$43,2,FALSE),"UK"),"UK")</f>
        <v>UK</v>
      </c>
    </row>
    <row r="4396" spans="1:12" x14ac:dyDescent="0.25">
      <c r="A4396" s="5">
        <v>65</v>
      </c>
      <c r="B4396" s="2">
        <v>0.74652777777777779</v>
      </c>
      <c r="C4396" t="s">
        <v>166</v>
      </c>
      <c r="D4396" t="s">
        <v>13</v>
      </c>
      <c r="E4396" t="s">
        <v>196</v>
      </c>
      <c r="F4396" s="7" t="s">
        <v>178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str">
        <f>IFERROR(IF(F4396&lt;&gt;"",VLOOKUP("*"&amp;F4396,LookUps!$F$2:$G$43,2,FALSE),"UK"),"UK")</f>
        <v>UK</v>
      </c>
    </row>
    <row r="4397" spans="1:12" x14ac:dyDescent="0.25">
      <c r="A4397" s="5">
        <v>66</v>
      </c>
      <c r="B4397" s="2">
        <v>0.76111111111111107</v>
      </c>
      <c r="C4397" t="s">
        <v>166</v>
      </c>
      <c r="D4397" t="s">
        <v>13</v>
      </c>
      <c r="E4397" t="s">
        <v>196</v>
      </c>
      <c r="F4397" s="7" t="s">
        <v>178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str">
        <f>IFERROR(IF(F4397&lt;&gt;"",VLOOKUP("*"&amp;F4397,LookUps!$F$2:$G$43,2,FALSE),"UK"),"UK")</f>
        <v>UK</v>
      </c>
    </row>
    <row r="4398" spans="1:12" x14ac:dyDescent="0.25">
      <c r="A4398" s="5">
        <v>67</v>
      </c>
      <c r="B4398" s="2">
        <v>0.7729166666666667</v>
      </c>
      <c r="C4398" t="s">
        <v>166</v>
      </c>
      <c r="D4398" t="s">
        <v>13</v>
      </c>
      <c r="E4398" t="s">
        <v>196</v>
      </c>
      <c r="F4398" s="7" t="s">
        <v>178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str">
        <f>IFERROR(IF(F4398&lt;&gt;"",VLOOKUP("*"&amp;F4398,LookUps!$F$2:$G$43,2,FALSE),"UK"),"UK")</f>
        <v>UK</v>
      </c>
    </row>
    <row r="4399" spans="1:12" x14ac:dyDescent="0.25">
      <c r="A4399" s="5">
        <v>68</v>
      </c>
      <c r="B4399" s="2">
        <v>0.77916666666666667</v>
      </c>
      <c r="C4399" t="s">
        <v>166</v>
      </c>
      <c r="D4399" t="s">
        <v>13</v>
      </c>
      <c r="E4399" t="s">
        <v>196</v>
      </c>
      <c r="F4399" s="7" t="s">
        <v>16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IFERROR(IF(F4399&lt;&gt;"",VLOOKUP("*"&amp;F4399,LookUps!$F$2:$G$43,2,FALSE),"UK"),"UK")</f>
        <v>US or Canada</v>
      </c>
    </row>
    <row r="4400" spans="1:12" x14ac:dyDescent="0.25">
      <c r="A4400" s="5">
        <v>69</v>
      </c>
      <c r="B4400" s="2">
        <v>0.78472222222222221</v>
      </c>
      <c r="C4400" t="s">
        <v>166</v>
      </c>
      <c r="D4400" t="s">
        <v>13</v>
      </c>
      <c r="E4400" t="s">
        <v>196</v>
      </c>
      <c r="F4400" s="7" t="s">
        <v>45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IFERROR(IF(F4400&lt;&gt;"",VLOOKUP("*"&amp;F4400,LookUps!$F$2:$G$43,2,FALSE),"UK"),"UK")</f>
        <v>Cyprus</v>
      </c>
    </row>
    <row r="4401" spans="1:12" x14ac:dyDescent="0.25">
      <c r="A4401" s="5">
        <v>70</v>
      </c>
      <c r="B4401" s="2">
        <v>0.80069444444444438</v>
      </c>
      <c r="C4401" t="s">
        <v>166</v>
      </c>
      <c r="D4401" t="s">
        <v>13</v>
      </c>
      <c r="E4401" t="s">
        <v>196</v>
      </c>
      <c r="F4401" s="7" t="s">
        <v>178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str">
        <f>IFERROR(IF(F4401&lt;&gt;"",VLOOKUP("*"&amp;F4401,LookUps!$F$2:$G$43,2,FALSE),"UK"),"UK")</f>
        <v>UK</v>
      </c>
    </row>
    <row r="4402" spans="1:12" x14ac:dyDescent="0.25">
      <c r="A4402" s="5">
        <v>71</v>
      </c>
      <c r="B4402" s="2">
        <v>0.85138888888888886</v>
      </c>
      <c r="C4402" t="s">
        <v>166</v>
      </c>
      <c r="D4402" t="s">
        <v>13</v>
      </c>
      <c r="E4402" t="s">
        <v>196</v>
      </c>
      <c r="F4402" s="7" t="s">
        <v>191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str">
        <f>IFERROR(IF(F4402&lt;&gt;"",VLOOKUP("*"&amp;F4402,LookUps!$F$2:$G$43,2,FALSE),"UK"),"UK")</f>
        <v>UK</v>
      </c>
    </row>
    <row r="4403" spans="1:12" x14ac:dyDescent="0.25">
      <c r="A4403" s="5">
        <v>72</v>
      </c>
      <c r="B4403" s="2">
        <v>0.90555555555555556</v>
      </c>
      <c r="C4403" t="s">
        <v>166</v>
      </c>
      <c r="D4403" t="s">
        <v>13</v>
      </c>
      <c r="E4403" t="s">
        <v>196</v>
      </c>
      <c r="F4403" s="7" t="s">
        <v>178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str">
        <f>IFERROR(IF(F4403&lt;&gt;"",VLOOKUP("*"&amp;F4403,LookUps!$F$2:$G$43,2,FALSE),"UK"),"UK")</f>
        <v>UK</v>
      </c>
    </row>
    <row r="4404" spans="1:12" x14ac:dyDescent="0.25">
      <c r="A4404" s="5">
        <v>74</v>
      </c>
      <c r="B4404" s="2">
        <v>0.3979166666666667</v>
      </c>
      <c r="C4404" t="s">
        <v>166</v>
      </c>
      <c r="D4404" t="s">
        <v>13</v>
      </c>
      <c r="E4404" t="s">
        <v>214</v>
      </c>
      <c r="F4404" s="7" t="s">
        <v>191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str">
        <f>IFERROR(IF(F4404&lt;&gt;"",VLOOKUP("*"&amp;F4404,LookUps!$F$2:$G$43,2,FALSE),"UK"),"UK")</f>
        <v>UK</v>
      </c>
    </row>
    <row r="4405" spans="1:12" x14ac:dyDescent="0.25">
      <c r="A4405" s="5">
        <v>75</v>
      </c>
      <c r="B4405" s="2">
        <v>0.41041666666666665</v>
      </c>
      <c r="C4405" t="s">
        <v>166</v>
      </c>
      <c r="D4405" t="s">
        <v>13</v>
      </c>
      <c r="E4405" t="s">
        <v>214</v>
      </c>
      <c r="F4405" s="7" t="s">
        <v>178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str">
        <f>IFERROR(IF(F4405&lt;&gt;"",VLOOKUP("*"&amp;F4405,LookUps!$F$2:$G$43,2,FALSE),"UK"),"UK")</f>
        <v>UK</v>
      </c>
    </row>
    <row r="4406" spans="1:12" x14ac:dyDescent="0.25">
      <c r="A4406" s="5">
        <v>76</v>
      </c>
      <c r="B4406" s="2">
        <v>0.44444444444444442</v>
      </c>
      <c r="C4406" t="s">
        <v>166</v>
      </c>
      <c r="D4406" t="s">
        <v>13</v>
      </c>
      <c r="E4406" t="s">
        <v>214</v>
      </c>
      <c r="F4406" s="7" t="s">
        <v>247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str">
        <f>IFERROR(IF(F4406&lt;&gt;"",VLOOKUP("*"&amp;F4406,LookUps!$F$2:$G$43,2,FALSE),"UK"),"UK")</f>
        <v>UK</v>
      </c>
    </row>
    <row r="4407" spans="1:12" x14ac:dyDescent="0.25">
      <c r="A4407" s="5">
        <v>77</v>
      </c>
      <c r="B4407" s="2">
        <v>0.56111111111111112</v>
      </c>
      <c r="C4407" t="s">
        <v>166</v>
      </c>
      <c r="D4407" t="s">
        <v>13</v>
      </c>
      <c r="E4407" t="s">
        <v>214</v>
      </c>
      <c r="F4407" s="7" t="s">
        <v>182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IFERROR(IF(F4407&lt;&gt;"",VLOOKUP("*"&amp;F4407,LookUps!$F$2:$G$43,2,FALSE),"UK"),"UK")</f>
        <v>UK</v>
      </c>
    </row>
    <row r="4408" spans="1:12" x14ac:dyDescent="0.25">
      <c r="A4408" s="5">
        <v>78</v>
      </c>
      <c r="B4408" s="2">
        <v>0.56736111111111109</v>
      </c>
      <c r="C4408" t="s">
        <v>166</v>
      </c>
      <c r="D4408" t="s">
        <v>13</v>
      </c>
      <c r="E4408" t="s">
        <v>214</v>
      </c>
      <c r="F4408" s="7" t="s">
        <v>182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IFERROR(IF(F4408&lt;&gt;"",VLOOKUP("*"&amp;F4408,LookUps!$F$2:$G$43,2,FALSE),"UK"),"UK")</f>
        <v>UK</v>
      </c>
    </row>
    <row r="4409" spans="1:12" x14ac:dyDescent="0.25">
      <c r="A4409" s="5">
        <v>79</v>
      </c>
      <c r="B4409" s="2">
        <v>0.65694444444444444</v>
      </c>
      <c r="C4409" t="s">
        <v>166</v>
      </c>
      <c r="D4409" t="s">
        <v>13</v>
      </c>
      <c r="E4409" t="s">
        <v>214</v>
      </c>
      <c r="F4409" s="7" t="s">
        <v>46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IFERROR(IF(F4409&lt;&gt;"",VLOOKUP("*"&amp;F4409,LookUps!$F$2:$G$43,2,FALSE),"UK"),"UK")</f>
        <v>Lebanon</v>
      </c>
    </row>
    <row r="4410" spans="1:12" x14ac:dyDescent="0.25">
      <c r="A4410" s="5">
        <v>80</v>
      </c>
      <c r="B4410" s="2">
        <v>0.66527777777777775</v>
      </c>
      <c r="C4410" t="s">
        <v>166</v>
      </c>
      <c r="D4410" t="s">
        <v>13</v>
      </c>
      <c r="E4410" t="s">
        <v>214</v>
      </c>
      <c r="F4410" s="7" t="s">
        <v>178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str">
        <f>IFERROR(IF(F4410&lt;&gt;"",VLOOKUP("*"&amp;F4410,LookUps!$F$2:$G$43,2,FALSE),"UK"),"UK")</f>
        <v>UK</v>
      </c>
    </row>
    <row r="4411" spans="1:12" x14ac:dyDescent="0.25">
      <c r="A4411" s="5">
        <v>81</v>
      </c>
      <c r="B4411" s="2">
        <v>0.69791666666666663</v>
      </c>
      <c r="C4411" t="s">
        <v>166</v>
      </c>
      <c r="D4411" t="s">
        <v>13</v>
      </c>
      <c r="E4411" t="s">
        <v>214</v>
      </c>
      <c r="F4411" s="7" t="s">
        <v>178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str">
        <f>IFERROR(IF(F4411&lt;&gt;"",VLOOKUP("*"&amp;F4411,LookUps!$F$2:$G$43,2,FALSE),"UK"),"UK")</f>
        <v>UK</v>
      </c>
    </row>
    <row r="4412" spans="1:12" x14ac:dyDescent="0.25">
      <c r="A4412" s="5">
        <v>82</v>
      </c>
      <c r="B4412" s="2">
        <v>0.73263888888888884</v>
      </c>
      <c r="C4412" t="s">
        <v>166</v>
      </c>
      <c r="D4412" t="s">
        <v>13</v>
      </c>
      <c r="E4412" t="s">
        <v>214</v>
      </c>
      <c r="F4412" s="7" t="s">
        <v>191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str">
        <f>IFERROR(IF(F4412&lt;&gt;"",VLOOKUP("*"&amp;F4412,LookUps!$F$2:$G$43,2,FALSE),"UK"),"UK")</f>
        <v>UK</v>
      </c>
    </row>
    <row r="4413" spans="1:12" x14ac:dyDescent="0.25">
      <c r="A4413" s="5">
        <v>83</v>
      </c>
      <c r="B4413" s="2">
        <v>0.80833333333333324</v>
      </c>
      <c r="C4413" t="s">
        <v>166</v>
      </c>
      <c r="D4413" t="s">
        <v>13</v>
      </c>
      <c r="E4413" t="s">
        <v>214</v>
      </c>
      <c r="F4413" s="7" t="s">
        <v>178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str">
        <f>IFERROR(IF(F4413&lt;&gt;"",VLOOKUP("*"&amp;F4413,LookUps!$F$2:$G$43,2,FALSE),"UK"),"UK")</f>
        <v>UK</v>
      </c>
    </row>
    <row r="4414" spans="1:12" x14ac:dyDescent="0.25">
      <c r="A4414" s="5">
        <v>84</v>
      </c>
      <c r="B4414" s="2">
        <v>0.80833333333333324</v>
      </c>
      <c r="C4414" t="s">
        <v>166</v>
      </c>
      <c r="D4414" t="s">
        <v>13</v>
      </c>
      <c r="E4414" t="s">
        <v>214</v>
      </c>
      <c r="F4414" s="7" t="s">
        <v>178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str">
        <f>IFERROR(IF(F4414&lt;&gt;"",VLOOKUP("*"&amp;F4414,LookUps!$F$2:$G$43,2,FALSE),"UK"),"UK")</f>
        <v>UK</v>
      </c>
    </row>
    <row r="4415" spans="1:12" x14ac:dyDescent="0.25">
      <c r="A4415" s="5">
        <v>86</v>
      </c>
      <c r="B4415" s="2">
        <v>0.45277777777777778</v>
      </c>
      <c r="C4415" t="s">
        <v>166</v>
      </c>
      <c r="D4415" t="s">
        <v>13</v>
      </c>
      <c r="E4415" t="s">
        <v>197</v>
      </c>
      <c r="F4415" s="7" t="s">
        <v>178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str">
        <f>IFERROR(IF(F4415&lt;&gt;"",VLOOKUP("*"&amp;F4415,LookUps!$F$2:$G$43,2,FALSE),"UK"),"UK")</f>
        <v>UK</v>
      </c>
    </row>
    <row r="4416" spans="1:12" x14ac:dyDescent="0.25">
      <c r="A4416" s="5">
        <v>87</v>
      </c>
      <c r="B4416" s="2">
        <v>0.47430555555555554</v>
      </c>
      <c r="C4416" t="s">
        <v>166</v>
      </c>
      <c r="D4416" t="s">
        <v>13</v>
      </c>
      <c r="E4416" t="s">
        <v>197</v>
      </c>
      <c r="F4416" s="7" t="s">
        <v>178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str">
        <f>IFERROR(IF(F4416&lt;&gt;"",VLOOKUP("*"&amp;F4416,LookUps!$F$2:$G$43,2,FALSE),"UK"),"UK")</f>
        <v>UK</v>
      </c>
    </row>
    <row r="4417" spans="1:12" x14ac:dyDescent="0.25">
      <c r="A4417" s="5">
        <v>88</v>
      </c>
      <c r="B4417" s="2">
        <v>0.55902777777777779</v>
      </c>
      <c r="C4417" t="s">
        <v>166</v>
      </c>
      <c r="D4417" t="s">
        <v>13</v>
      </c>
      <c r="E4417" t="s">
        <v>197</v>
      </c>
      <c r="F4417" s="7" t="s">
        <v>178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str">
        <f>IFERROR(IF(F4417&lt;&gt;"",VLOOKUP("*"&amp;F4417,LookUps!$F$2:$G$43,2,FALSE),"UK"),"UK")</f>
        <v>UK</v>
      </c>
    </row>
    <row r="4418" spans="1:12" x14ac:dyDescent="0.25">
      <c r="A4418" s="5">
        <v>89</v>
      </c>
      <c r="B4418" s="2">
        <v>0.59652777777777777</v>
      </c>
      <c r="C4418" t="s">
        <v>166</v>
      </c>
      <c r="D4418" t="s">
        <v>13</v>
      </c>
      <c r="E4418" t="s">
        <v>197</v>
      </c>
      <c r="F4418" s="7" t="s">
        <v>178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str">
        <f>IFERROR(IF(F4418&lt;&gt;"",VLOOKUP("*"&amp;F4418,LookUps!$F$2:$G$43,2,FALSE),"UK"),"UK")</f>
        <v>UK</v>
      </c>
    </row>
    <row r="4419" spans="1:12" x14ac:dyDescent="0.25">
      <c r="A4419" s="5">
        <v>90</v>
      </c>
      <c r="B4419" s="2">
        <v>0.60972222222222217</v>
      </c>
      <c r="C4419" t="s">
        <v>166</v>
      </c>
      <c r="D4419" t="s">
        <v>13</v>
      </c>
      <c r="E4419" t="s">
        <v>197</v>
      </c>
      <c r="F4419" s="7" t="s">
        <v>178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str">
        <f>IFERROR(IF(F4419&lt;&gt;"",VLOOKUP("*"&amp;F4419,LookUps!$F$2:$G$43,2,FALSE),"UK"),"UK")</f>
        <v>UK</v>
      </c>
    </row>
    <row r="4420" spans="1:12" x14ac:dyDescent="0.25">
      <c r="A4420" s="5">
        <v>91</v>
      </c>
      <c r="B4420" s="2">
        <v>0.65833333333333333</v>
      </c>
      <c r="C4420" t="s">
        <v>166</v>
      </c>
      <c r="D4420" t="s">
        <v>13</v>
      </c>
      <c r="E4420" t="s">
        <v>197</v>
      </c>
      <c r="F4420" s="7" t="s">
        <v>178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str">
        <f>IFERROR(IF(F4420&lt;&gt;"",VLOOKUP("*"&amp;F4420,LookUps!$F$2:$G$43,2,FALSE),"UK"),"UK")</f>
        <v>UK</v>
      </c>
    </row>
    <row r="4421" spans="1:12" x14ac:dyDescent="0.25">
      <c r="A4421" s="5">
        <v>92</v>
      </c>
      <c r="B4421" s="2">
        <v>0.88402777777777775</v>
      </c>
      <c r="C4421" t="s">
        <v>166</v>
      </c>
      <c r="D4421" t="s">
        <v>13</v>
      </c>
      <c r="E4421" t="s">
        <v>197</v>
      </c>
      <c r="F4421" s="7" t="s">
        <v>178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str">
        <f>IFERROR(IF(F4421&lt;&gt;"",VLOOKUP("*"&amp;F4421,LookUps!$F$2:$G$43,2,FALSE),"UK"),"UK")</f>
        <v>UK</v>
      </c>
    </row>
    <row r="4422" spans="1:12" x14ac:dyDescent="0.25">
      <c r="A4422" s="5">
        <v>94</v>
      </c>
      <c r="B4422" s="2">
        <v>0.45416666666666666</v>
      </c>
      <c r="C4422" t="s">
        <v>166</v>
      </c>
      <c r="D4422" t="s">
        <v>13</v>
      </c>
      <c r="E4422" t="s">
        <v>198</v>
      </c>
      <c r="F4422" s="7" t="s">
        <v>178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str">
        <f>IFERROR(IF(F4422&lt;&gt;"",VLOOKUP("*"&amp;F4422,LookUps!$F$2:$G$43,2,FALSE),"UK"),"UK")</f>
        <v>UK</v>
      </c>
    </row>
    <row r="4423" spans="1:12" x14ac:dyDescent="0.25">
      <c r="A4423" s="5">
        <v>95</v>
      </c>
      <c r="B4423" s="2">
        <v>0.46388888888888885</v>
      </c>
      <c r="C4423" t="s">
        <v>166</v>
      </c>
      <c r="D4423" t="s">
        <v>13</v>
      </c>
      <c r="E4423" t="s">
        <v>198</v>
      </c>
      <c r="F4423" s="7" t="s">
        <v>178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str">
        <f>IFERROR(IF(F4423&lt;&gt;"",VLOOKUP("*"&amp;F4423,LookUps!$F$2:$G$43,2,FALSE),"UK"),"UK")</f>
        <v>UK</v>
      </c>
    </row>
    <row r="4424" spans="1:12" x14ac:dyDescent="0.25">
      <c r="A4424" s="5">
        <v>96</v>
      </c>
      <c r="B4424" s="2">
        <v>0.49305555555555558</v>
      </c>
      <c r="C4424" t="s">
        <v>166</v>
      </c>
      <c r="D4424" t="s">
        <v>13</v>
      </c>
      <c r="E4424" t="s">
        <v>198</v>
      </c>
      <c r="F4424" s="7" t="s">
        <v>178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str">
        <f>IFERROR(IF(F4424&lt;&gt;"",VLOOKUP("*"&amp;F4424,LookUps!$F$2:$G$43,2,FALSE),"UK"),"UK")</f>
        <v>UK</v>
      </c>
    </row>
    <row r="4425" spans="1:12" x14ac:dyDescent="0.25">
      <c r="A4425" s="5">
        <v>97</v>
      </c>
      <c r="B4425" s="2">
        <v>0.5083333333333333</v>
      </c>
      <c r="C4425" t="s">
        <v>166</v>
      </c>
      <c r="D4425" t="s">
        <v>13</v>
      </c>
      <c r="E4425" t="s">
        <v>198</v>
      </c>
      <c r="F4425" s="7" t="s">
        <v>178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str">
        <f>IFERROR(IF(F4425&lt;&gt;"",VLOOKUP("*"&amp;F4425,LookUps!$F$2:$G$43,2,FALSE),"UK"),"UK")</f>
        <v>UK</v>
      </c>
    </row>
    <row r="4426" spans="1:12" x14ac:dyDescent="0.25">
      <c r="A4426" s="5">
        <v>98</v>
      </c>
      <c r="B4426" s="2">
        <v>0.51111111111111118</v>
      </c>
      <c r="C4426" t="s">
        <v>166</v>
      </c>
      <c r="D4426" t="s">
        <v>13</v>
      </c>
      <c r="E4426" t="s">
        <v>198</v>
      </c>
      <c r="F4426" s="7" t="s">
        <v>178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str">
        <f>IFERROR(IF(F4426&lt;&gt;"",VLOOKUP("*"&amp;F4426,LookUps!$F$2:$G$43,2,FALSE),"UK"),"UK")</f>
        <v>UK</v>
      </c>
    </row>
    <row r="4427" spans="1:12" x14ac:dyDescent="0.25">
      <c r="A4427" s="5">
        <v>99</v>
      </c>
      <c r="B4427" s="2">
        <v>0.52152777777777781</v>
      </c>
      <c r="C4427" t="s">
        <v>166</v>
      </c>
      <c r="D4427" t="s">
        <v>13</v>
      </c>
      <c r="E4427" t="s">
        <v>198</v>
      </c>
      <c r="F4427" s="7" t="s">
        <v>182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IFERROR(IF(F4427&lt;&gt;"",VLOOKUP("*"&amp;F4427,LookUps!$F$2:$G$43,2,FALSE),"UK"),"UK")</f>
        <v>UK</v>
      </c>
    </row>
    <row r="4428" spans="1:12" x14ac:dyDescent="0.25">
      <c r="A4428" s="5">
        <v>100</v>
      </c>
      <c r="B4428" s="2">
        <v>0.54166666666666663</v>
      </c>
      <c r="C4428" t="s">
        <v>166</v>
      </c>
      <c r="D4428" t="s">
        <v>13</v>
      </c>
      <c r="E4428" t="s">
        <v>198</v>
      </c>
      <c r="F4428" s="7" t="s">
        <v>182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IFERROR(IF(F4428&lt;&gt;"",VLOOKUP("*"&amp;F4428,LookUps!$F$2:$G$43,2,FALSE),"UK"),"UK")</f>
        <v>UK</v>
      </c>
    </row>
    <row r="4429" spans="1:12" x14ac:dyDescent="0.25">
      <c r="A4429" s="5">
        <v>101</v>
      </c>
      <c r="B4429" s="2">
        <v>0.54513888888888895</v>
      </c>
      <c r="C4429" t="s">
        <v>166</v>
      </c>
      <c r="D4429" t="s">
        <v>13</v>
      </c>
      <c r="E4429" t="s">
        <v>198</v>
      </c>
      <c r="F4429" s="7" t="s">
        <v>178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str">
        <f>IFERROR(IF(F4429&lt;&gt;"",VLOOKUP("*"&amp;F4429,LookUps!$F$2:$G$43,2,FALSE),"UK"),"UK")</f>
        <v>UK</v>
      </c>
    </row>
    <row r="4430" spans="1:12" x14ac:dyDescent="0.25">
      <c r="A4430" s="5">
        <v>102</v>
      </c>
      <c r="B4430" s="2">
        <v>0.5854166666666667</v>
      </c>
      <c r="C4430" t="s">
        <v>166</v>
      </c>
      <c r="D4430" t="s">
        <v>13</v>
      </c>
      <c r="E4430" t="s">
        <v>198</v>
      </c>
      <c r="F4430" s="7" t="s">
        <v>178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str">
        <f>IFERROR(IF(F4430&lt;&gt;"",VLOOKUP("*"&amp;F4430,LookUps!$F$2:$G$43,2,FALSE),"UK"),"UK")</f>
        <v>UK</v>
      </c>
    </row>
    <row r="4431" spans="1:12" x14ac:dyDescent="0.25">
      <c r="A4431" s="5">
        <v>103</v>
      </c>
      <c r="B4431" s="2">
        <v>0.62291666666666667</v>
      </c>
      <c r="C4431" t="s">
        <v>166</v>
      </c>
      <c r="D4431" t="s">
        <v>13</v>
      </c>
      <c r="E4431" t="s">
        <v>198</v>
      </c>
      <c r="F4431" s="7" t="s">
        <v>178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str">
        <f>IFERROR(IF(F4431&lt;&gt;"",VLOOKUP("*"&amp;F4431,LookUps!$F$2:$G$43,2,FALSE),"UK"),"UK")</f>
        <v>UK</v>
      </c>
    </row>
    <row r="4432" spans="1:12" x14ac:dyDescent="0.25">
      <c r="A4432" s="5">
        <v>104</v>
      </c>
      <c r="B4432" s="2">
        <v>0.65972222222222221</v>
      </c>
      <c r="C4432" t="s">
        <v>166</v>
      </c>
      <c r="D4432" t="s">
        <v>13</v>
      </c>
      <c r="E4432" t="s">
        <v>198</v>
      </c>
      <c r="F4432" s="7" t="s">
        <v>178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str">
        <f>IFERROR(IF(F4432&lt;&gt;"",VLOOKUP("*"&amp;F4432,LookUps!$F$2:$G$43,2,FALSE),"UK"),"UK")</f>
        <v>UK</v>
      </c>
    </row>
    <row r="4433" spans="1:12" x14ac:dyDescent="0.25">
      <c r="A4433" s="5">
        <v>105</v>
      </c>
      <c r="B4433" s="2">
        <v>0.67569444444444438</v>
      </c>
      <c r="C4433" t="s">
        <v>166</v>
      </c>
      <c r="D4433" t="s">
        <v>13</v>
      </c>
      <c r="E4433" t="s">
        <v>198</v>
      </c>
      <c r="F4433" s="7" t="s">
        <v>182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IFERROR(IF(F4433&lt;&gt;"",VLOOKUP("*"&amp;F4433,LookUps!$F$2:$G$43,2,FALSE),"UK"),"UK")</f>
        <v>UK</v>
      </c>
    </row>
    <row r="4434" spans="1:12" x14ac:dyDescent="0.25">
      <c r="A4434" s="5">
        <v>106</v>
      </c>
      <c r="B4434" s="2">
        <v>0.67638888888888893</v>
      </c>
      <c r="C4434" t="s">
        <v>166</v>
      </c>
      <c r="D4434" t="s">
        <v>13</v>
      </c>
      <c r="E4434" t="s">
        <v>198</v>
      </c>
      <c r="F4434" s="7" t="s">
        <v>182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IFERROR(IF(F4434&lt;&gt;"",VLOOKUP("*"&amp;F4434,LookUps!$F$2:$G$43,2,FALSE),"UK"),"UK")</f>
        <v>UK</v>
      </c>
    </row>
    <row r="4435" spans="1:12" x14ac:dyDescent="0.25">
      <c r="A4435" s="5">
        <v>107</v>
      </c>
      <c r="B4435" s="2">
        <v>0.71736111111111101</v>
      </c>
      <c r="C4435" t="s">
        <v>166</v>
      </c>
      <c r="D4435" t="s">
        <v>13</v>
      </c>
      <c r="E4435" t="s">
        <v>198</v>
      </c>
      <c r="F4435" s="7" t="s">
        <v>178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str">
        <f>IFERROR(IF(F4435&lt;&gt;"",VLOOKUP("*"&amp;F4435,LookUps!$F$2:$G$43,2,FALSE),"UK"),"UK")</f>
        <v>UK</v>
      </c>
    </row>
    <row r="4436" spans="1:12" x14ac:dyDescent="0.25">
      <c r="A4436" s="5">
        <v>108</v>
      </c>
      <c r="B4436" s="2">
        <v>0.72083333333333333</v>
      </c>
      <c r="C4436" t="s">
        <v>166</v>
      </c>
      <c r="D4436" t="s">
        <v>13</v>
      </c>
      <c r="E4436" t="s">
        <v>198</v>
      </c>
      <c r="F4436" s="7" t="s">
        <v>182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IFERROR(IF(F4436&lt;&gt;"",VLOOKUP("*"&amp;F4436,LookUps!$F$2:$G$43,2,FALSE),"UK"),"UK")</f>
        <v>UK</v>
      </c>
    </row>
    <row r="4437" spans="1:12" x14ac:dyDescent="0.25">
      <c r="A4437" s="5">
        <v>109</v>
      </c>
      <c r="B4437" s="2">
        <v>0.72083333333333333</v>
      </c>
      <c r="C4437" t="s">
        <v>166</v>
      </c>
      <c r="D4437" t="s">
        <v>13</v>
      </c>
      <c r="E4437" t="s">
        <v>198</v>
      </c>
      <c r="F4437" s="7" t="s">
        <v>182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IFERROR(IF(F4437&lt;&gt;"",VLOOKUP("*"&amp;F4437,LookUps!$F$2:$G$43,2,FALSE),"UK"),"UK")</f>
        <v>UK</v>
      </c>
    </row>
    <row r="4438" spans="1:12" x14ac:dyDescent="0.25">
      <c r="A4438" s="5">
        <v>110</v>
      </c>
      <c r="B4438" s="2">
        <v>0.73819444444444438</v>
      </c>
      <c r="C4438" t="s">
        <v>166</v>
      </c>
      <c r="D4438" t="s">
        <v>13</v>
      </c>
      <c r="E4438" t="s">
        <v>198</v>
      </c>
      <c r="F4438" s="7" t="s">
        <v>178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str">
        <f>IFERROR(IF(F4438&lt;&gt;"",VLOOKUP("*"&amp;F4438,LookUps!$F$2:$G$43,2,FALSE),"UK"),"UK")</f>
        <v>UK</v>
      </c>
    </row>
    <row r="4439" spans="1:12" x14ac:dyDescent="0.25">
      <c r="A4439" s="5">
        <v>111</v>
      </c>
      <c r="B4439" s="2">
        <v>0.75555555555555554</v>
      </c>
      <c r="C4439" t="s">
        <v>166</v>
      </c>
      <c r="D4439" t="s">
        <v>13</v>
      </c>
      <c r="E4439" t="s">
        <v>198</v>
      </c>
      <c r="F4439" s="7" t="s">
        <v>178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str">
        <f>IFERROR(IF(F4439&lt;&gt;"",VLOOKUP("*"&amp;F4439,LookUps!$F$2:$G$43,2,FALSE),"UK"),"UK")</f>
        <v>UK</v>
      </c>
    </row>
    <row r="4440" spans="1:12" x14ac:dyDescent="0.25">
      <c r="A4440" s="5">
        <v>113</v>
      </c>
      <c r="B4440" s="2">
        <v>0.52638888888888891</v>
      </c>
      <c r="C4440" t="s">
        <v>166</v>
      </c>
      <c r="D4440" t="s">
        <v>13</v>
      </c>
      <c r="E4440" t="s">
        <v>215</v>
      </c>
      <c r="F4440" s="7" t="s">
        <v>178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str">
        <f>IFERROR(IF(F4440&lt;&gt;"",VLOOKUP("*"&amp;F4440,LookUps!$F$2:$G$43,2,FALSE),"UK"),"UK")</f>
        <v>UK</v>
      </c>
    </row>
    <row r="4441" spans="1:12" x14ac:dyDescent="0.25">
      <c r="A4441" s="5">
        <v>114</v>
      </c>
      <c r="B4441" s="2">
        <v>0.5444444444444444</v>
      </c>
      <c r="C4441" t="s">
        <v>166</v>
      </c>
      <c r="D4441" t="s">
        <v>13</v>
      </c>
      <c r="E4441" t="s">
        <v>215</v>
      </c>
      <c r="F4441" s="7" t="s">
        <v>178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str">
        <f>IFERROR(IF(F4441&lt;&gt;"",VLOOKUP("*"&amp;F4441,LookUps!$F$2:$G$43,2,FALSE),"UK"),"UK")</f>
        <v>UK</v>
      </c>
    </row>
    <row r="4442" spans="1:12" x14ac:dyDescent="0.25">
      <c r="A4442" s="5">
        <v>115</v>
      </c>
      <c r="B4442" s="2">
        <v>0.6</v>
      </c>
      <c r="C4442" t="s">
        <v>166</v>
      </c>
      <c r="D4442" t="s">
        <v>13</v>
      </c>
      <c r="E4442" t="s">
        <v>215</v>
      </c>
      <c r="F4442" s="7" t="s">
        <v>182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IFERROR(IF(F4442&lt;&gt;"",VLOOKUP("*"&amp;F4442,LookUps!$F$2:$G$43,2,FALSE),"UK"),"UK")</f>
        <v>UK</v>
      </c>
    </row>
    <row r="4443" spans="1:12" x14ac:dyDescent="0.25">
      <c r="A4443" s="5">
        <v>116</v>
      </c>
      <c r="B4443" s="2">
        <v>0.61041666666666672</v>
      </c>
      <c r="C4443" t="s">
        <v>166</v>
      </c>
      <c r="D4443" t="s">
        <v>13</v>
      </c>
      <c r="E4443" t="s">
        <v>215</v>
      </c>
      <c r="F4443" s="7" t="s">
        <v>178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str">
        <f>IFERROR(IF(F4443&lt;&gt;"",VLOOKUP("*"&amp;F4443,LookUps!$F$2:$G$43,2,FALSE),"UK"),"UK")</f>
        <v>UK</v>
      </c>
    </row>
    <row r="4444" spans="1:12" x14ac:dyDescent="0.25">
      <c r="A4444" s="5">
        <v>117</v>
      </c>
      <c r="B4444" s="2">
        <v>0.61111111111111105</v>
      </c>
      <c r="C4444" t="s">
        <v>166</v>
      </c>
      <c r="D4444" t="s">
        <v>13</v>
      </c>
      <c r="E4444" t="s">
        <v>215</v>
      </c>
      <c r="F4444" s="7" t="s">
        <v>178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str">
        <f>IFERROR(IF(F4444&lt;&gt;"",VLOOKUP("*"&amp;F4444,LookUps!$F$2:$G$43,2,FALSE),"UK"),"UK")</f>
        <v>UK</v>
      </c>
    </row>
    <row r="4445" spans="1:12" x14ac:dyDescent="0.25">
      <c r="A4445" s="5">
        <v>118</v>
      </c>
      <c r="B4445" s="2">
        <v>0.61805555555555558</v>
      </c>
      <c r="C4445" t="s">
        <v>166</v>
      </c>
      <c r="D4445" t="s">
        <v>13</v>
      </c>
      <c r="E4445" t="s">
        <v>215</v>
      </c>
      <c r="F4445" s="7" t="s">
        <v>178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str">
        <f>IFERROR(IF(F4445&lt;&gt;"",VLOOKUP("*"&amp;F4445,LookUps!$F$2:$G$43,2,FALSE),"UK"),"UK")</f>
        <v>UK</v>
      </c>
    </row>
    <row r="4446" spans="1:12" x14ac:dyDescent="0.25">
      <c r="A4446" s="5">
        <v>122</v>
      </c>
      <c r="B4446" s="2">
        <v>0.5229166666666667</v>
      </c>
      <c r="C4446" t="s">
        <v>166</v>
      </c>
      <c r="D4446" t="s">
        <v>13</v>
      </c>
      <c r="E4446" t="s">
        <v>217</v>
      </c>
      <c r="F4446" s="7" t="s">
        <v>178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str">
        <f>IFERROR(IF(F4446&lt;&gt;"",VLOOKUP("*"&amp;F4446,LookUps!$F$2:$G$43,2,FALSE),"UK"),"UK")</f>
        <v>UK</v>
      </c>
    </row>
    <row r="4447" spans="1:12" x14ac:dyDescent="0.25">
      <c r="A4447" s="5">
        <v>124</v>
      </c>
      <c r="B4447" s="2">
        <v>0.40972222222222227</v>
      </c>
      <c r="C4447" t="s">
        <v>166</v>
      </c>
      <c r="D4447" t="s">
        <v>13</v>
      </c>
      <c r="E4447" t="s">
        <v>218</v>
      </c>
      <c r="F4447" s="7" t="s">
        <v>182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IFERROR(IF(F4447&lt;&gt;"",VLOOKUP("*"&amp;F4447,LookUps!$F$2:$G$43,2,FALSE),"UK"),"UK")</f>
        <v>UK</v>
      </c>
    </row>
    <row r="4448" spans="1:12" x14ac:dyDescent="0.25">
      <c r="A4448" s="5">
        <v>125</v>
      </c>
      <c r="B4448" s="2">
        <v>0.41875000000000001</v>
      </c>
      <c r="C4448" t="s">
        <v>166</v>
      </c>
      <c r="D4448" t="s">
        <v>13</v>
      </c>
      <c r="E4448" t="s">
        <v>218</v>
      </c>
      <c r="F4448" s="7" t="s">
        <v>178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str">
        <f>IFERROR(IF(F4448&lt;&gt;"",VLOOKUP("*"&amp;F4448,LookUps!$F$2:$G$43,2,FALSE),"UK"),"UK")</f>
        <v>UK</v>
      </c>
    </row>
    <row r="4449" spans="1:12" x14ac:dyDescent="0.25">
      <c r="A4449" s="5">
        <v>126</v>
      </c>
      <c r="B4449" s="2">
        <v>0.4604166666666667</v>
      </c>
      <c r="C4449" t="s">
        <v>166</v>
      </c>
      <c r="D4449" t="s">
        <v>13</v>
      </c>
      <c r="E4449" t="s">
        <v>218</v>
      </c>
      <c r="F4449" s="7" t="s">
        <v>191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str">
        <f>IFERROR(IF(F4449&lt;&gt;"",VLOOKUP("*"&amp;F4449,LookUps!$F$2:$G$43,2,FALSE),"UK"),"UK")</f>
        <v>UK</v>
      </c>
    </row>
    <row r="4450" spans="1:12" x14ac:dyDescent="0.25">
      <c r="A4450" s="5">
        <v>127</v>
      </c>
      <c r="B4450" s="2">
        <v>0.49861111111111112</v>
      </c>
      <c r="C4450" t="s">
        <v>166</v>
      </c>
      <c r="D4450" t="s">
        <v>13</v>
      </c>
      <c r="E4450" t="s">
        <v>218</v>
      </c>
      <c r="F4450" s="7" t="s">
        <v>178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str">
        <f>IFERROR(IF(F4450&lt;&gt;"",VLOOKUP("*"&amp;F4450,LookUps!$F$2:$G$43,2,FALSE),"UK"),"UK")</f>
        <v>UK</v>
      </c>
    </row>
    <row r="4451" spans="1:12" x14ac:dyDescent="0.25">
      <c r="A4451" s="5">
        <v>128</v>
      </c>
      <c r="B4451" s="2">
        <v>0.4993055555555555</v>
      </c>
      <c r="C4451" t="s">
        <v>166</v>
      </c>
      <c r="D4451" t="s">
        <v>13</v>
      </c>
      <c r="E4451" t="s">
        <v>218</v>
      </c>
      <c r="F4451" s="7" t="s">
        <v>178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str">
        <f>IFERROR(IF(F4451&lt;&gt;"",VLOOKUP("*"&amp;F4451,LookUps!$F$2:$G$43,2,FALSE),"UK"),"UK")</f>
        <v>UK</v>
      </c>
    </row>
    <row r="4452" spans="1:12" x14ac:dyDescent="0.25">
      <c r="A4452" s="5">
        <v>129</v>
      </c>
      <c r="B4452" s="2">
        <v>0.5</v>
      </c>
      <c r="C4452" t="s">
        <v>166</v>
      </c>
      <c r="D4452" t="s">
        <v>13</v>
      </c>
      <c r="E4452" t="s">
        <v>218</v>
      </c>
      <c r="F4452" s="7" t="s">
        <v>178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str">
        <f>IFERROR(IF(F4452&lt;&gt;"",VLOOKUP("*"&amp;F4452,LookUps!$F$2:$G$43,2,FALSE),"UK"),"UK")</f>
        <v>UK</v>
      </c>
    </row>
    <row r="4453" spans="1:12" x14ac:dyDescent="0.25">
      <c r="A4453" s="5">
        <v>130</v>
      </c>
      <c r="B4453" s="2">
        <v>0.57708333333333328</v>
      </c>
      <c r="C4453" t="s">
        <v>166</v>
      </c>
      <c r="D4453" t="s">
        <v>13</v>
      </c>
      <c r="E4453" t="s">
        <v>218</v>
      </c>
      <c r="F4453" s="7" t="s">
        <v>178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str">
        <f>IFERROR(IF(F4453&lt;&gt;"",VLOOKUP("*"&amp;F4453,LookUps!$F$2:$G$43,2,FALSE),"UK"),"UK")</f>
        <v>UK</v>
      </c>
    </row>
    <row r="4454" spans="1:12" x14ac:dyDescent="0.25">
      <c r="A4454" s="5">
        <v>131</v>
      </c>
      <c r="B4454" s="2">
        <v>0.77708333333333324</v>
      </c>
      <c r="C4454" t="s">
        <v>166</v>
      </c>
      <c r="D4454" t="s">
        <v>13</v>
      </c>
      <c r="E4454" t="s">
        <v>218</v>
      </c>
      <c r="F4454" s="7" t="s">
        <v>178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str">
        <f>IFERROR(IF(F4454&lt;&gt;"",VLOOKUP("*"&amp;F4454,LookUps!$F$2:$G$43,2,FALSE),"UK"),"UK")</f>
        <v>UK</v>
      </c>
    </row>
    <row r="4455" spans="1:12" x14ac:dyDescent="0.25">
      <c r="A4455" s="5">
        <v>132</v>
      </c>
      <c r="B4455" s="2">
        <v>0.77847222222222223</v>
      </c>
      <c r="C4455" t="s">
        <v>166</v>
      </c>
      <c r="D4455" t="s">
        <v>13</v>
      </c>
      <c r="E4455" t="s">
        <v>218</v>
      </c>
      <c r="F4455" s="7" t="s">
        <v>182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IFERROR(IF(F4455&lt;&gt;"",VLOOKUP("*"&amp;F4455,LookUps!$F$2:$G$43,2,FALSE),"UK"),"UK")</f>
        <v>UK</v>
      </c>
    </row>
    <row r="4456" spans="1:12" x14ac:dyDescent="0.25">
      <c r="A4456" s="5">
        <v>133</v>
      </c>
      <c r="B4456" s="2">
        <v>0.79583333333333339</v>
      </c>
      <c r="C4456" t="s">
        <v>166</v>
      </c>
      <c r="D4456" t="s">
        <v>13</v>
      </c>
      <c r="E4456" t="s">
        <v>218</v>
      </c>
      <c r="F4456" s="7" t="s">
        <v>178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str">
        <f>IFERROR(IF(F4456&lt;&gt;"",VLOOKUP("*"&amp;F4456,LookUps!$F$2:$G$43,2,FALSE),"UK"),"UK")</f>
        <v>UK</v>
      </c>
    </row>
    <row r="4457" spans="1:12" x14ac:dyDescent="0.25">
      <c r="A4457" s="5">
        <v>134</v>
      </c>
      <c r="B4457" s="2">
        <v>0.79861111111111116</v>
      </c>
      <c r="C4457" t="s">
        <v>166</v>
      </c>
      <c r="D4457" t="s">
        <v>13</v>
      </c>
      <c r="E4457" t="s">
        <v>218</v>
      </c>
      <c r="F4457" s="7" t="s">
        <v>182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IFERROR(IF(F4457&lt;&gt;"",VLOOKUP("*"&amp;F4457,LookUps!$F$2:$G$43,2,FALSE),"UK"),"UK")</f>
        <v>UK</v>
      </c>
    </row>
    <row r="4458" spans="1:12" x14ac:dyDescent="0.25">
      <c r="A4458" s="5">
        <v>135</v>
      </c>
      <c r="B4458" s="2">
        <v>0.7993055555555556</v>
      </c>
      <c r="C4458" t="s">
        <v>166</v>
      </c>
      <c r="D4458" t="s">
        <v>13</v>
      </c>
      <c r="E4458" t="s">
        <v>218</v>
      </c>
      <c r="F4458" s="7" t="s">
        <v>182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IFERROR(IF(F4458&lt;&gt;"",VLOOKUP("*"&amp;F4458,LookUps!$F$2:$G$43,2,FALSE),"UK"),"UK")</f>
        <v>UK</v>
      </c>
    </row>
    <row r="4459" spans="1:12" x14ac:dyDescent="0.25">
      <c r="A4459" s="5">
        <v>136</v>
      </c>
      <c r="B4459" s="2">
        <v>0.7993055555555556</v>
      </c>
      <c r="C4459" t="s">
        <v>166</v>
      </c>
      <c r="D4459" t="s">
        <v>13</v>
      </c>
      <c r="E4459" t="s">
        <v>218</v>
      </c>
      <c r="F4459" s="7" t="s">
        <v>182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IFERROR(IF(F4459&lt;&gt;"",VLOOKUP("*"&amp;F4459,LookUps!$F$2:$G$43,2,FALSE),"UK"),"UK")</f>
        <v>UK</v>
      </c>
    </row>
    <row r="4460" spans="1:12" x14ac:dyDescent="0.25">
      <c r="A4460" s="5">
        <v>137</v>
      </c>
      <c r="B4460" s="2">
        <v>0.81180555555555556</v>
      </c>
      <c r="C4460" t="s">
        <v>166</v>
      </c>
      <c r="D4460" t="s">
        <v>13</v>
      </c>
      <c r="E4460" t="s">
        <v>218</v>
      </c>
      <c r="F4460" s="7" t="s">
        <v>182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IFERROR(IF(F4460&lt;&gt;"",VLOOKUP("*"&amp;F4460,LookUps!$F$2:$G$43,2,FALSE),"UK"),"UK")</f>
        <v>UK</v>
      </c>
    </row>
    <row r="4461" spans="1:12" x14ac:dyDescent="0.25">
      <c r="A4461" s="5">
        <v>138</v>
      </c>
      <c r="B4461" s="2">
        <v>0.81388888888888899</v>
      </c>
      <c r="C4461" t="s">
        <v>166</v>
      </c>
      <c r="D4461" t="s">
        <v>13</v>
      </c>
      <c r="E4461" t="s">
        <v>218</v>
      </c>
      <c r="F4461" s="7" t="s">
        <v>178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str">
        <f>IFERROR(IF(F4461&lt;&gt;"",VLOOKUP("*"&amp;F4461,LookUps!$F$2:$G$43,2,FALSE),"UK"),"UK")</f>
        <v>UK</v>
      </c>
    </row>
    <row r="4462" spans="1:12" x14ac:dyDescent="0.25">
      <c r="A4462" s="5">
        <v>139</v>
      </c>
      <c r="B4462" s="2">
        <v>0.81458333333333333</v>
      </c>
      <c r="C4462" t="s">
        <v>166</v>
      </c>
      <c r="D4462" t="s">
        <v>13</v>
      </c>
      <c r="E4462" t="s">
        <v>218</v>
      </c>
      <c r="F4462" s="7" t="s">
        <v>182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IFERROR(IF(F4462&lt;&gt;"",VLOOKUP("*"&amp;F4462,LookUps!$F$2:$G$43,2,FALSE),"UK"),"UK")</f>
        <v>UK</v>
      </c>
    </row>
    <row r="4463" spans="1:12" x14ac:dyDescent="0.25">
      <c r="A4463" s="5">
        <v>140</v>
      </c>
      <c r="B4463" s="2">
        <v>0.81597222222222221</v>
      </c>
      <c r="C4463" t="s">
        <v>166</v>
      </c>
      <c r="D4463" t="s">
        <v>13</v>
      </c>
      <c r="E4463" t="s">
        <v>218</v>
      </c>
      <c r="F4463" s="7" t="s">
        <v>178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str">
        <f>IFERROR(IF(F4463&lt;&gt;"",VLOOKUP("*"&amp;F4463,LookUps!$F$2:$G$43,2,FALSE),"UK"),"UK")</f>
        <v>UK</v>
      </c>
    </row>
    <row r="4464" spans="1:12" x14ac:dyDescent="0.25">
      <c r="A4464" s="5">
        <v>141</v>
      </c>
      <c r="B4464" s="2">
        <v>0.82291666666666663</v>
      </c>
      <c r="C4464" t="s">
        <v>166</v>
      </c>
      <c r="D4464" t="s">
        <v>13</v>
      </c>
      <c r="E4464" t="s">
        <v>218</v>
      </c>
      <c r="F4464" s="7" t="s">
        <v>178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str">
        <f>IFERROR(IF(F4464&lt;&gt;"",VLOOKUP("*"&amp;F4464,LookUps!$F$2:$G$43,2,FALSE),"UK"),"UK")</f>
        <v>UK</v>
      </c>
    </row>
    <row r="4465" spans="1:12" x14ac:dyDescent="0.25">
      <c r="A4465" s="5">
        <v>142</v>
      </c>
      <c r="B4465" s="2">
        <v>0.88541666666666663</v>
      </c>
      <c r="C4465" t="s">
        <v>166</v>
      </c>
      <c r="D4465" t="s">
        <v>13</v>
      </c>
      <c r="E4465" t="s">
        <v>218</v>
      </c>
      <c r="F4465" s="7" t="s">
        <v>178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str">
        <f>IFERROR(IF(F4465&lt;&gt;"",VLOOKUP("*"&amp;F4465,LookUps!$F$2:$G$43,2,FALSE),"UK"),"UK")</f>
        <v>UK</v>
      </c>
    </row>
    <row r="4466" spans="1:12" x14ac:dyDescent="0.25">
      <c r="A4466" s="5">
        <v>143</v>
      </c>
      <c r="B4466" s="2">
        <v>0.88541666666666663</v>
      </c>
      <c r="C4466" t="s">
        <v>166</v>
      </c>
      <c r="D4466" t="s">
        <v>13</v>
      </c>
      <c r="E4466" t="s">
        <v>218</v>
      </c>
      <c r="F4466" s="7" t="s">
        <v>178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str">
        <f>IFERROR(IF(F4466&lt;&gt;"",VLOOKUP("*"&amp;F4466,LookUps!$F$2:$G$43,2,FALSE),"UK"),"UK")</f>
        <v>UK</v>
      </c>
    </row>
    <row r="4467" spans="1:12" x14ac:dyDescent="0.25">
      <c r="A4467" s="5">
        <v>144</v>
      </c>
      <c r="B4467" s="2">
        <v>0.88611111111111107</v>
      </c>
      <c r="C4467" t="s">
        <v>166</v>
      </c>
      <c r="D4467" t="s">
        <v>13</v>
      </c>
      <c r="E4467" t="s">
        <v>218</v>
      </c>
      <c r="F4467" s="7" t="s">
        <v>178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str">
        <f>IFERROR(IF(F4467&lt;&gt;"",VLOOKUP("*"&amp;F4467,LookUps!$F$2:$G$43,2,FALSE),"UK"),"UK")</f>
        <v>UK</v>
      </c>
    </row>
    <row r="4468" spans="1:12" x14ac:dyDescent="0.25">
      <c r="A4468" s="5">
        <v>145</v>
      </c>
      <c r="B4468" s="2">
        <v>0.96180555555555547</v>
      </c>
      <c r="C4468" t="s">
        <v>166</v>
      </c>
      <c r="D4468" t="s">
        <v>13</v>
      </c>
      <c r="E4468" t="s">
        <v>218</v>
      </c>
      <c r="F4468" s="7" t="s">
        <v>178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str">
        <f>IFERROR(IF(F4468&lt;&gt;"",VLOOKUP("*"&amp;F4468,LookUps!$F$2:$G$43,2,FALSE),"UK"),"UK")</f>
        <v>UK</v>
      </c>
    </row>
    <row r="4469" spans="1:12" x14ac:dyDescent="0.25">
      <c r="A4469" s="5">
        <v>147</v>
      </c>
      <c r="B4469" s="2">
        <v>0.38263888888888892</v>
      </c>
      <c r="C4469" t="s">
        <v>166</v>
      </c>
      <c r="D4469" t="s">
        <v>13</v>
      </c>
      <c r="E4469" t="s">
        <v>201</v>
      </c>
      <c r="F4469" s="7" t="s">
        <v>178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str">
        <f>IFERROR(IF(F4469&lt;&gt;"",VLOOKUP("*"&amp;F4469,LookUps!$F$2:$G$43,2,FALSE),"UK"),"UK")</f>
        <v>UK</v>
      </c>
    </row>
    <row r="4470" spans="1:12" x14ac:dyDescent="0.25">
      <c r="A4470" s="5">
        <v>148</v>
      </c>
      <c r="B4470" s="2">
        <v>0.41388888888888892</v>
      </c>
      <c r="C4470" t="s">
        <v>166</v>
      </c>
      <c r="D4470" t="s">
        <v>13</v>
      </c>
      <c r="E4470" t="s">
        <v>201</v>
      </c>
      <c r="F4470" s="7" t="s">
        <v>178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str">
        <f>IFERROR(IF(F4470&lt;&gt;"",VLOOKUP("*"&amp;F4470,LookUps!$F$2:$G$43,2,FALSE),"UK"),"UK")</f>
        <v>UK</v>
      </c>
    </row>
    <row r="4471" spans="1:12" x14ac:dyDescent="0.25">
      <c r="A4471" s="5">
        <v>149</v>
      </c>
      <c r="B4471" s="2">
        <v>0.41388888888888892</v>
      </c>
      <c r="C4471" t="s">
        <v>166</v>
      </c>
      <c r="D4471" t="s">
        <v>13</v>
      </c>
      <c r="E4471" t="s">
        <v>201</v>
      </c>
      <c r="F4471" s="7" t="s">
        <v>178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str">
        <f>IFERROR(IF(F4471&lt;&gt;"",VLOOKUP("*"&amp;F4471,LookUps!$F$2:$G$43,2,FALSE),"UK"),"UK")</f>
        <v>UK</v>
      </c>
    </row>
    <row r="4472" spans="1:12" x14ac:dyDescent="0.25">
      <c r="A4472" s="5">
        <v>150</v>
      </c>
      <c r="B4472" s="2">
        <v>0.41875000000000001</v>
      </c>
      <c r="C4472" t="s">
        <v>166</v>
      </c>
      <c r="D4472" t="s">
        <v>13</v>
      </c>
      <c r="E4472" t="s">
        <v>201</v>
      </c>
      <c r="F4472" s="7" t="s">
        <v>178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str">
        <f>IFERROR(IF(F4472&lt;&gt;"",VLOOKUP("*"&amp;F4472,LookUps!$F$2:$G$43,2,FALSE),"UK"),"UK")</f>
        <v>UK</v>
      </c>
    </row>
    <row r="4473" spans="1:12" x14ac:dyDescent="0.25">
      <c r="A4473" s="5">
        <v>151</v>
      </c>
      <c r="B4473" s="2">
        <v>0.4201388888888889</v>
      </c>
      <c r="C4473" t="s">
        <v>166</v>
      </c>
      <c r="D4473" t="s">
        <v>13</v>
      </c>
      <c r="E4473" t="s">
        <v>201</v>
      </c>
      <c r="F4473" s="7" t="s">
        <v>178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str">
        <f>IFERROR(IF(F4473&lt;&gt;"",VLOOKUP("*"&amp;F4473,LookUps!$F$2:$G$43,2,FALSE),"UK"),"UK")</f>
        <v>UK</v>
      </c>
    </row>
    <row r="4474" spans="1:12" x14ac:dyDescent="0.25">
      <c r="A4474" s="5">
        <v>152</v>
      </c>
      <c r="B4474" s="2">
        <v>0.45</v>
      </c>
      <c r="C4474" t="s">
        <v>166</v>
      </c>
      <c r="D4474" t="s">
        <v>13</v>
      </c>
      <c r="E4474" t="s">
        <v>201</v>
      </c>
      <c r="F4474" s="7" t="s">
        <v>178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str">
        <f>IFERROR(IF(F4474&lt;&gt;"",VLOOKUP("*"&amp;F4474,LookUps!$F$2:$G$43,2,FALSE),"UK"),"UK")</f>
        <v>UK</v>
      </c>
    </row>
    <row r="4475" spans="1:12" x14ac:dyDescent="0.25">
      <c r="A4475" s="5">
        <v>153</v>
      </c>
      <c r="B4475" s="2">
        <v>0.46458333333333335</v>
      </c>
      <c r="C4475" t="s">
        <v>166</v>
      </c>
      <c r="D4475" t="s">
        <v>13</v>
      </c>
      <c r="E4475" t="s">
        <v>201</v>
      </c>
      <c r="F4475" s="7" t="s">
        <v>182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IFERROR(IF(F4475&lt;&gt;"",VLOOKUP("*"&amp;F4475,LookUps!$F$2:$G$43,2,FALSE),"UK"),"UK")</f>
        <v>UK</v>
      </c>
    </row>
    <row r="4476" spans="1:12" x14ac:dyDescent="0.25">
      <c r="A4476" s="5">
        <v>154</v>
      </c>
      <c r="B4476" s="2">
        <v>0.4694444444444445</v>
      </c>
      <c r="C4476" t="s">
        <v>166</v>
      </c>
      <c r="D4476" t="s">
        <v>13</v>
      </c>
      <c r="E4476" t="s">
        <v>201</v>
      </c>
      <c r="F4476" s="7" t="s">
        <v>178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str">
        <f>IFERROR(IF(F4476&lt;&gt;"",VLOOKUP("*"&amp;F4476,LookUps!$F$2:$G$43,2,FALSE),"UK"),"UK")</f>
        <v>UK</v>
      </c>
    </row>
    <row r="4477" spans="1:12" x14ac:dyDescent="0.25">
      <c r="A4477" s="5">
        <v>155</v>
      </c>
      <c r="B4477" s="2">
        <v>0.4770833333333333</v>
      </c>
      <c r="C4477" t="s">
        <v>166</v>
      </c>
      <c r="D4477" t="s">
        <v>13</v>
      </c>
      <c r="E4477" t="s">
        <v>201</v>
      </c>
      <c r="F4477" s="7" t="s">
        <v>178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str">
        <f>IFERROR(IF(F4477&lt;&gt;"",VLOOKUP("*"&amp;F4477,LookUps!$F$2:$G$43,2,FALSE),"UK"),"UK")</f>
        <v>UK</v>
      </c>
    </row>
    <row r="4478" spans="1:12" x14ac:dyDescent="0.25">
      <c r="A4478" s="5">
        <v>156</v>
      </c>
      <c r="B4478" s="2">
        <v>0.4916666666666667</v>
      </c>
      <c r="C4478" t="s">
        <v>166</v>
      </c>
      <c r="D4478" t="s">
        <v>13</v>
      </c>
      <c r="E4478" t="s">
        <v>201</v>
      </c>
      <c r="F4478" s="7" t="s">
        <v>182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IFERROR(IF(F4478&lt;&gt;"",VLOOKUP("*"&amp;F4478,LookUps!$F$2:$G$43,2,FALSE),"UK"),"UK")</f>
        <v>UK</v>
      </c>
    </row>
    <row r="4479" spans="1:12" x14ac:dyDescent="0.25">
      <c r="A4479" s="5">
        <v>157</v>
      </c>
      <c r="B4479" s="2">
        <v>0.64374999999999993</v>
      </c>
      <c r="C4479" t="s">
        <v>166</v>
      </c>
      <c r="D4479" t="s">
        <v>13</v>
      </c>
      <c r="E4479" t="s">
        <v>201</v>
      </c>
      <c r="F4479" s="7" t="s">
        <v>178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str">
        <f>IFERROR(IF(F4479&lt;&gt;"",VLOOKUP("*"&amp;F4479,LookUps!$F$2:$G$43,2,FALSE),"UK"),"UK")</f>
        <v>UK</v>
      </c>
    </row>
    <row r="4480" spans="1:12" x14ac:dyDescent="0.25">
      <c r="A4480" s="5">
        <v>158</v>
      </c>
      <c r="B4480" s="2">
        <v>0.64374999999999993</v>
      </c>
      <c r="C4480" t="s">
        <v>166</v>
      </c>
      <c r="D4480" t="s">
        <v>13</v>
      </c>
      <c r="E4480" t="s">
        <v>201</v>
      </c>
      <c r="F4480" s="7" t="s">
        <v>178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str">
        <f>IFERROR(IF(F4480&lt;&gt;"",VLOOKUP("*"&amp;F4480,LookUps!$F$2:$G$43,2,FALSE),"UK"),"UK")</f>
        <v>UK</v>
      </c>
    </row>
    <row r="4481" spans="1:12" x14ac:dyDescent="0.25">
      <c r="A4481" s="5">
        <v>160</v>
      </c>
      <c r="B4481" s="2">
        <v>0.54166666666666663</v>
      </c>
      <c r="C4481" t="s">
        <v>166</v>
      </c>
      <c r="D4481" t="s">
        <v>13</v>
      </c>
      <c r="E4481" t="s">
        <v>202</v>
      </c>
      <c r="F4481" s="7" t="s">
        <v>178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str">
        <f>IFERROR(IF(F4481&lt;&gt;"",VLOOKUP("*"&amp;F4481,LookUps!$F$2:$G$43,2,FALSE),"UK"),"UK")</f>
        <v>UK</v>
      </c>
    </row>
    <row r="4482" spans="1:12" x14ac:dyDescent="0.25">
      <c r="A4482" s="5">
        <v>161</v>
      </c>
      <c r="B4482" s="2">
        <v>0.59930555555555554</v>
      </c>
      <c r="C4482" t="s">
        <v>166</v>
      </c>
      <c r="D4482" t="s">
        <v>13</v>
      </c>
      <c r="E4482" t="s">
        <v>202</v>
      </c>
      <c r="F4482" s="7" t="s">
        <v>178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str">
        <f>IFERROR(IF(F4482&lt;&gt;"",VLOOKUP("*"&amp;F4482,LookUps!$F$2:$G$43,2,FALSE),"UK"),"UK")</f>
        <v>UK</v>
      </c>
    </row>
    <row r="4483" spans="1:12" x14ac:dyDescent="0.25">
      <c r="A4483" s="5">
        <v>162</v>
      </c>
      <c r="B4483" s="2">
        <v>0.70000000000000007</v>
      </c>
      <c r="C4483" t="s">
        <v>166</v>
      </c>
      <c r="D4483" t="s">
        <v>13</v>
      </c>
      <c r="E4483" t="s">
        <v>202</v>
      </c>
      <c r="F4483" s="7" t="s">
        <v>178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str">
        <f>IFERROR(IF(F4483&lt;&gt;"",VLOOKUP("*"&amp;F4483,LookUps!$F$2:$G$43,2,FALSE),"UK"),"UK")</f>
        <v>UK</v>
      </c>
    </row>
    <row r="4484" spans="1:12" x14ac:dyDescent="0.25">
      <c r="A4484" s="5">
        <v>163</v>
      </c>
      <c r="B4484" s="2">
        <v>0.70347222222222217</v>
      </c>
      <c r="C4484" t="s">
        <v>166</v>
      </c>
      <c r="D4484" t="s">
        <v>13</v>
      </c>
      <c r="E4484" t="s">
        <v>202</v>
      </c>
      <c r="F4484" s="7" t="s">
        <v>178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str">
        <f>IFERROR(IF(F4484&lt;&gt;"",VLOOKUP("*"&amp;F4484,LookUps!$F$2:$G$43,2,FALSE),"UK"),"UK")</f>
        <v>UK</v>
      </c>
    </row>
    <row r="4485" spans="1:12" x14ac:dyDescent="0.25">
      <c r="A4485" s="5">
        <v>164</v>
      </c>
      <c r="B4485" s="2">
        <v>0.72569444444444453</v>
      </c>
      <c r="C4485" t="s">
        <v>166</v>
      </c>
      <c r="D4485" t="s">
        <v>13</v>
      </c>
      <c r="E4485" t="s">
        <v>202</v>
      </c>
      <c r="F4485" s="7" t="s">
        <v>178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str">
        <f>IFERROR(IF(F4485&lt;&gt;"",VLOOKUP("*"&amp;F4485,LookUps!$F$2:$G$43,2,FALSE),"UK"),"UK")</f>
        <v>UK</v>
      </c>
    </row>
    <row r="4486" spans="1:12" x14ac:dyDescent="0.25">
      <c r="A4486" s="5">
        <v>165</v>
      </c>
      <c r="B4486" s="2">
        <v>0.74236111111111114</v>
      </c>
      <c r="C4486" t="s">
        <v>166</v>
      </c>
      <c r="D4486" t="s">
        <v>13</v>
      </c>
      <c r="E4486" t="s">
        <v>202</v>
      </c>
      <c r="F4486" s="7" t="s">
        <v>178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str">
        <f>IFERROR(IF(F4486&lt;&gt;"",VLOOKUP("*"&amp;F4486,LookUps!$F$2:$G$43,2,FALSE),"UK"),"UK")</f>
        <v>UK</v>
      </c>
    </row>
    <row r="4487" spans="1:12" x14ac:dyDescent="0.25">
      <c r="A4487" s="5">
        <v>166</v>
      </c>
      <c r="B4487" s="2">
        <v>0.74236111111111114</v>
      </c>
      <c r="C4487" t="s">
        <v>166</v>
      </c>
      <c r="D4487" t="s">
        <v>13</v>
      </c>
      <c r="E4487" t="s">
        <v>202</v>
      </c>
      <c r="F4487" s="7" t="s">
        <v>178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str">
        <f>IFERROR(IF(F4487&lt;&gt;"",VLOOKUP("*"&amp;F4487,LookUps!$F$2:$G$43,2,FALSE),"UK"),"UK")</f>
        <v>UK</v>
      </c>
    </row>
    <row r="4488" spans="1:12" x14ac:dyDescent="0.25">
      <c r="A4488" s="5">
        <v>167</v>
      </c>
      <c r="B4488" s="2">
        <v>0.75277777777777777</v>
      </c>
      <c r="C4488" t="s">
        <v>166</v>
      </c>
      <c r="D4488" t="s">
        <v>13</v>
      </c>
      <c r="E4488" t="s">
        <v>202</v>
      </c>
      <c r="F4488" s="7" t="s">
        <v>178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str">
        <f>IFERROR(IF(F4488&lt;&gt;"",VLOOKUP("*"&amp;F4488,LookUps!$F$2:$G$43,2,FALSE),"UK"),"UK")</f>
        <v>UK</v>
      </c>
    </row>
    <row r="4489" spans="1:12" x14ac:dyDescent="0.25">
      <c r="A4489" s="5">
        <v>168</v>
      </c>
      <c r="B4489" s="2">
        <v>0.75486111111111109</v>
      </c>
      <c r="C4489" t="s">
        <v>166</v>
      </c>
      <c r="D4489" t="s">
        <v>13</v>
      </c>
      <c r="E4489" t="s">
        <v>202</v>
      </c>
      <c r="F4489" s="7" t="s">
        <v>182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IFERROR(IF(F4489&lt;&gt;"",VLOOKUP("*"&amp;F4489,LookUps!$F$2:$G$43,2,FALSE),"UK"),"UK")</f>
        <v>UK</v>
      </c>
    </row>
    <row r="4490" spans="1:12" x14ac:dyDescent="0.25">
      <c r="A4490" s="5">
        <v>169</v>
      </c>
      <c r="B4490" s="2">
        <v>0.7583333333333333</v>
      </c>
      <c r="C4490" t="s">
        <v>166</v>
      </c>
      <c r="D4490" t="s">
        <v>13</v>
      </c>
      <c r="E4490" t="s">
        <v>202</v>
      </c>
      <c r="F4490" s="7" t="s">
        <v>178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str">
        <f>IFERROR(IF(F4490&lt;&gt;"",VLOOKUP("*"&amp;F4490,LookUps!$F$2:$G$43,2,FALSE),"UK"),"UK")</f>
        <v>UK</v>
      </c>
    </row>
    <row r="4491" spans="1:12" x14ac:dyDescent="0.25">
      <c r="A4491" s="5">
        <v>170</v>
      </c>
      <c r="B4491" s="2">
        <v>0.76041666666666663</v>
      </c>
      <c r="C4491" t="s">
        <v>166</v>
      </c>
      <c r="D4491" t="s">
        <v>13</v>
      </c>
      <c r="E4491" t="s">
        <v>202</v>
      </c>
      <c r="F4491" s="7" t="s">
        <v>178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str">
        <f>IFERROR(IF(F4491&lt;&gt;"",VLOOKUP("*"&amp;F4491,LookUps!$F$2:$G$43,2,FALSE),"UK"),"UK")</f>
        <v>UK</v>
      </c>
    </row>
    <row r="4492" spans="1:12" x14ac:dyDescent="0.25">
      <c r="A4492" s="5">
        <v>171</v>
      </c>
      <c r="B4492" s="2">
        <v>0.76388888888888884</v>
      </c>
      <c r="C4492" t="s">
        <v>166</v>
      </c>
      <c r="D4492" t="s">
        <v>13</v>
      </c>
      <c r="E4492" t="s">
        <v>202</v>
      </c>
      <c r="F4492" s="7" t="s">
        <v>178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str">
        <f>IFERROR(IF(F4492&lt;&gt;"",VLOOKUP("*"&amp;F4492,LookUps!$F$2:$G$43,2,FALSE),"UK"),"UK")</f>
        <v>UK</v>
      </c>
    </row>
    <row r="4493" spans="1:12" x14ac:dyDescent="0.25">
      <c r="A4493" s="5">
        <v>172</v>
      </c>
      <c r="B4493" s="2">
        <v>0.77222222222222225</v>
      </c>
      <c r="C4493" t="s">
        <v>166</v>
      </c>
      <c r="D4493" t="s">
        <v>13</v>
      </c>
      <c r="E4493" t="s">
        <v>202</v>
      </c>
      <c r="F4493" s="7" t="s">
        <v>178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str">
        <f>IFERROR(IF(F4493&lt;&gt;"",VLOOKUP("*"&amp;F4493,LookUps!$F$2:$G$43,2,FALSE),"UK"),"UK")</f>
        <v>UK</v>
      </c>
    </row>
    <row r="4494" spans="1:12" x14ac:dyDescent="0.25">
      <c r="A4494" s="5">
        <v>173</v>
      </c>
      <c r="B4494" s="2">
        <v>0.83472222222222225</v>
      </c>
      <c r="C4494" t="s">
        <v>166</v>
      </c>
      <c r="D4494" t="s">
        <v>13</v>
      </c>
      <c r="E4494" t="s">
        <v>202</v>
      </c>
      <c r="F4494" s="7" t="s">
        <v>178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str">
        <f>IFERROR(IF(F4494&lt;&gt;"",VLOOKUP("*"&amp;F4494,LookUps!$F$2:$G$43,2,FALSE),"UK"),"UK")</f>
        <v>UK</v>
      </c>
    </row>
    <row r="4495" spans="1:12" x14ac:dyDescent="0.25">
      <c r="A4495" s="5">
        <v>174</v>
      </c>
      <c r="B4495" s="2">
        <v>0.83750000000000002</v>
      </c>
      <c r="C4495" t="s">
        <v>166</v>
      </c>
      <c r="D4495" t="s">
        <v>13</v>
      </c>
      <c r="E4495" t="s">
        <v>202</v>
      </c>
      <c r="F4495" s="7" t="s">
        <v>178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str">
        <f>IFERROR(IF(F4495&lt;&gt;"",VLOOKUP("*"&amp;F4495,LookUps!$F$2:$G$43,2,FALSE),"UK"),"UK")</f>
        <v>UK</v>
      </c>
    </row>
    <row r="4496" spans="1:12" x14ac:dyDescent="0.25">
      <c r="A4496" s="5">
        <v>175</v>
      </c>
      <c r="B4496" s="2">
        <v>0.83819444444444446</v>
      </c>
      <c r="C4496" t="s">
        <v>166</v>
      </c>
      <c r="D4496" t="s">
        <v>13</v>
      </c>
      <c r="E4496" t="s">
        <v>202</v>
      </c>
      <c r="F4496" s="7" t="s">
        <v>178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str">
        <f>IFERROR(IF(F4496&lt;&gt;"",VLOOKUP("*"&amp;F4496,LookUps!$F$2:$G$43,2,FALSE),"UK"),"UK")</f>
        <v>UK</v>
      </c>
    </row>
    <row r="4497" spans="1:12" x14ac:dyDescent="0.25">
      <c r="A4497" s="5">
        <v>176</v>
      </c>
      <c r="B4497" s="2">
        <v>0.86111111111111116</v>
      </c>
      <c r="C4497" t="s">
        <v>166</v>
      </c>
      <c r="D4497" t="s">
        <v>13</v>
      </c>
      <c r="E4497" t="s">
        <v>202</v>
      </c>
      <c r="F4497" s="7" t="s">
        <v>178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str">
        <f>IFERROR(IF(F4497&lt;&gt;"",VLOOKUP("*"&amp;F4497,LookUps!$F$2:$G$43,2,FALSE),"UK"),"UK")</f>
        <v>UK</v>
      </c>
    </row>
    <row r="4498" spans="1:12" x14ac:dyDescent="0.25">
      <c r="A4498" s="5">
        <v>178</v>
      </c>
      <c r="B4498" s="2">
        <v>0.6777777777777777</v>
      </c>
      <c r="C4498" t="s">
        <v>166</v>
      </c>
      <c r="D4498" t="s">
        <v>13</v>
      </c>
      <c r="E4498" t="s">
        <v>203</v>
      </c>
      <c r="F4498" s="7" t="s">
        <v>178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str">
        <f>IFERROR(IF(F4498&lt;&gt;"",VLOOKUP("*"&amp;F4498,LookUps!$F$2:$G$43,2,FALSE),"UK"),"UK")</f>
        <v>UK</v>
      </c>
    </row>
    <row r="4499" spans="1:12" x14ac:dyDescent="0.25">
      <c r="A4499" s="5">
        <v>179</v>
      </c>
      <c r="B4499" s="2">
        <v>0.68125000000000002</v>
      </c>
      <c r="C4499" t="s">
        <v>166</v>
      </c>
      <c r="D4499" t="s">
        <v>13</v>
      </c>
      <c r="E4499" t="s">
        <v>203</v>
      </c>
      <c r="F4499" s="7" t="s">
        <v>178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str">
        <f>IFERROR(IF(F4499&lt;&gt;"",VLOOKUP("*"&amp;F4499,LookUps!$F$2:$G$43,2,FALSE),"UK"),"UK")</f>
        <v>UK</v>
      </c>
    </row>
    <row r="4500" spans="1:12" x14ac:dyDescent="0.25">
      <c r="A4500" s="5">
        <v>184</v>
      </c>
      <c r="B4500" s="2" t="s">
        <v>205</v>
      </c>
      <c r="C4500" t="s">
        <v>166</v>
      </c>
      <c r="D4500" t="s">
        <v>14</v>
      </c>
      <c r="E4500" t="s">
        <v>208</v>
      </c>
      <c r="F4500" s="7" t="s">
        <v>206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str">
        <f>IFERROR(IF(F4500&lt;&gt;"",VLOOKUP("*"&amp;F4500,LookUps!$F$2:$G$43,2,FALSE),"UK"),"UK")</f>
        <v>UK</v>
      </c>
    </row>
    <row r="4501" spans="1:12" x14ac:dyDescent="0.25">
      <c r="A4501" s="5">
        <v>189</v>
      </c>
      <c r="B4501" s="2" t="s">
        <v>205</v>
      </c>
      <c r="C4501" t="s">
        <v>166</v>
      </c>
      <c r="D4501" t="s">
        <v>14</v>
      </c>
      <c r="E4501" t="s">
        <v>192</v>
      </c>
      <c r="F4501" s="7" t="s">
        <v>206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str">
        <f>IFERROR(IF(F4501&lt;&gt;"",VLOOKUP("*"&amp;F4501,LookUps!$F$2:$G$43,2,FALSE),"UK"),"UK")</f>
        <v>UK</v>
      </c>
    </row>
    <row r="4502" spans="1:12" x14ac:dyDescent="0.25">
      <c r="A4502" s="5">
        <v>191</v>
      </c>
      <c r="B4502" s="2" t="s">
        <v>205</v>
      </c>
      <c r="C4502" t="s">
        <v>166</v>
      </c>
      <c r="D4502" t="s">
        <v>14</v>
      </c>
      <c r="E4502" t="s">
        <v>193</v>
      </c>
      <c r="F4502" s="7" t="s">
        <v>206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str">
        <f>IFERROR(IF(F4502&lt;&gt;"",VLOOKUP("*"&amp;F4502,LookUps!$F$2:$G$43,2,FALSE),"UK"),"UK")</f>
        <v>UK</v>
      </c>
    </row>
    <row r="4503" spans="1:12" x14ac:dyDescent="0.25">
      <c r="A4503" s="5">
        <v>193</v>
      </c>
      <c r="B4503" s="2" t="s">
        <v>205</v>
      </c>
      <c r="C4503" t="s">
        <v>166</v>
      </c>
      <c r="D4503" t="s">
        <v>14</v>
      </c>
      <c r="E4503" t="s">
        <v>194</v>
      </c>
      <c r="F4503" s="7" t="s">
        <v>206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str">
        <f>IFERROR(IF(F4503&lt;&gt;"",VLOOKUP("*"&amp;F4503,LookUps!$F$2:$G$43,2,FALSE),"UK"),"UK")</f>
        <v>UK</v>
      </c>
    </row>
    <row r="4504" spans="1:12" x14ac:dyDescent="0.25">
      <c r="A4504" s="5">
        <v>195</v>
      </c>
      <c r="B4504" s="2" t="s">
        <v>205</v>
      </c>
      <c r="C4504" t="s">
        <v>166</v>
      </c>
      <c r="D4504" t="s">
        <v>14</v>
      </c>
      <c r="E4504" t="s">
        <v>195</v>
      </c>
      <c r="F4504" s="7" t="s">
        <v>206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str">
        <f>IFERROR(IF(F4504&lt;&gt;"",VLOOKUP("*"&amp;F4504,LookUps!$F$2:$G$43,2,FALSE),"UK"),"UK")</f>
        <v>UK</v>
      </c>
    </row>
    <row r="4505" spans="1:12" x14ac:dyDescent="0.25">
      <c r="A4505" s="5">
        <v>197</v>
      </c>
      <c r="B4505" s="2" t="s">
        <v>205</v>
      </c>
      <c r="C4505" t="s">
        <v>166</v>
      </c>
      <c r="D4505" t="s">
        <v>14</v>
      </c>
      <c r="E4505" t="s">
        <v>196</v>
      </c>
      <c r="F4505" s="7" t="s">
        <v>206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str">
        <f>IFERROR(IF(F4505&lt;&gt;"",VLOOKUP("*"&amp;F4505,LookUps!$F$2:$G$43,2,FALSE),"UK"),"UK")</f>
        <v>UK</v>
      </c>
    </row>
    <row r="4506" spans="1:12" x14ac:dyDescent="0.25">
      <c r="A4506" s="5">
        <v>199</v>
      </c>
      <c r="B4506" s="2" t="s">
        <v>205</v>
      </c>
      <c r="C4506" t="s">
        <v>166</v>
      </c>
      <c r="D4506" t="s">
        <v>14</v>
      </c>
      <c r="E4506" t="s">
        <v>214</v>
      </c>
      <c r="F4506" s="7" t="s">
        <v>206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str">
        <f>IFERROR(IF(F4506&lt;&gt;"",VLOOKUP("*"&amp;F4506,LookUps!$F$2:$G$43,2,FALSE),"UK"),"UK")</f>
        <v>UK</v>
      </c>
    </row>
    <row r="4507" spans="1:12" x14ac:dyDescent="0.25">
      <c r="A4507" s="5">
        <v>200</v>
      </c>
      <c r="B4507" s="2" t="s">
        <v>205</v>
      </c>
      <c r="C4507" t="s">
        <v>166</v>
      </c>
      <c r="D4507" t="s">
        <v>14</v>
      </c>
      <c r="E4507" t="s">
        <v>214</v>
      </c>
      <c r="F4507" s="7" t="s">
        <v>182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IFERROR(IF(F4507&lt;&gt;"",VLOOKUP("*"&amp;F4507,LookUps!$F$2:$G$43,2,FALSE),"UK"),"UK")</f>
        <v>UK</v>
      </c>
    </row>
    <row r="4508" spans="1:12" x14ac:dyDescent="0.25">
      <c r="A4508" s="5">
        <v>202</v>
      </c>
      <c r="B4508" s="2" t="s">
        <v>205</v>
      </c>
      <c r="C4508" t="s">
        <v>166</v>
      </c>
      <c r="D4508" t="s">
        <v>14</v>
      </c>
      <c r="E4508" t="s">
        <v>197</v>
      </c>
      <c r="F4508" s="7" t="s">
        <v>206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str">
        <f>IFERROR(IF(F4508&lt;&gt;"",VLOOKUP("*"&amp;F4508,LookUps!$F$2:$G$43,2,FALSE),"UK"),"UK")</f>
        <v>UK</v>
      </c>
    </row>
    <row r="4509" spans="1:12" x14ac:dyDescent="0.25">
      <c r="A4509" s="5">
        <v>204</v>
      </c>
      <c r="B4509" s="2" t="s">
        <v>205</v>
      </c>
      <c r="C4509" t="s">
        <v>166</v>
      </c>
      <c r="D4509" t="s">
        <v>14</v>
      </c>
      <c r="E4509" t="s">
        <v>198</v>
      </c>
      <c r="F4509" s="7" t="s">
        <v>206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str">
        <f>IFERROR(IF(F4509&lt;&gt;"",VLOOKUP("*"&amp;F4509,LookUps!$F$2:$G$43,2,FALSE),"UK"),"UK")</f>
        <v>UK</v>
      </c>
    </row>
    <row r="4510" spans="1:12" x14ac:dyDescent="0.25">
      <c r="A4510" s="5">
        <v>205</v>
      </c>
      <c r="B4510" s="2" t="s">
        <v>205</v>
      </c>
      <c r="C4510" t="s">
        <v>166</v>
      </c>
      <c r="D4510" t="s">
        <v>14</v>
      </c>
      <c r="E4510" t="s">
        <v>198</v>
      </c>
      <c r="F4510" s="7" t="s">
        <v>182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IFERROR(IF(F4510&lt;&gt;"",VLOOKUP("*"&amp;F4510,LookUps!$F$2:$G$43,2,FALSE),"UK"),"UK")</f>
        <v>UK</v>
      </c>
    </row>
    <row r="4511" spans="1:12" x14ac:dyDescent="0.25">
      <c r="A4511" s="5">
        <v>207</v>
      </c>
      <c r="B4511" s="2" t="s">
        <v>205</v>
      </c>
      <c r="C4511" t="s">
        <v>166</v>
      </c>
      <c r="D4511" t="s">
        <v>14</v>
      </c>
      <c r="E4511" t="s">
        <v>215</v>
      </c>
      <c r="F4511" s="7" t="s">
        <v>206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str">
        <f>IFERROR(IF(F4511&lt;&gt;"",VLOOKUP("*"&amp;F4511,LookUps!$F$2:$G$43,2,FALSE),"UK"),"UK")</f>
        <v>UK</v>
      </c>
    </row>
    <row r="4512" spans="1:12" x14ac:dyDescent="0.25">
      <c r="A4512" s="5">
        <v>209</v>
      </c>
      <c r="B4512" s="2" t="s">
        <v>205</v>
      </c>
      <c r="C4512" t="s">
        <v>166</v>
      </c>
      <c r="D4512" t="s">
        <v>14</v>
      </c>
      <c r="E4512" t="s">
        <v>199</v>
      </c>
      <c r="F4512" s="7" t="s">
        <v>206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str">
        <f>IFERROR(IF(F4512&lt;&gt;"",VLOOKUP("*"&amp;F4512,LookUps!$F$2:$G$43,2,FALSE),"UK"),"UK")</f>
        <v>UK</v>
      </c>
    </row>
    <row r="4513" spans="1:12" x14ac:dyDescent="0.25">
      <c r="A4513" s="5">
        <v>211</v>
      </c>
      <c r="B4513" s="2" t="s">
        <v>205</v>
      </c>
      <c r="C4513" t="s">
        <v>166</v>
      </c>
      <c r="D4513" t="s">
        <v>14</v>
      </c>
      <c r="E4513" t="s">
        <v>217</v>
      </c>
      <c r="F4513" s="7" t="s">
        <v>206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str">
        <f>IFERROR(IF(F4513&lt;&gt;"",VLOOKUP("*"&amp;F4513,LookUps!$F$2:$G$43,2,FALSE),"UK"),"UK")</f>
        <v>UK</v>
      </c>
    </row>
    <row r="4514" spans="1:12" x14ac:dyDescent="0.25">
      <c r="A4514" s="5">
        <v>213</v>
      </c>
      <c r="B4514" s="2" t="s">
        <v>205</v>
      </c>
      <c r="C4514" t="s">
        <v>166</v>
      </c>
      <c r="D4514" t="s">
        <v>14</v>
      </c>
      <c r="E4514" t="s">
        <v>218</v>
      </c>
      <c r="F4514" s="7" t="s">
        <v>206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str">
        <f>IFERROR(IF(F4514&lt;&gt;"",VLOOKUP("*"&amp;F4514,LookUps!$F$2:$G$43,2,FALSE),"UK"),"UK")</f>
        <v>UK</v>
      </c>
    </row>
    <row r="4515" spans="1:12" x14ac:dyDescent="0.25">
      <c r="A4515" s="5">
        <v>215</v>
      </c>
      <c r="B4515" s="2" t="s">
        <v>205</v>
      </c>
      <c r="C4515" t="s">
        <v>166</v>
      </c>
      <c r="D4515" t="s">
        <v>14</v>
      </c>
      <c r="E4515" t="s">
        <v>201</v>
      </c>
      <c r="F4515" s="7" t="s">
        <v>206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str">
        <f>IFERROR(IF(F4515&lt;&gt;"",VLOOKUP("*"&amp;F4515,LookUps!$F$2:$G$43,2,FALSE),"UK"),"UK")</f>
        <v>UK</v>
      </c>
    </row>
    <row r="4516" spans="1:12" x14ac:dyDescent="0.25">
      <c r="A4516" s="5">
        <v>217</v>
      </c>
      <c r="B4516" s="2" t="s">
        <v>205</v>
      </c>
      <c r="C4516" t="s">
        <v>166</v>
      </c>
      <c r="D4516" t="s">
        <v>14</v>
      </c>
      <c r="E4516" t="s">
        <v>202</v>
      </c>
      <c r="F4516" s="7" t="s">
        <v>206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str">
        <f>IFERROR(IF(F4516&lt;&gt;"",VLOOKUP("*"&amp;F4516,LookUps!$F$2:$G$43,2,FALSE),"UK"),"UK")</f>
        <v>UK</v>
      </c>
    </row>
    <row r="4517" spans="1:12" x14ac:dyDescent="0.25">
      <c r="A4517" s="5">
        <v>219</v>
      </c>
      <c r="B4517" s="2" t="s">
        <v>205</v>
      </c>
      <c r="C4517" t="s">
        <v>166</v>
      </c>
      <c r="D4517" t="s">
        <v>14</v>
      </c>
      <c r="E4517" t="s">
        <v>203</v>
      </c>
      <c r="F4517" s="7" t="s">
        <v>206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str">
        <f>IFERROR(IF(F4517&lt;&gt;"",VLOOKUP("*"&amp;F4517,LookUps!$F$2:$G$43,2,FALSE),"UK"),"UK")</f>
        <v>UK</v>
      </c>
    </row>
    <row r="4518" spans="1:12" x14ac:dyDescent="0.25">
      <c r="A4518" s="5">
        <v>221</v>
      </c>
      <c r="B4518" s="2" t="s">
        <v>205</v>
      </c>
      <c r="C4518" t="s">
        <v>166</v>
      </c>
      <c r="D4518" t="s">
        <v>14</v>
      </c>
      <c r="E4518" t="s">
        <v>204</v>
      </c>
      <c r="F4518" s="7" t="s">
        <v>206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str">
        <f>IFERROR(IF(F4518&lt;&gt;"",VLOOKUP("*"&amp;F4518,LookUps!$F$2:$G$43,2,FALSE),"UK"),"UK")</f>
        <v>UK</v>
      </c>
    </row>
    <row r="4519" spans="1:12" x14ac:dyDescent="0.25">
      <c r="A4519" s="5">
        <v>4</v>
      </c>
      <c r="B4519" s="2">
        <v>0.41666666666666669</v>
      </c>
      <c r="C4519" t="s">
        <v>115</v>
      </c>
      <c r="D4519" t="s">
        <v>13</v>
      </c>
      <c r="E4519" t="s">
        <v>177</v>
      </c>
      <c r="F4519" s="7" t="s">
        <v>16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IFERROR(IF(F4519&lt;&gt;"",VLOOKUP("*"&amp;F4519,LookUps!$F$2:$G$43,2,FALSE),"UK"),"UK")</f>
        <v>US or Canada</v>
      </c>
    </row>
    <row r="4520" spans="1:12" x14ac:dyDescent="0.25">
      <c r="A4520" s="5">
        <v>6</v>
      </c>
      <c r="B4520" s="2">
        <v>0.35138888888888892</v>
      </c>
      <c r="C4520" t="s">
        <v>115</v>
      </c>
      <c r="D4520" t="s">
        <v>13</v>
      </c>
      <c r="E4520" t="s">
        <v>179</v>
      </c>
      <c r="F4520" s="7" t="s">
        <v>222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str">
        <f>IFERROR(IF(F4520&lt;&gt;"",VLOOKUP("*"&amp;F4520,LookUps!$F$2:$G$43,2,FALSE),"UK"),"UK")</f>
        <v>UK</v>
      </c>
    </row>
    <row r="4521" spans="1:12" x14ac:dyDescent="0.25">
      <c r="A4521" s="5">
        <v>7</v>
      </c>
      <c r="B4521" s="2">
        <v>0.70000000000000007</v>
      </c>
      <c r="C4521" t="s">
        <v>115</v>
      </c>
      <c r="D4521" t="s">
        <v>13</v>
      </c>
      <c r="E4521" t="s">
        <v>179</v>
      </c>
      <c r="F4521" s="7" t="s">
        <v>182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IFERROR(IF(F4521&lt;&gt;"",VLOOKUP("*"&amp;F4521,LookUps!$F$2:$G$43,2,FALSE),"UK"),"UK")</f>
        <v>UK</v>
      </c>
    </row>
    <row r="4522" spans="1:12" x14ac:dyDescent="0.25">
      <c r="A4522" s="5">
        <v>9</v>
      </c>
      <c r="B4522" s="2">
        <v>0.76458333333333339</v>
      </c>
      <c r="C4522" t="s">
        <v>115</v>
      </c>
      <c r="D4522" t="s">
        <v>13</v>
      </c>
      <c r="E4522" t="s">
        <v>180</v>
      </c>
      <c r="F4522" s="7" t="s">
        <v>178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str">
        <f>IFERROR(IF(F4522&lt;&gt;"",VLOOKUP("*"&amp;F4522,LookUps!$F$2:$G$43,2,FALSE),"UK"),"UK")</f>
        <v>UK</v>
      </c>
    </row>
    <row r="4523" spans="1:12" x14ac:dyDescent="0.25">
      <c r="A4523" s="5">
        <v>11</v>
      </c>
      <c r="B4523" s="2">
        <v>0.57916666666666672</v>
      </c>
      <c r="C4523" t="s">
        <v>115</v>
      </c>
      <c r="D4523" t="s">
        <v>13</v>
      </c>
      <c r="E4523" t="s">
        <v>181</v>
      </c>
      <c r="F4523" s="7" t="s">
        <v>182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IFERROR(IF(F4523&lt;&gt;"",VLOOKUP("*"&amp;F4523,LookUps!$F$2:$G$43,2,FALSE),"UK"),"UK")</f>
        <v>UK</v>
      </c>
    </row>
    <row r="4524" spans="1:12" x14ac:dyDescent="0.25">
      <c r="A4524" s="5">
        <v>13</v>
      </c>
      <c r="B4524" s="2">
        <v>0.52569444444444446</v>
      </c>
      <c r="C4524" t="s">
        <v>115</v>
      </c>
      <c r="D4524" t="s">
        <v>13</v>
      </c>
      <c r="E4524" t="s">
        <v>183</v>
      </c>
      <c r="F4524" s="7" t="s">
        <v>182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IFERROR(IF(F4524&lt;&gt;"",VLOOKUP("*"&amp;F4524,LookUps!$F$2:$G$43,2,FALSE),"UK"),"UK")</f>
        <v>UK</v>
      </c>
    </row>
    <row r="4525" spans="1:12" x14ac:dyDescent="0.25">
      <c r="A4525" s="5">
        <v>14</v>
      </c>
      <c r="B4525" s="2">
        <v>0.77986111111111101</v>
      </c>
      <c r="C4525" t="s">
        <v>115</v>
      </c>
      <c r="D4525" t="s">
        <v>13</v>
      </c>
      <c r="E4525" t="s">
        <v>183</v>
      </c>
      <c r="F4525" s="7" t="s">
        <v>222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str">
        <f>IFERROR(IF(F4525&lt;&gt;"",VLOOKUP("*"&amp;F4525,LookUps!$F$2:$G$43,2,FALSE),"UK"),"UK")</f>
        <v>UK</v>
      </c>
    </row>
    <row r="4526" spans="1:12" x14ac:dyDescent="0.25">
      <c r="A4526" s="5">
        <v>16</v>
      </c>
      <c r="B4526" s="2">
        <v>0.61319444444444449</v>
      </c>
      <c r="C4526" t="s">
        <v>115</v>
      </c>
      <c r="D4526" t="s">
        <v>13</v>
      </c>
      <c r="E4526" t="s">
        <v>184</v>
      </c>
      <c r="F4526" s="7" t="s">
        <v>178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str">
        <f>IFERROR(IF(F4526&lt;&gt;"",VLOOKUP("*"&amp;F4526,LookUps!$F$2:$G$43,2,FALSE),"UK"),"UK")</f>
        <v>UK</v>
      </c>
    </row>
    <row r="4527" spans="1:12" x14ac:dyDescent="0.25">
      <c r="A4527" s="5">
        <v>18</v>
      </c>
      <c r="B4527" s="2">
        <v>0.3743055555555555</v>
      </c>
      <c r="C4527" t="s">
        <v>115</v>
      </c>
      <c r="D4527" t="s">
        <v>13</v>
      </c>
      <c r="E4527" t="s">
        <v>186</v>
      </c>
      <c r="F4527" s="7" t="s">
        <v>257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str">
        <f>IFERROR(IF(F4527&lt;&gt;"",VLOOKUP("*"&amp;F4527,LookUps!$F$2:$G$43,2,FALSE),"UK"),"UK")</f>
        <v>UK</v>
      </c>
    </row>
    <row r="4528" spans="1:12" x14ac:dyDescent="0.25">
      <c r="A4528" s="5">
        <v>19</v>
      </c>
      <c r="B4528" s="2">
        <v>0.41666666666666669</v>
      </c>
      <c r="C4528" t="s">
        <v>115</v>
      </c>
      <c r="D4528" t="s">
        <v>13</v>
      </c>
      <c r="E4528" t="s">
        <v>186</v>
      </c>
      <c r="F4528" s="7" t="s">
        <v>182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IFERROR(IF(F4528&lt;&gt;"",VLOOKUP("*"&amp;F4528,LookUps!$F$2:$G$43,2,FALSE),"UK"),"UK")</f>
        <v>UK</v>
      </c>
    </row>
    <row r="4529" spans="1:12" x14ac:dyDescent="0.25">
      <c r="A4529" s="5">
        <v>20</v>
      </c>
      <c r="B4529" s="2">
        <v>0.48333333333333334</v>
      </c>
      <c r="C4529" t="s">
        <v>115</v>
      </c>
      <c r="D4529" t="s">
        <v>13</v>
      </c>
      <c r="E4529" t="s">
        <v>186</v>
      </c>
      <c r="F4529" s="7" t="s">
        <v>182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IFERROR(IF(F4529&lt;&gt;"",VLOOKUP("*"&amp;F4529,LookUps!$F$2:$G$43,2,FALSE),"UK"),"UK")</f>
        <v>UK</v>
      </c>
    </row>
    <row r="4530" spans="1:12" x14ac:dyDescent="0.25">
      <c r="A4530" s="5">
        <v>21</v>
      </c>
      <c r="B4530" s="2">
        <v>0.48749999999999999</v>
      </c>
      <c r="C4530" t="s">
        <v>115</v>
      </c>
      <c r="D4530" t="s">
        <v>13</v>
      </c>
      <c r="E4530" t="s">
        <v>186</v>
      </c>
      <c r="F4530" s="7" t="s">
        <v>182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IFERROR(IF(F4530&lt;&gt;"",VLOOKUP("*"&amp;F4530,LookUps!$F$2:$G$43,2,FALSE),"UK"),"UK")</f>
        <v>UK</v>
      </c>
    </row>
    <row r="4531" spans="1:12" x14ac:dyDescent="0.25">
      <c r="A4531" s="5">
        <v>22</v>
      </c>
      <c r="B4531" s="2">
        <v>0.72777777777777775</v>
      </c>
      <c r="C4531" t="s">
        <v>115</v>
      </c>
      <c r="D4531" t="s">
        <v>13</v>
      </c>
      <c r="E4531" t="s">
        <v>186</v>
      </c>
      <c r="F4531" s="7" t="s">
        <v>182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IFERROR(IF(F4531&lt;&gt;"",VLOOKUP("*"&amp;F4531,LookUps!$F$2:$G$43,2,FALSE),"UK"),"UK")</f>
        <v>UK</v>
      </c>
    </row>
    <row r="4532" spans="1:12" x14ac:dyDescent="0.25">
      <c r="A4532" s="5">
        <v>23</v>
      </c>
      <c r="B4532" s="2">
        <v>0.72916666666666663</v>
      </c>
      <c r="C4532" t="s">
        <v>115</v>
      </c>
      <c r="D4532" t="s">
        <v>13</v>
      </c>
      <c r="E4532" t="s">
        <v>186</v>
      </c>
      <c r="F4532" s="7" t="s">
        <v>182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IFERROR(IF(F4532&lt;&gt;"",VLOOKUP("*"&amp;F4532,LookUps!$F$2:$G$43,2,FALSE),"UK"),"UK")</f>
        <v>UK</v>
      </c>
    </row>
    <row r="4533" spans="1:12" x14ac:dyDescent="0.25">
      <c r="A4533" s="5">
        <v>24</v>
      </c>
      <c r="B4533" s="2">
        <v>0.75416666666666676</v>
      </c>
      <c r="C4533" t="s">
        <v>115</v>
      </c>
      <c r="D4533" t="s">
        <v>13</v>
      </c>
      <c r="E4533" t="s">
        <v>186</v>
      </c>
      <c r="F4533" s="7" t="s">
        <v>178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str">
        <f>IFERROR(IF(F4533&lt;&gt;"",VLOOKUP("*"&amp;F4533,LookUps!$F$2:$G$43,2,FALSE),"UK"),"UK")</f>
        <v>UK</v>
      </c>
    </row>
    <row r="4534" spans="1:12" x14ac:dyDescent="0.25">
      <c r="A4534" s="5">
        <v>26</v>
      </c>
      <c r="B4534" s="2">
        <v>0.43194444444444446</v>
      </c>
      <c r="C4534" t="s">
        <v>115</v>
      </c>
      <c r="D4534" t="s">
        <v>13</v>
      </c>
      <c r="E4534" t="s">
        <v>189</v>
      </c>
      <c r="F4534" s="7" t="s">
        <v>178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str">
        <f>IFERROR(IF(F4534&lt;&gt;"",VLOOKUP("*"&amp;F4534,LookUps!$F$2:$G$43,2,FALSE),"UK"),"UK")</f>
        <v>UK</v>
      </c>
    </row>
    <row r="4535" spans="1:12" x14ac:dyDescent="0.25">
      <c r="A4535" s="5">
        <v>27</v>
      </c>
      <c r="B4535" s="2">
        <v>0.76458333333333339</v>
      </c>
      <c r="C4535" t="s">
        <v>115</v>
      </c>
      <c r="D4535" t="s">
        <v>13</v>
      </c>
      <c r="E4535" t="s">
        <v>189</v>
      </c>
      <c r="F4535" s="7" t="s">
        <v>191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str">
        <f>IFERROR(IF(F4535&lt;&gt;"",VLOOKUP("*"&amp;F4535,LookUps!$F$2:$G$43,2,FALSE),"UK"),"UK")</f>
        <v>UK</v>
      </c>
    </row>
    <row r="4536" spans="1:12" x14ac:dyDescent="0.25">
      <c r="A4536" s="5">
        <v>28</v>
      </c>
      <c r="B4536" s="2">
        <v>0.82361111111111107</v>
      </c>
      <c r="C4536" t="s">
        <v>115</v>
      </c>
      <c r="D4536" t="s">
        <v>13</v>
      </c>
      <c r="E4536" t="s">
        <v>189</v>
      </c>
      <c r="F4536" s="7" t="s">
        <v>222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str">
        <f>IFERROR(IF(F4536&lt;&gt;"",VLOOKUP("*"&amp;F4536,LookUps!$F$2:$G$43,2,FALSE),"UK"),"UK")</f>
        <v>UK</v>
      </c>
    </row>
    <row r="4537" spans="1:12" x14ac:dyDescent="0.25">
      <c r="A4537" s="5">
        <v>30</v>
      </c>
      <c r="B4537" s="2">
        <v>0.40902777777777777</v>
      </c>
      <c r="C4537" t="s">
        <v>115</v>
      </c>
      <c r="D4537" t="s">
        <v>13</v>
      </c>
      <c r="E4537" t="s">
        <v>190</v>
      </c>
      <c r="F4537" s="7" t="s">
        <v>178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str">
        <f>IFERROR(IF(F4537&lt;&gt;"",VLOOKUP("*"&amp;F4537,LookUps!$F$2:$G$43,2,FALSE),"UK"),"UK")</f>
        <v>UK</v>
      </c>
    </row>
    <row r="4538" spans="1:12" x14ac:dyDescent="0.25">
      <c r="A4538" s="5">
        <v>31</v>
      </c>
      <c r="B4538" s="2">
        <v>0.45833333333333331</v>
      </c>
      <c r="C4538" t="s">
        <v>115</v>
      </c>
      <c r="D4538" t="s">
        <v>13</v>
      </c>
      <c r="E4538" t="s">
        <v>190</v>
      </c>
      <c r="F4538" s="7" t="s">
        <v>178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str">
        <f>IFERROR(IF(F4538&lt;&gt;"",VLOOKUP("*"&amp;F4538,LookUps!$F$2:$G$43,2,FALSE),"UK"),"UK")</f>
        <v>UK</v>
      </c>
    </row>
    <row r="4539" spans="1:12" x14ac:dyDescent="0.25">
      <c r="A4539" s="5">
        <v>32</v>
      </c>
      <c r="B4539" s="2">
        <v>0.68194444444444446</v>
      </c>
      <c r="C4539" t="s">
        <v>115</v>
      </c>
      <c r="D4539" t="s">
        <v>13</v>
      </c>
      <c r="E4539" t="s">
        <v>190</v>
      </c>
      <c r="F4539" s="7" t="s">
        <v>178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str">
        <f>IFERROR(IF(F4539&lt;&gt;"",VLOOKUP("*"&amp;F4539,LookUps!$F$2:$G$43,2,FALSE),"UK"),"UK")</f>
        <v>UK</v>
      </c>
    </row>
    <row r="4540" spans="1:12" x14ac:dyDescent="0.25">
      <c r="A4540" s="5">
        <v>33</v>
      </c>
      <c r="B4540" s="2">
        <v>0.71597222222222223</v>
      </c>
      <c r="C4540" t="s">
        <v>115</v>
      </c>
      <c r="D4540" t="s">
        <v>13</v>
      </c>
      <c r="E4540" t="s">
        <v>190</v>
      </c>
      <c r="F4540" s="7" t="s">
        <v>191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str">
        <f>IFERROR(IF(F4540&lt;&gt;"",VLOOKUP("*"&amp;F4540,LookUps!$F$2:$G$43,2,FALSE),"UK"),"UK")</f>
        <v>UK</v>
      </c>
    </row>
    <row r="4541" spans="1:12" x14ac:dyDescent="0.25">
      <c r="A4541" s="5">
        <v>34</v>
      </c>
      <c r="B4541" s="2">
        <v>0.71736111111111101</v>
      </c>
      <c r="C4541" t="s">
        <v>115</v>
      </c>
      <c r="D4541" t="s">
        <v>13</v>
      </c>
      <c r="E4541" t="s">
        <v>190</v>
      </c>
      <c r="F4541" s="7" t="s">
        <v>191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str">
        <f>IFERROR(IF(F4541&lt;&gt;"",VLOOKUP("*"&amp;F4541,LookUps!$F$2:$G$43,2,FALSE),"UK"),"UK")</f>
        <v>UK</v>
      </c>
    </row>
    <row r="4542" spans="1:12" x14ac:dyDescent="0.25">
      <c r="A4542" s="5">
        <v>35</v>
      </c>
      <c r="B4542" s="2">
        <v>0.78402777777777777</v>
      </c>
      <c r="C4542" t="s">
        <v>115</v>
      </c>
      <c r="D4542" t="s">
        <v>13</v>
      </c>
      <c r="E4542" t="s">
        <v>190</v>
      </c>
      <c r="F4542" s="7" t="s">
        <v>178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str">
        <f>IFERROR(IF(F4542&lt;&gt;"",VLOOKUP("*"&amp;F4542,LookUps!$F$2:$G$43,2,FALSE),"UK"),"UK")</f>
        <v>UK</v>
      </c>
    </row>
    <row r="4543" spans="1:12" x14ac:dyDescent="0.25">
      <c r="A4543" s="5">
        <v>37</v>
      </c>
      <c r="B4543" s="2">
        <v>0.44375000000000003</v>
      </c>
      <c r="C4543" t="s">
        <v>115</v>
      </c>
      <c r="D4543" t="s">
        <v>13</v>
      </c>
      <c r="E4543" t="s">
        <v>192</v>
      </c>
      <c r="F4543" s="7" t="s">
        <v>296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str">
        <f>IFERROR(IF(F4543&lt;&gt;"",VLOOKUP("*"&amp;F4543,LookUps!$F$2:$G$43,2,FALSE),"UK"),"UK")</f>
        <v>UK</v>
      </c>
    </row>
    <row r="4544" spans="1:12" x14ac:dyDescent="0.25">
      <c r="A4544" s="5">
        <v>38</v>
      </c>
      <c r="B4544" s="2">
        <v>0.44861111111111113</v>
      </c>
      <c r="C4544" t="s">
        <v>115</v>
      </c>
      <c r="D4544" t="s">
        <v>13</v>
      </c>
      <c r="E4544" t="s">
        <v>192</v>
      </c>
      <c r="F4544" s="7" t="s">
        <v>247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str">
        <f>IFERROR(IF(F4544&lt;&gt;"",VLOOKUP("*"&amp;F4544,LookUps!$F$2:$G$43,2,FALSE),"UK"),"UK")</f>
        <v>UK</v>
      </c>
    </row>
    <row r="4545" spans="1:12" x14ac:dyDescent="0.25">
      <c r="A4545" s="5">
        <v>39</v>
      </c>
      <c r="B4545" s="2">
        <v>0.45555555555555555</v>
      </c>
      <c r="C4545" t="s">
        <v>115</v>
      </c>
      <c r="D4545" t="s">
        <v>13</v>
      </c>
      <c r="E4545" t="s">
        <v>192</v>
      </c>
      <c r="F4545" s="7" t="s">
        <v>247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str">
        <f>IFERROR(IF(F4545&lt;&gt;"",VLOOKUP("*"&amp;F4545,LookUps!$F$2:$G$43,2,FALSE),"UK"),"UK")</f>
        <v>UK</v>
      </c>
    </row>
    <row r="4546" spans="1:12" x14ac:dyDescent="0.25">
      <c r="A4546" s="5">
        <v>40</v>
      </c>
      <c r="B4546" s="2">
        <v>0.45624999999999999</v>
      </c>
      <c r="C4546" t="s">
        <v>115</v>
      </c>
      <c r="D4546" t="s">
        <v>13</v>
      </c>
      <c r="E4546" t="s">
        <v>192</v>
      </c>
      <c r="F4546" s="7" t="s">
        <v>247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str">
        <f>IFERROR(IF(F4546&lt;&gt;"",VLOOKUP("*"&amp;F4546,LookUps!$F$2:$G$43,2,FALSE),"UK"),"UK")</f>
        <v>UK</v>
      </c>
    </row>
    <row r="4547" spans="1:12" x14ac:dyDescent="0.25">
      <c r="A4547" s="5">
        <v>41</v>
      </c>
      <c r="B4547" s="2">
        <v>0.45624999999999999</v>
      </c>
      <c r="C4547" t="s">
        <v>115</v>
      </c>
      <c r="D4547" t="s">
        <v>13</v>
      </c>
      <c r="E4547" t="s">
        <v>192</v>
      </c>
      <c r="F4547" s="7" t="s">
        <v>247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str">
        <f>IFERROR(IF(F4547&lt;&gt;"",VLOOKUP("*"&amp;F4547,LookUps!$F$2:$G$43,2,FALSE),"UK"),"UK")</f>
        <v>UK</v>
      </c>
    </row>
    <row r="4548" spans="1:12" x14ac:dyDescent="0.25">
      <c r="A4548" s="5">
        <v>42</v>
      </c>
      <c r="B4548" s="2">
        <v>0.45902777777777781</v>
      </c>
      <c r="C4548" t="s">
        <v>115</v>
      </c>
      <c r="D4548" t="s">
        <v>13</v>
      </c>
      <c r="E4548" t="s">
        <v>192</v>
      </c>
      <c r="F4548" s="7" t="s">
        <v>247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str">
        <f>IFERROR(IF(F4548&lt;&gt;"",VLOOKUP("*"&amp;F4548,LookUps!$F$2:$G$43,2,FALSE),"UK"),"UK")</f>
        <v>UK</v>
      </c>
    </row>
    <row r="4549" spans="1:12" x14ac:dyDescent="0.25">
      <c r="A4549" s="5">
        <v>43</v>
      </c>
      <c r="B4549" s="2">
        <v>0.46111111111111108</v>
      </c>
      <c r="C4549" t="s">
        <v>115</v>
      </c>
      <c r="D4549" t="s">
        <v>13</v>
      </c>
      <c r="E4549" t="s">
        <v>192</v>
      </c>
      <c r="F4549" s="7" t="s">
        <v>247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str">
        <f>IFERROR(IF(F4549&lt;&gt;"",VLOOKUP("*"&amp;F4549,LookUps!$F$2:$G$43,2,FALSE),"UK"),"UK")</f>
        <v>UK</v>
      </c>
    </row>
    <row r="4550" spans="1:12" x14ac:dyDescent="0.25">
      <c r="A4550" s="5">
        <v>44</v>
      </c>
      <c r="B4550" s="2">
        <v>0.46458333333333335</v>
      </c>
      <c r="C4550" t="s">
        <v>115</v>
      </c>
      <c r="D4550" t="s">
        <v>13</v>
      </c>
      <c r="E4550" t="s">
        <v>192</v>
      </c>
      <c r="F4550" s="7" t="s">
        <v>247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str">
        <f>IFERROR(IF(F4550&lt;&gt;"",VLOOKUP("*"&amp;F4550,LookUps!$F$2:$G$43,2,FALSE),"UK"),"UK")</f>
        <v>UK</v>
      </c>
    </row>
    <row r="4551" spans="1:12" x14ac:dyDescent="0.25">
      <c r="A4551" s="5">
        <v>45</v>
      </c>
      <c r="B4551" s="2">
        <v>0.46597222222222223</v>
      </c>
      <c r="C4551" t="s">
        <v>115</v>
      </c>
      <c r="D4551" t="s">
        <v>13</v>
      </c>
      <c r="E4551" t="s">
        <v>192</v>
      </c>
      <c r="F4551" s="7" t="s">
        <v>247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str">
        <f>IFERROR(IF(F4551&lt;&gt;"",VLOOKUP("*"&amp;F4551,LookUps!$F$2:$G$43,2,FALSE),"UK"),"UK")</f>
        <v>UK</v>
      </c>
    </row>
    <row r="4552" spans="1:12" x14ac:dyDescent="0.25">
      <c r="A4552" s="5">
        <v>46</v>
      </c>
      <c r="B4552" s="2">
        <v>0.46736111111111112</v>
      </c>
      <c r="C4552" t="s">
        <v>115</v>
      </c>
      <c r="D4552" t="s">
        <v>13</v>
      </c>
      <c r="E4552" t="s">
        <v>192</v>
      </c>
      <c r="F4552" s="7" t="s">
        <v>247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str">
        <f>IFERROR(IF(F4552&lt;&gt;"",VLOOKUP("*"&amp;F4552,LookUps!$F$2:$G$43,2,FALSE),"UK"),"UK")</f>
        <v>UK</v>
      </c>
    </row>
    <row r="4553" spans="1:12" x14ac:dyDescent="0.25">
      <c r="A4553" s="5">
        <v>47</v>
      </c>
      <c r="B4553" s="2">
        <v>0.47013888888888888</v>
      </c>
      <c r="C4553" t="s">
        <v>115</v>
      </c>
      <c r="D4553" t="s">
        <v>13</v>
      </c>
      <c r="E4553" t="s">
        <v>192</v>
      </c>
      <c r="F4553" s="7" t="s">
        <v>247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str">
        <f>IFERROR(IF(F4553&lt;&gt;"",VLOOKUP("*"&amp;F4553,LookUps!$F$2:$G$43,2,FALSE),"UK"),"UK")</f>
        <v>UK</v>
      </c>
    </row>
    <row r="4554" spans="1:12" x14ac:dyDescent="0.25">
      <c r="A4554" s="5">
        <v>48</v>
      </c>
      <c r="B4554" s="2">
        <v>0.47430555555555554</v>
      </c>
      <c r="C4554" t="s">
        <v>115</v>
      </c>
      <c r="D4554" t="s">
        <v>13</v>
      </c>
      <c r="E4554" t="s">
        <v>192</v>
      </c>
      <c r="F4554" s="7" t="s">
        <v>247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str">
        <f>IFERROR(IF(F4554&lt;&gt;"",VLOOKUP("*"&amp;F4554,LookUps!$F$2:$G$43,2,FALSE),"UK"),"UK")</f>
        <v>UK</v>
      </c>
    </row>
    <row r="4555" spans="1:12" x14ac:dyDescent="0.25">
      <c r="A4555" s="5">
        <v>49</v>
      </c>
      <c r="B4555" s="2">
        <v>0.47569444444444442</v>
      </c>
      <c r="C4555" t="s">
        <v>115</v>
      </c>
      <c r="D4555" t="s">
        <v>13</v>
      </c>
      <c r="E4555" t="s">
        <v>192</v>
      </c>
      <c r="F4555" s="7" t="s">
        <v>247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str">
        <f>IFERROR(IF(F4555&lt;&gt;"",VLOOKUP("*"&amp;F4555,LookUps!$F$2:$G$43,2,FALSE),"UK"),"UK")</f>
        <v>UK</v>
      </c>
    </row>
    <row r="4556" spans="1:12" x14ac:dyDescent="0.25">
      <c r="A4556" s="5">
        <v>50</v>
      </c>
      <c r="B4556" s="2">
        <v>0.48055555555555557</v>
      </c>
      <c r="C4556" t="s">
        <v>115</v>
      </c>
      <c r="D4556" t="s">
        <v>13</v>
      </c>
      <c r="E4556" t="s">
        <v>192</v>
      </c>
      <c r="F4556" s="7" t="s">
        <v>247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str">
        <f>IFERROR(IF(F4556&lt;&gt;"",VLOOKUP("*"&amp;F4556,LookUps!$F$2:$G$43,2,FALSE),"UK"),"UK")</f>
        <v>UK</v>
      </c>
    </row>
    <row r="4557" spans="1:12" x14ac:dyDescent="0.25">
      <c r="A4557" s="5">
        <v>51</v>
      </c>
      <c r="B4557" s="2">
        <v>0.4826388888888889</v>
      </c>
      <c r="C4557" t="s">
        <v>115</v>
      </c>
      <c r="D4557" t="s">
        <v>13</v>
      </c>
      <c r="E4557" t="s">
        <v>192</v>
      </c>
      <c r="F4557" s="7" t="s">
        <v>247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str">
        <f>IFERROR(IF(F4557&lt;&gt;"",VLOOKUP("*"&amp;F4557,LookUps!$F$2:$G$43,2,FALSE),"UK"),"UK")</f>
        <v>UK</v>
      </c>
    </row>
    <row r="4558" spans="1:12" x14ac:dyDescent="0.25">
      <c r="A4558" s="5">
        <v>52</v>
      </c>
      <c r="B4558" s="2">
        <v>0.48472222222222222</v>
      </c>
      <c r="C4558" t="s">
        <v>115</v>
      </c>
      <c r="D4558" t="s">
        <v>13</v>
      </c>
      <c r="E4558" t="s">
        <v>192</v>
      </c>
      <c r="F4558" s="7" t="s">
        <v>247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str">
        <f>IFERROR(IF(F4558&lt;&gt;"",VLOOKUP("*"&amp;F4558,LookUps!$F$2:$G$43,2,FALSE),"UK"),"UK")</f>
        <v>UK</v>
      </c>
    </row>
    <row r="4559" spans="1:12" x14ac:dyDescent="0.25">
      <c r="A4559" s="5">
        <v>53</v>
      </c>
      <c r="B4559" s="2">
        <v>0.48888888888888887</v>
      </c>
      <c r="C4559" t="s">
        <v>115</v>
      </c>
      <c r="D4559" t="s">
        <v>13</v>
      </c>
      <c r="E4559" t="s">
        <v>192</v>
      </c>
      <c r="F4559" s="7" t="s">
        <v>253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str">
        <f>IFERROR(IF(F4559&lt;&gt;"",VLOOKUP("*"&amp;F4559,LookUps!$F$2:$G$43,2,FALSE),"UK"),"UK")</f>
        <v>UK</v>
      </c>
    </row>
    <row r="4560" spans="1:12" x14ac:dyDescent="0.25">
      <c r="A4560" s="5">
        <v>54</v>
      </c>
      <c r="B4560" s="2">
        <v>0.49236111111111108</v>
      </c>
      <c r="C4560" t="s">
        <v>115</v>
      </c>
      <c r="D4560" t="s">
        <v>13</v>
      </c>
      <c r="E4560" t="s">
        <v>192</v>
      </c>
      <c r="F4560" s="7" t="s">
        <v>253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str">
        <f>IFERROR(IF(F4560&lt;&gt;"",VLOOKUP("*"&amp;F4560,LookUps!$F$2:$G$43,2,FALSE),"UK"),"UK")</f>
        <v>UK</v>
      </c>
    </row>
    <row r="4561" spans="1:12" x14ac:dyDescent="0.25">
      <c r="A4561" s="5">
        <v>55</v>
      </c>
      <c r="B4561" s="2">
        <v>0.49444444444444446</v>
      </c>
      <c r="C4561" t="s">
        <v>115</v>
      </c>
      <c r="D4561" t="s">
        <v>13</v>
      </c>
      <c r="E4561" t="s">
        <v>192</v>
      </c>
      <c r="F4561" s="7" t="s">
        <v>178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str">
        <f>IFERROR(IF(F4561&lt;&gt;"",VLOOKUP("*"&amp;F4561,LookUps!$F$2:$G$43,2,FALSE),"UK"),"UK")</f>
        <v>UK</v>
      </c>
    </row>
    <row r="4562" spans="1:12" x14ac:dyDescent="0.25">
      <c r="A4562" s="5">
        <v>56</v>
      </c>
      <c r="B4562" s="2">
        <v>0.49791666666666662</v>
      </c>
      <c r="C4562" t="s">
        <v>115</v>
      </c>
      <c r="D4562" t="s">
        <v>13</v>
      </c>
      <c r="E4562" t="s">
        <v>192</v>
      </c>
      <c r="F4562" s="7" t="s">
        <v>182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IFERROR(IF(F4562&lt;&gt;"",VLOOKUP("*"&amp;F4562,LookUps!$F$2:$G$43,2,FALSE),"UK"),"UK")</f>
        <v>UK</v>
      </c>
    </row>
    <row r="4563" spans="1:12" x14ac:dyDescent="0.25">
      <c r="A4563" s="5">
        <v>57</v>
      </c>
      <c r="B4563" s="2">
        <v>0.50138888888888888</v>
      </c>
      <c r="C4563" t="s">
        <v>115</v>
      </c>
      <c r="D4563" t="s">
        <v>13</v>
      </c>
      <c r="E4563" t="s">
        <v>192</v>
      </c>
      <c r="F4563" s="7" t="s">
        <v>253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str">
        <f>IFERROR(IF(F4563&lt;&gt;"",VLOOKUP("*"&amp;F4563,LookUps!$F$2:$G$43,2,FALSE),"UK"),"UK")</f>
        <v>UK</v>
      </c>
    </row>
    <row r="4564" spans="1:12" x14ac:dyDescent="0.25">
      <c r="A4564" s="5">
        <v>58</v>
      </c>
      <c r="B4564" s="2">
        <v>0.56319444444444444</v>
      </c>
      <c r="C4564" t="s">
        <v>115</v>
      </c>
      <c r="D4564" t="s">
        <v>13</v>
      </c>
      <c r="E4564" t="s">
        <v>192</v>
      </c>
      <c r="F4564" s="7" t="s">
        <v>182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IFERROR(IF(F4564&lt;&gt;"",VLOOKUP("*"&amp;F4564,LookUps!$F$2:$G$43,2,FALSE),"UK"),"UK")</f>
        <v>UK</v>
      </c>
    </row>
    <row r="4565" spans="1:12" x14ac:dyDescent="0.25">
      <c r="A4565" s="5">
        <v>59</v>
      </c>
      <c r="B4565" s="2">
        <v>0.5708333333333333</v>
      </c>
      <c r="C4565" t="s">
        <v>115</v>
      </c>
      <c r="D4565" t="s">
        <v>13</v>
      </c>
      <c r="E4565" t="s">
        <v>192</v>
      </c>
      <c r="F4565" s="7" t="s">
        <v>245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str">
        <f>IFERROR(IF(F4565&lt;&gt;"",VLOOKUP("*"&amp;F4565,LookUps!$F$2:$G$43,2,FALSE),"UK"),"UK")</f>
        <v>UK</v>
      </c>
    </row>
    <row r="4566" spans="1:12" x14ac:dyDescent="0.25">
      <c r="A4566" s="5">
        <v>62</v>
      </c>
      <c r="B4566" s="2">
        <v>0.57222222222222219</v>
      </c>
      <c r="C4566" t="s">
        <v>115</v>
      </c>
      <c r="D4566" t="s">
        <v>13</v>
      </c>
      <c r="E4566" t="s">
        <v>192</v>
      </c>
      <c r="F4566" s="7" t="s">
        <v>19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IFERROR(IF(F4566&lt;&gt;"",VLOOKUP("*"&amp;F4566,LookUps!$F$2:$G$43,2,FALSE),"UK"),"UK")</f>
        <v>Italy</v>
      </c>
    </row>
    <row r="4567" spans="1:12" x14ac:dyDescent="0.25">
      <c r="A4567" s="5">
        <v>63</v>
      </c>
      <c r="B4567" s="2">
        <v>0.6020833333333333</v>
      </c>
      <c r="C4567" t="s">
        <v>115</v>
      </c>
      <c r="D4567" t="s">
        <v>13</v>
      </c>
      <c r="E4567" t="s">
        <v>192</v>
      </c>
      <c r="F4567" s="7" t="s">
        <v>19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IFERROR(IF(F4567&lt;&gt;"",VLOOKUP("*"&amp;F4567,LookUps!$F$2:$G$43,2,FALSE),"UK"),"UK")</f>
        <v>Italy</v>
      </c>
    </row>
    <row r="4568" spans="1:12" x14ac:dyDescent="0.25">
      <c r="A4568" s="5">
        <v>64</v>
      </c>
      <c r="B4568" s="2">
        <v>0.6479166666666667</v>
      </c>
      <c r="C4568" t="s">
        <v>115</v>
      </c>
      <c r="D4568" t="s">
        <v>13</v>
      </c>
      <c r="E4568" t="s">
        <v>192</v>
      </c>
      <c r="F4568" s="7" t="s">
        <v>245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str">
        <f>IFERROR(IF(F4568&lt;&gt;"",VLOOKUP("*"&amp;F4568,LookUps!$F$2:$G$43,2,FALSE),"UK"),"UK")</f>
        <v>UK</v>
      </c>
    </row>
    <row r="4569" spans="1:12" x14ac:dyDescent="0.25">
      <c r="A4569" s="5">
        <v>65</v>
      </c>
      <c r="B4569" s="2">
        <v>0.67361111111111116</v>
      </c>
      <c r="C4569" t="s">
        <v>115</v>
      </c>
      <c r="D4569" t="s">
        <v>13</v>
      </c>
      <c r="E4569" t="s">
        <v>192</v>
      </c>
      <c r="F4569" s="7" t="s">
        <v>18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IFERROR(IF(F4569&lt;&gt;"",VLOOKUP("*"&amp;F4569,LookUps!$F$2:$G$43,2,FALSE),"UK"),"UK")</f>
        <v>France</v>
      </c>
    </row>
    <row r="4570" spans="1:12" x14ac:dyDescent="0.25">
      <c r="A4570" s="5">
        <v>66</v>
      </c>
      <c r="B4570" s="2">
        <v>0.68819444444444444</v>
      </c>
      <c r="C4570" t="s">
        <v>115</v>
      </c>
      <c r="D4570" t="s">
        <v>13</v>
      </c>
      <c r="E4570" t="s">
        <v>192</v>
      </c>
      <c r="F4570" s="7" t="s">
        <v>245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str">
        <f>IFERROR(IF(F4570&lt;&gt;"",VLOOKUP("*"&amp;F4570,LookUps!$F$2:$G$43,2,FALSE),"UK"),"UK")</f>
        <v>UK</v>
      </c>
    </row>
    <row r="4571" spans="1:12" x14ac:dyDescent="0.25">
      <c r="A4571" s="5">
        <v>67</v>
      </c>
      <c r="B4571" s="2">
        <v>0.69305555555555554</v>
      </c>
      <c r="C4571" t="s">
        <v>115</v>
      </c>
      <c r="D4571" t="s">
        <v>13</v>
      </c>
      <c r="E4571" t="s">
        <v>192</v>
      </c>
      <c r="F4571" s="7" t="s">
        <v>18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IFERROR(IF(F4571&lt;&gt;"",VLOOKUP("*"&amp;F4571,LookUps!$F$2:$G$43,2,FALSE),"UK"),"UK")</f>
        <v>France</v>
      </c>
    </row>
    <row r="4572" spans="1:12" x14ac:dyDescent="0.25">
      <c r="A4572" s="5">
        <v>68</v>
      </c>
      <c r="B4572" s="2">
        <v>0.73888888888888893</v>
      </c>
      <c r="C4572" t="s">
        <v>115</v>
      </c>
      <c r="D4572" t="s">
        <v>13</v>
      </c>
      <c r="E4572" t="s">
        <v>192</v>
      </c>
      <c r="F4572" s="7" t="s">
        <v>305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str">
        <f>IFERROR(IF(F4572&lt;&gt;"",VLOOKUP("*"&amp;F4572,LookUps!$F$2:$G$43,2,FALSE),"UK"),"UK")</f>
        <v>UK</v>
      </c>
    </row>
    <row r="4573" spans="1:12" x14ac:dyDescent="0.25">
      <c r="A4573" s="5">
        <v>70</v>
      </c>
      <c r="B4573" s="2">
        <v>0.3888888888888889</v>
      </c>
      <c r="C4573" t="s">
        <v>115</v>
      </c>
      <c r="D4573" t="s">
        <v>13</v>
      </c>
      <c r="E4573" t="s">
        <v>193</v>
      </c>
      <c r="F4573" s="7" t="s">
        <v>20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IFERROR(IF(F4573&lt;&gt;"",VLOOKUP("*"&amp;F4573,LookUps!$F$2:$G$43,2,FALSE),"UK"),"UK")</f>
        <v>Germany</v>
      </c>
    </row>
    <row r="4574" spans="1:12" x14ac:dyDescent="0.25">
      <c r="A4574" s="5">
        <v>71</v>
      </c>
      <c r="B4574" s="2">
        <v>0.39305555555555555</v>
      </c>
      <c r="C4574" t="s">
        <v>115</v>
      </c>
      <c r="D4574" t="s">
        <v>13</v>
      </c>
      <c r="E4574" t="s">
        <v>193</v>
      </c>
      <c r="F4574" s="7" t="s">
        <v>18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IFERROR(IF(F4574&lt;&gt;"",VLOOKUP("*"&amp;F4574,LookUps!$F$2:$G$43,2,FALSE),"UK"),"UK")</f>
        <v>France</v>
      </c>
    </row>
    <row r="4575" spans="1:12" x14ac:dyDescent="0.25">
      <c r="A4575" s="5">
        <v>72</v>
      </c>
      <c r="B4575" s="2">
        <v>0.40208333333333335</v>
      </c>
      <c r="C4575" t="s">
        <v>115</v>
      </c>
      <c r="D4575" t="s">
        <v>13</v>
      </c>
      <c r="E4575" t="s">
        <v>193</v>
      </c>
      <c r="F4575" s="7" t="s">
        <v>245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str">
        <f>IFERROR(IF(F4575&lt;&gt;"",VLOOKUP("*"&amp;F4575,LookUps!$F$2:$G$43,2,FALSE),"UK"),"UK")</f>
        <v>UK</v>
      </c>
    </row>
    <row r="4576" spans="1:12" x14ac:dyDescent="0.25">
      <c r="A4576" s="5">
        <v>73</v>
      </c>
      <c r="B4576" s="2">
        <v>0.40347222222222223</v>
      </c>
      <c r="C4576" t="s">
        <v>115</v>
      </c>
      <c r="D4576" t="s">
        <v>13</v>
      </c>
      <c r="E4576" t="s">
        <v>193</v>
      </c>
      <c r="F4576" s="7" t="s">
        <v>21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IFERROR(IF(F4576&lt;&gt;"",VLOOKUP("*"&amp;F4576,LookUps!$F$2:$G$43,2,FALSE),"UK"),"UK")</f>
        <v>Spain</v>
      </c>
    </row>
    <row r="4577" spans="1:12" x14ac:dyDescent="0.25">
      <c r="A4577" s="5">
        <v>74</v>
      </c>
      <c r="B4577" s="2">
        <v>0.50277777777777777</v>
      </c>
      <c r="C4577" t="s">
        <v>115</v>
      </c>
      <c r="D4577" t="s">
        <v>13</v>
      </c>
      <c r="E4577" t="s">
        <v>193</v>
      </c>
      <c r="F4577" s="7" t="s">
        <v>178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str">
        <f>IFERROR(IF(F4577&lt;&gt;"",VLOOKUP("*"&amp;F4577,LookUps!$F$2:$G$43,2,FALSE),"UK"),"UK")</f>
        <v>UK</v>
      </c>
    </row>
    <row r="4578" spans="1:12" x14ac:dyDescent="0.25">
      <c r="A4578" s="5">
        <v>75</v>
      </c>
      <c r="B4578" s="2">
        <v>0.50486111111111109</v>
      </c>
      <c r="C4578" t="s">
        <v>115</v>
      </c>
      <c r="D4578" t="s">
        <v>13</v>
      </c>
      <c r="E4578" t="s">
        <v>193</v>
      </c>
      <c r="F4578" s="7" t="s">
        <v>245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str">
        <f>IFERROR(IF(F4578&lt;&gt;"",VLOOKUP("*"&amp;F4578,LookUps!$F$2:$G$43,2,FALSE),"UK"),"UK")</f>
        <v>UK</v>
      </c>
    </row>
    <row r="4579" spans="1:12" x14ac:dyDescent="0.25">
      <c r="A4579" s="5">
        <v>76</v>
      </c>
      <c r="B4579" s="2">
        <v>0.51041666666666663</v>
      </c>
      <c r="C4579" t="s">
        <v>115</v>
      </c>
      <c r="D4579" t="s">
        <v>13</v>
      </c>
      <c r="E4579" t="s">
        <v>193</v>
      </c>
      <c r="F4579" s="7" t="s">
        <v>191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str">
        <f>IFERROR(IF(F4579&lt;&gt;"",VLOOKUP("*"&amp;F4579,LookUps!$F$2:$G$43,2,FALSE),"UK"),"UK")</f>
        <v>UK</v>
      </c>
    </row>
    <row r="4580" spans="1:12" x14ac:dyDescent="0.25">
      <c r="A4580" s="5">
        <v>77</v>
      </c>
      <c r="B4580" s="2">
        <v>0.59236111111111112</v>
      </c>
      <c r="C4580" t="s">
        <v>115</v>
      </c>
      <c r="D4580" t="s">
        <v>13</v>
      </c>
      <c r="E4580" t="s">
        <v>193</v>
      </c>
      <c r="F4580" s="7" t="s">
        <v>18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IFERROR(IF(F4580&lt;&gt;"",VLOOKUP("*"&amp;F4580,LookUps!$F$2:$G$43,2,FALSE),"UK"),"UK")</f>
        <v>France</v>
      </c>
    </row>
    <row r="4581" spans="1:12" x14ac:dyDescent="0.25">
      <c r="A4581" s="5">
        <v>78</v>
      </c>
      <c r="B4581" s="2">
        <v>0.625</v>
      </c>
      <c r="C4581" t="s">
        <v>115</v>
      </c>
      <c r="D4581" t="s">
        <v>13</v>
      </c>
      <c r="E4581" t="s">
        <v>193</v>
      </c>
      <c r="F4581" s="7" t="s">
        <v>20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IFERROR(IF(F4581&lt;&gt;"",VLOOKUP("*"&amp;F4581,LookUps!$F$2:$G$43,2,FALSE),"UK"),"UK")</f>
        <v>Germany</v>
      </c>
    </row>
    <row r="4582" spans="1:12" x14ac:dyDescent="0.25">
      <c r="A4582" s="5">
        <v>80</v>
      </c>
      <c r="B4582" s="2">
        <v>0.37916666666666665</v>
      </c>
      <c r="C4582" t="s">
        <v>115</v>
      </c>
      <c r="D4582" t="s">
        <v>13</v>
      </c>
      <c r="E4582" t="s">
        <v>194</v>
      </c>
      <c r="F4582" s="7" t="s">
        <v>18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IFERROR(IF(F4582&lt;&gt;"",VLOOKUP("*"&amp;F4582,LookUps!$F$2:$G$43,2,FALSE),"UK"),"UK")</f>
        <v>France</v>
      </c>
    </row>
    <row r="4583" spans="1:12" x14ac:dyDescent="0.25">
      <c r="A4583" s="5">
        <v>81</v>
      </c>
      <c r="B4583" s="2">
        <v>0.39374999999999999</v>
      </c>
      <c r="C4583" t="s">
        <v>115</v>
      </c>
      <c r="D4583" t="s">
        <v>13</v>
      </c>
      <c r="E4583" t="s">
        <v>194</v>
      </c>
      <c r="F4583" s="7" t="s">
        <v>18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IFERROR(IF(F4583&lt;&gt;"",VLOOKUP("*"&amp;F4583,LookUps!$F$2:$G$43,2,FALSE),"UK"),"UK")</f>
        <v>France</v>
      </c>
    </row>
    <row r="4584" spans="1:12" x14ac:dyDescent="0.25">
      <c r="A4584" s="5">
        <v>82</v>
      </c>
      <c r="B4584" s="2">
        <v>0.4145833333333333</v>
      </c>
      <c r="C4584" t="s">
        <v>115</v>
      </c>
      <c r="D4584" t="s">
        <v>13</v>
      </c>
      <c r="E4584" t="s">
        <v>194</v>
      </c>
      <c r="F4584" s="7" t="s">
        <v>18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IFERROR(IF(F4584&lt;&gt;"",VLOOKUP("*"&amp;F4584,LookUps!$F$2:$G$43,2,FALSE),"UK"),"UK")</f>
        <v>France</v>
      </c>
    </row>
    <row r="4585" spans="1:12" x14ac:dyDescent="0.25">
      <c r="A4585" s="5">
        <v>83</v>
      </c>
      <c r="B4585" s="2">
        <v>0.42708333333333331</v>
      </c>
      <c r="C4585" t="s">
        <v>115</v>
      </c>
      <c r="D4585" t="s">
        <v>13</v>
      </c>
      <c r="E4585" t="s">
        <v>194</v>
      </c>
      <c r="F4585" s="7" t="s">
        <v>178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str">
        <f>IFERROR(IF(F4585&lt;&gt;"",VLOOKUP("*"&amp;F4585,LookUps!$F$2:$G$43,2,FALSE),"UK"),"UK")</f>
        <v>UK</v>
      </c>
    </row>
    <row r="4586" spans="1:12" x14ac:dyDescent="0.25">
      <c r="A4586" s="5">
        <v>84</v>
      </c>
      <c r="B4586" s="2">
        <v>0.4381944444444445</v>
      </c>
      <c r="C4586" t="s">
        <v>115</v>
      </c>
      <c r="D4586" t="s">
        <v>13</v>
      </c>
      <c r="E4586" t="s">
        <v>194</v>
      </c>
      <c r="F4586" s="7" t="s">
        <v>18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IFERROR(IF(F4586&lt;&gt;"",VLOOKUP("*"&amp;F4586,LookUps!$F$2:$G$43,2,FALSE),"UK"),"UK")</f>
        <v>France</v>
      </c>
    </row>
    <row r="4587" spans="1:12" x14ac:dyDescent="0.25">
      <c r="A4587" s="5">
        <v>85</v>
      </c>
      <c r="B4587" s="2">
        <v>0.46527777777777773</v>
      </c>
      <c r="C4587" t="s">
        <v>115</v>
      </c>
      <c r="D4587" t="s">
        <v>13</v>
      </c>
      <c r="E4587" t="s">
        <v>194</v>
      </c>
      <c r="F4587" s="7" t="s">
        <v>22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str">
        <f>IFERROR(IF(F4587&lt;&gt;"",VLOOKUP("*"&amp;F4587,LookUps!$F$2:$G$43,2,FALSE),"UK"),"UK")</f>
        <v>Switzerland</v>
      </c>
    </row>
    <row r="4588" spans="1:12" x14ac:dyDescent="0.25">
      <c r="A4588" s="5">
        <v>86</v>
      </c>
      <c r="B4588" s="2">
        <v>0.47847222222222219</v>
      </c>
      <c r="C4588" t="s">
        <v>115</v>
      </c>
      <c r="D4588" t="s">
        <v>13</v>
      </c>
      <c r="E4588" t="s">
        <v>194</v>
      </c>
      <c r="F4588" s="7" t="s">
        <v>20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IFERROR(IF(F4588&lt;&gt;"",VLOOKUP("*"&amp;F4588,LookUps!$F$2:$G$43,2,FALSE),"UK"),"UK")</f>
        <v>Germany</v>
      </c>
    </row>
    <row r="4589" spans="1:12" x14ac:dyDescent="0.25">
      <c r="A4589" s="5">
        <v>87</v>
      </c>
      <c r="B4589" s="2">
        <v>0.47916666666666669</v>
      </c>
      <c r="C4589" t="s">
        <v>115</v>
      </c>
      <c r="D4589" t="s">
        <v>13</v>
      </c>
      <c r="E4589" t="s">
        <v>194</v>
      </c>
      <c r="F4589" s="7" t="s">
        <v>20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IFERROR(IF(F4589&lt;&gt;"",VLOOKUP("*"&amp;F4589,LookUps!$F$2:$G$43,2,FALSE),"UK"),"UK")</f>
        <v>Germany</v>
      </c>
    </row>
    <row r="4590" spans="1:12" x14ac:dyDescent="0.25">
      <c r="A4590" s="5">
        <v>88</v>
      </c>
      <c r="B4590" s="2">
        <v>0.53402777777777777</v>
      </c>
      <c r="C4590" t="s">
        <v>115</v>
      </c>
      <c r="D4590" t="s">
        <v>13</v>
      </c>
      <c r="E4590" t="s">
        <v>194</v>
      </c>
      <c r="F4590" s="7" t="s">
        <v>182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IFERROR(IF(F4590&lt;&gt;"",VLOOKUP("*"&amp;F4590,LookUps!$F$2:$G$43,2,FALSE),"UK"),"UK")</f>
        <v>UK</v>
      </c>
    </row>
    <row r="4591" spans="1:12" x14ac:dyDescent="0.25">
      <c r="A4591" s="5">
        <v>89</v>
      </c>
      <c r="B4591" s="2">
        <v>0.58194444444444449</v>
      </c>
      <c r="C4591" t="s">
        <v>115</v>
      </c>
      <c r="D4591" t="s">
        <v>13</v>
      </c>
      <c r="E4591" t="s">
        <v>194</v>
      </c>
      <c r="F4591" s="7" t="s">
        <v>19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IFERROR(IF(F4591&lt;&gt;"",VLOOKUP("*"&amp;F4591,LookUps!$F$2:$G$43,2,FALSE),"UK"),"UK")</f>
        <v>Italy</v>
      </c>
    </row>
    <row r="4592" spans="1:12" x14ac:dyDescent="0.25">
      <c r="A4592" s="5">
        <v>90</v>
      </c>
      <c r="B4592" s="2">
        <v>0.6</v>
      </c>
      <c r="C4592" t="s">
        <v>115</v>
      </c>
      <c r="D4592" t="s">
        <v>13</v>
      </c>
      <c r="E4592" t="s">
        <v>194</v>
      </c>
      <c r="F4592" s="7" t="s">
        <v>178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str">
        <f>IFERROR(IF(F4592&lt;&gt;"",VLOOKUP("*"&amp;F4592,LookUps!$F$2:$G$43,2,FALSE),"UK"),"UK")</f>
        <v>UK</v>
      </c>
    </row>
    <row r="4593" spans="1:12" x14ac:dyDescent="0.25">
      <c r="A4593" s="5">
        <v>91</v>
      </c>
      <c r="B4593" s="2">
        <v>0.60277777777777775</v>
      </c>
      <c r="C4593" t="s">
        <v>115</v>
      </c>
      <c r="D4593" t="s">
        <v>13</v>
      </c>
      <c r="E4593" t="s">
        <v>194</v>
      </c>
      <c r="F4593" s="7" t="s">
        <v>16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IFERROR(IF(F4593&lt;&gt;"",VLOOKUP("*"&amp;F4593,LookUps!$F$2:$G$43,2,FALSE),"UK"),"UK")</f>
        <v>US or Canada</v>
      </c>
    </row>
    <row r="4594" spans="1:12" x14ac:dyDescent="0.25">
      <c r="A4594" s="5">
        <v>92</v>
      </c>
      <c r="B4594" s="2">
        <v>0.61111111111111105</v>
      </c>
      <c r="C4594" t="s">
        <v>115</v>
      </c>
      <c r="D4594" t="s">
        <v>13</v>
      </c>
      <c r="E4594" t="s">
        <v>194</v>
      </c>
      <c r="F4594" s="7" t="s">
        <v>20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IFERROR(IF(F4594&lt;&gt;"",VLOOKUP("*"&amp;F4594,LookUps!$F$2:$G$43,2,FALSE),"UK"),"UK")</f>
        <v>Germany</v>
      </c>
    </row>
    <row r="4595" spans="1:12" x14ac:dyDescent="0.25">
      <c r="A4595" s="5">
        <v>93</v>
      </c>
      <c r="B4595" s="2">
        <v>0.62430555555555556</v>
      </c>
      <c r="C4595" t="s">
        <v>115</v>
      </c>
      <c r="D4595" t="s">
        <v>13</v>
      </c>
      <c r="E4595" t="s">
        <v>194</v>
      </c>
      <c r="F4595" s="7" t="s">
        <v>18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IFERROR(IF(F4595&lt;&gt;"",VLOOKUP("*"&amp;F4595,LookUps!$F$2:$G$43,2,FALSE),"UK"),"UK")</f>
        <v>France</v>
      </c>
    </row>
    <row r="4596" spans="1:12" x14ac:dyDescent="0.25">
      <c r="A4596" s="5">
        <v>94</v>
      </c>
      <c r="B4596" s="2">
        <v>0.64374999999999993</v>
      </c>
      <c r="C4596" t="s">
        <v>115</v>
      </c>
      <c r="D4596" t="s">
        <v>13</v>
      </c>
      <c r="E4596" t="s">
        <v>194</v>
      </c>
      <c r="F4596" s="7" t="s">
        <v>16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IFERROR(IF(F4596&lt;&gt;"",VLOOKUP("*"&amp;F4596,LookUps!$F$2:$G$43,2,FALSE),"UK"),"UK")</f>
        <v>US or Canada</v>
      </c>
    </row>
    <row r="4597" spans="1:12" x14ac:dyDescent="0.25">
      <c r="A4597" s="5">
        <v>95</v>
      </c>
      <c r="B4597" s="2">
        <v>0.68541666666666667</v>
      </c>
      <c r="C4597" t="s">
        <v>115</v>
      </c>
      <c r="D4597" t="s">
        <v>13</v>
      </c>
      <c r="E4597" t="s">
        <v>194</v>
      </c>
      <c r="F4597" s="7" t="s">
        <v>19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IFERROR(IF(F4597&lt;&gt;"",VLOOKUP("*"&amp;F4597,LookUps!$F$2:$G$43,2,FALSE),"UK"),"UK")</f>
        <v>Italy</v>
      </c>
    </row>
    <row r="4598" spans="1:12" x14ac:dyDescent="0.25">
      <c r="A4598" s="5">
        <v>97</v>
      </c>
      <c r="B4598" s="2">
        <v>0.56874999999999998</v>
      </c>
      <c r="C4598" t="s">
        <v>115</v>
      </c>
      <c r="D4598" t="s">
        <v>13</v>
      </c>
      <c r="E4598" t="s">
        <v>202</v>
      </c>
      <c r="F4598" s="7" t="s">
        <v>178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str">
        <f>IFERROR(IF(F4598&lt;&gt;"",VLOOKUP("*"&amp;F4598,LookUps!$F$2:$G$43,2,FALSE),"UK"),"UK")</f>
        <v>UK</v>
      </c>
    </row>
    <row r="4599" spans="1:12" x14ac:dyDescent="0.25">
      <c r="A4599" s="5">
        <v>98</v>
      </c>
      <c r="B4599" s="2">
        <v>0.56944444444444442</v>
      </c>
      <c r="C4599" t="s">
        <v>115</v>
      </c>
      <c r="D4599" t="s">
        <v>13</v>
      </c>
      <c r="E4599" t="s">
        <v>202</v>
      </c>
      <c r="F4599" s="7" t="s">
        <v>182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IFERROR(IF(F4599&lt;&gt;"",VLOOKUP("*"&amp;F4599,LookUps!$F$2:$G$43,2,FALSE),"UK"),"UK")</f>
        <v>UK</v>
      </c>
    </row>
    <row r="4600" spans="1:12" x14ac:dyDescent="0.25">
      <c r="A4600" s="5">
        <v>99</v>
      </c>
      <c r="B4600" s="2">
        <v>0.59791666666666665</v>
      </c>
      <c r="C4600" t="s">
        <v>115</v>
      </c>
      <c r="D4600" t="s">
        <v>13</v>
      </c>
      <c r="E4600" t="s">
        <v>202</v>
      </c>
      <c r="F4600" s="7" t="s">
        <v>182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IFERROR(IF(F4600&lt;&gt;"",VLOOKUP("*"&amp;F4600,LookUps!$F$2:$G$43,2,FALSE),"UK"),"UK")</f>
        <v>UK</v>
      </c>
    </row>
    <row r="4601" spans="1:12" x14ac:dyDescent="0.25">
      <c r="A4601" s="5">
        <v>101</v>
      </c>
      <c r="B4601" s="2">
        <v>0.39652777777777781</v>
      </c>
      <c r="C4601" t="s">
        <v>115</v>
      </c>
      <c r="D4601" t="s">
        <v>13</v>
      </c>
      <c r="E4601" t="s">
        <v>203</v>
      </c>
      <c r="F4601" s="7" t="s">
        <v>182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IFERROR(IF(F4601&lt;&gt;"",VLOOKUP("*"&amp;F4601,LookUps!$F$2:$G$43,2,FALSE),"UK"),"UK")</f>
        <v>UK</v>
      </c>
    </row>
    <row r="4602" spans="1:12" x14ac:dyDescent="0.25">
      <c r="A4602" s="5">
        <v>102</v>
      </c>
      <c r="B4602" s="2">
        <v>0.41597222222222219</v>
      </c>
      <c r="C4602" t="s">
        <v>115</v>
      </c>
      <c r="D4602" t="s">
        <v>13</v>
      </c>
      <c r="E4602" t="s">
        <v>203</v>
      </c>
      <c r="F4602" s="7" t="s">
        <v>178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str">
        <f>IFERROR(IF(F4602&lt;&gt;"",VLOOKUP("*"&amp;F4602,LookUps!$F$2:$G$43,2,FALSE),"UK"),"UK")</f>
        <v>UK</v>
      </c>
    </row>
    <row r="4603" spans="1:12" x14ac:dyDescent="0.25">
      <c r="A4603" s="5">
        <v>103</v>
      </c>
      <c r="B4603" s="2">
        <v>0.4381944444444445</v>
      </c>
      <c r="C4603" t="s">
        <v>115</v>
      </c>
      <c r="D4603" t="s">
        <v>13</v>
      </c>
      <c r="E4603" t="s">
        <v>203</v>
      </c>
      <c r="F4603" s="7" t="s">
        <v>178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str">
        <f>IFERROR(IF(F4603&lt;&gt;"",VLOOKUP("*"&amp;F4603,LookUps!$F$2:$G$43,2,FALSE),"UK"),"UK")</f>
        <v>UK</v>
      </c>
    </row>
    <row r="4604" spans="1:12" x14ac:dyDescent="0.25">
      <c r="A4604" s="5">
        <v>104</v>
      </c>
      <c r="B4604" s="2">
        <v>0.4458333333333333</v>
      </c>
      <c r="C4604" t="s">
        <v>115</v>
      </c>
      <c r="D4604" t="s">
        <v>13</v>
      </c>
      <c r="E4604" t="s">
        <v>203</v>
      </c>
      <c r="F4604" s="7" t="s">
        <v>18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IFERROR(IF(F4604&lt;&gt;"",VLOOKUP("*"&amp;F4604,LookUps!$F$2:$G$43,2,FALSE),"UK"),"UK")</f>
        <v>France</v>
      </c>
    </row>
    <row r="4605" spans="1:12" x14ac:dyDescent="0.25">
      <c r="A4605" s="5">
        <v>105</v>
      </c>
      <c r="B4605" s="2">
        <v>0.4513888888888889</v>
      </c>
      <c r="C4605" t="s">
        <v>115</v>
      </c>
      <c r="D4605" t="s">
        <v>13</v>
      </c>
      <c r="E4605" t="s">
        <v>203</v>
      </c>
      <c r="F4605" s="7" t="s">
        <v>18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IFERROR(IF(F4605&lt;&gt;"",VLOOKUP("*"&amp;F4605,LookUps!$F$2:$G$43,2,FALSE),"UK"),"UK")</f>
        <v>France</v>
      </c>
    </row>
    <row r="4606" spans="1:12" x14ac:dyDescent="0.25">
      <c r="A4606" s="5">
        <v>106</v>
      </c>
      <c r="B4606" s="2">
        <v>0.45555555555555555</v>
      </c>
      <c r="C4606" t="s">
        <v>115</v>
      </c>
      <c r="D4606" t="s">
        <v>13</v>
      </c>
      <c r="E4606" t="s">
        <v>203</v>
      </c>
      <c r="F4606" s="7" t="s">
        <v>18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IFERROR(IF(F4606&lt;&gt;"",VLOOKUP("*"&amp;F4606,LookUps!$F$2:$G$43,2,FALSE),"UK"),"UK")</f>
        <v>France</v>
      </c>
    </row>
    <row r="4607" spans="1:12" x14ac:dyDescent="0.25">
      <c r="A4607" s="5">
        <v>107</v>
      </c>
      <c r="B4607" s="2">
        <v>0.45763888888888887</v>
      </c>
      <c r="C4607" t="s">
        <v>115</v>
      </c>
      <c r="D4607" t="s">
        <v>13</v>
      </c>
      <c r="E4607" t="s">
        <v>203</v>
      </c>
      <c r="F4607" s="7" t="s">
        <v>23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IFERROR(IF(F4607&lt;&gt;"",VLOOKUP("*"&amp;F4607,LookUps!$F$2:$G$43,2,FALSE),"UK"),"UK")</f>
        <v>Portugal</v>
      </c>
    </row>
    <row r="4608" spans="1:12" x14ac:dyDescent="0.25">
      <c r="A4608" s="5">
        <v>108</v>
      </c>
      <c r="B4608" s="2">
        <v>0.47361111111111115</v>
      </c>
      <c r="C4608" t="s">
        <v>115</v>
      </c>
      <c r="D4608" t="s">
        <v>13</v>
      </c>
      <c r="E4608" t="s">
        <v>203</v>
      </c>
      <c r="F4608" s="7" t="s">
        <v>18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IFERROR(IF(F4608&lt;&gt;"",VLOOKUP("*"&amp;F4608,LookUps!$F$2:$G$43,2,FALSE),"UK"),"UK")</f>
        <v>France</v>
      </c>
    </row>
    <row r="4609" spans="1:12" x14ac:dyDescent="0.25">
      <c r="A4609" s="5">
        <v>109</v>
      </c>
      <c r="B4609" s="2">
        <v>0.49722222222222223</v>
      </c>
      <c r="C4609" t="s">
        <v>115</v>
      </c>
      <c r="D4609" t="s">
        <v>13</v>
      </c>
      <c r="E4609" t="s">
        <v>203</v>
      </c>
      <c r="F4609" s="7" t="s">
        <v>191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str">
        <f>IFERROR(IF(F4609&lt;&gt;"",VLOOKUP("*"&amp;F4609,LookUps!$F$2:$G$43,2,FALSE),"UK"),"UK")</f>
        <v>UK</v>
      </c>
    </row>
    <row r="4610" spans="1:12" x14ac:dyDescent="0.25">
      <c r="A4610" s="5">
        <v>110</v>
      </c>
      <c r="B4610" s="2">
        <v>0.51458333333333328</v>
      </c>
      <c r="C4610" t="s">
        <v>115</v>
      </c>
      <c r="D4610" t="s">
        <v>13</v>
      </c>
      <c r="E4610" t="s">
        <v>203</v>
      </c>
      <c r="F4610" s="7" t="s">
        <v>19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IFERROR(IF(F4610&lt;&gt;"",VLOOKUP("*"&amp;F4610,LookUps!$F$2:$G$43,2,FALSE),"UK"),"UK")</f>
        <v>Italy</v>
      </c>
    </row>
    <row r="4611" spans="1:12" x14ac:dyDescent="0.25">
      <c r="A4611" s="5">
        <v>111</v>
      </c>
      <c r="B4611" s="2">
        <v>0.5444444444444444</v>
      </c>
      <c r="C4611" t="s">
        <v>115</v>
      </c>
      <c r="D4611" t="s">
        <v>13</v>
      </c>
      <c r="E4611" t="s">
        <v>203</v>
      </c>
      <c r="F4611" s="7" t="s">
        <v>182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IFERROR(IF(F4611&lt;&gt;"",VLOOKUP("*"&amp;F4611,LookUps!$F$2:$G$43,2,FALSE),"UK"),"UK")</f>
        <v>UK</v>
      </c>
    </row>
    <row r="4612" spans="1:12" x14ac:dyDescent="0.25">
      <c r="A4612" s="5">
        <v>112</v>
      </c>
      <c r="B4612" s="2">
        <v>0.54583333333333328</v>
      </c>
      <c r="C4612" t="s">
        <v>115</v>
      </c>
      <c r="D4612" t="s">
        <v>13</v>
      </c>
      <c r="E4612" t="s">
        <v>203</v>
      </c>
      <c r="F4612" s="7" t="s">
        <v>18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IFERROR(IF(F4612&lt;&gt;"",VLOOKUP("*"&amp;F4612,LookUps!$F$2:$G$43,2,FALSE),"UK"),"UK")</f>
        <v>France</v>
      </c>
    </row>
    <row r="4613" spans="1:12" x14ac:dyDescent="0.25">
      <c r="A4613" s="5">
        <v>113</v>
      </c>
      <c r="B4613" s="2">
        <v>0.54652777777777783</v>
      </c>
      <c r="C4613" t="s">
        <v>115</v>
      </c>
      <c r="D4613" t="s">
        <v>13</v>
      </c>
      <c r="E4613" t="s">
        <v>203</v>
      </c>
      <c r="F4613" s="7" t="s">
        <v>20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IFERROR(IF(F4613&lt;&gt;"",VLOOKUP("*"&amp;F4613,LookUps!$F$2:$G$43,2,FALSE),"UK"),"UK")</f>
        <v>Germany</v>
      </c>
    </row>
    <row r="4614" spans="1:12" x14ac:dyDescent="0.25">
      <c r="A4614" s="5">
        <v>114</v>
      </c>
      <c r="B4614" s="2">
        <v>0.5625</v>
      </c>
      <c r="C4614" t="s">
        <v>115</v>
      </c>
      <c r="D4614" t="s">
        <v>13</v>
      </c>
      <c r="E4614" t="s">
        <v>203</v>
      </c>
      <c r="F4614" s="7" t="s">
        <v>178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str">
        <f>IFERROR(IF(F4614&lt;&gt;"",VLOOKUP("*"&amp;F4614,LookUps!$F$2:$G$43,2,FALSE),"UK"),"UK")</f>
        <v>UK</v>
      </c>
    </row>
    <row r="4615" spans="1:12" x14ac:dyDescent="0.25">
      <c r="A4615" s="5">
        <v>115</v>
      </c>
      <c r="B4615" s="2">
        <v>0.58402777777777781</v>
      </c>
      <c r="C4615" t="s">
        <v>115</v>
      </c>
      <c r="D4615" t="s">
        <v>13</v>
      </c>
      <c r="E4615" t="s">
        <v>203</v>
      </c>
      <c r="F4615" s="7" t="s">
        <v>178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str">
        <f>IFERROR(IF(F4615&lt;&gt;"",VLOOKUP("*"&amp;F4615,LookUps!$F$2:$G$43,2,FALSE),"UK"),"UK")</f>
        <v>UK</v>
      </c>
    </row>
    <row r="4616" spans="1:12" x14ac:dyDescent="0.25">
      <c r="A4616" s="5">
        <v>116</v>
      </c>
      <c r="B4616" s="2">
        <v>0.63541666666666663</v>
      </c>
      <c r="C4616" t="s">
        <v>115</v>
      </c>
      <c r="D4616" t="s">
        <v>13</v>
      </c>
      <c r="E4616" t="s">
        <v>203</v>
      </c>
      <c r="F4616" s="7" t="s">
        <v>178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str">
        <f>IFERROR(IF(F4616&lt;&gt;"",VLOOKUP("*"&amp;F4616,LookUps!$F$2:$G$43,2,FALSE),"UK"),"UK")</f>
        <v>UK</v>
      </c>
    </row>
    <row r="4617" spans="1:12" x14ac:dyDescent="0.25">
      <c r="A4617" s="5">
        <v>117</v>
      </c>
      <c r="B4617" s="2">
        <v>0.68680555555555556</v>
      </c>
      <c r="C4617" t="s">
        <v>115</v>
      </c>
      <c r="D4617" t="s">
        <v>13</v>
      </c>
      <c r="E4617" t="s">
        <v>203</v>
      </c>
      <c r="F4617" s="7" t="s">
        <v>18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IFERROR(IF(F4617&lt;&gt;"",VLOOKUP("*"&amp;F4617,LookUps!$F$2:$G$43,2,FALSE),"UK"),"UK")</f>
        <v>France</v>
      </c>
    </row>
    <row r="4618" spans="1:12" x14ac:dyDescent="0.25">
      <c r="A4618" s="5">
        <v>118</v>
      </c>
      <c r="B4618" s="2">
        <v>0.70833333333333337</v>
      </c>
      <c r="C4618" t="s">
        <v>115</v>
      </c>
      <c r="D4618" t="s">
        <v>13</v>
      </c>
      <c r="E4618" t="s">
        <v>203</v>
      </c>
      <c r="F4618" s="7" t="s">
        <v>24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IFERROR(IF(F4618&lt;&gt;"",VLOOKUP("*"&amp;F4618,LookUps!$F$2:$G$43,2,FALSE),"UK"),"UK")</f>
        <v>South Korea</v>
      </c>
    </row>
    <row r="4619" spans="1:12" x14ac:dyDescent="0.25">
      <c r="A4619" s="5">
        <v>119</v>
      </c>
      <c r="B4619" s="2">
        <v>0.79305555555555562</v>
      </c>
      <c r="C4619" t="s">
        <v>115</v>
      </c>
      <c r="D4619" t="s">
        <v>13</v>
      </c>
      <c r="E4619" t="s">
        <v>203</v>
      </c>
      <c r="F4619" s="7" t="s">
        <v>178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str">
        <f>IFERROR(IF(F4619&lt;&gt;"",VLOOKUP("*"&amp;F4619,LookUps!$F$2:$G$43,2,FALSE),"UK"),"UK")</f>
        <v>UK</v>
      </c>
    </row>
    <row r="4620" spans="1:12" x14ac:dyDescent="0.25">
      <c r="A4620" s="5">
        <v>123</v>
      </c>
      <c r="B4620" s="2">
        <v>0.4861111111111111</v>
      </c>
      <c r="C4620" t="s">
        <v>115</v>
      </c>
      <c r="D4620" t="s">
        <v>13</v>
      </c>
      <c r="E4620" t="s">
        <v>204</v>
      </c>
      <c r="F4620" s="7" t="s">
        <v>308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str">
        <f>IFERROR(IF(F4620&lt;&gt;"",VLOOKUP("*"&amp;F4620,LookUps!$F$2:$G$43,2,FALSE),"UK"),"UK")</f>
        <v>UK</v>
      </c>
    </row>
    <row r="4621" spans="1:12" x14ac:dyDescent="0.25">
      <c r="A4621" s="5">
        <v>129</v>
      </c>
      <c r="B4621" s="2">
        <v>0.66319444444444442</v>
      </c>
      <c r="C4621" t="s">
        <v>115</v>
      </c>
      <c r="D4621" t="s">
        <v>31</v>
      </c>
      <c r="E4621" t="s">
        <v>197</v>
      </c>
      <c r="F4621" s="7" t="s">
        <v>116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IFERROR(IF(F4621&lt;&gt;"",VLOOKUP("*"&amp;F4621,LookUps!$F$2:$G$43,2,FALSE),"UK"),"UK")</f>
        <v>Croatia</v>
      </c>
    </row>
    <row r="4622" spans="1:12" x14ac:dyDescent="0.25">
      <c r="A4622" s="5">
        <v>131</v>
      </c>
      <c r="B4622" s="2">
        <v>0.60763888888888895</v>
      </c>
      <c r="C4622" t="s">
        <v>115</v>
      </c>
      <c r="D4622" t="s">
        <v>31</v>
      </c>
      <c r="E4622" t="s">
        <v>198</v>
      </c>
      <c r="F4622" s="7" t="s">
        <v>116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IFERROR(IF(F4622&lt;&gt;"",VLOOKUP("*"&amp;F4622,LookUps!$F$2:$G$43,2,FALSE),"UK"),"UK")</f>
        <v>Croatia</v>
      </c>
    </row>
    <row r="4623" spans="1:12" x14ac:dyDescent="0.25">
      <c r="A4623" s="5">
        <v>132</v>
      </c>
      <c r="B4623" s="2">
        <v>0.60833333333333328</v>
      </c>
      <c r="C4623" t="s">
        <v>115</v>
      </c>
      <c r="D4623" t="s">
        <v>31</v>
      </c>
      <c r="E4623" t="s">
        <v>198</v>
      </c>
      <c r="F4623" s="7" t="s">
        <v>116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IFERROR(IF(F4623&lt;&gt;"",VLOOKUP("*"&amp;F4623,LookUps!$F$2:$G$43,2,FALSE),"UK"),"UK")</f>
        <v>Croatia</v>
      </c>
    </row>
    <row r="4624" spans="1:12" x14ac:dyDescent="0.25">
      <c r="A4624" s="5">
        <v>133</v>
      </c>
      <c r="B4624" s="2">
        <v>0.61041666666666672</v>
      </c>
      <c r="C4624" t="s">
        <v>115</v>
      </c>
      <c r="D4624" t="s">
        <v>31</v>
      </c>
      <c r="E4624" t="s">
        <v>198</v>
      </c>
      <c r="F4624" s="7" t="s">
        <v>116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IFERROR(IF(F4624&lt;&gt;"",VLOOKUP("*"&amp;F4624,LookUps!$F$2:$G$43,2,FALSE),"UK"),"UK")</f>
        <v>Croatia</v>
      </c>
    </row>
    <row r="4625" spans="1:12" x14ac:dyDescent="0.25">
      <c r="A4625" s="5">
        <v>134</v>
      </c>
      <c r="B4625" s="2">
        <v>0.61736111111111114</v>
      </c>
      <c r="C4625" t="s">
        <v>115</v>
      </c>
      <c r="D4625" t="s">
        <v>31</v>
      </c>
      <c r="E4625" t="s">
        <v>198</v>
      </c>
      <c r="F4625" s="7" t="s">
        <v>116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IFERROR(IF(F4625&lt;&gt;"",VLOOKUP("*"&amp;F4625,LookUps!$F$2:$G$43,2,FALSE),"UK"),"UK")</f>
        <v>Croatia</v>
      </c>
    </row>
    <row r="4626" spans="1:12" x14ac:dyDescent="0.25">
      <c r="A4626" s="5">
        <v>135</v>
      </c>
      <c r="B4626" s="2">
        <v>0.61875000000000002</v>
      </c>
      <c r="C4626" t="s">
        <v>115</v>
      </c>
      <c r="D4626" t="s">
        <v>31</v>
      </c>
      <c r="E4626" t="s">
        <v>198</v>
      </c>
      <c r="F4626" s="7" t="s">
        <v>116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IFERROR(IF(F4626&lt;&gt;"",VLOOKUP("*"&amp;F4626,LookUps!$F$2:$G$43,2,FALSE),"UK"),"UK")</f>
        <v>Croatia</v>
      </c>
    </row>
    <row r="4627" spans="1:12" x14ac:dyDescent="0.25">
      <c r="A4627" s="5">
        <v>136</v>
      </c>
      <c r="B4627" s="2">
        <v>0.62222222222222223</v>
      </c>
      <c r="C4627" t="s">
        <v>115</v>
      </c>
      <c r="D4627" t="s">
        <v>31</v>
      </c>
      <c r="E4627" t="s">
        <v>198</v>
      </c>
      <c r="F4627" s="7" t="s">
        <v>116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IFERROR(IF(F4627&lt;&gt;"",VLOOKUP("*"&amp;F4627,LookUps!$F$2:$G$43,2,FALSE),"UK"),"UK")</f>
        <v>Croatia</v>
      </c>
    </row>
    <row r="4628" spans="1:12" x14ac:dyDescent="0.25">
      <c r="A4628" s="5">
        <v>142</v>
      </c>
      <c r="B4628" s="2">
        <v>0.61527777777777781</v>
      </c>
      <c r="C4628" t="s">
        <v>115</v>
      </c>
      <c r="D4628" t="s">
        <v>29</v>
      </c>
      <c r="E4628" t="s">
        <v>198</v>
      </c>
      <c r="F4628" s="7" t="s">
        <v>25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str">
        <f>IFERROR(IF(F4628&lt;&gt;"",VLOOKUP("*"&amp;F4628,LookUps!$F$2:$G$43,2,FALSE),"UK"),"UK")</f>
        <v>Croatia</v>
      </c>
    </row>
    <row r="4629" spans="1:12" x14ac:dyDescent="0.25">
      <c r="A4629" s="5">
        <v>149</v>
      </c>
      <c r="B4629" s="2" t="s">
        <v>205</v>
      </c>
      <c r="C4629" t="s">
        <v>115</v>
      </c>
      <c r="D4629" t="s">
        <v>17</v>
      </c>
      <c r="E4629" t="s">
        <v>177</v>
      </c>
      <c r="F4629" s="7" t="s">
        <v>206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str">
        <f>IFERROR(IF(F4629&lt;&gt;"",VLOOKUP("*"&amp;F4629,LookUps!$F$2:$G$43,2,FALSE),"UK"),"UK")</f>
        <v>UK</v>
      </c>
    </row>
    <row r="4630" spans="1:12" x14ac:dyDescent="0.25">
      <c r="A4630" s="5">
        <v>151</v>
      </c>
      <c r="B4630" s="2" t="s">
        <v>205</v>
      </c>
      <c r="C4630" t="s">
        <v>115</v>
      </c>
      <c r="D4630" t="s">
        <v>17</v>
      </c>
      <c r="E4630" t="s">
        <v>179</v>
      </c>
      <c r="F4630" s="7" t="s">
        <v>206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str">
        <f>IFERROR(IF(F4630&lt;&gt;"",VLOOKUP("*"&amp;F4630,LookUps!$F$2:$G$43,2,FALSE),"UK"),"UK")</f>
        <v>UK</v>
      </c>
    </row>
    <row r="4631" spans="1:12" x14ac:dyDescent="0.25">
      <c r="A4631" s="5">
        <v>153</v>
      </c>
      <c r="B4631" s="2" t="s">
        <v>205</v>
      </c>
      <c r="C4631" t="s">
        <v>115</v>
      </c>
      <c r="D4631" t="s">
        <v>17</v>
      </c>
      <c r="E4631" t="s">
        <v>180</v>
      </c>
      <c r="F4631" s="7" t="s">
        <v>206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str">
        <f>IFERROR(IF(F4631&lt;&gt;"",VLOOKUP("*"&amp;F4631,LookUps!$F$2:$G$43,2,FALSE),"UK"),"UK")</f>
        <v>UK</v>
      </c>
    </row>
    <row r="4632" spans="1:12" x14ac:dyDescent="0.25">
      <c r="A4632" s="5">
        <v>155</v>
      </c>
      <c r="B4632" s="2" t="s">
        <v>205</v>
      </c>
      <c r="C4632" t="s">
        <v>115</v>
      </c>
      <c r="D4632" t="s">
        <v>17</v>
      </c>
      <c r="E4632" t="s">
        <v>207</v>
      </c>
      <c r="F4632" s="7" t="s">
        <v>206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str">
        <f>IFERROR(IF(F4632&lt;&gt;"",VLOOKUP("*"&amp;F4632,LookUps!$F$2:$G$43,2,FALSE),"UK"),"UK")</f>
        <v>UK</v>
      </c>
    </row>
    <row r="4633" spans="1:12" x14ac:dyDescent="0.25">
      <c r="A4633" s="5">
        <v>157</v>
      </c>
      <c r="B4633" s="2" t="s">
        <v>205</v>
      </c>
      <c r="C4633" t="s">
        <v>115</v>
      </c>
      <c r="D4633" t="s">
        <v>17</v>
      </c>
      <c r="E4633" t="s">
        <v>181</v>
      </c>
      <c r="F4633" s="7" t="s">
        <v>206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str">
        <f>IFERROR(IF(F4633&lt;&gt;"",VLOOKUP("*"&amp;F4633,LookUps!$F$2:$G$43,2,FALSE),"UK"),"UK")</f>
        <v>UK</v>
      </c>
    </row>
    <row r="4634" spans="1:12" x14ac:dyDescent="0.25">
      <c r="A4634" s="5">
        <v>159</v>
      </c>
      <c r="B4634" s="2" t="s">
        <v>205</v>
      </c>
      <c r="C4634" t="s">
        <v>115</v>
      </c>
      <c r="D4634" t="s">
        <v>17</v>
      </c>
      <c r="E4634" t="s">
        <v>208</v>
      </c>
      <c r="F4634" s="7" t="s">
        <v>206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str">
        <f>IFERROR(IF(F4634&lt;&gt;"",VLOOKUP("*"&amp;F4634,LookUps!$F$2:$G$43,2,FALSE),"UK"),"UK")</f>
        <v>UK</v>
      </c>
    </row>
    <row r="4635" spans="1:12" x14ac:dyDescent="0.25">
      <c r="A4635" s="5">
        <v>161</v>
      </c>
      <c r="B4635" s="2" t="s">
        <v>205</v>
      </c>
      <c r="C4635" t="s">
        <v>115</v>
      </c>
      <c r="D4635" t="s">
        <v>17</v>
      </c>
      <c r="E4635" t="s">
        <v>183</v>
      </c>
      <c r="F4635" s="7" t="s">
        <v>206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str">
        <f>IFERROR(IF(F4635&lt;&gt;"",VLOOKUP("*"&amp;F4635,LookUps!$F$2:$G$43,2,FALSE),"UK"),"UK")</f>
        <v>UK</v>
      </c>
    </row>
    <row r="4636" spans="1:12" x14ac:dyDescent="0.25">
      <c r="A4636" s="5">
        <v>163</v>
      </c>
      <c r="B4636" s="2" t="s">
        <v>205</v>
      </c>
      <c r="C4636" t="s">
        <v>115</v>
      </c>
      <c r="D4636" t="s">
        <v>17</v>
      </c>
      <c r="E4636" t="s">
        <v>184</v>
      </c>
      <c r="F4636" s="7" t="s">
        <v>206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str">
        <f>IFERROR(IF(F4636&lt;&gt;"",VLOOKUP("*"&amp;F4636,LookUps!$F$2:$G$43,2,FALSE),"UK"),"UK")</f>
        <v>UK</v>
      </c>
    </row>
    <row r="4637" spans="1:12" x14ac:dyDescent="0.25">
      <c r="A4637" s="5">
        <v>165</v>
      </c>
      <c r="B4637" s="2" t="s">
        <v>205</v>
      </c>
      <c r="C4637" t="s">
        <v>115</v>
      </c>
      <c r="D4637" t="s">
        <v>17</v>
      </c>
      <c r="E4637" t="s">
        <v>186</v>
      </c>
      <c r="F4637" s="7" t="s">
        <v>206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str">
        <f>IFERROR(IF(F4637&lt;&gt;"",VLOOKUP("*"&amp;F4637,LookUps!$F$2:$G$43,2,FALSE),"UK"),"UK")</f>
        <v>UK</v>
      </c>
    </row>
    <row r="4638" spans="1:12" x14ac:dyDescent="0.25">
      <c r="A4638" s="5">
        <v>167</v>
      </c>
      <c r="B4638" s="2" t="s">
        <v>205</v>
      </c>
      <c r="C4638" t="s">
        <v>115</v>
      </c>
      <c r="D4638" t="s">
        <v>17</v>
      </c>
      <c r="E4638" t="s">
        <v>187</v>
      </c>
      <c r="F4638" s="7" t="s">
        <v>206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str">
        <f>IFERROR(IF(F4638&lt;&gt;"",VLOOKUP("*"&amp;F4638,LookUps!$F$2:$G$43,2,FALSE),"UK"),"UK")</f>
        <v>UK</v>
      </c>
    </row>
    <row r="4639" spans="1:12" x14ac:dyDescent="0.25">
      <c r="A4639" s="5">
        <v>168</v>
      </c>
      <c r="B4639" s="2" t="s">
        <v>205</v>
      </c>
      <c r="C4639" t="s">
        <v>115</v>
      </c>
      <c r="D4639" t="s">
        <v>17</v>
      </c>
      <c r="E4639" t="s">
        <v>187</v>
      </c>
      <c r="F4639" s="7" t="s">
        <v>206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str">
        <f>IFERROR(IF(F4639&lt;&gt;"",VLOOKUP("*"&amp;F4639,LookUps!$F$2:$G$43,2,FALSE),"UK"),"UK")</f>
        <v>UK</v>
      </c>
    </row>
    <row r="4640" spans="1:12" x14ac:dyDescent="0.25">
      <c r="A4640" s="5">
        <v>170</v>
      </c>
      <c r="B4640" s="2" t="s">
        <v>205</v>
      </c>
      <c r="C4640" t="s">
        <v>115</v>
      </c>
      <c r="D4640" t="s">
        <v>17</v>
      </c>
      <c r="E4640" t="s">
        <v>188</v>
      </c>
      <c r="F4640" s="7" t="s">
        <v>206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str">
        <f>IFERROR(IF(F4640&lt;&gt;"",VLOOKUP("*"&amp;F4640,LookUps!$F$2:$G$43,2,FALSE),"UK"),"UK")</f>
        <v>UK</v>
      </c>
    </row>
    <row r="4641" spans="1:12" x14ac:dyDescent="0.25">
      <c r="A4641" s="5">
        <v>172</v>
      </c>
      <c r="B4641" s="2" t="s">
        <v>205</v>
      </c>
      <c r="C4641" t="s">
        <v>115</v>
      </c>
      <c r="D4641" t="s">
        <v>17</v>
      </c>
      <c r="E4641" t="s">
        <v>189</v>
      </c>
      <c r="F4641" s="7" t="s">
        <v>206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str">
        <f>IFERROR(IF(F4641&lt;&gt;"",VLOOKUP("*"&amp;F4641,LookUps!$F$2:$G$43,2,FALSE),"UK"),"UK")</f>
        <v>UK</v>
      </c>
    </row>
    <row r="4642" spans="1:12" x14ac:dyDescent="0.25">
      <c r="A4642" s="5">
        <v>174</v>
      </c>
      <c r="B4642" s="2" t="s">
        <v>205</v>
      </c>
      <c r="C4642" t="s">
        <v>115</v>
      </c>
      <c r="D4642" t="s">
        <v>17</v>
      </c>
      <c r="E4642" t="s">
        <v>190</v>
      </c>
      <c r="F4642" s="7" t="s">
        <v>206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str">
        <f>IFERROR(IF(F4642&lt;&gt;"",VLOOKUP("*"&amp;F4642,LookUps!$F$2:$G$43,2,FALSE),"UK"),"UK")</f>
        <v>UK</v>
      </c>
    </row>
    <row r="4643" spans="1:12" x14ac:dyDescent="0.25">
      <c r="A4643" s="5">
        <v>176</v>
      </c>
      <c r="B4643" s="2" t="s">
        <v>205</v>
      </c>
      <c r="C4643" t="s">
        <v>115</v>
      </c>
      <c r="D4643" t="s">
        <v>17</v>
      </c>
      <c r="E4643" t="s">
        <v>192</v>
      </c>
      <c r="F4643" s="7" t="s">
        <v>206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str">
        <f>IFERROR(IF(F4643&lt;&gt;"",VLOOKUP("*"&amp;F4643,LookUps!$F$2:$G$43,2,FALSE),"UK"),"UK")</f>
        <v>UK</v>
      </c>
    </row>
    <row r="4644" spans="1:12" x14ac:dyDescent="0.25">
      <c r="A4644" s="5">
        <v>178</v>
      </c>
      <c r="B4644" s="2" t="s">
        <v>205</v>
      </c>
      <c r="C4644" t="s">
        <v>115</v>
      </c>
      <c r="D4644" t="s">
        <v>17</v>
      </c>
      <c r="E4644" t="s">
        <v>193</v>
      </c>
      <c r="F4644" s="7" t="s">
        <v>206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str">
        <f>IFERROR(IF(F4644&lt;&gt;"",VLOOKUP("*"&amp;F4644,LookUps!$F$2:$G$43,2,FALSE),"UK"),"UK")</f>
        <v>UK</v>
      </c>
    </row>
    <row r="4645" spans="1:12" x14ac:dyDescent="0.25">
      <c r="A4645" s="5">
        <v>180</v>
      </c>
      <c r="B4645" s="2" t="s">
        <v>205</v>
      </c>
      <c r="C4645" t="s">
        <v>115</v>
      </c>
      <c r="D4645" t="s">
        <v>17</v>
      </c>
      <c r="E4645" t="s">
        <v>194</v>
      </c>
      <c r="F4645" s="7" t="s">
        <v>206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str">
        <f>IFERROR(IF(F4645&lt;&gt;"",VLOOKUP("*"&amp;F4645,LookUps!$F$2:$G$43,2,FALSE),"UK"),"UK")</f>
        <v>UK</v>
      </c>
    </row>
    <row r="4646" spans="1:12" x14ac:dyDescent="0.25">
      <c r="A4646" s="5">
        <v>185</v>
      </c>
      <c r="B4646" s="2" t="s">
        <v>205</v>
      </c>
      <c r="C4646" t="s">
        <v>115</v>
      </c>
      <c r="D4646" t="s">
        <v>14</v>
      </c>
      <c r="E4646" t="s">
        <v>195</v>
      </c>
      <c r="F4646" s="7" t="s">
        <v>206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str">
        <f>IFERROR(IF(F4646&lt;&gt;"",VLOOKUP("*"&amp;F4646,LookUps!$F$2:$G$43,2,FALSE),"UK"),"UK")</f>
        <v>UK</v>
      </c>
    </row>
    <row r="4647" spans="1:12" x14ac:dyDescent="0.25">
      <c r="A4647" s="5">
        <v>187</v>
      </c>
      <c r="B4647" s="2" t="s">
        <v>205</v>
      </c>
      <c r="C4647" t="s">
        <v>115</v>
      </c>
      <c r="D4647" t="s">
        <v>14</v>
      </c>
      <c r="E4647" t="s">
        <v>212</v>
      </c>
      <c r="F4647" s="7" t="s">
        <v>206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str">
        <f>IFERROR(IF(F4647&lt;&gt;"",VLOOKUP("*"&amp;F4647,LookUps!$F$2:$G$43,2,FALSE),"UK"),"UK")</f>
        <v>UK</v>
      </c>
    </row>
    <row r="4648" spans="1:12" x14ac:dyDescent="0.25">
      <c r="A4648" s="5">
        <v>189</v>
      </c>
      <c r="B4648" s="2" t="s">
        <v>205</v>
      </c>
      <c r="C4648" t="s">
        <v>115</v>
      </c>
      <c r="D4648" t="s">
        <v>14</v>
      </c>
      <c r="E4648" t="s">
        <v>215</v>
      </c>
      <c r="F4648" s="7" t="s">
        <v>206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str">
        <f>IFERROR(IF(F4648&lt;&gt;"",VLOOKUP("*"&amp;F4648,LookUps!$F$2:$G$43,2,FALSE),"UK"),"UK")</f>
        <v>UK</v>
      </c>
    </row>
    <row r="4649" spans="1:12" x14ac:dyDescent="0.25">
      <c r="A4649" s="5">
        <v>191</v>
      </c>
      <c r="B4649" s="2" t="s">
        <v>205</v>
      </c>
      <c r="C4649" t="s">
        <v>115</v>
      </c>
      <c r="D4649" t="s">
        <v>14</v>
      </c>
      <c r="E4649" t="s">
        <v>199</v>
      </c>
      <c r="F4649" s="7" t="s">
        <v>206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str">
        <f>IFERROR(IF(F4649&lt;&gt;"",VLOOKUP("*"&amp;F4649,LookUps!$F$2:$G$43,2,FALSE),"UK"),"UK")</f>
        <v>UK</v>
      </c>
    </row>
    <row r="4650" spans="1:12" x14ac:dyDescent="0.25">
      <c r="A4650" s="5">
        <v>193</v>
      </c>
      <c r="B4650" s="2" t="s">
        <v>205</v>
      </c>
      <c r="C4650" t="s">
        <v>115</v>
      </c>
      <c r="D4650" t="s">
        <v>14</v>
      </c>
      <c r="E4650" t="s">
        <v>200</v>
      </c>
      <c r="F4650" s="7" t="s">
        <v>206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str">
        <f>IFERROR(IF(F4650&lt;&gt;"",VLOOKUP("*"&amp;F4650,LookUps!$F$2:$G$43,2,FALSE),"UK"),"UK")</f>
        <v>UK</v>
      </c>
    </row>
    <row r="4651" spans="1:12" x14ac:dyDescent="0.25">
      <c r="A4651" s="5">
        <v>195</v>
      </c>
      <c r="B4651" s="2" t="s">
        <v>205</v>
      </c>
      <c r="C4651" t="s">
        <v>115</v>
      </c>
      <c r="D4651" t="s">
        <v>14</v>
      </c>
      <c r="E4651" t="s">
        <v>217</v>
      </c>
      <c r="F4651" s="7" t="s">
        <v>206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str">
        <f>IFERROR(IF(F4651&lt;&gt;"",VLOOKUP("*"&amp;F4651,LookUps!$F$2:$G$43,2,FALSE),"UK"),"UK")</f>
        <v>UK</v>
      </c>
    </row>
    <row r="4652" spans="1:12" x14ac:dyDescent="0.25">
      <c r="A4652" s="5">
        <v>197</v>
      </c>
      <c r="B4652" s="2" t="s">
        <v>205</v>
      </c>
      <c r="C4652" t="s">
        <v>115</v>
      </c>
      <c r="D4652" t="s">
        <v>14</v>
      </c>
      <c r="E4652" t="s">
        <v>218</v>
      </c>
      <c r="F4652" s="7" t="s">
        <v>206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str">
        <f>IFERROR(IF(F4652&lt;&gt;"",VLOOKUP("*"&amp;F4652,LookUps!$F$2:$G$43,2,FALSE),"UK"),"UK")</f>
        <v>UK</v>
      </c>
    </row>
    <row r="4653" spans="1:12" x14ac:dyDescent="0.25">
      <c r="A4653" s="5">
        <v>199</v>
      </c>
      <c r="B4653" s="2" t="s">
        <v>205</v>
      </c>
      <c r="C4653" t="s">
        <v>115</v>
      </c>
      <c r="D4653" t="s">
        <v>14</v>
      </c>
      <c r="E4653" t="s">
        <v>201</v>
      </c>
      <c r="F4653" s="7" t="s">
        <v>206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str">
        <f>IFERROR(IF(F4653&lt;&gt;"",VLOOKUP("*"&amp;F4653,LookUps!$F$2:$G$43,2,FALSE),"UK"),"UK")</f>
        <v>UK</v>
      </c>
    </row>
    <row r="4654" spans="1:12" x14ac:dyDescent="0.25">
      <c r="A4654" s="5">
        <v>201</v>
      </c>
      <c r="B4654" s="2" t="s">
        <v>205</v>
      </c>
      <c r="C4654" t="s">
        <v>115</v>
      </c>
      <c r="D4654" t="s">
        <v>14</v>
      </c>
      <c r="E4654" t="s">
        <v>202</v>
      </c>
      <c r="F4654" s="7" t="s">
        <v>206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str">
        <f>IFERROR(IF(F4654&lt;&gt;"",VLOOKUP("*"&amp;F4654,LookUps!$F$2:$G$43,2,FALSE),"UK"),"UK")</f>
        <v>UK</v>
      </c>
    </row>
    <row r="4655" spans="1:12" x14ac:dyDescent="0.25">
      <c r="A4655" s="5">
        <v>203</v>
      </c>
      <c r="B4655" s="2" t="s">
        <v>205</v>
      </c>
      <c r="C4655" t="s">
        <v>115</v>
      </c>
      <c r="D4655" t="s">
        <v>14</v>
      </c>
      <c r="E4655" t="s">
        <v>203</v>
      </c>
      <c r="F4655" s="7" t="s">
        <v>206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str">
        <f>IFERROR(IF(F4655&lt;&gt;"",VLOOKUP("*"&amp;F4655,LookUps!$F$2:$G$43,2,FALSE),"UK"),"UK")</f>
        <v>UK</v>
      </c>
    </row>
    <row r="4656" spans="1:12" x14ac:dyDescent="0.25">
      <c r="A4656" s="5">
        <v>205</v>
      </c>
      <c r="B4656" s="2" t="s">
        <v>205</v>
      </c>
      <c r="C4656" t="s">
        <v>115</v>
      </c>
      <c r="D4656" t="s">
        <v>14</v>
      </c>
      <c r="E4656" t="s">
        <v>204</v>
      </c>
      <c r="F4656" s="7" t="s">
        <v>206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str">
        <f>IFERROR(IF(F4656&lt;&gt;"",VLOOKUP("*"&amp;F4656,LookUps!$F$2:$G$43,2,FALSE),"UK"),"UK")</f>
        <v>UK</v>
      </c>
    </row>
    <row r="4657" spans="1:12" x14ac:dyDescent="0.25">
      <c r="A4657" s="5">
        <v>211</v>
      </c>
      <c r="B4657" s="2" t="s">
        <v>205</v>
      </c>
      <c r="C4657" t="s">
        <v>115</v>
      </c>
      <c r="D4657" t="s">
        <v>30</v>
      </c>
      <c r="E4657" t="s">
        <v>212</v>
      </c>
      <c r="F4657" s="7" t="s">
        <v>60</v>
      </c>
      <c r="H4657" s="11" t="s">
        <v>309</v>
      </c>
      <c r="J4657" s="13">
        <v>0</v>
      </c>
      <c r="K4657" t="str">
        <f>IF(A4657&lt;&gt;"",VLOOKUP(D4657,LookUps!$A$2:$B$34,2,FALSE),"")</f>
        <v>Overseas</v>
      </c>
      <c r="L4657" t="str">
        <f>IFERROR(IF(F4657&lt;&gt;"",VLOOKUP("*"&amp;F4657,LookUps!$F$2:$G$43,2,FALSE),"UK"),"UK")</f>
        <v>Sweden</v>
      </c>
    </row>
    <row r="4658" spans="1:12" x14ac:dyDescent="0.25">
      <c r="A4658" s="5">
        <v>212</v>
      </c>
      <c r="B4658" s="2" t="s">
        <v>205</v>
      </c>
      <c r="C4658" t="s">
        <v>115</v>
      </c>
      <c r="D4658" t="s">
        <v>30</v>
      </c>
      <c r="E4658" t="s">
        <v>212</v>
      </c>
      <c r="F4658" s="7" t="s">
        <v>59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IFERROR(IF(F4658&lt;&gt;"",VLOOKUP("*"&amp;F4658,LookUps!$F$2:$G$43,2,FALSE),"UK"),"UK")</f>
        <v>Croatia</v>
      </c>
    </row>
    <row r="4659" spans="1:12" x14ac:dyDescent="0.25">
      <c r="A4659" s="5">
        <v>214</v>
      </c>
      <c r="B4659" s="2" t="s">
        <v>205</v>
      </c>
      <c r="C4659" t="s">
        <v>115</v>
      </c>
      <c r="D4659" t="s">
        <v>30</v>
      </c>
      <c r="E4659" t="s">
        <v>215</v>
      </c>
      <c r="F4659" s="7" t="s">
        <v>59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IFERROR(IF(F4659&lt;&gt;"",VLOOKUP("*"&amp;F4659,LookUps!$F$2:$G$43,2,FALSE),"UK"),"UK")</f>
        <v>Croatia</v>
      </c>
    </row>
    <row r="4660" spans="1:12" x14ac:dyDescent="0.25">
      <c r="A4660" s="5">
        <v>217</v>
      </c>
      <c r="B4660" s="2" t="s">
        <v>205</v>
      </c>
      <c r="C4660" t="s">
        <v>115</v>
      </c>
      <c r="D4660" t="s">
        <v>30</v>
      </c>
      <c r="E4660" t="s">
        <v>212</v>
      </c>
      <c r="F4660" s="7" t="s">
        <v>61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IFERROR(IF(F4660&lt;&gt;"",VLOOKUP("*"&amp;F4660,LookUps!$F$2:$G$43,2,FALSE),"UK"),"UK")</f>
        <v>Austria</v>
      </c>
    </row>
    <row r="4661" spans="1:12" x14ac:dyDescent="0.25">
      <c r="A4661" s="5">
        <v>218</v>
      </c>
      <c r="B4661" s="2" t="s">
        <v>205</v>
      </c>
      <c r="C4661" t="s">
        <v>115</v>
      </c>
      <c r="D4661" t="s">
        <v>30</v>
      </c>
      <c r="E4661" t="s">
        <v>212</v>
      </c>
      <c r="F4661" s="7" t="s">
        <v>61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IFERROR(IF(F4661&lt;&gt;"",VLOOKUP("*"&amp;F4661,LookUps!$F$2:$G$43,2,FALSE),"UK"),"UK")</f>
        <v>Austria</v>
      </c>
    </row>
    <row r="4662" spans="1:12" x14ac:dyDescent="0.25">
      <c r="A4662" s="5">
        <v>220</v>
      </c>
      <c r="B4662" s="2" t="s">
        <v>205</v>
      </c>
      <c r="C4662" t="s">
        <v>115</v>
      </c>
      <c r="D4662" t="s">
        <v>30</v>
      </c>
      <c r="E4662" t="s">
        <v>198</v>
      </c>
      <c r="F4662" s="7" t="s">
        <v>116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IFERROR(IF(F4662&lt;&gt;"",VLOOKUP("*"&amp;F4662,LookUps!$F$2:$G$43,2,FALSE),"UK"),"UK")</f>
        <v>Croatia</v>
      </c>
    </row>
    <row r="4663" spans="1:12" x14ac:dyDescent="0.25">
      <c r="A4663" s="5">
        <v>227</v>
      </c>
      <c r="B4663" s="2" t="s">
        <v>205</v>
      </c>
      <c r="C4663" t="s">
        <v>115</v>
      </c>
      <c r="D4663" t="s">
        <v>15</v>
      </c>
      <c r="E4663" t="s">
        <v>214</v>
      </c>
      <c r="F4663" s="7" t="s">
        <v>310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str">
        <f>IFERROR(IF(F4663&lt;&gt;"",VLOOKUP("*"&amp;F4663,LookUps!$F$2:$G$43,2,FALSE),"UK"),"UK")</f>
        <v>Croatia</v>
      </c>
    </row>
    <row r="4664" spans="1:12" x14ac:dyDescent="0.25">
      <c r="A4664" s="5">
        <v>229</v>
      </c>
      <c r="B4664" s="2" t="s">
        <v>205</v>
      </c>
      <c r="C4664" t="s">
        <v>115</v>
      </c>
      <c r="D4664" t="s">
        <v>15</v>
      </c>
      <c r="E4664" t="s">
        <v>197</v>
      </c>
      <c r="F4664" s="7" t="s">
        <v>310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str">
        <f>IFERROR(IF(F4664&lt;&gt;"",VLOOKUP("*"&amp;F4664,LookUps!$F$2:$G$43,2,FALSE),"UK"),"UK")</f>
        <v>Croatia</v>
      </c>
    </row>
    <row r="4665" spans="1:12" x14ac:dyDescent="0.25">
      <c r="A4665" s="5">
        <v>232</v>
      </c>
      <c r="B4665" s="2" t="s">
        <v>220</v>
      </c>
      <c r="C4665" t="s">
        <v>115</v>
      </c>
      <c r="D4665" t="s">
        <v>15</v>
      </c>
      <c r="E4665" t="s">
        <v>197</v>
      </c>
      <c r="F4665" s="7" t="s">
        <v>95</v>
      </c>
      <c r="G4665" s="9">
        <v>0</v>
      </c>
      <c r="J4665" s="13" t="s">
        <v>311</v>
      </c>
      <c r="K4665" t="str">
        <f>IF(A4665&lt;&gt;"",VLOOKUP(D4665,LookUps!$A$2:$B$34,2,FALSE),"")</f>
        <v>Overseas</v>
      </c>
      <c r="L4665" t="str">
        <f>IFERROR(IF(F4665&lt;&gt;"",VLOOKUP("*"&amp;F4665,LookUps!$F$2:$G$43,2,FALSE),"UK"),"UK")</f>
        <v>UK</v>
      </c>
    </row>
    <row r="4666" spans="1:12" x14ac:dyDescent="0.25">
      <c r="A4666" s="5">
        <v>3</v>
      </c>
      <c r="B4666" s="2">
        <v>0.3756944444444445</v>
      </c>
      <c r="C4666" t="s">
        <v>169</v>
      </c>
      <c r="D4666" t="s">
        <v>13</v>
      </c>
      <c r="E4666" t="s">
        <v>179</v>
      </c>
      <c r="F4666" s="7" t="s">
        <v>182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IFERROR(IF(F4666&lt;&gt;"",VLOOKUP("*"&amp;F4666,LookUps!$F$2:$G$43,2,FALSE),"UK"),"UK")</f>
        <v>UK</v>
      </c>
    </row>
    <row r="4667" spans="1:12" x14ac:dyDescent="0.25">
      <c r="A4667" s="5">
        <v>4</v>
      </c>
      <c r="B4667" s="2">
        <v>0.5</v>
      </c>
      <c r="C4667" t="s">
        <v>169</v>
      </c>
      <c r="D4667" t="s">
        <v>13</v>
      </c>
      <c r="E4667" t="s">
        <v>179</v>
      </c>
      <c r="F4667" s="7" t="s">
        <v>182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IFERROR(IF(F4667&lt;&gt;"",VLOOKUP("*"&amp;F4667,LookUps!$F$2:$G$43,2,FALSE),"UK"),"UK")</f>
        <v>UK</v>
      </c>
    </row>
    <row r="4668" spans="1:12" x14ac:dyDescent="0.25">
      <c r="A4668" s="5">
        <v>5</v>
      </c>
      <c r="B4668" s="2">
        <v>0.5854166666666667</v>
      </c>
      <c r="C4668" t="s">
        <v>169</v>
      </c>
      <c r="D4668" t="s">
        <v>13</v>
      </c>
      <c r="E4668" t="s">
        <v>179</v>
      </c>
      <c r="F4668" s="7" t="s">
        <v>312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str">
        <f>IFERROR(IF(F4668&lt;&gt;"",VLOOKUP("*"&amp;F4668,LookUps!$F$2:$G$43,2,FALSE),"UK"),"UK")</f>
        <v>UK</v>
      </c>
    </row>
    <row r="4669" spans="1:12" x14ac:dyDescent="0.25">
      <c r="A4669" s="5">
        <v>6</v>
      </c>
      <c r="B4669" s="2">
        <v>0.70694444444444438</v>
      </c>
      <c r="C4669" t="s">
        <v>169</v>
      </c>
      <c r="D4669" t="s">
        <v>13</v>
      </c>
      <c r="E4669" t="s">
        <v>179</v>
      </c>
      <c r="F4669" s="7" t="s">
        <v>228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str">
        <f>IFERROR(IF(F4669&lt;&gt;"",VLOOKUP("*"&amp;F4669,LookUps!$F$2:$G$43,2,FALSE),"UK"),"UK")</f>
        <v>UK</v>
      </c>
    </row>
    <row r="4670" spans="1:12" x14ac:dyDescent="0.25">
      <c r="A4670" s="5">
        <v>8</v>
      </c>
      <c r="B4670" s="2">
        <v>0.4152777777777778</v>
      </c>
      <c r="C4670" t="s">
        <v>169</v>
      </c>
      <c r="D4670" t="s">
        <v>13</v>
      </c>
      <c r="E4670" t="s">
        <v>207</v>
      </c>
      <c r="F4670" s="7" t="s">
        <v>313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str">
        <f>IFERROR(IF(F4670&lt;&gt;"",VLOOKUP("*"&amp;F4670,LookUps!$F$2:$G$43,2,FALSE),"UK"),"UK")</f>
        <v>UK</v>
      </c>
    </row>
    <row r="4671" spans="1:12" x14ac:dyDescent="0.25">
      <c r="A4671" s="5">
        <v>10</v>
      </c>
      <c r="B4671" s="2">
        <v>0.44444444444444442</v>
      </c>
      <c r="C4671" t="s">
        <v>169</v>
      </c>
      <c r="D4671" t="s">
        <v>13</v>
      </c>
      <c r="E4671" t="s">
        <v>181</v>
      </c>
      <c r="F4671" s="7" t="s">
        <v>314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str">
        <f>IFERROR(IF(F4671&lt;&gt;"",VLOOKUP("*"&amp;F4671,LookUps!$F$2:$G$43,2,FALSE),"UK"),"UK")</f>
        <v>UK</v>
      </c>
    </row>
    <row r="4672" spans="1:12" x14ac:dyDescent="0.25">
      <c r="A4672" s="5">
        <v>12</v>
      </c>
      <c r="B4672" s="2">
        <v>0.30833333333333335</v>
      </c>
      <c r="C4672" t="s">
        <v>169</v>
      </c>
      <c r="D4672" t="s">
        <v>13</v>
      </c>
      <c r="E4672" t="s">
        <v>208</v>
      </c>
      <c r="F4672" s="7" t="s">
        <v>315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str">
        <f>IFERROR(IF(F4672&lt;&gt;"",VLOOKUP("*"&amp;F4672,LookUps!$F$2:$G$43,2,FALSE),"UK"),"UK")</f>
        <v>UK</v>
      </c>
    </row>
    <row r="4673" spans="1:12" x14ac:dyDescent="0.25">
      <c r="A4673" s="5">
        <v>14</v>
      </c>
      <c r="B4673" s="2">
        <v>0.47638888888888892</v>
      </c>
      <c r="C4673" t="s">
        <v>169</v>
      </c>
      <c r="D4673" t="s">
        <v>13</v>
      </c>
      <c r="E4673" t="s">
        <v>183</v>
      </c>
      <c r="F4673" s="7" t="s">
        <v>182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IFERROR(IF(F4673&lt;&gt;"",VLOOKUP("*"&amp;F4673,LookUps!$F$2:$G$43,2,FALSE),"UK"),"UK")</f>
        <v>UK</v>
      </c>
    </row>
    <row r="4674" spans="1:12" x14ac:dyDescent="0.25">
      <c r="A4674" s="5">
        <v>15</v>
      </c>
      <c r="B4674" s="2">
        <v>0.59652777777777777</v>
      </c>
      <c r="C4674" t="s">
        <v>169</v>
      </c>
      <c r="D4674" t="s">
        <v>13</v>
      </c>
      <c r="E4674" t="s">
        <v>183</v>
      </c>
      <c r="F4674" s="7" t="s">
        <v>178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str">
        <f>IFERROR(IF(F4674&lt;&gt;"",VLOOKUP("*"&amp;F4674,LookUps!$F$2:$G$43,2,FALSE),"UK"),"UK")</f>
        <v>UK</v>
      </c>
    </row>
    <row r="4675" spans="1:12" x14ac:dyDescent="0.25">
      <c r="A4675" s="5">
        <v>17</v>
      </c>
      <c r="B4675" s="2">
        <v>0.7402777777777777</v>
      </c>
      <c r="C4675" t="s">
        <v>169</v>
      </c>
      <c r="D4675" t="s">
        <v>13</v>
      </c>
      <c r="E4675" t="s">
        <v>184</v>
      </c>
      <c r="F4675" s="7" t="s">
        <v>182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IFERROR(IF(F4675&lt;&gt;"",VLOOKUP("*"&amp;F4675,LookUps!$F$2:$G$43,2,FALSE),"UK"),"UK")</f>
        <v>UK</v>
      </c>
    </row>
    <row r="4676" spans="1:12" x14ac:dyDescent="0.25">
      <c r="A4676" s="5">
        <v>19</v>
      </c>
      <c r="B4676" s="2">
        <v>0.43055555555555558</v>
      </c>
      <c r="C4676" t="s">
        <v>169</v>
      </c>
      <c r="D4676" t="s">
        <v>13</v>
      </c>
      <c r="E4676" t="s">
        <v>186</v>
      </c>
      <c r="F4676" s="7" t="s">
        <v>228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str">
        <f>IFERROR(IF(F4676&lt;&gt;"",VLOOKUP("*"&amp;F4676,LookUps!$F$2:$G$43,2,FALSE),"UK"),"UK")</f>
        <v>UK</v>
      </c>
    </row>
    <row r="4677" spans="1:12" x14ac:dyDescent="0.25">
      <c r="A4677" s="5">
        <v>21</v>
      </c>
      <c r="B4677" s="2">
        <v>0.7270833333333333</v>
      </c>
      <c r="C4677" t="s">
        <v>169</v>
      </c>
      <c r="D4677" t="s">
        <v>13</v>
      </c>
      <c r="E4677" t="s">
        <v>190</v>
      </c>
      <c r="F4677" s="7" t="s">
        <v>178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str">
        <f>IFERROR(IF(F4677&lt;&gt;"",VLOOKUP("*"&amp;F4677,LookUps!$F$2:$G$43,2,FALSE),"UK"),"UK")</f>
        <v>UK</v>
      </c>
    </row>
    <row r="4678" spans="1:12" x14ac:dyDescent="0.25">
      <c r="A4678" s="5">
        <v>23</v>
      </c>
      <c r="B4678" s="2">
        <v>0.54236111111111118</v>
      </c>
      <c r="C4678" t="s">
        <v>169</v>
      </c>
      <c r="D4678" t="s">
        <v>13</v>
      </c>
      <c r="E4678" t="s">
        <v>192</v>
      </c>
      <c r="F4678" s="7" t="s">
        <v>178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str">
        <f>IFERROR(IF(F4678&lt;&gt;"",VLOOKUP("*"&amp;F4678,LookUps!$F$2:$G$43,2,FALSE),"UK"),"UK")</f>
        <v>UK</v>
      </c>
    </row>
    <row r="4679" spans="1:12" x14ac:dyDescent="0.25">
      <c r="A4679" s="5">
        <v>25</v>
      </c>
      <c r="B4679" s="2">
        <v>0.57222222222222219</v>
      </c>
      <c r="C4679" t="s">
        <v>169</v>
      </c>
      <c r="D4679" t="s">
        <v>13</v>
      </c>
      <c r="E4679" t="s">
        <v>193</v>
      </c>
      <c r="F4679" s="7" t="s">
        <v>182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IFERROR(IF(F4679&lt;&gt;"",VLOOKUP("*"&amp;F4679,LookUps!$F$2:$G$43,2,FALSE),"UK"),"UK")</f>
        <v>UK</v>
      </c>
    </row>
    <row r="4680" spans="1:12" x14ac:dyDescent="0.25">
      <c r="A4680" s="5">
        <v>27</v>
      </c>
      <c r="B4680" s="2">
        <v>0.75277777777777777</v>
      </c>
      <c r="C4680" t="s">
        <v>169</v>
      </c>
      <c r="D4680" t="s">
        <v>13</v>
      </c>
      <c r="E4680" t="s">
        <v>214</v>
      </c>
      <c r="F4680" s="7" t="s">
        <v>182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IFERROR(IF(F4680&lt;&gt;"",VLOOKUP("*"&amp;F4680,LookUps!$F$2:$G$43,2,FALSE),"UK"),"UK")</f>
        <v>UK</v>
      </c>
    </row>
    <row r="4681" spans="1:12" x14ac:dyDescent="0.25">
      <c r="A4681" s="5">
        <v>29</v>
      </c>
      <c r="B4681" s="2">
        <v>0.72916666666666663</v>
      </c>
      <c r="C4681" t="s">
        <v>169</v>
      </c>
      <c r="D4681" t="s">
        <v>13</v>
      </c>
      <c r="E4681" t="s">
        <v>197</v>
      </c>
      <c r="F4681" s="7" t="s">
        <v>178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str">
        <f>IFERROR(IF(F4681&lt;&gt;"",VLOOKUP("*"&amp;F4681,LookUps!$F$2:$G$43,2,FALSE),"UK"),"UK")</f>
        <v>UK</v>
      </c>
    </row>
    <row r="4682" spans="1:12" x14ac:dyDescent="0.25">
      <c r="A4682" s="5">
        <v>31</v>
      </c>
      <c r="B4682" s="2">
        <v>0.47013888888888888</v>
      </c>
      <c r="C4682" t="s">
        <v>169</v>
      </c>
      <c r="D4682" t="s">
        <v>13</v>
      </c>
      <c r="E4682" t="s">
        <v>202</v>
      </c>
      <c r="F4682" s="7" t="s">
        <v>191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str">
        <f>IFERROR(IF(F4682&lt;&gt;"",VLOOKUP("*"&amp;F4682,LookUps!$F$2:$G$43,2,FALSE),"UK"),"UK")</f>
        <v>UK</v>
      </c>
    </row>
    <row r="4683" spans="1:12" x14ac:dyDescent="0.25">
      <c r="A4683" s="5">
        <v>36</v>
      </c>
      <c r="B4683" s="2" t="s">
        <v>205</v>
      </c>
      <c r="C4683" t="s">
        <v>169</v>
      </c>
      <c r="D4683" t="s">
        <v>14</v>
      </c>
      <c r="E4683" t="s">
        <v>177</v>
      </c>
      <c r="F4683" s="7" t="s">
        <v>206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str">
        <f>IFERROR(IF(F4683&lt;&gt;"",VLOOKUP("*"&amp;F4683,LookUps!$F$2:$G$43,2,FALSE),"UK"),"UK")</f>
        <v>UK</v>
      </c>
    </row>
    <row r="4684" spans="1:12" x14ac:dyDescent="0.25">
      <c r="A4684" s="5">
        <v>38</v>
      </c>
      <c r="B4684" s="2" t="s">
        <v>205</v>
      </c>
      <c r="C4684" t="s">
        <v>169</v>
      </c>
      <c r="D4684" t="s">
        <v>14</v>
      </c>
      <c r="E4684" t="s">
        <v>179</v>
      </c>
      <c r="F4684" s="7" t="s">
        <v>206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str">
        <f>IFERROR(IF(F4684&lt;&gt;"",VLOOKUP("*"&amp;F4684,LookUps!$F$2:$G$43,2,FALSE),"UK"),"UK")</f>
        <v>UK</v>
      </c>
    </row>
    <row r="4685" spans="1:12" x14ac:dyDescent="0.25">
      <c r="A4685" s="5">
        <v>40</v>
      </c>
      <c r="B4685" s="2" t="s">
        <v>205</v>
      </c>
      <c r="C4685" t="s">
        <v>169</v>
      </c>
      <c r="D4685" t="s">
        <v>14</v>
      </c>
      <c r="E4685" t="s">
        <v>180</v>
      </c>
      <c r="F4685" s="7" t="s">
        <v>206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str">
        <f>IFERROR(IF(F4685&lt;&gt;"",VLOOKUP("*"&amp;F4685,LookUps!$F$2:$G$43,2,FALSE),"UK"),"UK")</f>
        <v>UK</v>
      </c>
    </row>
    <row r="4686" spans="1:12" x14ac:dyDescent="0.25">
      <c r="A4686" s="5">
        <v>42</v>
      </c>
      <c r="B4686" s="2" t="s">
        <v>205</v>
      </c>
      <c r="C4686" t="s">
        <v>169</v>
      </c>
      <c r="D4686" t="s">
        <v>14</v>
      </c>
      <c r="E4686" t="s">
        <v>207</v>
      </c>
      <c r="F4686" s="7" t="s">
        <v>206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str">
        <f>IFERROR(IF(F4686&lt;&gt;"",VLOOKUP("*"&amp;F4686,LookUps!$F$2:$G$43,2,FALSE),"UK"),"UK")</f>
        <v>UK</v>
      </c>
    </row>
    <row r="4687" spans="1:12" x14ac:dyDescent="0.25">
      <c r="A4687" s="5">
        <v>44</v>
      </c>
      <c r="B4687" s="2" t="s">
        <v>205</v>
      </c>
      <c r="C4687" t="s">
        <v>169</v>
      </c>
      <c r="D4687" t="s">
        <v>14</v>
      </c>
      <c r="E4687" t="s">
        <v>181</v>
      </c>
      <c r="F4687" s="7" t="s">
        <v>206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str">
        <f>IFERROR(IF(F4687&lt;&gt;"",VLOOKUP("*"&amp;F4687,LookUps!$F$2:$G$43,2,FALSE),"UK"),"UK")</f>
        <v>UK</v>
      </c>
    </row>
    <row r="4688" spans="1:12" x14ac:dyDescent="0.25">
      <c r="A4688" s="5">
        <v>46</v>
      </c>
      <c r="B4688" s="2" t="s">
        <v>205</v>
      </c>
      <c r="C4688" t="s">
        <v>169</v>
      </c>
      <c r="D4688" t="s">
        <v>14</v>
      </c>
      <c r="E4688" t="s">
        <v>208</v>
      </c>
      <c r="F4688" s="7" t="s">
        <v>206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str">
        <f>IFERROR(IF(F4688&lt;&gt;"",VLOOKUP("*"&amp;F4688,LookUps!$F$2:$G$43,2,FALSE),"UK"),"UK")</f>
        <v>UK</v>
      </c>
    </row>
    <row r="4689" spans="1:12" x14ac:dyDescent="0.25">
      <c r="A4689" s="5">
        <v>48</v>
      </c>
      <c r="B4689" s="2" t="s">
        <v>205</v>
      </c>
      <c r="C4689" t="s">
        <v>169</v>
      </c>
      <c r="D4689" t="s">
        <v>14</v>
      </c>
      <c r="E4689" t="s">
        <v>183</v>
      </c>
      <c r="F4689" s="7" t="s">
        <v>206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str">
        <f>IFERROR(IF(F4689&lt;&gt;"",VLOOKUP("*"&amp;F4689,LookUps!$F$2:$G$43,2,FALSE),"UK"),"UK")</f>
        <v>UK</v>
      </c>
    </row>
    <row r="4690" spans="1:12" x14ac:dyDescent="0.25">
      <c r="A4690" s="5">
        <v>50</v>
      </c>
      <c r="B4690" s="2" t="s">
        <v>205</v>
      </c>
      <c r="C4690" t="s">
        <v>169</v>
      </c>
      <c r="D4690" t="s">
        <v>14</v>
      </c>
      <c r="E4690" t="s">
        <v>184</v>
      </c>
      <c r="F4690" s="7" t="s">
        <v>206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str">
        <f>IFERROR(IF(F4690&lt;&gt;"",VLOOKUP("*"&amp;F4690,LookUps!$F$2:$G$43,2,FALSE),"UK"),"UK")</f>
        <v>UK</v>
      </c>
    </row>
    <row r="4691" spans="1:12" x14ac:dyDescent="0.25">
      <c r="A4691" s="5">
        <v>52</v>
      </c>
      <c r="B4691" s="2" t="s">
        <v>205</v>
      </c>
      <c r="C4691" t="s">
        <v>169</v>
      </c>
      <c r="D4691" t="s">
        <v>14</v>
      </c>
      <c r="E4691" t="s">
        <v>186</v>
      </c>
      <c r="F4691" s="7" t="s">
        <v>206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str">
        <f>IFERROR(IF(F4691&lt;&gt;"",VLOOKUP("*"&amp;F4691,LookUps!$F$2:$G$43,2,FALSE),"UK"),"UK")</f>
        <v>UK</v>
      </c>
    </row>
    <row r="4692" spans="1:12" x14ac:dyDescent="0.25">
      <c r="A4692" s="5">
        <v>54</v>
      </c>
      <c r="B4692" s="2" t="s">
        <v>205</v>
      </c>
      <c r="C4692" t="s">
        <v>169</v>
      </c>
      <c r="D4692" t="s">
        <v>14</v>
      </c>
      <c r="E4692" t="s">
        <v>187</v>
      </c>
      <c r="F4692" s="7" t="s">
        <v>206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str">
        <f>IFERROR(IF(F4692&lt;&gt;"",VLOOKUP("*"&amp;F4692,LookUps!$F$2:$G$43,2,FALSE),"UK"),"UK")</f>
        <v>UK</v>
      </c>
    </row>
    <row r="4693" spans="1:12" x14ac:dyDescent="0.25">
      <c r="A4693" s="5">
        <v>56</v>
      </c>
      <c r="B4693" s="2" t="s">
        <v>205</v>
      </c>
      <c r="C4693" t="s">
        <v>169</v>
      </c>
      <c r="D4693" t="s">
        <v>14</v>
      </c>
      <c r="E4693" t="s">
        <v>188</v>
      </c>
      <c r="F4693" s="7" t="s">
        <v>206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str">
        <f>IFERROR(IF(F4693&lt;&gt;"",VLOOKUP("*"&amp;F4693,LookUps!$F$2:$G$43,2,FALSE),"UK"),"UK")</f>
        <v>UK</v>
      </c>
    </row>
    <row r="4694" spans="1:12" x14ac:dyDescent="0.25">
      <c r="A4694" s="5">
        <v>61</v>
      </c>
      <c r="B4694" s="2" t="s">
        <v>205</v>
      </c>
      <c r="C4694" t="s">
        <v>169</v>
      </c>
      <c r="D4694" t="s">
        <v>14</v>
      </c>
      <c r="E4694" t="s">
        <v>189</v>
      </c>
      <c r="F4694" s="7" t="s">
        <v>206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str">
        <f>IFERROR(IF(F4694&lt;&gt;"",VLOOKUP("*"&amp;F4694,LookUps!$F$2:$G$43,2,FALSE),"UK"),"UK")</f>
        <v>UK</v>
      </c>
    </row>
    <row r="4695" spans="1:12" x14ac:dyDescent="0.25">
      <c r="A4695" s="5">
        <v>63</v>
      </c>
      <c r="B4695" s="2" t="s">
        <v>205</v>
      </c>
      <c r="C4695" t="s">
        <v>169</v>
      </c>
      <c r="D4695" t="s">
        <v>14</v>
      </c>
      <c r="E4695" t="s">
        <v>190</v>
      </c>
      <c r="F4695" s="7" t="s">
        <v>206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str">
        <f>IFERROR(IF(F4695&lt;&gt;"",VLOOKUP("*"&amp;F4695,LookUps!$F$2:$G$43,2,FALSE),"UK"),"UK")</f>
        <v>UK</v>
      </c>
    </row>
    <row r="4696" spans="1:12" x14ac:dyDescent="0.25">
      <c r="A4696" s="5">
        <v>65</v>
      </c>
      <c r="B4696" s="2" t="s">
        <v>205</v>
      </c>
      <c r="C4696" t="s">
        <v>169</v>
      </c>
      <c r="D4696" t="s">
        <v>14</v>
      </c>
      <c r="E4696" t="s">
        <v>192</v>
      </c>
      <c r="F4696" s="7" t="s">
        <v>206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str">
        <f>IFERROR(IF(F4696&lt;&gt;"",VLOOKUP("*"&amp;F4696,LookUps!$F$2:$G$43,2,FALSE),"UK"),"UK")</f>
        <v>UK</v>
      </c>
    </row>
    <row r="4697" spans="1:12" x14ac:dyDescent="0.25">
      <c r="A4697" s="5">
        <v>67</v>
      </c>
      <c r="B4697" s="2" t="s">
        <v>205</v>
      </c>
      <c r="C4697" t="s">
        <v>169</v>
      </c>
      <c r="D4697" t="s">
        <v>14</v>
      </c>
      <c r="E4697" t="s">
        <v>193</v>
      </c>
      <c r="F4697" s="7" t="s">
        <v>206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str">
        <f>IFERROR(IF(F4697&lt;&gt;"",VLOOKUP("*"&amp;F4697,LookUps!$F$2:$G$43,2,FALSE),"UK"),"UK")</f>
        <v>UK</v>
      </c>
    </row>
    <row r="4698" spans="1:12" x14ac:dyDescent="0.25">
      <c r="A4698" s="5">
        <v>69</v>
      </c>
      <c r="B4698" s="2" t="s">
        <v>205</v>
      </c>
      <c r="C4698" t="s">
        <v>169</v>
      </c>
      <c r="D4698" t="s">
        <v>14</v>
      </c>
      <c r="E4698" t="s">
        <v>194</v>
      </c>
      <c r="F4698" s="7" t="s">
        <v>206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str">
        <f>IFERROR(IF(F4698&lt;&gt;"",VLOOKUP("*"&amp;F4698,LookUps!$F$2:$G$43,2,FALSE),"UK"),"UK")</f>
        <v>UK</v>
      </c>
    </row>
    <row r="4699" spans="1:12" x14ac:dyDescent="0.25">
      <c r="A4699" s="5">
        <v>71</v>
      </c>
      <c r="B4699" s="2" t="s">
        <v>205</v>
      </c>
      <c r="C4699" t="s">
        <v>169</v>
      </c>
      <c r="D4699" t="s">
        <v>14</v>
      </c>
      <c r="E4699" t="s">
        <v>195</v>
      </c>
      <c r="F4699" s="7" t="s">
        <v>206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str">
        <f>IFERROR(IF(F4699&lt;&gt;"",VLOOKUP("*"&amp;F4699,LookUps!$F$2:$G$43,2,FALSE),"UK"),"UK")</f>
        <v>UK</v>
      </c>
    </row>
    <row r="4700" spans="1:12" x14ac:dyDescent="0.25">
      <c r="A4700" s="5">
        <v>73</v>
      </c>
      <c r="B4700" s="2" t="s">
        <v>205</v>
      </c>
      <c r="C4700" t="s">
        <v>169</v>
      </c>
      <c r="D4700" t="s">
        <v>14</v>
      </c>
      <c r="E4700" t="s">
        <v>212</v>
      </c>
      <c r="F4700" s="7" t="s">
        <v>206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str">
        <f>IFERROR(IF(F4700&lt;&gt;"",VLOOKUP("*"&amp;F4700,LookUps!$F$2:$G$43,2,FALSE),"UK"),"UK")</f>
        <v>UK</v>
      </c>
    </row>
    <row r="4701" spans="1:12" x14ac:dyDescent="0.25">
      <c r="A4701" s="5">
        <v>75</v>
      </c>
      <c r="B4701" s="2" t="s">
        <v>205</v>
      </c>
      <c r="C4701" t="s">
        <v>169</v>
      </c>
      <c r="D4701" t="s">
        <v>14</v>
      </c>
      <c r="E4701" t="s">
        <v>196</v>
      </c>
      <c r="F4701" s="7" t="s">
        <v>206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str">
        <f>IFERROR(IF(F4701&lt;&gt;"",VLOOKUP("*"&amp;F4701,LookUps!$F$2:$G$43,2,FALSE),"UK"),"UK")</f>
        <v>UK</v>
      </c>
    </row>
    <row r="4702" spans="1:12" x14ac:dyDescent="0.25">
      <c r="A4702" s="5">
        <v>77</v>
      </c>
      <c r="B4702" s="2" t="s">
        <v>205</v>
      </c>
      <c r="C4702" t="s">
        <v>169</v>
      </c>
      <c r="D4702" t="s">
        <v>14</v>
      </c>
      <c r="E4702" t="s">
        <v>214</v>
      </c>
      <c r="F4702" s="7" t="s">
        <v>206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str">
        <f>IFERROR(IF(F4702&lt;&gt;"",VLOOKUP("*"&amp;F4702,LookUps!$F$2:$G$43,2,FALSE),"UK"),"UK")</f>
        <v>UK</v>
      </c>
    </row>
    <row r="4703" spans="1:12" x14ac:dyDescent="0.25">
      <c r="A4703" s="5">
        <v>79</v>
      </c>
      <c r="B4703" s="2" t="s">
        <v>205</v>
      </c>
      <c r="C4703" t="s">
        <v>169</v>
      </c>
      <c r="D4703" t="s">
        <v>14</v>
      </c>
      <c r="E4703" t="s">
        <v>197</v>
      </c>
      <c r="F4703" s="7" t="s">
        <v>206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str">
        <f>IFERROR(IF(F4703&lt;&gt;"",VLOOKUP("*"&amp;F4703,LookUps!$F$2:$G$43,2,FALSE),"UK"),"UK")</f>
        <v>UK</v>
      </c>
    </row>
    <row r="4704" spans="1:12" x14ac:dyDescent="0.25">
      <c r="A4704" s="5">
        <v>81</v>
      </c>
      <c r="B4704" s="2" t="s">
        <v>205</v>
      </c>
      <c r="C4704" t="s">
        <v>169</v>
      </c>
      <c r="D4704" t="s">
        <v>14</v>
      </c>
      <c r="E4704" t="s">
        <v>198</v>
      </c>
      <c r="F4704" s="7" t="s">
        <v>206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str">
        <f>IFERROR(IF(F4704&lt;&gt;"",VLOOKUP("*"&amp;F4704,LookUps!$F$2:$G$43,2,FALSE),"UK"),"UK")</f>
        <v>UK</v>
      </c>
    </row>
    <row r="4705" spans="1:12" x14ac:dyDescent="0.25">
      <c r="A4705" s="5">
        <v>82</v>
      </c>
      <c r="B4705" s="2">
        <v>0.8520833333333333</v>
      </c>
      <c r="C4705" t="s">
        <v>169</v>
      </c>
      <c r="D4705" t="s">
        <v>14</v>
      </c>
      <c r="E4705" t="s">
        <v>198</v>
      </c>
      <c r="F4705" s="7" t="s">
        <v>316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str">
        <f>IFERROR(IF(F4705&lt;&gt;"",VLOOKUP("*"&amp;F4705,LookUps!$F$2:$G$43,2,FALSE),"UK"),"UK")</f>
        <v>UK</v>
      </c>
    </row>
    <row r="4706" spans="1:12" x14ac:dyDescent="0.25">
      <c r="A4706" s="5">
        <v>84</v>
      </c>
      <c r="B4706" s="2" t="s">
        <v>205</v>
      </c>
      <c r="C4706" t="s">
        <v>169</v>
      </c>
      <c r="D4706" t="s">
        <v>14</v>
      </c>
      <c r="E4706" t="s">
        <v>215</v>
      </c>
      <c r="F4706" s="7" t="s">
        <v>206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str">
        <f>IFERROR(IF(F4706&lt;&gt;"",VLOOKUP("*"&amp;F4706,LookUps!$F$2:$G$43,2,FALSE),"UK"),"UK")</f>
        <v>UK</v>
      </c>
    </row>
    <row r="4707" spans="1:12" x14ac:dyDescent="0.25">
      <c r="A4707" s="5">
        <v>86</v>
      </c>
      <c r="B4707" s="2" t="s">
        <v>205</v>
      </c>
      <c r="C4707" t="s">
        <v>169</v>
      </c>
      <c r="D4707" t="s">
        <v>14</v>
      </c>
      <c r="E4707" t="s">
        <v>199</v>
      </c>
      <c r="F4707" s="7" t="s">
        <v>206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str">
        <f>IFERROR(IF(F4707&lt;&gt;"",VLOOKUP("*"&amp;F4707,LookUps!$F$2:$G$43,2,FALSE),"UK"),"UK")</f>
        <v>UK</v>
      </c>
    </row>
    <row r="4708" spans="1:12" x14ac:dyDescent="0.25">
      <c r="A4708" s="5">
        <v>88</v>
      </c>
      <c r="B4708" s="2" t="s">
        <v>205</v>
      </c>
      <c r="C4708" t="s">
        <v>169</v>
      </c>
      <c r="D4708" t="s">
        <v>14</v>
      </c>
      <c r="E4708" t="s">
        <v>200</v>
      </c>
      <c r="F4708" s="7" t="s">
        <v>206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str">
        <f>IFERROR(IF(F4708&lt;&gt;"",VLOOKUP("*"&amp;F4708,LookUps!$F$2:$G$43,2,FALSE),"UK"),"UK")</f>
        <v>UK</v>
      </c>
    </row>
    <row r="4709" spans="1:12" x14ac:dyDescent="0.25">
      <c r="A4709" s="5">
        <v>90</v>
      </c>
      <c r="B4709" s="2" t="s">
        <v>205</v>
      </c>
      <c r="C4709" t="s">
        <v>169</v>
      </c>
      <c r="D4709" t="s">
        <v>14</v>
      </c>
      <c r="E4709" t="s">
        <v>217</v>
      </c>
      <c r="F4709" s="7" t="s">
        <v>206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str">
        <f>IFERROR(IF(F4709&lt;&gt;"",VLOOKUP("*"&amp;F4709,LookUps!$F$2:$G$43,2,FALSE),"UK"),"UK")</f>
        <v>UK</v>
      </c>
    </row>
    <row r="4710" spans="1:12" x14ac:dyDescent="0.25">
      <c r="A4710" s="5">
        <v>92</v>
      </c>
      <c r="B4710" s="2" t="s">
        <v>205</v>
      </c>
      <c r="C4710" t="s">
        <v>169</v>
      </c>
      <c r="D4710" t="s">
        <v>14</v>
      </c>
      <c r="E4710" t="s">
        <v>218</v>
      </c>
      <c r="F4710" s="7" t="s">
        <v>206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str">
        <f>IFERROR(IF(F4710&lt;&gt;"",VLOOKUP("*"&amp;F4710,LookUps!$F$2:$G$43,2,FALSE),"UK"),"UK")</f>
        <v>UK</v>
      </c>
    </row>
    <row r="4711" spans="1:12" x14ac:dyDescent="0.25">
      <c r="A4711" s="5">
        <v>94</v>
      </c>
      <c r="B4711" s="2" t="s">
        <v>205</v>
      </c>
      <c r="C4711" t="s">
        <v>169</v>
      </c>
      <c r="D4711" t="s">
        <v>14</v>
      </c>
      <c r="E4711" t="s">
        <v>201</v>
      </c>
      <c r="F4711" s="7" t="s">
        <v>206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str">
        <f>IFERROR(IF(F4711&lt;&gt;"",VLOOKUP("*"&amp;F4711,LookUps!$F$2:$G$43,2,FALSE),"UK"),"UK")</f>
        <v>UK</v>
      </c>
    </row>
    <row r="4712" spans="1:12" x14ac:dyDescent="0.25">
      <c r="A4712" s="5">
        <v>96</v>
      </c>
      <c r="B4712" s="2" t="s">
        <v>205</v>
      </c>
      <c r="C4712" t="s">
        <v>169</v>
      </c>
      <c r="D4712" t="s">
        <v>14</v>
      </c>
      <c r="E4712" t="s">
        <v>202</v>
      </c>
      <c r="F4712" s="7" t="s">
        <v>206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str">
        <f>IFERROR(IF(F4712&lt;&gt;"",VLOOKUP("*"&amp;F4712,LookUps!$F$2:$G$43,2,FALSE),"UK"),"UK")</f>
        <v>UK</v>
      </c>
    </row>
    <row r="4713" spans="1:12" x14ac:dyDescent="0.25">
      <c r="A4713" s="5">
        <v>97</v>
      </c>
      <c r="B4713" s="2" t="s">
        <v>205</v>
      </c>
      <c r="C4713" t="s">
        <v>169</v>
      </c>
      <c r="D4713" t="s">
        <v>14</v>
      </c>
      <c r="E4713" t="s">
        <v>202</v>
      </c>
      <c r="F4713" s="7" t="s">
        <v>317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str">
        <f>IFERROR(IF(F4713&lt;&gt;"",VLOOKUP("*"&amp;F4713,LookUps!$F$2:$G$43,2,FALSE),"UK"),"UK")</f>
        <v>UK</v>
      </c>
    </row>
    <row r="4714" spans="1:12" x14ac:dyDescent="0.25">
      <c r="A4714" s="5">
        <v>99</v>
      </c>
      <c r="B4714" s="2" t="s">
        <v>205</v>
      </c>
      <c r="C4714" t="s">
        <v>169</v>
      </c>
      <c r="D4714" t="s">
        <v>14</v>
      </c>
      <c r="E4714" t="s">
        <v>203</v>
      </c>
      <c r="F4714" s="7" t="s">
        <v>206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str">
        <f>IFERROR(IF(F4714&lt;&gt;"",VLOOKUP("*"&amp;F4714,LookUps!$F$2:$G$43,2,FALSE),"UK"),"UK")</f>
        <v>UK</v>
      </c>
    </row>
    <row r="4715" spans="1:12" x14ac:dyDescent="0.25">
      <c r="A4715" s="5">
        <v>101</v>
      </c>
      <c r="B4715" s="2" t="s">
        <v>205</v>
      </c>
      <c r="C4715" t="s">
        <v>169</v>
      </c>
      <c r="D4715" t="s">
        <v>14</v>
      </c>
      <c r="E4715" t="s">
        <v>204</v>
      </c>
      <c r="F4715" s="7" t="s">
        <v>206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str">
        <f>IFERROR(IF(F4715&lt;&gt;"",VLOOKUP("*"&amp;F4715,LookUps!$F$2:$G$43,2,FALSE),"UK"),"UK")</f>
        <v>UK</v>
      </c>
    </row>
    <row r="4716" spans="1:12" x14ac:dyDescent="0.25">
      <c r="A4716" s="5">
        <v>4</v>
      </c>
      <c r="B4716" s="2">
        <v>0.41666666666666669</v>
      </c>
      <c r="C4716" t="s">
        <v>117</v>
      </c>
      <c r="D4716" t="s">
        <v>13</v>
      </c>
      <c r="E4716" t="s">
        <v>181</v>
      </c>
      <c r="F4716" s="7" t="s">
        <v>178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str">
        <f>IFERROR(IF(F4716&lt;&gt;"",VLOOKUP("*"&amp;F4716,LookUps!$F$2:$G$43,2,FALSE),"UK"),"UK")</f>
        <v>UK</v>
      </c>
    </row>
    <row r="4717" spans="1:12" x14ac:dyDescent="0.25">
      <c r="A4717" s="5">
        <v>5</v>
      </c>
      <c r="B4717" s="2">
        <v>0.53472222222222221</v>
      </c>
      <c r="C4717" t="s">
        <v>117</v>
      </c>
      <c r="D4717" t="s">
        <v>13</v>
      </c>
      <c r="E4717" t="s">
        <v>181</v>
      </c>
      <c r="F4717" s="7" t="s">
        <v>178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str">
        <f>IFERROR(IF(F4717&lt;&gt;"",VLOOKUP("*"&amp;F4717,LookUps!$F$2:$G$43,2,FALSE),"UK"),"UK")</f>
        <v>UK</v>
      </c>
    </row>
    <row r="4718" spans="1:12" x14ac:dyDescent="0.25">
      <c r="A4718" s="5">
        <v>7</v>
      </c>
      <c r="B4718" s="2">
        <v>0.54236111111111118</v>
      </c>
      <c r="C4718" t="s">
        <v>117</v>
      </c>
      <c r="D4718" t="s">
        <v>13</v>
      </c>
      <c r="E4718" t="s">
        <v>183</v>
      </c>
      <c r="F4718" s="7" t="s">
        <v>178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str">
        <f>IFERROR(IF(F4718&lt;&gt;"",VLOOKUP("*"&amp;F4718,LookUps!$F$2:$G$43,2,FALSE),"UK"),"UK")</f>
        <v>UK</v>
      </c>
    </row>
    <row r="4719" spans="1:12" x14ac:dyDescent="0.25">
      <c r="A4719" s="5">
        <v>8</v>
      </c>
      <c r="B4719" s="2">
        <v>0.58402777777777781</v>
      </c>
      <c r="C4719" t="s">
        <v>117</v>
      </c>
      <c r="D4719" t="s">
        <v>13</v>
      </c>
      <c r="E4719" t="s">
        <v>183</v>
      </c>
      <c r="F4719" s="7" t="s">
        <v>178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str">
        <f>IFERROR(IF(F4719&lt;&gt;"",VLOOKUP("*"&amp;F4719,LookUps!$F$2:$G$43,2,FALSE),"UK"),"UK")</f>
        <v>UK</v>
      </c>
    </row>
    <row r="4720" spans="1:12" x14ac:dyDescent="0.25">
      <c r="A4720" s="5">
        <v>9</v>
      </c>
      <c r="B4720" s="2">
        <v>0.68819444444444444</v>
      </c>
      <c r="C4720" t="s">
        <v>117</v>
      </c>
      <c r="D4720" t="s">
        <v>13</v>
      </c>
      <c r="E4720" t="s">
        <v>183</v>
      </c>
      <c r="F4720" s="7" t="s">
        <v>178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str">
        <f>IFERROR(IF(F4720&lt;&gt;"",VLOOKUP("*"&amp;F4720,LookUps!$F$2:$G$43,2,FALSE),"UK"),"UK")</f>
        <v>UK</v>
      </c>
    </row>
    <row r="4721" spans="1:12" x14ac:dyDescent="0.25">
      <c r="A4721" s="5">
        <v>11</v>
      </c>
      <c r="B4721" s="2">
        <v>0.45902777777777781</v>
      </c>
      <c r="C4721" t="s">
        <v>117</v>
      </c>
      <c r="D4721" t="s">
        <v>13</v>
      </c>
      <c r="E4721" t="s">
        <v>184</v>
      </c>
      <c r="F4721" s="7" t="s">
        <v>178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str">
        <f>IFERROR(IF(F4721&lt;&gt;"",VLOOKUP("*"&amp;F4721,LookUps!$F$2:$G$43,2,FALSE),"UK"),"UK")</f>
        <v>UK</v>
      </c>
    </row>
    <row r="4722" spans="1:12" x14ac:dyDescent="0.25">
      <c r="A4722" s="5">
        <v>12</v>
      </c>
      <c r="B4722" s="2">
        <v>0.52083333333333337</v>
      </c>
      <c r="C4722" t="s">
        <v>117</v>
      </c>
      <c r="D4722" t="s">
        <v>13</v>
      </c>
      <c r="E4722" t="s">
        <v>184</v>
      </c>
      <c r="F4722" s="7" t="s">
        <v>182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IFERROR(IF(F4722&lt;&gt;"",VLOOKUP("*"&amp;F4722,LookUps!$F$2:$G$43,2,FALSE),"UK"),"UK")</f>
        <v>UK</v>
      </c>
    </row>
    <row r="4723" spans="1:12" x14ac:dyDescent="0.25">
      <c r="A4723" s="5">
        <v>14</v>
      </c>
      <c r="B4723" s="2">
        <v>0.39652777777777781</v>
      </c>
      <c r="C4723" t="s">
        <v>117</v>
      </c>
      <c r="D4723" t="s">
        <v>13</v>
      </c>
      <c r="E4723" t="s">
        <v>186</v>
      </c>
      <c r="F4723" s="7" t="s">
        <v>178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str">
        <f>IFERROR(IF(F4723&lt;&gt;"",VLOOKUP("*"&amp;F4723,LookUps!$F$2:$G$43,2,FALSE),"UK"),"UK")</f>
        <v>UK</v>
      </c>
    </row>
    <row r="4724" spans="1:12" x14ac:dyDescent="0.25">
      <c r="A4724" s="5">
        <v>15</v>
      </c>
      <c r="B4724" s="2">
        <v>0.47638888888888892</v>
      </c>
      <c r="C4724" t="s">
        <v>117</v>
      </c>
      <c r="D4724" t="s">
        <v>13</v>
      </c>
      <c r="E4724" t="s">
        <v>186</v>
      </c>
      <c r="F4724" s="7" t="s">
        <v>182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IFERROR(IF(F4724&lt;&gt;"",VLOOKUP("*"&amp;F4724,LookUps!$F$2:$G$43,2,FALSE),"UK"),"UK")</f>
        <v>UK</v>
      </c>
    </row>
    <row r="4725" spans="1:12" x14ac:dyDescent="0.25">
      <c r="A4725" s="5">
        <v>16</v>
      </c>
      <c r="B4725" s="2">
        <v>0.65069444444444446</v>
      </c>
      <c r="C4725" t="s">
        <v>117</v>
      </c>
      <c r="D4725" t="s">
        <v>13</v>
      </c>
      <c r="E4725" t="s">
        <v>186</v>
      </c>
      <c r="F4725" s="7" t="s">
        <v>182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IFERROR(IF(F4725&lt;&gt;"",VLOOKUP("*"&amp;F4725,LookUps!$F$2:$G$43,2,FALSE),"UK"),"UK")</f>
        <v>UK</v>
      </c>
    </row>
    <row r="4726" spans="1:12" x14ac:dyDescent="0.25">
      <c r="A4726" s="5">
        <v>17</v>
      </c>
      <c r="B4726" s="2">
        <v>0.66666666666666663</v>
      </c>
      <c r="C4726" t="s">
        <v>117</v>
      </c>
      <c r="D4726" t="s">
        <v>13</v>
      </c>
      <c r="E4726" t="s">
        <v>186</v>
      </c>
      <c r="F4726" s="7" t="s">
        <v>182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IFERROR(IF(F4726&lt;&gt;"",VLOOKUP("*"&amp;F4726,LookUps!$F$2:$G$43,2,FALSE),"UK"),"UK")</f>
        <v>UK</v>
      </c>
    </row>
    <row r="4727" spans="1:12" x14ac:dyDescent="0.25">
      <c r="A4727" s="5">
        <v>18</v>
      </c>
      <c r="B4727" s="2">
        <v>0.66666666666666663</v>
      </c>
      <c r="C4727" t="s">
        <v>117</v>
      </c>
      <c r="D4727" t="s">
        <v>13</v>
      </c>
      <c r="E4727" t="s">
        <v>186</v>
      </c>
      <c r="F4727" s="7" t="s">
        <v>178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str">
        <f>IFERROR(IF(F4727&lt;&gt;"",VLOOKUP("*"&amp;F4727,LookUps!$F$2:$G$43,2,FALSE),"UK"),"UK")</f>
        <v>UK</v>
      </c>
    </row>
    <row r="4728" spans="1:12" x14ac:dyDescent="0.25">
      <c r="A4728" s="5">
        <v>19</v>
      </c>
      <c r="B4728" s="2">
        <v>0.6694444444444444</v>
      </c>
      <c r="C4728" t="s">
        <v>117</v>
      </c>
      <c r="D4728" t="s">
        <v>13</v>
      </c>
      <c r="E4728" t="s">
        <v>186</v>
      </c>
      <c r="F4728" s="7" t="s">
        <v>182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IFERROR(IF(F4728&lt;&gt;"",VLOOKUP("*"&amp;F4728,LookUps!$F$2:$G$43,2,FALSE),"UK"),"UK")</f>
        <v>UK</v>
      </c>
    </row>
    <row r="4729" spans="1:12" x14ac:dyDescent="0.25">
      <c r="A4729" s="5">
        <v>20</v>
      </c>
      <c r="B4729" s="2">
        <v>0.68402777777777779</v>
      </c>
      <c r="C4729" t="s">
        <v>117</v>
      </c>
      <c r="D4729" t="s">
        <v>13</v>
      </c>
      <c r="E4729" t="s">
        <v>186</v>
      </c>
      <c r="F4729" s="7" t="s">
        <v>182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IFERROR(IF(F4729&lt;&gt;"",VLOOKUP("*"&amp;F4729,LookUps!$F$2:$G$43,2,FALSE),"UK"),"UK")</f>
        <v>UK</v>
      </c>
    </row>
    <row r="4730" spans="1:12" x14ac:dyDescent="0.25">
      <c r="A4730" s="5">
        <v>22</v>
      </c>
      <c r="B4730" s="2">
        <v>4.5138888888888888E-2</v>
      </c>
      <c r="C4730" t="s">
        <v>117</v>
      </c>
      <c r="D4730" t="s">
        <v>13</v>
      </c>
      <c r="E4730" t="s">
        <v>187</v>
      </c>
      <c r="F4730" s="7" t="s">
        <v>182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IFERROR(IF(F4730&lt;&gt;"",VLOOKUP("*"&amp;F4730,LookUps!$F$2:$G$43,2,FALSE),"UK"),"UK")</f>
        <v>UK</v>
      </c>
    </row>
    <row r="4731" spans="1:12" x14ac:dyDescent="0.25">
      <c r="A4731" s="5">
        <v>23</v>
      </c>
      <c r="B4731" s="2">
        <v>0.1013888888888889</v>
      </c>
      <c r="C4731" t="s">
        <v>117</v>
      </c>
      <c r="D4731" t="s">
        <v>13</v>
      </c>
      <c r="E4731" t="s">
        <v>187</v>
      </c>
      <c r="F4731" s="7" t="s">
        <v>182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IFERROR(IF(F4731&lt;&gt;"",VLOOKUP("*"&amp;F4731,LookUps!$F$2:$G$43,2,FALSE),"UK"),"UK")</f>
        <v>UK</v>
      </c>
    </row>
    <row r="4732" spans="1:12" x14ac:dyDescent="0.25">
      <c r="A4732" s="5">
        <v>24</v>
      </c>
      <c r="B4732" s="2">
        <v>0.22777777777777777</v>
      </c>
      <c r="C4732" t="s">
        <v>117</v>
      </c>
      <c r="D4732" t="s">
        <v>13</v>
      </c>
      <c r="E4732" t="s">
        <v>187</v>
      </c>
      <c r="F4732" s="7" t="s">
        <v>182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IFERROR(IF(F4732&lt;&gt;"",VLOOKUP("*"&amp;F4732,LookUps!$F$2:$G$43,2,FALSE),"UK"),"UK")</f>
        <v>UK</v>
      </c>
    </row>
    <row r="4733" spans="1:12" x14ac:dyDescent="0.25">
      <c r="A4733" s="5">
        <v>26</v>
      </c>
      <c r="B4733" s="2">
        <v>0.39652777777777781</v>
      </c>
      <c r="C4733" t="s">
        <v>117</v>
      </c>
      <c r="D4733" t="s">
        <v>13</v>
      </c>
      <c r="E4733" t="s">
        <v>189</v>
      </c>
      <c r="F4733" s="7" t="s">
        <v>178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str">
        <f>IFERROR(IF(F4733&lt;&gt;"",VLOOKUP("*"&amp;F4733,LookUps!$F$2:$G$43,2,FALSE),"UK"),"UK")</f>
        <v>UK</v>
      </c>
    </row>
    <row r="4734" spans="1:12" x14ac:dyDescent="0.25">
      <c r="A4734" s="5">
        <v>27</v>
      </c>
      <c r="B4734" s="2">
        <v>0.40208333333333335</v>
      </c>
      <c r="C4734" t="s">
        <v>117</v>
      </c>
      <c r="D4734" t="s">
        <v>13</v>
      </c>
      <c r="E4734" t="s">
        <v>189</v>
      </c>
      <c r="F4734" s="7" t="s">
        <v>178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str">
        <f>IFERROR(IF(F4734&lt;&gt;"",VLOOKUP("*"&amp;F4734,LookUps!$F$2:$G$43,2,FALSE),"UK"),"UK")</f>
        <v>UK</v>
      </c>
    </row>
    <row r="4735" spans="1:12" x14ac:dyDescent="0.25">
      <c r="A4735" s="5">
        <v>28</v>
      </c>
      <c r="B4735" s="2">
        <v>0.41736111111111113</v>
      </c>
      <c r="C4735" t="s">
        <v>117</v>
      </c>
      <c r="D4735" t="s">
        <v>13</v>
      </c>
      <c r="E4735" t="s">
        <v>189</v>
      </c>
      <c r="F4735" s="7" t="s">
        <v>178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str">
        <f>IFERROR(IF(F4735&lt;&gt;"",VLOOKUP("*"&amp;F4735,LookUps!$F$2:$G$43,2,FALSE),"UK"),"UK")</f>
        <v>UK</v>
      </c>
    </row>
    <row r="4736" spans="1:12" x14ac:dyDescent="0.25">
      <c r="A4736" s="5">
        <v>29</v>
      </c>
      <c r="B4736" s="2">
        <v>0.75069444444444444</v>
      </c>
      <c r="C4736" t="s">
        <v>117</v>
      </c>
      <c r="D4736" t="s">
        <v>13</v>
      </c>
      <c r="E4736" t="s">
        <v>189</v>
      </c>
      <c r="F4736" s="7" t="s">
        <v>178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str">
        <f>IFERROR(IF(F4736&lt;&gt;"",VLOOKUP("*"&amp;F4736,LookUps!$F$2:$G$43,2,FALSE),"UK"),"UK")</f>
        <v>UK</v>
      </c>
    </row>
    <row r="4737" spans="1:12" x14ac:dyDescent="0.25">
      <c r="A4737" s="5">
        <v>30</v>
      </c>
      <c r="B4737" s="2">
        <v>0.75138888888888899</v>
      </c>
      <c r="C4737" t="s">
        <v>117</v>
      </c>
      <c r="D4737" t="s">
        <v>13</v>
      </c>
      <c r="E4737" t="s">
        <v>189</v>
      </c>
      <c r="F4737" s="7" t="s">
        <v>178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str">
        <f>IFERROR(IF(F4737&lt;&gt;"",VLOOKUP("*"&amp;F4737,LookUps!$F$2:$G$43,2,FALSE),"UK"),"UK")</f>
        <v>UK</v>
      </c>
    </row>
    <row r="4738" spans="1:12" x14ac:dyDescent="0.25">
      <c r="A4738" s="5">
        <v>31</v>
      </c>
      <c r="B4738" s="2">
        <v>0.75138888888888899</v>
      </c>
      <c r="C4738" t="s">
        <v>117</v>
      </c>
      <c r="D4738" t="s">
        <v>13</v>
      </c>
      <c r="E4738" t="s">
        <v>189</v>
      </c>
      <c r="F4738" s="7" t="s">
        <v>178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str">
        <f>IFERROR(IF(F4738&lt;&gt;"",VLOOKUP("*"&amp;F4738,LookUps!$F$2:$G$43,2,FALSE),"UK"),"UK")</f>
        <v>UK</v>
      </c>
    </row>
    <row r="4739" spans="1:12" x14ac:dyDescent="0.25">
      <c r="A4739" s="5">
        <v>32</v>
      </c>
      <c r="B4739" s="2">
        <v>0.75138888888888899</v>
      </c>
      <c r="C4739" t="s">
        <v>117</v>
      </c>
      <c r="D4739" t="s">
        <v>13</v>
      </c>
      <c r="E4739" t="s">
        <v>189</v>
      </c>
      <c r="F4739" s="7" t="s">
        <v>178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str">
        <f>IFERROR(IF(F4739&lt;&gt;"",VLOOKUP("*"&amp;F4739,LookUps!$F$2:$G$43,2,FALSE),"UK"),"UK")</f>
        <v>UK</v>
      </c>
    </row>
    <row r="4740" spans="1:12" x14ac:dyDescent="0.25">
      <c r="A4740" s="5">
        <v>34</v>
      </c>
      <c r="B4740" s="2">
        <v>0.41736111111111113</v>
      </c>
      <c r="C4740" t="s">
        <v>117</v>
      </c>
      <c r="D4740" t="s">
        <v>13</v>
      </c>
      <c r="E4740" t="s">
        <v>190</v>
      </c>
      <c r="F4740" s="7" t="s">
        <v>178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str">
        <f>IFERROR(IF(F4740&lt;&gt;"",VLOOKUP("*"&amp;F4740,LookUps!$F$2:$G$43,2,FALSE),"UK"),"UK")</f>
        <v>UK</v>
      </c>
    </row>
    <row r="4741" spans="1:12" x14ac:dyDescent="0.25">
      <c r="A4741" s="5">
        <v>35</v>
      </c>
      <c r="B4741" s="2">
        <v>0.41805555555555557</v>
      </c>
      <c r="C4741" t="s">
        <v>117</v>
      </c>
      <c r="D4741" t="s">
        <v>13</v>
      </c>
      <c r="E4741" t="s">
        <v>190</v>
      </c>
      <c r="F4741" s="7" t="s">
        <v>178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str">
        <f>IFERROR(IF(F4741&lt;&gt;"",VLOOKUP("*"&amp;F4741,LookUps!$F$2:$G$43,2,FALSE),"UK"),"UK")</f>
        <v>UK</v>
      </c>
    </row>
    <row r="4742" spans="1:12" x14ac:dyDescent="0.25">
      <c r="A4742" s="5">
        <v>36</v>
      </c>
      <c r="B4742" s="2">
        <v>0.41875000000000001</v>
      </c>
      <c r="C4742" t="s">
        <v>117</v>
      </c>
      <c r="D4742" t="s">
        <v>13</v>
      </c>
      <c r="E4742" t="s">
        <v>190</v>
      </c>
      <c r="F4742" s="7" t="s">
        <v>178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str">
        <f>IFERROR(IF(F4742&lt;&gt;"",VLOOKUP("*"&amp;F4742,LookUps!$F$2:$G$43,2,FALSE),"UK"),"UK")</f>
        <v>UK</v>
      </c>
    </row>
    <row r="4743" spans="1:12" x14ac:dyDescent="0.25">
      <c r="A4743" s="5">
        <v>37</v>
      </c>
      <c r="B4743" s="2">
        <v>0.54236111111111118</v>
      </c>
      <c r="C4743" t="s">
        <v>117</v>
      </c>
      <c r="D4743" t="s">
        <v>13</v>
      </c>
      <c r="E4743" t="s">
        <v>190</v>
      </c>
      <c r="F4743" s="7" t="s">
        <v>178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str">
        <f>IFERROR(IF(F4743&lt;&gt;"",VLOOKUP("*"&amp;F4743,LookUps!$F$2:$G$43,2,FALSE),"UK"),"UK")</f>
        <v>UK</v>
      </c>
    </row>
    <row r="4744" spans="1:12" x14ac:dyDescent="0.25">
      <c r="A4744" s="5">
        <v>39</v>
      </c>
      <c r="B4744" s="2">
        <v>0.54236111111111118</v>
      </c>
      <c r="C4744" t="s">
        <v>117</v>
      </c>
      <c r="D4744" t="s">
        <v>13</v>
      </c>
      <c r="E4744" t="s">
        <v>192</v>
      </c>
      <c r="F4744" s="7" t="s">
        <v>178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str">
        <f>IFERROR(IF(F4744&lt;&gt;"",VLOOKUP("*"&amp;F4744,LookUps!$F$2:$G$43,2,FALSE),"UK"),"UK")</f>
        <v>UK</v>
      </c>
    </row>
    <row r="4745" spans="1:12" x14ac:dyDescent="0.25">
      <c r="A4745" s="5">
        <v>40</v>
      </c>
      <c r="B4745" s="2">
        <v>0.58819444444444446</v>
      </c>
      <c r="C4745" t="s">
        <v>117</v>
      </c>
      <c r="D4745" t="s">
        <v>13</v>
      </c>
      <c r="E4745" t="s">
        <v>192</v>
      </c>
      <c r="F4745" s="7" t="s">
        <v>178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str">
        <f>IFERROR(IF(F4745&lt;&gt;"",VLOOKUP("*"&amp;F4745,LookUps!$F$2:$G$43,2,FALSE),"UK"),"UK")</f>
        <v>UK</v>
      </c>
    </row>
    <row r="4746" spans="1:12" x14ac:dyDescent="0.25">
      <c r="A4746" s="5">
        <v>41</v>
      </c>
      <c r="B4746" s="2">
        <v>0.60625000000000007</v>
      </c>
      <c r="C4746" t="s">
        <v>117</v>
      </c>
      <c r="D4746" t="s">
        <v>13</v>
      </c>
      <c r="E4746" t="s">
        <v>192</v>
      </c>
      <c r="F4746" s="7" t="s">
        <v>178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str">
        <f>IFERROR(IF(F4746&lt;&gt;"",VLOOKUP("*"&amp;F4746,LookUps!$F$2:$G$43,2,FALSE),"UK"),"UK")</f>
        <v>UK</v>
      </c>
    </row>
    <row r="4747" spans="1:12" x14ac:dyDescent="0.25">
      <c r="A4747" s="5">
        <v>42</v>
      </c>
      <c r="B4747" s="2">
        <v>0.7270833333333333</v>
      </c>
      <c r="C4747" t="s">
        <v>117</v>
      </c>
      <c r="D4747" t="s">
        <v>13</v>
      </c>
      <c r="E4747" t="s">
        <v>192</v>
      </c>
      <c r="F4747" s="7" t="s">
        <v>178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str">
        <f>IFERROR(IF(F4747&lt;&gt;"",VLOOKUP("*"&amp;F4747,LookUps!$F$2:$G$43,2,FALSE),"UK"),"UK")</f>
        <v>UK</v>
      </c>
    </row>
    <row r="4748" spans="1:12" x14ac:dyDescent="0.25">
      <c r="A4748" s="5">
        <v>44</v>
      </c>
      <c r="B4748" s="2">
        <v>0.4381944444444445</v>
      </c>
      <c r="C4748" t="s">
        <v>117</v>
      </c>
      <c r="D4748" t="s">
        <v>13</v>
      </c>
      <c r="E4748" t="s">
        <v>193</v>
      </c>
      <c r="F4748" s="7" t="s">
        <v>178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str">
        <f>IFERROR(IF(F4748&lt;&gt;"",VLOOKUP("*"&amp;F4748,LookUps!$F$2:$G$43,2,FALSE),"UK"),"UK")</f>
        <v>UK</v>
      </c>
    </row>
    <row r="4749" spans="1:12" x14ac:dyDescent="0.25">
      <c r="A4749" s="5">
        <v>45</v>
      </c>
      <c r="B4749" s="2">
        <v>0.4381944444444445</v>
      </c>
      <c r="C4749" t="s">
        <v>117</v>
      </c>
      <c r="D4749" t="s">
        <v>13</v>
      </c>
      <c r="E4749" t="s">
        <v>193</v>
      </c>
      <c r="F4749" s="7" t="s">
        <v>178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str">
        <f>IFERROR(IF(F4749&lt;&gt;"",VLOOKUP("*"&amp;F4749,LookUps!$F$2:$G$43,2,FALSE),"UK"),"UK")</f>
        <v>UK</v>
      </c>
    </row>
    <row r="4750" spans="1:12" x14ac:dyDescent="0.25">
      <c r="A4750" s="5">
        <v>46</v>
      </c>
      <c r="B4750" s="2">
        <v>0.47986111111111113</v>
      </c>
      <c r="C4750" t="s">
        <v>117</v>
      </c>
      <c r="D4750" t="s">
        <v>13</v>
      </c>
      <c r="E4750" t="s">
        <v>193</v>
      </c>
      <c r="F4750" s="7" t="s">
        <v>178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str">
        <f>IFERROR(IF(F4750&lt;&gt;"",VLOOKUP("*"&amp;F4750,LookUps!$F$2:$G$43,2,FALSE),"UK"),"UK")</f>
        <v>UK</v>
      </c>
    </row>
    <row r="4751" spans="1:12" x14ac:dyDescent="0.25">
      <c r="A4751" s="5">
        <v>47</v>
      </c>
      <c r="B4751" s="2">
        <v>0.50624999999999998</v>
      </c>
      <c r="C4751" t="s">
        <v>117</v>
      </c>
      <c r="D4751" t="s">
        <v>13</v>
      </c>
      <c r="E4751" t="s">
        <v>193</v>
      </c>
      <c r="F4751" s="7" t="s">
        <v>182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IFERROR(IF(F4751&lt;&gt;"",VLOOKUP("*"&amp;F4751,LookUps!$F$2:$G$43,2,FALSE),"UK"),"UK")</f>
        <v>UK</v>
      </c>
    </row>
    <row r="4752" spans="1:12" x14ac:dyDescent="0.25">
      <c r="A4752" s="5">
        <v>48</v>
      </c>
      <c r="B4752" s="2">
        <v>0.81180555555555556</v>
      </c>
      <c r="C4752" t="s">
        <v>117</v>
      </c>
      <c r="D4752" t="s">
        <v>13</v>
      </c>
      <c r="E4752" t="s">
        <v>193</v>
      </c>
      <c r="F4752" s="7" t="s">
        <v>182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IFERROR(IF(F4752&lt;&gt;"",VLOOKUP("*"&amp;F4752,LookUps!$F$2:$G$43,2,FALSE),"UK"),"UK")</f>
        <v>UK</v>
      </c>
    </row>
    <row r="4753" spans="1:12" x14ac:dyDescent="0.25">
      <c r="A4753" s="5">
        <v>50</v>
      </c>
      <c r="B4753" s="2">
        <v>0</v>
      </c>
      <c r="C4753" t="s">
        <v>117</v>
      </c>
      <c r="D4753" t="s">
        <v>13</v>
      </c>
      <c r="E4753" t="s">
        <v>194</v>
      </c>
      <c r="F4753" s="7" t="s">
        <v>182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IFERROR(IF(F4753&lt;&gt;"",VLOOKUP("*"&amp;F4753,LookUps!$F$2:$G$43,2,FALSE),"UK"),"UK")</f>
        <v>UK</v>
      </c>
    </row>
    <row r="4754" spans="1:12" x14ac:dyDescent="0.25">
      <c r="A4754" s="5">
        <v>51</v>
      </c>
      <c r="B4754" s="2">
        <v>0.55972222222222223</v>
      </c>
      <c r="C4754" t="s">
        <v>117</v>
      </c>
      <c r="D4754" t="s">
        <v>13</v>
      </c>
      <c r="E4754" t="s">
        <v>194</v>
      </c>
      <c r="F4754" s="7" t="s">
        <v>182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IFERROR(IF(F4754&lt;&gt;"",VLOOKUP("*"&amp;F4754,LookUps!$F$2:$G$43,2,FALSE),"UK"),"UK")</f>
        <v>UK</v>
      </c>
    </row>
    <row r="4755" spans="1:12" x14ac:dyDescent="0.25">
      <c r="A4755" s="5">
        <v>53</v>
      </c>
      <c r="B4755" s="2">
        <v>0.41111111111111115</v>
      </c>
      <c r="C4755" t="s">
        <v>117</v>
      </c>
      <c r="D4755" t="s">
        <v>13</v>
      </c>
      <c r="E4755" t="s">
        <v>197</v>
      </c>
      <c r="F4755" s="7" t="s">
        <v>178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str">
        <f>IFERROR(IF(F4755&lt;&gt;"",VLOOKUP("*"&amp;F4755,LookUps!$F$2:$G$43,2,FALSE),"UK"),"UK")</f>
        <v>UK</v>
      </c>
    </row>
    <row r="4756" spans="1:12" x14ac:dyDescent="0.25">
      <c r="A4756" s="5">
        <v>54</v>
      </c>
      <c r="B4756" s="2">
        <v>0.76041666666666663</v>
      </c>
      <c r="C4756" t="s">
        <v>117</v>
      </c>
      <c r="D4756" t="s">
        <v>13</v>
      </c>
      <c r="E4756" t="s">
        <v>197</v>
      </c>
      <c r="F4756" s="7" t="s">
        <v>178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str">
        <f>IFERROR(IF(F4756&lt;&gt;"",VLOOKUP("*"&amp;F4756,LookUps!$F$2:$G$43,2,FALSE),"UK"),"UK")</f>
        <v>UK</v>
      </c>
    </row>
    <row r="4757" spans="1:12" x14ac:dyDescent="0.25">
      <c r="A4757" s="5">
        <v>56</v>
      </c>
      <c r="B4757" s="2">
        <v>0.68819444444444444</v>
      </c>
      <c r="C4757" t="s">
        <v>117</v>
      </c>
      <c r="D4757" t="s">
        <v>13</v>
      </c>
      <c r="E4757" t="s">
        <v>198</v>
      </c>
      <c r="F4757" s="7" t="s">
        <v>178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str">
        <f>IFERROR(IF(F4757&lt;&gt;"",VLOOKUP("*"&amp;F4757,LookUps!$F$2:$G$43,2,FALSE),"UK"),"UK")</f>
        <v>UK</v>
      </c>
    </row>
    <row r="4758" spans="1:12" x14ac:dyDescent="0.25">
      <c r="A4758" s="5">
        <v>57</v>
      </c>
      <c r="B4758" s="2">
        <v>0.6972222222222223</v>
      </c>
      <c r="C4758" t="s">
        <v>117</v>
      </c>
      <c r="D4758" t="s">
        <v>13</v>
      </c>
      <c r="E4758" t="s">
        <v>198</v>
      </c>
      <c r="F4758" s="7" t="s">
        <v>178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str">
        <f>IFERROR(IF(F4758&lt;&gt;"",VLOOKUP("*"&amp;F4758,LookUps!$F$2:$G$43,2,FALSE),"UK"),"UK")</f>
        <v>UK</v>
      </c>
    </row>
    <row r="4759" spans="1:12" x14ac:dyDescent="0.25">
      <c r="A4759" s="5">
        <v>61</v>
      </c>
      <c r="B4759" s="2">
        <v>0.41666666666666669</v>
      </c>
      <c r="C4759" t="s">
        <v>117</v>
      </c>
      <c r="D4759" t="s">
        <v>13</v>
      </c>
      <c r="E4759" t="s">
        <v>215</v>
      </c>
      <c r="F4759" s="7" t="s">
        <v>178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str">
        <f>IFERROR(IF(F4759&lt;&gt;"",VLOOKUP("*"&amp;F4759,LookUps!$F$2:$G$43,2,FALSE),"UK"),"UK")</f>
        <v>UK</v>
      </c>
    </row>
    <row r="4760" spans="1:12" x14ac:dyDescent="0.25">
      <c r="A4760" s="5">
        <v>62</v>
      </c>
      <c r="B4760" s="2">
        <v>0.48333333333333334</v>
      </c>
      <c r="C4760" t="s">
        <v>117</v>
      </c>
      <c r="D4760" t="s">
        <v>13</v>
      </c>
      <c r="E4760" t="s">
        <v>215</v>
      </c>
      <c r="F4760" s="7" t="s">
        <v>178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str">
        <f>IFERROR(IF(F4760&lt;&gt;"",VLOOKUP("*"&amp;F4760,LookUps!$F$2:$G$43,2,FALSE),"UK"),"UK")</f>
        <v>UK</v>
      </c>
    </row>
    <row r="4761" spans="1:12" x14ac:dyDescent="0.25">
      <c r="A4761" s="5">
        <v>63</v>
      </c>
      <c r="B4761" s="2">
        <v>0.56319444444444444</v>
      </c>
      <c r="C4761" t="s">
        <v>117</v>
      </c>
      <c r="D4761" t="s">
        <v>13</v>
      </c>
      <c r="E4761" t="s">
        <v>215</v>
      </c>
      <c r="F4761" s="7" t="s">
        <v>178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str">
        <f>IFERROR(IF(F4761&lt;&gt;"",VLOOKUP("*"&amp;F4761,LookUps!$F$2:$G$43,2,FALSE),"UK"),"UK")</f>
        <v>UK</v>
      </c>
    </row>
    <row r="4762" spans="1:12" x14ac:dyDescent="0.25">
      <c r="A4762" s="5">
        <v>64</v>
      </c>
      <c r="B4762" s="2">
        <v>0.56388888888888888</v>
      </c>
      <c r="C4762" t="s">
        <v>117</v>
      </c>
      <c r="D4762" t="s">
        <v>13</v>
      </c>
      <c r="E4762" t="s">
        <v>215</v>
      </c>
      <c r="F4762" s="7" t="s">
        <v>178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str">
        <f>IFERROR(IF(F4762&lt;&gt;"",VLOOKUP("*"&amp;F4762,LookUps!$F$2:$G$43,2,FALSE),"UK"),"UK")</f>
        <v>UK</v>
      </c>
    </row>
    <row r="4763" spans="1:12" x14ac:dyDescent="0.25">
      <c r="A4763" s="5">
        <v>65</v>
      </c>
      <c r="B4763" s="2">
        <v>0.66736111111111107</v>
      </c>
      <c r="C4763" t="s">
        <v>117</v>
      </c>
      <c r="D4763" t="s">
        <v>13</v>
      </c>
      <c r="E4763" t="s">
        <v>215</v>
      </c>
      <c r="F4763" s="7" t="s">
        <v>182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IFERROR(IF(F4763&lt;&gt;"",VLOOKUP("*"&amp;F4763,LookUps!$F$2:$G$43,2,FALSE),"UK"),"UK")</f>
        <v>UK</v>
      </c>
    </row>
    <row r="4764" spans="1:12" x14ac:dyDescent="0.25">
      <c r="A4764" s="5">
        <v>66</v>
      </c>
      <c r="B4764" s="2">
        <v>0.66736111111111107</v>
      </c>
      <c r="C4764" t="s">
        <v>117</v>
      </c>
      <c r="D4764" t="s">
        <v>13</v>
      </c>
      <c r="E4764" t="s">
        <v>215</v>
      </c>
      <c r="F4764" s="7" t="s">
        <v>182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IFERROR(IF(F4764&lt;&gt;"",VLOOKUP("*"&amp;F4764,LookUps!$F$2:$G$43,2,FALSE),"UK"),"UK")</f>
        <v>UK</v>
      </c>
    </row>
    <row r="4765" spans="1:12" x14ac:dyDescent="0.25">
      <c r="A4765" s="5">
        <v>67</v>
      </c>
      <c r="B4765" s="2">
        <v>0.66736111111111107</v>
      </c>
      <c r="C4765" t="s">
        <v>117</v>
      </c>
      <c r="D4765" t="s">
        <v>13</v>
      </c>
      <c r="E4765" t="s">
        <v>215</v>
      </c>
      <c r="F4765" s="7" t="s">
        <v>182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IFERROR(IF(F4765&lt;&gt;"",VLOOKUP("*"&amp;F4765,LookUps!$F$2:$G$43,2,FALSE),"UK"),"UK")</f>
        <v>UK</v>
      </c>
    </row>
    <row r="4766" spans="1:12" x14ac:dyDescent="0.25">
      <c r="A4766" s="5">
        <v>68</v>
      </c>
      <c r="B4766" s="2">
        <v>0.73402777777777783</v>
      </c>
      <c r="C4766" t="s">
        <v>117</v>
      </c>
      <c r="D4766" t="s">
        <v>13</v>
      </c>
      <c r="E4766" t="s">
        <v>215</v>
      </c>
      <c r="F4766" s="7" t="s">
        <v>178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str">
        <f>IFERROR(IF(F4766&lt;&gt;"",VLOOKUP("*"&amp;F4766,LookUps!$F$2:$G$43,2,FALSE),"UK"),"UK")</f>
        <v>UK</v>
      </c>
    </row>
    <row r="4767" spans="1:12" x14ac:dyDescent="0.25">
      <c r="A4767" s="5">
        <v>70</v>
      </c>
      <c r="B4767" s="2">
        <v>0.71805555555555556</v>
      </c>
      <c r="C4767" t="s">
        <v>117</v>
      </c>
      <c r="D4767" t="s">
        <v>13</v>
      </c>
      <c r="E4767" t="s">
        <v>199</v>
      </c>
      <c r="F4767" s="7" t="s">
        <v>182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IFERROR(IF(F4767&lt;&gt;"",VLOOKUP("*"&amp;F4767,LookUps!$F$2:$G$43,2,FALSE),"UK"),"UK")</f>
        <v>UK</v>
      </c>
    </row>
    <row r="4768" spans="1:12" x14ac:dyDescent="0.25">
      <c r="A4768" s="5">
        <v>71</v>
      </c>
      <c r="B4768" s="2">
        <v>0.76736111111111116</v>
      </c>
      <c r="C4768" t="s">
        <v>117</v>
      </c>
      <c r="D4768" t="s">
        <v>13</v>
      </c>
      <c r="E4768" t="s">
        <v>199</v>
      </c>
      <c r="F4768" s="7" t="s">
        <v>178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str">
        <f>IFERROR(IF(F4768&lt;&gt;"",VLOOKUP("*"&amp;F4768,LookUps!$F$2:$G$43,2,FALSE),"UK"),"UK")</f>
        <v>UK</v>
      </c>
    </row>
    <row r="4769" spans="1:12" x14ac:dyDescent="0.25">
      <c r="A4769" s="5">
        <v>72</v>
      </c>
      <c r="B4769" s="2">
        <v>0.875</v>
      </c>
      <c r="C4769" t="s">
        <v>117</v>
      </c>
      <c r="D4769" t="s">
        <v>13</v>
      </c>
      <c r="E4769" t="s">
        <v>199</v>
      </c>
      <c r="F4769" s="7" t="s">
        <v>182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IFERROR(IF(F4769&lt;&gt;"",VLOOKUP("*"&amp;F4769,LookUps!$F$2:$G$43,2,FALSE),"UK"),"UK")</f>
        <v>UK</v>
      </c>
    </row>
    <row r="4770" spans="1:12" x14ac:dyDescent="0.25">
      <c r="A4770" s="5">
        <v>74</v>
      </c>
      <c r="B4770" s="2">
        <v>0.67222222222222217</v>
      </c>
      <c r="C4770" t="s">
        <v>117</v>
      </c>
      <c r="D4770" t="s">
        <v>13</v>
      </c>
      <c r="E4770" t="s">
        <v>217</v>
      </c>
      <c r="F4770" s="7" t="s">
        <v>178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str">
        <f>IFERROR(IF(F4770&lt;&gt;"",VLOOKUP("*"&amp;F4770,LookUps!$F$2:$G$43,2,FALSE),"UK"),"UK")</f>
        <v>UK</v>
      </c>
    </row>
    <row r="4771" spans="1:12" x14ac:dyDescent="0.25">
      <c r="A4771" s="5">
        <v>76</v>
      </c>
      <c r="B4771" s="2">
        <v>0.54166666666666663</v>
      </c>
      <c r="C4771" t="s">
        <v>117</v>
      </c>
      <c r="D4771" t="s">
        <v>13</v>
      </c>
      <c r="E4771" t="s">
        <v>218</v>
      </c>
      <c r="F4771" s="7" t="s">
        <v>182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IFERROR(IF(F4771&lt;&gt;"",VLOOKUP("*"&amp;F4771,LookUps!$F$2:$G$43,2,FALSE),"UK"),"UK")</f>
        <v>UK</v>
      </c>
    </row>
    <row r="4772" spans="1:12" x14ac:dyDescent="0.25">
      <c r="A4772" s="5">
        <v>78</v>
      </c>
      <c r="B4772" s="2">
        <v>0.58888888888888891</v>
      </c>
      <c r="C4772" t="s">
        <v>117</v>
      </c>
      <c r="D4772" t="s">
        <v>13</v>
      </c>
      <c r="E4772" t="s">
        <v>201</v>
      </c>
      <c r="F4772" s="7" t="s">
        <v>182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IFERROR(IF(F4772&lt;&gt;"",VLOOKUP("*"&amp;F4772,LookUps!$F$2:$G$43,2,FALSE),"UK"),"UK")</f>
        <v>UK</v>
      </c>
    </row>
    <row r="4773" spans="1:12" x14ac:dyDescent="0.25">
      <c r="A4773" s="5">
        <v>79</v>
      </c>
      <c r="B4773" s="2">
        <v>0.58958333333333335</v>
      </c>
      <c r="C4773" t="s">
        <v>117</v>
      </c>
      <c r="D4773" t="s">
        <v>13</v>
      </c>
      <c r="E4773" t="s">
        <v>201</v>
      </c>
      <c r="F4773" s="7" t="s">
        <v>182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IFERROR(IF(F4773&lt;&gt;"",VLOOKUP("*"&amp;F4773,LookUps!$F$2:$G$43,2,FALSE),"UK"),"UK")</f>
        <v>UK</v>
      </c>
    </row>
    <row r="4774" spans="1:12" x14ac:dyDescent="0.25">
      <c r="A4774" s="5">
        <v>80</v>
      </c>
      <c r="B4774" s="2">
        <v>0.6875</v>
      </c>
      <c r="C4774" t="s">
        <v>117</v>
      </c>
      <c r="D4774" t="s">
        <v>13</v>
      </c>
      <c r="E4774" t="s">
        <v>201</v>
      </c>
      <c r="F4774" s="7" t="s">
        <v>182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IFERROR(IF(F4774&lt;&gt;"",VLOOKUP("*"&amp;F4774,LookUps!$F$2:$G$43,2,FALSE),"UK"),"UK")</f>
        <v>UK</v>
      </c>
    </row>
    <row r="4775" spans="1:12" x14ac:dyDescent="0.25">
      <c r="A4775" s="5">
        <v>82</v>
      </c>
      <c r="B4775" s="2">
        <v>0.41736111111111113</v>
      </c>
      <c r="C4775" t="s">
        <v>117</v>
      </c>
      <c r="D4775" t="s">
        <v>13</v>
      </c>
      <c r="E4775" t="s">
        <v>202</v>
      </c>
      <c r="F4775" s="7" t="s">
        <v>178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str">
        <f>IFERROR(IF(F4775&lt;&gt;"",VLOOKUP("*"&amp;F4775,LookUps!$F$2:$G$43,2,FALSE),"UK"),"UK")</f>
        <v>UK</v>
      </c>
    </row>
    <row r="4776" spans="1:12" x14ac:dyDescent="0.25">
      <c r="A4776" s="5">
        <v>83</v>
      </c>
      <c r="B4776" s="2">
        <v>0.41805555555555557</v>
      </c>
      <c r="C4776" t="s">
        <v>117</v>
      </c>
      <c r="D4776" t="s">
        <v>13</v>
      </c>
      <c r="E4776" t="s">
        <v>202</v>
      </c>
      <c r="F4776" s="7" t="s">
        <v>178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str">
        <f>IFERROR(IF(F4776&lt;&gt;"",VLOOKUP("*"&amp;F4776,LookUps!$F$2:$G$43,2,FALSE),"UK"),"UK")</f>
        <v>UK</v>
      </c>
    </row>
    <row r="4777" spans="1:12" x14ac:dyDescent="0.25">
      <c r="A4777" s="5">
        <v>84</v>
      </c>
      <c r="B4777" s="2">
        <v>0.45902777777777781</v>
      </c>
      <c r="C4777" t="s">
        <v>117</v>
      </c>
      <c r="D4777" t="s">
        <v>13</v>
      </c>
      <c r="E4777" t="s">
        <v>202</v>
      </c>
      <c r="F4777" s="7" t="s">
        <v>178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str">
        <f>IFERROR(IF(F4777&lt;&gt;"",VLOOKUP("*"&amp;F4777,LookUps!$F$2:$G$43,2,FALSE),"UK"),"UK")</f>
        <v>UK</v>
      </c>
    </row>
    <row r="4778" spans="1:12" x14ac:dyDescent="0.25">
      <c r="A4778" s="5">
        <v>85</v>
      </c>
      <c r="B4778" s="2">
        <v>0.6743055555555556</v>
      </c>
      <c r="C4778" t="s">
        <v>117</v>
      </c>
      <c r="D4778" t="s">
        <v>13</v>
      </c>
      <c r="E4778" t="s">
        <v>202</v>
      </c>
      <c r="F4778" s="7" t="s">
        <v>178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str">
        <f>IFERROR(IF(F4778&lt;&gt;"",VLOOKUP("*"&amp;F4778,LookUps!$F$2:$G$43,2,FALSE),"UK"),"UK")</f>
        <v>UK</v>
      </c>
    </row>
    <row r="4779" spans="1:12" x14ac:dyDescent="0.25">
      <c r="A4779" s="5">
        <v>86</v>
      </c>
      <c r="B4779" s="2">
        <v>0.68819444444444444</v>
      </c>
      <c r="C4779" t="s">
        <v>117</v>
      </c>
      <c r="D4779" t="s">
        <v>13</v>
      </c>
      <c r="E4779" t="s">
        <v>202</v>
      </c>
      <c r="F4779" s="7" t="s">
        <v>182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IFERROR(IF(F4779&lt;&gt;"",VLOOKUP("*"&amp;F4779,LookUps!$F$2:$G$43,2,FALSE),"UK"),"UK")</f>
        <v>UK</v>
      </c>
    </row>
    <row r="4780" spans="1:12" x14ac:dyDescent="0.25">
      <c r="A4780" s="5">
        <v>88</v>
      </c>
      <c r="B4780" s="2">
        <v>0.4375</v>
      </c>
      <c r="C4780" t="s">
        <v>117</v>
      </c>
      <c r="D4780" t="s">
        <v>13</v>
      </c>
      <c r="E4780" t="s">
        <v>203</v>
      </c>
      <c r="F4780" s="7" t="s">
        <v>178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str">
        <f>IFERROR(IF(F4780&lt;&gt;"",VLOOKUP("*"&amp;F4780,LookUps!$F$2:$G$43,2,FALSE),"UK"),"UK")</f>
        <v>UK</v>
      </c>
    </row>
    <row r="4781" spans="1:12" x14ac:dyDescent="0.25">
      <c r="A4781" s="5">
        <v>89</v>
      </c>
      <c r="B4781" s="2">
        <v>0.44027777777777777</v>
      </c>
      <c r="C4781" t="s">
        <v>117</v>
      </c>
      <c r="D4781" t="s">
        <v>13</v>
      </c>
      <c r="E4781" t="s">
        <v>203</v>
      </c>
      <c r="F4781" s="7" t="s">
        <v>178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str">
        <f>IFERROR(IF(F4781&lt;&gt;"",VLOOKUP("*"&amp;F4781,LookUps!$F$2:$G$43,2,FALSE),"UK"),"UK")</f>
        <v>UK</v>
      </c>
    </row>
    <row r="4782" spans="1:12" x14ac:dyDescent="0.25">
      <c r="A4782" s="5">
        <v>90</v>
      </c>
      <c r="B4782" s="2">
        <v>0.44513888888888892</v>
      </c>
      <c r="C4782" t="s">
        <v>117</v>
      </c>
      <c r="D4782" t="s">
        <v>13</v>
      </c>
      <c r="E4782" t="s">
        <v>203</v>
      </c>
      <c r="F4782" s="7" t="s">
        <v>178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str">
        <f>IFERROR(IF(F4782&lt;&gt;"",VLOOKUP("*"&amp;F4782,LookUps!$F$2:$G$43,2,FALSE),"UK"),"UK")</f>
        <v>UK</v>
      </c>
    </row>
    <row r="4783" spans="1:12" x14ac:dyDescent="0.25">
      <c r="A4783" s="5">
        <v>91</v>
      </c>
      <c r="B4783" s="2">
        <v>0.47986111111111113</v>
      </c>
      <c r="C4783" t="s">
        <v>117</v>
      </c>
      <c r="D4783" t="s">
        <v>13</v>
      </c>
      <c r="E4783" t="s">
        <v>203</v>
      </c>
      <c r="F4783" s="7" t="s">
        <v>178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str">
        <f>IFERROR(IF(F4783&lt;&gt;"",VLOOKUP("*"&amp;F4783,LookUps!$F$2:$G$43,2,FALSE),"UK"),"UK")</f>
        <v>UK</v>
      </c>
    </row>
    <row r="4784" spans="1:12" x14ac:dyDescent="0.25">
      <c r="A4784" s="5">
        <v>92</v>
      </c>
      <c r="B4784" s="2">
        <v>0.54166666666666663</v>
      </c>
      <c r="C4784" t="s">
        <v>117</v>
      </c>
      <c r="D4784" t="s">
        <v>13</v>
      </c>
      <c r="E4784" t="s">
        <v>203</v>
      </c>
      <c r="F4784" s="7" t="s">
        <v>178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str">
        <f>IFERROR(IF(F4784&lt;&gt;"",VLOOKUP("*"&amp;F4784,LookUps!$F$2:$G$43,2,FALSE),"UK"),"UK")</f>
        <v>UK</v>
      </c>
    </row>
    <row r="4785" spans="1:12" x14ac:dyDescent="0.25">
      <c r="A4785" s="5">
        <v>93</v>
      </c>
      <c r="B4785" s="2">
        <v>0.54236111111111118</v>
      </c>
      <c r="C4785" t="s">
        <v>117</v>
      </c>
      <c r="D4785" t="s">
        <v>13</v>
      </c>
      <c r="E4785" t="s">
        <v>203</v>
      </c>
      <c r="F4785" s="7" t="s">
        <v>178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str">
        <f>IFERROR(IF(F4785&lt;&gt;"",VLOOKUP("*"&amp;F4785,LookUps!$F$2:$G$43,2,FALSE),"UK"),"UK")</f>
        <v>UK</v>
      </c>
    </row>
    <row r="4786" spans="1:12" x14ac:dyDescent="0.25">
      <c r="A4786" s="5">
        <v>94</v>
      </c>
      <c r="B4786" s="2">
        <v>0.625</v>
      </c>
      <c r="C4786" t="s">
        <v>117</v>
      </c>
      <c r="D4786" t="s">
        <v>13</v>
      </c>
      <c r="E4786" t="s">
        <v>203</v>
      </c>
      <c r="F4786" s="7" t="s">
        <v>182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IFERROR(IF(F4786&lt;&gt;"",VLOOKUP("*"&amp;F4786,LookUps!$F$2:$G$43,2,FALSE),"UK"),"UK")</f>
        <v>UK</v>
      </c>
    </row>
    <row r="4787" spans="1:12" x14ac:dyDescent="0.25">
      <c r="A4787" s="5">
        <v>95</v>
      </c>
      <c r="B4787" s="2">
        <v>0.74583333333333324</v>
      </c>
      <c r="C4787" t="s">
        <v>117</v>
      </c>
      <c r="D4787" t="s">
        <v>13</v>
      </c>
      <c r="E4787" t="s">
        <v>203</v>
      </c>
      <c r="F4787" s="7" t="s">
        <v>178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str">
        <f>IFERROR(IF(F4787&lt;&gt;"",VLOOKUP("*"&amp;F4787,LookUps!$F$2:$G$43,2,FALSE),"UK"),"UK")</f>
        <v>UK</v>
      </c>
    </row>
    <row r="4788" spans="1:12" x14ac:dyDescent="0.25">
      <c r="A4788" s="5">
        <v>101</v>
      </c>
      <c r="B4788" s="2">
        <v>0.8847222222222223</v>
      </c>
      <c r="C4788" t="s">
        <v>117</v>
      </c>
      <c r="D4788" t="s">
        <v>31</v>
      </c>
      <c r="E4788" t="s">
        <v>177</v>
      </c>
      <c r="F4788" s="7" t="s">
        <v>93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str">
        <f>IFERROR(IF(F4788&lt;&gt;"",VLOOKUP("*"&amp;F4788,LookUps!$F$2:$G$43,2,FALSE),"UK"),"UK")</f>
        <v>UK</v>
      </c>
    </row>
    <row r="4789" spans="1:12" x14ac:dyDescent="0.25">
      <c r="A4789" s="5">
        <v>102</v>
      </c>
      <c r="B4789" s="2">
        <v>0.90486111111111101</v>
      </c>
      <c r="C4789" t="s">
        <v>117</v>
      </c>
      <c r="D4789" t="s">
        <v>31</v>
      </c>
      <c r="E4789" t="s">
        <v>177</v>
      </c>
      <c r="F4789" s="7" t="s">
        <v>93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str">
        <f>IFERROR(IF(F4789&lt;&gt;"",VLOOKUP("*"&amp;F4789,LookUps!$F$2:$G$43,2,FALSE),"UK"),"UK")</f>
        <v>UK</v>
      </c>
    </row>
    <row r="4790" spans="1:12" x14ac:dyDescent="0.25">
      <c r="A4790" s="5">
        <v>103</v>
      </c>
      <c r="B4790" s="2">
        <v>0.91666666666666663</v>
      </c>
      <c r="C4790" t="s">
        <v>117</v>
      </c>
      <c r="D4790" t="s">
        <v>31</v>
      </c>
      <c r="E4790" t="s">
        <v>177</v>
      </c>
      <c r="F4790" s="7" t="s">
        <v>93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str">
        <f>IFERROR(IF(F4790&lt;&gt;"",VLOOKUP("*"&amp;F4790,LookUps!$F$2:$G$43,2,FALSE),"UK"),"UK")</f>
        <v>UK</v>
      </c>
    </row>
    <row r="4791" spans="1:12" x14ac:dyDescent="0.25">
      <c r="A4791" s="5">
        <v>104</v>
      </c>
      <c r="B4791" s="2">
        <v>0.91875000000000007</v>
      </c>
      <c r="C4791" t="s">
        <v>117</v>
      </c>
      <c r="D4791" t="s">
        <v>31</v>
      </c>
      <c r="E4791" t="s">
        <v>177</v>
      </c>
      <c r="F4791" s="7" t="s">
        <v>93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str">
        <f>IFERROR(IF(F4791&lt;&gt;"",VLOOKUP("*"&amp;F4791,LookUps!$F$2:$G$43,2,FALSE),"UK"),"UK")</f>
        <v>UK</v>
      </c>
    </row>
    <row r="4792" spans="1:12" x14ac:dyDescent="0.25">
      <c r="A4792" s="5">
        <v>106</v>
      </c>
      <c r="B4792" s="2">
        <v>5.6944444444444443E-2</v>
      </c>
      <c r="C4792" t="s">
        <v>117</v>
      </c>
      <c r="D4792" t="s">
        <v>31</v>
      </c>
      <c r="E4792" t="s">
        <v>179</v>
      </c>
      <c r="F4792" s="7" t="s">
        <v>93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str">
        <f>IFERROR(IF(F4792&lt;&gt;"",VLOOKUP("*"&amp;F4792,LookUps!$F$2:$G$43,2,FALSE),"UK"),"UK")</f>
        <v>UK</v>
      </c>
    </row>
    <row r="4793" spans="1:12" x14ac:dyDescent="0.25">
      <c r="A4793" s="5">
        <v>112</v>
      </c>
      <c r="B4793" s="2">
        <v>0.76527777777777783</v>
      </c>
      <c r="C4793" t="s">
        <v>117</v>
      </c>
      <c r="D4793" t="s">
        <v>29</v>
      </c>
      <c r="E4793" t="s">
        <v>204</v>
      </c>
      <c r="F4793" s="7" t="s">
        <v>28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str">
        <f>IFERROR(IF(F4793&lt;&gt;"",VLOOKUP("*"&amp;F4793,LookUps!$F$2:$G$43,2,FALSE),"UK"),"UK")</f>
        <v>Spain</v>
      </c>
    </row>
    <row r="4794" spans="1:12" x14ac:dyDescent="0.25">
      <c r="A4794" s="5">
        <v>117</v>
      </c>
      <c r="B4794" s="2">
        <v>0.73055555555555562</v>
      </c>
      <c r="C4794" t="s">
        <v>117</v>
      </c>
      <c r="D4794" t="s">
        <v>29</v>
      </c>
      <c r="E4794" t="s">
        <v>207</v>
      </c>
      <c r="F4794" s="7" t="s">
        <v>267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str">
        <f>IFERROR(IF(F4794&lt;&gt;"",VLOOKUP("*"&amp;F4794,LookUps!$F$2:$G$43,2,FALSE),"UK"),"UK")</f>
        <v>UK</v>
      </c>
    </row>
    <row r="4795" spans="1:12" x14ac:dyDescent="0.25">
      <c r="A4795" s="5">
        <v>125</v>
      </c>
      <c r="B4795" s="2" t="s">
        <v>205</v>
      </c>
      <c r="C4795" t="s">
        <v>117</v>
      </c>
      <c r="D4795" t="s">
        <v>14</v>
      </c>
      <c r="E4795" t="s">
        <v>177</v>
      </c>
      <c r="F4795" s="7" t="s">
        <v>206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str">
        <f>IFERROR(IF(F4795&lt;&gt;"",VLOOKUP("*"&amp;F4795,LookUps!$F$2:$G$43,2,FALSE),"UK"),"UK")</f>
        <v>UK</v>
      </c>
    </row>
    <row r="4796" spans="1:12" x14ac:dyDescent="0.25">
      <c r="A4796" s="5">
        <v>127</v>
      </c>
      <c r="B4796" s="2" t="s">
        <v>205</v>
      </c>
      <c r="C4796" t="s">
        <v>117</v>
      </c>
      <c r="D4796" t="s">
        <v>14</v>
      </c>
      <c r="E4796" t="s">
        <v>207</v>
      </c>
      <c r="F4796" s="7" t="s">
        <v>206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str">
        <f>IFERROR(IF(F4796&lt;&gt;"",VLOOKUP("*"&amp;F4796,LookUps!$F$2:$G$43,2,FALSE),"UK"),"UK")</f>
        <v>UK</v>
      </c>
    </row>
    <row r="4797" spans="1:12" x14ac:dyDescent="0.25">
      <c r="A4797" s="5">
        <v>128</v>
      </c>
      <c r="B4797" s="2" t="s">
        <v>205</v>
      </c>
      <c r="C4797" t="s">
        <v>117</v>
      </c>
      <c r="D4797" t="s">
        <v>14</v>
      </c>
      <c r="E4797" t="s">
        <v>207</v>
      </c>
      <c r="F4797" s="7" t="s">
        <v>206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str">
        <f>IFERROR(IF(F4797&lt;&gt;"",VLOOKUP("*"&amp;F4797,LookUps!$F$2:$G$43,2,FALSE),"UK"),"UK")</f>
        <v>UK</v>
      </c>
    </row>
    <row r="4798" spans="1:12" x14ac:dyDescent="0.25">
      <c r="A4798" s="5">
        <v>130</v>
      </c>
      <c r="B4798" s="2" t="s">
        <v>205</v>
      </c>
      <c r="C4798" t="s">
        <v>117</v>
      </c>
      <c r="D4798" t="s">
        <v>14</v>
      </c>
      <c r="E4798" t="s">
        <v>181</v>
      </c>
      <c r="F4798" s="7" t="s">
        <v>206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str">
        <f>IFERROR(IF(F4798&lt;&gt;"",VLOOKUP("*"&amp;F4798,LookUps!$F$2:$G$43,2,FALSE),"UK"),"UK")</f>
        <v>UK</v>
      </c>
    </row>
    <row r="4799" spans="1:12" x14ac:dyDescent="0.25">
      <c r="A4799" s="5">
        <v>132</v>
      </c>
      <c r="B4799" s="2" t="s">
        <v>205</v>
      </c>
      <c r="C4799" t="s">
        <v>117</v>
      </c>
      <c r="D4799" t="s">
        <v>14</v>
      </c>
      <c r="E4799" t="s">
        <v>208</v>
      </c>
      <c r="F4799" s="7" t="s">
        <v>206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str">
        <f>IFERROR(IF(F4799&lt;&gt;"",VLOOKUP("*"&amp;F4799,LookUps!$F$2:$G$43,2,FALSE),"UK"),"UK")</f>
        <v>UK</v>
      </c>
    </row>
    <row r="4800" spans="1:12" x14ac:dyDescent="0.25">
      <c r="A4800" s="5">
        <v>134</v>
      </c>
      <c r="B4800" s="2" t="s">
        <v>205</v>
      </c>
      <c r="C4800" t="s">
        <v>117</v>
      </c>
      <c r="D4800" t="s">
        <v>14</v>
      </c>
      <c r="E4800" t="s">
        <v>183</v>
      </c>
      <c r="F4800" s="7" t="s">
        <v>206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str">
        <f>IFERROR(IF(F4800&lt;&gt;"",VLOOKUP("*"&amp;F4800,LookUps!$F$2:$G$43,2,FALSE),"UK"),"UK")</f>
        <v>UK</v>
      </c>
    </row>
    <row r="4801" spans="1:12" x14ac:dyDescent="0.25">
      <c r="A4801" s="5">
        <v>136</v>
      </c>
      <c r="B4801" s="2" t="s">
        <v>205</v>
      </c>
      <c r="C4801" t="s">
        <v>117</v>
      </c>
      <c r="D4801" t="s">
        <v>14</v>
      </c>
      <c r="E4801" t="s">
        <v>184</v>
      </c>
      <c r="F4801" s="7" t="s">
        <v>206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str">
        <f>IFERROR(IF(F4801&lt;&gt;"",VLOOKUP("*"&amp;F4801,LookUps!$F$2:$G$43,2,FALSE),"UK"),"UK")</f>
        <v>UK</v>
      </c>
    </row>
    <row r="4802" spans="1:12" x14ac:dyDescent="0.25">
      <c r="A4802" s="5">
        <v>138</v>
      </c>
      <c r="B4802" s="2" t="s">
        <v>205</v>
      </c>
      <c r="C4802" t="s">
        <v>117</v>
      </c>
      <c r="D4802" t="s">
        <v>14</v>
      </c>
      <c r="E4802" t="s">
        <v>186</v>
      </c>
      <c r="F4802" s="7" t="s">
        <v>206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str">
        <f>IFERROR(IF(F4802&lt;&gt;"",VLOOKUP("*"&amp;F4802,LookUps!$F$2:$G$43,2,FALSE),"UK"),"UK")</f>
        <v>UK</v>
      </c>
    </row>
    <row r="4803" spans="1:12" x14ac:dyDescent="0.25">
      <c r="A4803" s="5">
        <v>140</v>
      </c>
      <c r="B4803" s="2" t="s">
        <v>205</v>
      </c>
      <c r="C4803" t="s">
        <v>117</v>
      </c>
      <c r="D4803" t="s">
        <v>14</v>
      </c>
      <c r="E4803" t="s">
        <v>187</v>
      </c>
      <c r="F4803" s="7" t="s">
        <v>206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str">
        <f>IFERROR(IF(F4803&lt;&gt;"",VLOOKUP("*"&amp;F4803,LookUps!$F$2:$G$43,2,FALSE),"UK"),"UK")</f>
        <v>UK</v>
      </c>
    </row>
    <row r="4804" spans="1:12" x14ac:dyDescent="0.25">
      <c r="A4804" s="5">
        <v>141</v>
      </c>
      <c r="B4804" s="2" t="s">
        <v>205</v>
      </c>
      <c r="C4804" t="s">
        <v>117</v>
      </c>
      <c r="D4804" t="s">
        <v>14</v>
      </c>
      <c r="E4804" t="s">
        <v>187</v>
      </c>
      <c r="F4804" s="7" t="s">
        <v>206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str">
        <f>IFERROR(IF(F4804&lt;&gt;"",VLOOKUP("*"&amp;F4804,LookUps!$F$2:$G$43,2,FALSE),"UK"),"UK")</f>
        <v>UK</v>
      </c>
    </row>
    <row r="4805" spans="1:12" x14ac:dyDescent="0.25">
      <c r="A4805" s="5">
        <v>142</v>
      </c>
      <c r="B4805" s="2" t="s">
        <v>205</v>
      </c>
      <c r="C4805" t="s">
        <v>117</v>
      </c>
      <c r="D4805" t="s">
        <v>14</v>
      </c>
      <c r="E4805" t="s">
        <v>187</v>
      </c>
      <c r="F4805" s="7" t="s">
        <v>206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str">
        <f>IFERROR(IF(F4805&lt;&gt;"",VLOOKUP("*"&amp;F4805,LookUps!$F$2:$G$43,2,FALSE),"UK"),"UK")</f>
        <v>UK</v>
      </c>
    </row>
    <row r="4806" spans="1:12" x14ac:dyDescent="0.25">
      <c r="A4806" s="5">
        <v>144</v>
      </c>
      <c r="B4806" s="2" t="s">
        <v>205</v>
      </c>
      <c r="C4806" t="s">
        <v>117</v>
      </c>
      <c r="D4806" t="s">
        <v>14</v>
      </c>
      <c r="E4806" t="s">
        <v>188</v>
      </c>
      <c r="F4806" s="7" t="s">
        <v>206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str">
        <f>IFERROR(IF(F4806&lt;&gt;"",VLOOKUP("*"&amp;F4806,LookUps!$F$2:$G$43,2,FALSE),"UK"),"UK")</f>
        <v>UK</v>
      </c>
    </row>
    <row r="4807" spans="1:12" x14ac:dyDescent="0.25">
      <c r="A4807" s="5">
        <v>145</v>
      </c>
      <c r="B4807" s="2" t="s">
        <v>205</v>
      </c>
      <c r="C4807" t="s">
        <v>117</v>
      </c>
      <c r="D4807" t="s">
        <v>14</v>
      </c>
      <c r="E4807" t="s">
        <v>188</v>
      </c>
      <c r="F4807" s="7" t="s">
        <v>206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str">
        <f>IFERROR(IF(F4807&lt;&gt;"",VLOOKUP("*"&amp;F4807,LookUps!$F$2:$G$43,2,FALSE),"UK"),"UK")</f>
        <v>UK</v>
      </c>
    </row>
    <row r="4808" spans="1:12" x14ac:dyDescent="0.25">
      <c r="A4808" s="5">
        <v>146</v>
      </c>
      <c r="B4808" s="2" t="s">
        <v>205</v>
      </c>
      <c r="C4808" t="s">
        <v>117</v>
      </c>
      <c r="D4808" t="s">
        <v>14</v>
      </c>
      <c r="E4808" t="s">
        <v>188</v>
      </c>
      <c r="F4808" s="7" t="s">
        <v>206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str">
        <f>IFERROR(IF(F4808&lt;&gt;"",VLOOKUP("*"&amp;F4808,LookUps!$F$2:$G$43,2,FALSE),"UK"),"UK")</f>
        <v>UK</v>
      </c>
    </row>
    <row r="4809" spans="1:12" x14ac:dyDescent="0.25">
      <c r="A4809" s="5">
        <v>148</v>
      </c>
      <c r="B4809" s="2" t="s">
        <v>205</v>
      </c>
      <c r="C4809" t="s">
        <v>117</v>
      </c>
      <c r="D4809" t="s">
        <v>14</v>
      </c>
      <c r="E4809" t="s">
        <v>189</v>
      </c>
      <c r="F4809" s="7" t="s">
        <v>206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str">
        <f>IFERROR(IF(F4809&lt;&gt;"",VLOOKUP("*"&amp;F4809,LookUps!$F$2:$G$43,2,FALSE),"UK"),"UK")</f>
        <v>UK</v>
      </c>
    </row>
    <row r="4810" spans="1:12" x14ac:dyDescent="0.25">
      <c r="A4810" s="5">
        <v>149</v>
      </c>
      <c r="B4810" s="2" t="s">
        <v>205</v>
      </c>
      <c r="C4810" t="s">
        <v>117</v>
      </c>
      <c r="D4810" t="s">
        <v>14</v>
      </c>
      <c r="E4810" t="s">
        <v>189</v>
      </c>
      <c r="F4810" s="7" t="s">
        <v>182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IFERROR(IF(F4810&lt;&gt;"",VLOOKUP("*"&amp;F4810,LookUps!$F$2:$G$43,2,FALSE),"UK"),"UK")</f>
        <v>UK</v>
      </c>
    </row>
    <row r="4811" spans="1:12" x14ac:dyDescent="0.25">
      <c r="A4811" s="5">
        <v>150</v>
      </c>
      <c r="B4811" s="2" t="s">
        <v>205</v>
      </c>
      <c r="C4811" t="s">
        <v>117</v>
      </c>
      <c r="D4811" t="s">
        <v>14</v>
      </c>
      <c r="E4811" t="s">
        <v>189</v>
      </c>
      <c r="F4811" s="7" t="s">
        <v>182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IFERROR(IF(F4811&lt;&gt;"",VLOOKUP("*"&amp;F4811,LookUps!$F$2:$G$43,2,FALSE),"UK"),"UK")</f>
        <v>UK</v>
      </c>
    </row>
    <row r="4812" spans="1:12" x14ac:dyDescent="0.25">
      <c r="A4812" s="5">
        <v>152</v>
      </c>
      <c r="B4812" s="2" t="s">
        <v>205</v>
      </c>
      <c r="C4812" t="s">
        <v>117</v>
      </c>
      <c r="D4812" t="s">
        <v>14</v>
      </c>
      <c r="E4812" t="s">
        <v>190</v>
      </c>
      <c r="F4812" s="7" t="s">
        <v>206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str">
        <f>IFERROR(IF(F4812&lt;&gt;"",VLOOKUP("*"&amp;F4812,LookUps!$F$2:$G$43,2,FALSE),"UK"),"UK")</f>
        <v>UK</v>
      </c>
    </row>
    <row r="4813" spans="1:12" x14ac:dyDescent="0.25">
      <c r="A4813" s="5">
        <v>154</v>
      </c>
      <c r="B4813" s="2" t="s">
        <v>205</v>
      </c>
      <c r="C4813" t="s">
        <v>117</v>
      </c>
      <c r="D4813" t="s">
        <v>14</v>
      </c>
      <c r="E4813" t="s">
        <v>192</v>
      </c>
      <c r="F4813" s="7" t="s">
        <v>206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str">
        <f>IFERROR(IF(F4813&lt;&gt;"",VLOOKUP("*"&amp;F4813,LookUps!$F$2:$G$43,2,FALSE),"UK"),"UK")</f>
        <v>UK</v>
      </c>
    </row>
    <row r="4814" spans="1:12" x14ac:dyDescent="0.25">
      <c r="A4814" s="5">
        <v>156</v>
      </c>
      <c r="B4814" s="2" t="s">
        <v>205</v>
      </c>
      <c r="C4814" t="s">
        <v>117</v>
      </c>
      <c r="D4814" t="s">
        <v>14</v>
      </c>
      <c r="E4814" t="s">
        <v>193</v>
      </c>
      <c r="F4814" s="7" t="s">
        <v>206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str">
        <f>IFERROR(IF(F4814&lt;&gt;"",VLOOKUP("*"&amp;F4814,LookUps!$F$2:$G$43,2,FALSE),"UK"),"UK")</f>
        <v>UK</v>
      </c>
    </row>
    <row r="4815" spans="1:12" x14ac:dyDescent="0.25">
      <c r="A4815" s="5">
        <v>158</v>
      </c>
      <c r="B4815" s="2" t="s">
        <v>205</v>
      </c>
      <c r="C4815" t="s">
        <v>117</v>
      </c>
      <c r="D4815" t="s">
        <v>14</v>
      </c>
      <c r="E4815" t="s">
        <v>194</v>
      </c>
      <c r="F4815" s="7" t="s">
        <v>206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str">
        <f>IFERROR(IF(F4815&lt;&gt;"",VLOOKUP("*"&amp;F4815,LookUps!$F$2:$G$43,2,FALSE),"UK"),"UK")</f>
        <v>UK</v>
      </c>
    </row>
    <row r="4816" spans="1:12" x14ac:dyDescent="0.25">
      <c r="A4816" s="5">
        <v>160</v>
      </c>
      <c r="B4816" s="2" t="s">
        <v>205</v>
      </c>
      <c r="C4816" t="s">
        <v>117</v>
      </c>
      <c r="D4816" t="s">
        <v>14</v>
      </c>
      <c r="E4816" t="s">
        <v>195</v>
      </c>
      <c r="F4816" s="7" t="s">
        <v>206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str">
        <f>IFERROR(IF(F4816&lt;&gt;"",VLOOKUP("*"&amp;F4816,LookUps!$F$2:$G$43,2,FALSE),"UK"),"UK")</f>
        <v>UK</v>
      </c>
    </row>
    <row r="4817" spans="1:12" x14ac:dyDescent="0.25">
      <c r="A4817" s="5">
        <v>162</v>
      </c>
      <c r="B4817" s="2" t="s">
        <v>205</v>
      </c>
      <c r="C4817" t="s">
        <v>117</v>
      </c>
      <c r="D4817" t="s">
        <v>14</v>
      </c>
      <c r="E4817" t="s">
        <v>212</v>
      </c>
      <c r="F4817" s="7" t="s">
        <v>206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str">
        <f>IFERROR(IF(F4817&lt;&gt;"",VLOOKUP("*"&amp;F4817,LookUps!$F$2:$G$43,2,FALSE),"UK"),"UK")</f>
        <v>UK</v>
      </c>
    </row>
    <row r="4818" spans="1:12" x14ac:dyDescent="0.25">
      <c r="A4818" s="5">
        <v>163</v>
      </c>
      <c r="B4818" s="2" t="s">
        <v>205</v>
      </c>
      <c r="C4818" t="s">
        <v>117</v>
      </c>
      <c r="D4818" t="s">
        <v>14</v>
      </c>
      <c r="E4818" t="s">
        <v>212</v>
      </c>
      <c r="F4818" s="7" t="s">
        <v>206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str">
        <f>IFERROR(IF(F4818&lt;&gt;"",VLOOKUP("*"&amp;F4818,LookUps!$F$2:$G$43,2,FALSE),"UK"),"UK")</f>
        <v>UK</v>
      </c>
    </row>
    <row r="4819" spans="1:12" x14ac:dyDescent="0.25">
      <c r="A4819" s="5">
        <v>164</v>
      </c>
      <c r="B4819" s="2" t="s">
        <v>205</v>
      </c>
      <c r="C4819" t="s">
        <v>117</v>
      </c>
      <c r="D4819" t="s">
        <v>14</v>
      </c>
      <c r="E4819" t="s">
        <v>212</v>
      </c>
      <c r="F4819" s="7" t="s">
        <v>206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str">
        <f>IFERROR(IF(F4819&lt;&gt;"",VLOOKUP("*"&amp;F4819,LookUps!$F$2:$G$43,2,FALSE),"UK"),"UK")</f>
        <v>UK</v>
      </c>
    </row>
    <row r="4820" spans="1:12" x14ac:dyDescent="0.25">
      <c r="A4820" s="5">
        <v>166</v>
      </c>
      <c r="B4820" s="2" t="s">
        <v>205</v>
      </c>
      <c r="C4820" t="s">
        <v>117</v>
      </c>
      <c r="D4820" t="s">
        <v>14</v>
      </c>
      <c r="E4820" t="s">
        <v>196</v>
      </c>
      <c r="F4820" s="7" t="s">
        <v>206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str">
        <f>IFERROR(IF(F4820&lt;&gt;"",VLOOKUP("*"&amp;F4820,LookUps!$F$2:$G$43,2,FALSE),"UK"),"UK")</f>
        <v>UK</v>
      </c>
    </row>
    <row r="4821" spans="1:12" x14ac:dyDescent="0.25">
      <c r="A4821" s="5">
        <v>167</v>
      </c>
      <c r="B4821" s="2" t="s">
        <v>205</v>
      </c>
      <c r="C4821" t="s">
        <v>117</v>
      </c>
      <c r="D4821" t="s">
        <v>14</v>
      </c>
      <c r="E4821" t="s">
        <v>196</v>
      </c>
      <c r="F4821" s="7" t="s">
        <v>206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str">
        <f>IFERROR(IF(F4821&lt;&gt;"",VLOOKUP("*"&amp;F4821,LookUps!$F$2:$G$43,2,FALSE),"UK"),"UK")</f>
        <v>UK</v>
      </c>
    </row>
    <row r="4822" spans="1:12" x14ac:dyDescent="0.25">
      <c r="A4822" s="5">
        <v>169</v>
      </c>
      <c r="B4822" s="2" t="s">
        <v>205</v>
      </c>
      <c r="C4822" t="s">
        <v>117</v>
      </c>
      <c r="D4822" t="s">
        <v>14</v>
      </c>
      <c r="E4822" t="s">
        <v>214</v>
      </c>
      <c r="F4822" s="7" t="s">
        <v>206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str">
        <f>IFERROR(IF(F4822&lt;&gt;"",VLOOKUP("*"&amp;F4822,LookUps!$F$2:$G$43,2,FALSE),"UK"),"UK")</f>
        <v>UK</v>
      </c>
    </row>
    <row r="4823" spans="1:12" x14ac:dyDescent="0.25">
      <c r="A4823" s="5">
        <v>171</v>
      </c>
      <c r="B4823" s="2" t="s">
        <v>205</v>
      </c>
      <c r="C4823" t="s">
        <v>117</v>
      </c>
      <c r="D4823" t="s">
        <v>14</v>
      </c>
      <c r="E4823" t="s">
        <v>197</v>
      </c>
      <c r="F4823" s="7" t="s">
        <v>206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str">
        <f>IFERROR(IF(F4823&lt;&gt;"",VLOOKUP("*"&amp;F4823,LookUps!$F$2:$G$43,2,FALSE),"UK"),"UK")</f>
        <v>UK</v>
      </c>
    </row>
    <row r="4824" spans="1:12" x14ac:dyDescent="0.25">
      <c r="A4824" s="5">
        <v>172</v>
      </c>
      <c r="B4824" s="2" t="s">
        <v>205</v>
      </c>
      <c r="C4824" t="s">
        <v>117</v>
      </c>
      <c r="D4824" t="s">
        <v>14</v>
      </c>
      <c r="E4824" t="s">
        <v>197</v>
      </c>
      <c r="F4824" s="7" t="s">
        <v>206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str">
        <f>IFERROR(IF(F4824&lt;&gt;"",VLOOKUP("*"&amp;F4824,LookUps!$F$2:$G$43,2,FALSE),"UK"),"UK")</f>
        <v>UK</v>
      </c>
    </row>
    <row r="4825" spans="1:12" x14ac:dyDescent="0.25">
      <c r="A4825" s="5">
        <v>174</v>
      </c>
      <c r="B4825" s="2" t="s">
        <v>205</v>
      </c>
      <c r="C4825" t="s">
        <v>117</v>
      </c>
      <c r="D4825" t="s">
        <v>14</v>
      </c>
      <c r="E4825" t="s">
        <v>198</v>
      </c>
      <c r="F4825" s="7" t="s">
        <v>206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str">
        <f>IFERROR(IF(F4825&lt;&gt;"",VLOOKUP("*"&amp;F4825,LookUps!$F$2:$G$43,2,FALSE),"UK"),"UK")</f>
        <v>UK</v>
      </c>
    </row>
    <row r="4826" spans="1:12" x14ac:dyDescent="0.25">
      <c r="A4826" s="5">
        <v>175</v>
      </c>
      <c r="B4826" s="2" t="s">
        <v>205</v>
      </c>
      <c r="C4826" t="s">
        <v>117</v>
      </c>
      <c r="D4826" t="s">
        <v>14</v>
      </c>
      <c r="E4826" t="s">
        <v>198</v>
      </c>
      <c r="F4826" s="7" t="s">
        <v>182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IFERROR(IF(F4826&lt;&gt;"",VLOOKUP("*"&amp;F4826,LookUps!$F$2:$G$43,2,FALSE),"UK"),"UK")</f>
        <v>UK</v>
      </c>
    </row>
    <row r="4827" spans="1:12" x14ac:dyDescent="0.25">
      <c r="A4827" s="5">
        <v>177</v>
      </c>
      <c r="B4827" s="2" t="s">
        <v>205</v>
      </c>
      <c r="C4827" t="s">
        <v>117</v>
      </c>
      <c r="D4827" t="s">
        <v>14</v>
      </c>
      <c r="E4827" t="s">
        <v>215</v>
      </c>
      <c r="F4827" s="7" t="s">
        <v>206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str">
        <f>IFERROR(IF(F4827&lt;&gt;"",VLOOKUP("*"&amp;F4827,LookUps!$F$2:$G$43,2,FALSE),"UK"),"UK")</f>
        <v>UK</v>
      </c>
    </row>
    <row r="4828" spans="1:12" x14ac:dyDescent="0.25">
      <c r="A4828" s="5">
        <v>182</v>
      </c>
      <c r="B4828" s="2" t="s">
        <v>205</v>
      </c>
      <c r="C4828" t="s">
        <v>117</v>
      </c>
      <c r="D4828" t="s">
        <v>14</v>
      </c>
      <c r="E4828" t="s">
        <v>199</v>
      </c>
      <c r="F4828" s="7" t="s">
        <v>206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str">
        <f>IFERROR(IF(F4828&lt;&gt;"",VLOOKUP("*"&amp;F4828,LookUps!$F$2:$G$43,2,FALSE),"UK"),"UK")</f>
        <v>UK</v>
      </c>
    </row>
    <row r="4829" spans="1:12" x14ac:dyDescent="0.25">
      <c r="A4829" s="5">
        <v>183</v>
      </c>
      <c r="B4829" s="2" t="s">
        <v>205</v>
      </c>
      <c r="C4829" t="s">
        <v>117</v>
      </c>
      <c r="D4829" t="s">
        <v>14</v>
      </c>
      <c r="E4829" t="s">
        <v>199</v>
      </c>
      <c r="F4829" s="7" t="s">
        <v>206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str">
        <f>IFERROR(IF(F4829&lt;&gt;"",VLOOKUP("*"&amp;F4829,LookUps!$F$2:$G$43,2,FALSE),"UK"),"UK")</f>
        <v>UK</v>
      </c>
    </row>
    <row r="4830" spans="1:12" x14ac:dyDescent="0.25">
      <c r="A4830" s="5">
        <v>184</v>
      </c>
      <c r="B4830" s="2">
        <v>0</v>
      </c>
      <c r="C4830" t="s">
        <v>117</v>
      </c>
      <c r="D4830" t="s">
        <v>14</v>
      </c>
      <c r="E4830" t="s">
        <v>199</v>
      </c>
      <c r="F4830" s="7" t="s">
        <v>182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IFERROR(IF(F4830&lt;&gt;"",VLOOKUP("*"&amp;F4830,LookUps!$F$2:$G$43,2,FALSE),"UK"),"UK")</f>
        <v>UK</v>
      </c>
    </row>
    <row r="4831" spans="1:12" x14ac:dyDescent="0.25">
      <c r="A4831" s="5">
        <v>186</v>
      </c>
      <c r="B4831" s="2" t="s">
        <v>205</v>
      </c>
      <c r="C4831" t="s">
        <v>117</v>
      </c>
      <c r="D4831" t="s">
        <v>14</v>
      </c>
      <c r="E4831" t="s">
        <v>200</v>
      </c>
      <c r="F4831" s="7" t="s">
        <v>206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str">
        <f>IFERROR(IF(F4831&lt;&gt;"",VLOOKUP("*"&amp;F4831,LookUps!$F$2:$G$43,2,FALSE),"UK"),"UK")</f>
        <v>UK</v>
      </c>
    </row>
    <row r="4832" spans="1:12" x14ac:dyDescent="0.25">
      <c r="A4832" s="5">
        <v>187</v>
      </c>
      <c r="B4832" s="2" t="s">
        <v>205</v>
      </c>
      <c r="C4832" t="s">
        <v>117</v>
      </c>
      <c r="D4832" t="s">
        <v>14</v>
      </c>
      <c r="E4832" t="s">
        <v>200</v>
      </c>
      <c r="F4832" s="7" t="s">
        <v>206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str">
        <f>IFERROR(IF(F4832&lt;&gt;"",VLOOKUP("*"&amp;F4832,LookUps!$F$2:$G$43,2,FALSE),"UK"),"UK")</f>
        <v>UK</v>
      </c>
    </row>
    <row r="4833" spans="1:12" x14ac:dyDescent="0.25">
      <c r="A4833" s="5">
        <v>188</v>
      </c>
      <c r="B4833" s="2" t="s">
        <v>205</v>
      </c>
      <c r="C4833" t="s">
        <v>117</v>
      </c>
      <c r="D4833" t="s">
        <v>14</v>
      </c>
      <c r="E4833" t="s">
        <v>200</v>
      </c>
      <c r="F4833" s="7" t="s">
        <v>206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str">
        <f>IFERROR(IF(F4833&lt;&gt;"",VLOOKUP("*"&amp;F4833,LookUps!$F$2:$G$43,2,FALSE),"UK"),"UK")</f>
        <v>UK</v>
      </c>
    </row>
    <row r="4834" spans="1:12" x14ac:dyDescent="0.25">
      <c r="A4834" s="5">
        <v>190</v>
      </c>
      <c r="B4834" s="2" t="s">
        <v>205</v>
      </c>
      <c r="C4834" t="s">
        <v>117</v>
      </c>
      <c r="D4834" t="s">
        <v>14</v>
      </c>
      <c r="E4834" t="s">
        <v>217</v>
      </c>
      <c r="F4834" s="7" t="s">
        <v>206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str">
        <f>IFERROR(IF(F4834&lt;&gt;"",VLOOKUP("*"&amp;F4834,LookUps!$F$2:$G$43,2,FALSE),"UK"),"UK")</f>
        <v>UK</v>
      </c>
    </row>
    <row r="4835" spans="1:12" x14ac:dyDescent="0.25">
      <c r="A4835" s="5">
        <v>191</v>
      </c>
      <c r="B4835" s="2" t="s">
        <v>205</v>
      </c>
      <c r="C4835" t="s">
        <v>117</v>
      </c>
      <c r="D4835" t="s">
        <v>14</v>
      </c>
      <c r="E4835" t="s">
        <v>217</v>
      </c>
      <c r="F4835" s="7" t="s">
        <v>206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str">
        <f>IFERROR(IF(F4835&lt;&gt;"",VLOOKUP("*"&amp;F4835,LookUps!$F$2:$G$43,2,FALSE),"UK"),"UK")</f>
        <v>UK</v>
      </c>
    </row>
    <row r="4836" spans="1:12" x14ac:dyDescent="0.25">
      <c r="A4836" s="5">
        <v>192</v>
      </c>
      <c r="B4836" s="2" t="s">
        <v>205</v>
      </c>
      <c r="C4836" t="s">
        <v>117</v>
      </c>
      <c r="D4836" t="s">
        <v>14</v>
      </c>
      <c r="E4836" t="s">
        <v>217</v>
      </c>
      <c r="F4836" s="7" t="s">
        <v>206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str">
        <f>IFERROR(IF(F4836&lt;&gt;"",VLOOKUP("*"&amp;F4836,LookUps!$F$2:$G$43,2,FALSE),"UK"),"UK")</f>
        <v>UK</v>
      </c>
    </row>
    <row r="4837" spans="1:12" x14ac:dyDescent="0.25">
      <c r="A4837" s="5">
        <v>194</v>
      </c>
      <c r="B4837" s="2" t="s">
        <v>205</v>
      </c>
      <c r="C4837" t="s">
        <v>117</v>
      </c>
      <c r="D4837" t="s">
        <v>14</v>
      </c>
      <c r="E4837" t="s">
        <v>218</v>
      </c>
      <c r="F4837" s="7" t="s">
        <v>206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str">
        <f>IFERROR(IF(F4837&lt;&gt;"",VLOOKUP("*"&amp;F4837,LookUps!$F$2:$G$43,2,FALSE),"UK"),"UK")</f>
        <v>UK</v>
      </c>
    </row>
    <row r="4838" spans="1:12" x14ac:dyDescent="0.25">
      <c r="A4838" s="5">
        <v>195</v>
      </c>
      <c r="B4838" s="2" t="s">
        <v>205</v>
      </c>
      <c r="C4838" t="s">
        <v>117</v>
      </c>
      <c r="D4838" t="s">
        <v>14</v>
      </c>
      <c r="E4838" t="s">
        <v>218</v>
      </c>
      <c r="F4838" s="7" t="s">
        <v>206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str">
        <f>IFERROR(IF(F4838&lt;&gt;"",VLOOKUP("*"&amp;F4838,LookUps!$F$2:$G$43,2,FALSE),"UK"),"UK")</f>
        <v>UK</v>
      </c>
    </row>
    <row r="4839" spans="1:12" x14ac:dyDescent="0.25">
      <c r="A4839" s="5">
        <v>197</v>
      </c>
      <c r="B4839" s="2" t="s">
        <v>205</v>
      </c>
      <c r="C4839" t="s">
        <v>117</v>
      </c>
      <c r="D4839" t="s">
        <v>14</v>
      </c>
      <c r="E4839" t="s">
        <v>201</v>
      </c>
      <c r="F4839" s="7" t="s">
        <v>206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str">
        <f>IFERROR(IF(F4839&lt;&gt;"",VLOOKUP("*"&amp;F4839,LookUps!$F$2:$G$43,2,FALSE),"UK"),"UK")</f>
        <v>UK</v>
      </c>
    </row>
    <row r="4840" spans="1:12" x14ac:dyDescent="0.25">
      <c r="A4840" s="5">
        <v>199</v>
      </c>
      <c r="B4840" s="2" t="s">
        <v>205</v>
      </c>
      <c r="C4840" t="s">
        <v>117</v>
      </c>
      <c r="D4840" t="s">
        <v>14</v>
      </c>
      <c r="E4840" t="s">
        <v>202</v>
      </c>
      <c r="F4840" s="7" t="s">
        <v>206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str">
        <f>IFERROR(IF(F4840&lt;&gt;"",VLOOKUP("*"&amp;F4840,LookUps!$F$2:$G$43,2,FALSE),"UK"),"UK")</f>
        <v>UK</v>
      </c>
    </row>
    <row r="4841" spans="1:12" x14ac:dyDescent="0.25">
      <c r="A4841" s="5">
        <v>201</v>
      </c>
      <c r="B4841" s="2" t="s">
        <v>205</v>
      </c>
      <c r="C4841" t="s">
        <v>117</v>
      </c>
      <c r="D4841" t="s">
        <v>14</v>
      </c>
      <c r="E4841" t="s">
        <v>203</v>
      </c>
      <c r="F4841" s="7" t="s">
        <v>206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str">
        <f>IFERROR(IF(F4841&lt;&gt;"",VLOOKUP("*"&amp;F4841,LookUps!$F$2:$G$43,2,FALSE),"UK"),"UK")</f>
        <v>UK</v>
      </c>
    </row>
    <row r="4842" spans="1:12" x14ac:dyDescent="0.25">
      <c r="A4842" s="5">
        <v>203</v>
      </c>
      <c r="B4842" s="2" t="s">
        <v>205</v>
      </c>
      <c r="C4842" t="s">
        <v>117</v>
      </c>
      <c r="D4842" t="s">
        <v>14</v>
      </c>
      <c r="E4842" t="s">
        <v>204</v>
      </c>
      <c r="F4842" s="7" t="s">
        <v>206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str">
        <f>IFERROR(IF(F4842&lt;&gt;"",VLOOKUP("*"&amp;F4842,LookUps!$F$2:$G$43,2,FALSE),"UK"),"UK")</f>
        <v>UK</v>
      </c>
    </row>
    <row r="4843" spans="1:12" x14ac:dyDescent="0.25">
      <c r="A4843" s="5">
        <v>210</v>
      </c>
      <c r="B4843" s="2" t="s">
        <v>205</v>
      </c>
      <c r="C4843" t="s">
        <v>117</v>
      </c>
      <c r="D4843" t="s">
        <v>32</v>
      </c>
      <c r="E4843" t="s">
        <v>204</v>
      </c>
      <c r="F4843" s="7" t="s">
        <v>28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str">
        <f>IFERROR(IF(F4843&lt;&gt;"",VLOOKUP("*"&amp;F4843,LookUps!$F$2:$G$43,2,FALSE),"UK"),"UK")</f>
        <v>Spain</v>
      </c>
    </row>
    <row r="4844" spans="1:12" x14ac:dyDescent="0.25">
      <c r="A4844" s="5">
        <v>213</v>
      </c>
      <c r="B4844" s="2" t="s">
        <v>205</v>
      </c>
      <c r="C4844" t="s">
        <v>117</v>
      </c>
      <c r="D4844" t="s">
        <v>32</v>
      </c>
      <c r="E4844" t="s">
        <v>177</v>
      </c>
      <c r="F4844" s="7" t="s">
        <v>93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str">
        <f>IFERROR(IF(F4844&lt;&gt;"",VLOOKUP("*"&amp;F4844,LookUps!$F$2:$G$43,2,FALSE),"UK"),"UK")</f>
        <v>UK</v>
      </c>
    </row>
    <row r="4845" spans="1:12" x14ac:dyDescent="0.25">
      <c r="A4845" s="5">
        <v>215</v>
      </c>
      <c r="B4845" s="2" t="s">
        <v>205</v>
      </c>
      <c r="C4845" t="s">
        <v>117</v>
      </c>
      <c r="D4845" t="s">
        <v>32</v>
      </c>
      <c r="E4845" t="s">
        <v>179</v>
      </c>
      <c r="F4845" s="7" t="s">
        <v>93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str">
        <f>IFERROR(IF(F4845&lt;&gt;"",VLOOKUP("*"&amp;F4845,LookUps!$F$2:$G$43,2,FALSE),"UK"),"UK")</f>
        <v>UK</v>
      </c>
    </row>
    <row r="4846" spans="1:12" x14ac:dyDescent="0.25">
      <c r="A4846" s="5">
        <v>216</v>
      </c>
      <c r="B4846" s="2" t="s">
        <v>205</v>
      </c>
      <c r="C4846" t="s">
        <v>117</v>
      </c>
      <c r="D4846" t="s">
        <v>32</v>
      </c>
      <c r="E4846" t="s">
        <v>179</v>
      </c>
      <c r="F4846" s="7" t="s">
        <v>93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str">
        <f>IFERROR(IF(F4846&lt;&gt;"",VLOOKUP("*"&amp;F4846,LookUps!$F$2:$G$43,2,FALSE),"UK"),"UK")</f>
        <v>UK</v>
      </c>
    </row>
    <row r="4847" spans="1:12" x14ac:dyDescent="0.25">
      <c r="A4847" s="5">
        <v>218</v>
      </c>
      <c r="B4847" s="2" t="s">
        <v>205</v>
      </c>
      <c r="C4847" t="s">
        <v>117</v>
      </c>
      <c r="D4847" t="s">
        <v>32</v>
      </c>
      <c r="E4847" t="s">
        <v>180</v>
      </c>
      <c r="F4847" s="7" t="s">
        <v>93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str">
        <f>IFERROR(IF(F4847&lt;&gt;"",VLOOKUP("*"&amp;F4847,LookUps!$F$2:$G$43,2,FALSE),"UK"),"UK")</f>
        <v>UK</v>
      </c>
    </row>
    <row r="4848" spans="1:12" x14ac:dyDescent="0.25">
      <c r="A4848" s="5">
        <v>219</v>
      </c>
      <c r="B4848" s="2" t="s">
        <v>205</v>
      </c>
      <c r="C4848" t="s">
        <v>117</v>
      </c>
      <c r="D4848" t="s">
        <v>32</v>
      </c>
      <c r="E4848" t="s">
        <v>180</v>
      </c>
      <c r="F4848" s="7" t="s">
        <v>93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str">
        <f>IFERROR(IF(F4848&lt;&gt;"",VLOOKUP("*"&amp;F4848,LookUps!$F$2:$G$43,2,FALSE),"UK"),"UK")</f>
        <v>UK</v>
      </c>
    </row>
    <row r="4849" spans="1:12" x14ac:dyDescent="0.25">
      <c r="A4849" s="5">
        <v>220</v>
      </c>
      <c r="B4849" s="2" t="s">
        <v>205</v>
      </c>
      <c r="C4849" t="s">
        <v>117</v>
      </c>
      <c r="D4849" t="s">
        <v>32</v>
      </c>
      <c r="E4849" t="s">
        <v>180</v>
      </c>
      <c r="F4849" s="7" t="s">
        <v>93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str">
        <f>IFERROR(IF(F4849&lt;&gt;"",VLOOKUP("*"&amp;F4849,LookUps!$F$2:$G$43,2,FALSE),"UK"),"UK")</f>
        <v>UK</v>
      </c>
    </row>
    <row r="4850" spans="1:12" x14ac:dyDescent="0.25">
      <c r="A4850" s="5">
        <v>222</v>
      </c>
      <c r="B4850" s="2" t="s">
        <v>205</v>
      </c>
      <c r="C4850" t="s">
        <v>117</v>
      </c>
      <c r="D4850" t="s">
        <v>32</v>
      </c>
      <c r="E4850" t="s">
        <v>207</v>
      </c>
      <c r="F4850" s="7" t="s">
        <v>93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str">
        <f>IFERROR(IF(F4850&lt;&gt;"",VLOOKUP("*"&amp;F4850,LookUps!$F$2:$G$43,2,FALSE),"UK"),"UK")</f>
        <v>UK</v>
      </c>
    </row>
    <row r="4851" spans="1:12" x14ac:dyDescent="0.25">
      <c r="A4851" s="5">
        <v>223</v>
      </c>
      <c r="B4851" s="2" t="s">
        <v>205</v>
      </c>
      <c r="C4851" t="s">
        <v>117</v>
      </c>
      <c r="D4851" t="s">
        <v>32</v>
      </c>
      <c r="E4851" t="s">
        <v>207</v>
      </c>
      <c r="F4851" s="7" t="s">
        <v>93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str">
        <f>IFERROR(IF(F4851&lt;&gt;"",VLOOKUP("*"&amp;F4851,LookUps!$F$2:$G$43,2,FALSE),"UK"),"UK")</f>
        <v>UK</v>
      </c>
    </row>
    <row r="4852" spans="1:12" x14ac:dyDescent="0.25">
      <c r="A4852" s="5">
        <v>224</v>
      </c>
      <c r="B4852" s="2" t="s">
        <v>205</v>
      </c>
      <c r="C4852" t="s">
        <v>117</v>
      </c>
      <c r="D4852" t="s">
        <v>32</v>
      </c>
      <c r="E4852" t="s">
        <v>207</v>
      </c>
      <c r="F4852" s="7" t="s">
        <v>93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str">
        <f>IFERROR(IF(F4852&lt;&gt;"",VLOOKUP("*"&amp;F4852,LookUps!$F$2:$G$43,2,FALSE),"UK"),"UK")</f>
        <v>UK</v>
      </c>
    </row>
    <row r="4853" spans="1:12" x14ac:dyDescent="0.25">
      <c r="A4853" s="5">
        <v>225</v>
      </c>
      <c r="B4853" s="2" t="s">
        <v>205</v>
      </c>
      <c r="C4853" t="s">
        <v>117</v>
      </c>
      <c r="D4853" t="s">
        <v>32</v>
      </c>
      <c r="E4853" t="s">
        <v>207</v>
      </c>
      <c r="F4853" s="7" t="s">
        <v>93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str">
        <f>IFERROR(IF(F4853&lt;&gt;"",VLOOKUP("*"&amp;F4853,LookUps!$F$2:$G$43,2,FALSE),"UK"),"UK")</f>
        <v>UK</v>
      </c>
    </row>
    <row r="4854" spans="1:12" x14ac:dyDescent="0.25">
      <c r="A4854" s="5">
        <v>226</v>
      </c>
      <c r="B4854" s="2" t="s">
        <v>205</v>
      </c>
      <c r="C4854" t="s">
        <v>117</v>
      </c>
      <c r="D4854" t="s">
        <v>32</v>
      </c>
      <c r="E4854" t="s">
        <v>207</v>
      </c>
      <c r="F4854" s="7" t="s">
        <v>93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str">
        <f>IFERROR(IF(F4854&lt;&gt;"",VLOOKUP("*"&amp;F4854,LookUps!$F$2:$G$43,2,FALSE),"UK"),"UK")</f>
        <v>UK</v>
      </c>
    </row>
    <row r="4855" spans="1:12" x14ac:dyDescent="0.25">
      <c r="A4855" s="5">
        <v>227</v>
      </c>
      <c r="B4855" s="2" t="s">
        <v>205</v>
      </c>
      <c r="C4855" t="s">
        <v>117</v>
      </c>
      <c r="D4855" t="s">
        <v>32</v>
      </c>
      <c r="E4855" t="s">
        <v>207</v>
      </c>
      <c r="F4855" s="7" t="s">
        <v>93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str">
        <f>IFERROR(IF(F4855&lt;&gt;"",VLOOKUP("*"&amp;F4855,LookUps!$F$2:$G$43,2,FALSE),"UK"),"UK")</f>
        <v>UK</v>
      </c>
    </row>
    <row r="4856" spans="1:12" x14ac:dyDescent="0.25">
      <c r="A4856" s="5">
        <v>234</v>
      </c>
      <c r="B4856" s="2" t="s">
        <v>205</v>
      </c>
      <c r="C4856" t="s">
        <v>117</v>
      </c>
      <c r="D4856" t="s">
        <v>15</v>
      </c>
      <c r="E4856" t="s">
        <v>204</v>
      </c>
      <c r="F4856" s="7" t="s">
        <v>28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str">
        <f>IFERROR(IF(F4856&lt;&gt;"",VLOOKUP("*"&amp;F4856,LookUps!$F$2:$G$43,2,FALSE),"UK"),"UK")</f>
        <v>Spain</v>
      </c>
    </row>
    <row r="4857" spans="1:12" x14ac:dyDescent="0.25">
      <c r="A4857" s="5">
        <v>237</v>
      </c>
      <c r="B4857" s="2" t="s">
        <v>220</v>
      </c>
      <c r="C4857" t="s">
        <v>117</v>
      </c>
      <c r="D4857" t="s">
        <v>15</v>
      </c>
      <c r="E4857" t="s">
        <v>204</v>
      </c>
      <c r="F4857" s="7" t="s">
        <v>95</v>
      </c>
      <c r="G4857" s="9">
        <v>0</v>
      </c>
      <c r="J4857" s="13" t="s">
        <v>221</v>
      </c>
      <c r="K4857" t="str">
        <f>IF(A4857&lt;&gt;"",VLOOKUP(D4857,LookUps!$A$2:$B$34,2,FALSE),"")</f>
        <v>Overseas</v>
      </c>
      <c r="L4857" t="str">
        <f>IFERROR(IF(F4857&lt;&gt;"",VLOOKUP("*"&amp;F4857,LookUps!$F$2:$G$43,2,FALSE),"UK"),"UK")</f>
        <v>UK</v>
      </c>
    </row>
    <row r="4858" spans="1:12" x14ac:dyDescent="0.25">
      <c r="A4858" s="5">
        <v>3</v>
      </c>
      <c r="B4858" s="2">
        <v>0.54236111111111118</v>
      </c>
      <c r="C4858" t="s">
        <v>172</v>
      </c>
      <c r="D4858" t="s">
        <v>13</v>
      </c>
      <c r="E4858" t="s">
        <v>177</v>
      </c>
      <c r="F4858" s="7" t="s">
        <v>178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str">
        <f>IFERROR(IF(F4858&lt;&gt;"",VLOOKUP("*"&amp;F4858,LookUps!$F$2:$G$43,2,FALSE),"UK"),"UK")</f>
        <v>UK</v>
      </c>
    </row>
    <row r="4859" spans="1:12" x14ac:dyDescent="0.25">
      <c r="A4859" s="5">
        <v>4</v>
      </c>
      <c r="B4859" s="2">
        <v>0.73402777777777783</v>
      </c>
      <c r="C4859" t="s">
        <v>172</v>
      </c>
      <c r="D4859" t="s">
        <v>13</v>
      </c>
      <c r="E4859" t="s">
        <v>177</v>
      </c>
      <c r="F4859" s="7" t="s">
        <v>182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IFERROR(IF(F4859&lt;&gt;"",VLOOKUP("*"&amp;F4859,LookUps!$F$2:$G$43,2,FALSE),"UK"),"UK")</f>
        <v>UK</v>
      </c>
    </row>
    <row r="4860" spans="1:12" x14ac:dyDescent="0.25">
      <c r="A4860" s="5">
        <v>6</v>
      </c>
      <c r="B4860" s="2">
        <v>0.50069444444444444</v>
      </c>
      <c r="C4860" t="s">
        <v>172</v>
      </c>
      <c r="D4860" t="s">
        <v>13</v>
      </c>
      <c r="E4860" t="s">
        <v>179</v>
      </c>
      <c r="F4860" s="7" t="s">
        <v>178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str">
        <f>IFERROR(IF(F4860&lt;&gt;"",VLOOKUP("*"&amp;F4860,LookUps!$F$2:$G$43,2,FALSE),"UK"),"UK")</f>
        <v>UK</v>
      </c>
    </row>
    <row r="4861" spans="1:12" x14ac:dyDescent="0.25">
      <c r="A4861" s="5">
        <v>7</v>
      </c>
      <c r="B4861" s="2">
        <v>0.74930555555555556</v>
      </c>
      <c r="C4861" t="s">
        <v>172</v>
      </c>
      <c r="D4861" t="s">
        <v>13</v>
      </c>
      <c r="E4861" t="s">
        <v>179</v>
      </c>
      <c r="F4861" s="7" t="s">
        <v>178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str">
        <f>IFERROR(IF(F4861&lt;&gt;"",VLOOKUP("*"&amp;F4861,LookUps!$F$2:$G$43,2,FALSE),"UK"),"UK")</f>
        <v>UK</v>
      </c>
    </row>
    <row r="4862" spans="1:12" x14ac:dyDescent="0.25">
      <c r="A4862" s="5">
        <v>9</v>
      </c>
      <c r="B4862" s="2">
        <v>0.73472222222222217</v>
      </c>
      <c r="C4862" t="s">
        <v>172</v>
      </c>
      <c r="D4862" t="s">
        <v>13</v>
      </c>
      <c r="E4862" t="s">
        <v>180</v>
      </c>
      <c r="F4862" s="7" t="s">
        <v>178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str">
        <f>IFERROR(IF(F4862&lt;&gt;"",VLOOKUP("*"&amp;F4862,LookUps!$F$2:$G$43,2,FALSE),"UK"),"UK")</f>
        <v>UK</v>
      </c>
    </row>
    <row r="4863" spans="1:12" x14ac:dyDescent="0.25">
      <c r="A4863" s="5">
        <v>11</v>
      </c>
      <c r="B4863" s="2">
        <v>0.43472222222222223</v>
      </c>
      <c r="C4863" t="s">
        <v>172</v>
      </c>
      <c r="D4863" t="s">
        <v>13</v>
      </c>
      <c r="E4863" t="s">
        <v>181</v>
      </c>
      <c r="F4863" s="7" t="s">
        <v>178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str">
        <f>IFERROR(IF(F4863&lt;&gt;"",VLOOKUP("*"&amp;F4863,LookUps!$F$2:$G$43,2,FALSE),"UK"),"UK")</f>
        <v>UK</v>
      </c>
    </row>
    <row r="4864" spans="1:12" x14ac:dyDescent="0.25">
      <c r="A4864" s="5">
        <v>12</v>
      </c>
      <c r="B4864" s="2">
        <v>0.62152777777777779</v>
      </c>
      <c r="C4864" t="s">
        <v>172</v>
      </c>
      <c r="D4864" t="s">
        <v>13</v>
      </c>
      <c r="E4864" t="s">
        <v>181</v>
      </c>
      <c r="F4864" s="7" t="s">
        <v>182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IFERROR(IF(F4864&lt;&gt;"",VLOOKUP("*"&amp;F4864,LookUps!$F$2:$G$43,2,FALSE),"UK"),"UK")</f>
        <v>UK</v>
      </c>
    </row>
    <row r="4865" spans="1:12" x14ac:dyDescent="0.25">
      <c r="A4865" s="5">
        <v>13</v>
      </c>
      <c r="B4865" s="2">
        <v>0.66597222222222219</v>
      </c>
      <c r="C4865" t="s">
        <v>172</v>
      </c>
      <c r="D4865" t="s">
        <v>13</v>
      </c>
      <c r="E4865" t="s">
        <v>181</v>
      </c>
      <c r="F4865" s="7" t="s">
        <v>191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str">
        <f>IFERROR(IF(F4865&lt;&gt;"",VLOOKUP("*"&amp;F4865,LookUps!$F$2:$G$43,2,FALSE),"UK"),"UK")</f>
        <v>UK</v>
      </c>
    </row>
    <row r="4866" spans="1:12" x14ac:dyDescent="0.25">
      <c r="A4866" s="5">
        <v>15</v>
      </c>
      <c r="B4866" s="2">
        <v>0.54305555555555551</v>
      </c>
      <c r="C4866" t="s">
        <v>172</v>
      </c>
      <c r="D4866" t="s">
        <v>13</v>
      </c>
      <c r="E4866" t="s">
        <v>208</v>
      </c>
      <c r="F4866" s="7" t="s">
        <v>178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str">
        <f>IFERROR(IF(F4866&lt;&gt;"",VLOOKUP("*"&amp;F4866,LookUps!$F$2:$G$43,2,FALSE),"UK"),"UK")</f>
        <v>UK</v>
      </c>
    </row>
    <row r="4867" spans="1:12" x14ac:dyDescent="0.25">
      <c r="A4867" s="5">
        <v>16</v>
      </c>
      <c r="B4867" s="2">
        <v>0.76527777777777783</v>
      </c>
      <c r="C4867" t="s">
        <v>172</v>
      </c>
      <c r="D4867" t="s">
        <v>13</v>
      </c>
      <c r="E4867" t="s">
        <v>208</v>
      </c>
      <c r="F4867" s="7" t="s">
        <v>178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str">
        <f>IFERROR(IF(F4867&lt;&gt;"",VLOOKUP("*"&amp;F4867,LookUps!$F$2:$G$43,2,FALSE),"UK"),"UK")</f>
        <v>UK</v>
      </c>
    </row>
    <row r="4868" spans="1:12" x14ac:dyDescent="0.25">
      <c r="A4868" s="5">
        <v>18</v>
      </c>
      <c r="B4868" s="2">
        <v>0.54375000000000007</v>
      </c>
      <c r="C4868" t="s">
        <v>172</v>
      </c>
      <c r="D4868" t="s">
        <v>13</v>
      </c>
      <c r="E4868" t="s">
        <v>184</v>
      </c>
      <c r="F4868" s="7" t="s">
        <v>182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IFERROR(IF(F4868&lt;&gt;"",VLOOKUP("*"&amp;F4868,LookUps!$F$2:$G$43,2,FALSE),"UK"),"UK")</f>
        <v>UK</v>
      </c>
    </row>
    <row r="4869" spans="1:12" x14ac:dyDescent="0.25">
      <c r="A4869" s="5">
        <v>19</v>
      </c>
      <c r="B4869" s="2">
        <v>0.75763888888888886</v>
      </c>
      <c r="C4869" t="s">
        <v>172</v>
      </c>
      <c r="D4869" t="s">
        <v>13</v>
      </c>
      <c r="E4869" t="s">
        <v>184</v>
      </c>
      <c r="F4869" s="7" t="s">
        <v>178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str">
        <f>IFERROR(IF(F4869&lt;&gt;"",VLOOKUP("*"&amp;F4869,LookUps!$F$2:$G$43,2,FALSE),"UK"),"UK")</f>
        <v>UK</v>
      </c>
    </row>
    <row r="4870" spans="1:12" x14ac:dyDescent="0.25">
      <c r="A4870" s="5">
        <v>21</v>
      </c>
      <c r="B4870" s="2">
        <v>0.45624999999999999</v>
      </c>
      <c r="C4870" t="s">
        <v>172</v>
      </c>
      <c r="D4870" t="s">
        <v>13</v>
      </c>
      <c r="E4870" t="s">
        <v>186</v>
      </c>
      <c r="F4870" s="7" t="s">
        <v>178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str">
        <f>IFERROR(IF(F4870&lt;&gt;"",VLOOKUP("*"&amp;F4870,LookUps!$F$2:$G$43,2,FALSE),"UK"),"UK")</f>
        <v>UK</v>
      </c>
    </row>
    <row r="4871" spans="1:12" x14ac:dyDescent="0.25">
      <c r="A4871" s="5">
        <v>22</v>
      </c>
      <c r="B4871" s="2">
        <v>0.4916666666666667</v>
      </c>
      <c r="C4871" t="s">
        <v>172</v>
      </c>
      <c r="D4871" t="s">
        <v>13</v>
      </c>
      <c r="E4871" t="s">
        <v>186</v>
      </c>
      <c r="F4871" s="7" t="s">
        <v>178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str">
        <f>IFERROR(IF(F4871&lt;&gt;"",VLOOKUP("*"&amp;F4871,LookUps!$F$2:$G$43,2,FALSE),"UK"),"UK")</f>
        <v>UK</v>
      </c>
    </row>
    <row r="4872" spans="1:12" x14ac:dyDescent="0.25">
      <c r="A4872" s="5">
        <v>23</v>
      </c>
      <c r="B4872" s="2">
        <v>0.83680555555555547</v>
      </c>
      <c r="C4872" t="s">
        <v>172</v>
      </c>
      <c r="D4872" t="s">
        <v>13</v>
      </c>
      <c r="E4872" t="s">
        <v>186</v>
      </c>
      <c r="F4872" s="7" t="s">
        <v>182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IFERROR(IF(F4872&lt;&gt;"",VLOOKUP("*"&amp;F4872,LookUps!$F$2:$G$43,2,FALSE),"UK"),"UK")</f>
        <v>UK</v>
      </c>
    </row>
    <row r="4873" spans="1:12" x14ac:dyDescent="0.25">
      <c r="A4873" s="5">
        <v>24</v>
      </c>
      <c r="B4873" s="2">
        <v>0.83680555555555547</v>
      </c>
      <c r="C4873" t="s">
        <v>172</v>
      </c>
      <c r="D4873" t="s">
        <v>13</v>
      </c>
      <c r="E4873" t="s">
        <v>186</v>
      </c>
      <c r="F4873" s="7" t="s">
        <v>182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IFERROR(IF(F4873&lt;&gt;"",VLOOKUP("*"&amp;F4873,LookUps!$F$2:$G$43,2,FALSE),"UK"),"UK")</f>
        <v>UK</v>
      </c>
    </row>
    <row r="4874" spans="1:12" x14ac:dyDescent="0.25">
      <c r="A4874" s="5">
        <v>26</v>
      </c>
      <c r="B4874" s="2">
        <v>0.41805555555555557</v>
      </c>
      <c r="C4874" t="s">
        <v>172</v>
      </c>
      <c r="D4874" t="s">
        <v>13</v>
      </c>
      <c r="E4874" t="s">
        <v>189</v>
      </c>
      <c r="F4874" s="7" t="s">
        <v>178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str">
        <f>IFERROR(IF(F4874&lt;&gt;"",VLOOKUP("*"&amp;F4874,LookUps!$F$2:$G$43,2,FALSE),"UK"),"UK")</f>
        <v>UK</v>
      </c>
    </row>
    <row r="4875" spans="1:12" x14ac:dyDescent="0.25">
      <c r="A4875" s="5">
        <v>27</v>
      </c>
      <c r="B4875" s="2">
        <v>0.52222222222222225</v>
      </c>
      <c r="C4875" t="s">
        <v>172</v>
      </c>
      <c r="D4875" t="s">
        <v>13</v>
      </c>
      <c r="E4875" t="s">
        <v>189</v>
      </c>
      <c r="F4875" s="7" t="s">
        <v>191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str">
        <f>IFERROR(IF(F4875&lt;&gt;"",VLOOKUP("*"&amp;F4875,LookUps!$F$2:$G$43,2,FALSE),"UK"),"UK")</f>
        <v>UK</v>
      </c>
    </row>
    <row r="4876" spans="1:12" x14ac:dyDescent="0.25">
      <c r="A4876" s="5">
        <v>29</v>
      </c>
      <c r="B4876" s="2">
        <v>0.51111111111111118</v>
      </c>
      <c r="C4876" t="s">
        <v>172</v>
      </c>
      <c r="D4876" t="s">
        <v>13</v>
      </c>
      <c r="E4876" t="s">
        <v>190</v>
      </c>
      <c r="F4876" s="7" t="s">
        <v>178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str">
        <f>IFERROR(IF(F4876&lt;&gt;"",VLOOKUP("*"&amp;F4876,LookUps!$F$2:$G$43,2,FALSE),"UK"),"UK")</f>
        <v>UK</v>
      </c>
    </row>
    <row r="4877" spans="1:12" x14ac:dyDescent="0.25">
      <c r="A4877" s="5">
        <v>30</v>
      </c>
      <c r="B4877" s="2">
        <v>0.51597222222222217</v>
      </c>
      <c r="C4877" t="s">
        <v>172</v>
      </c>
      <c r="D4877" t="s">
        <v>13</v>
      </c>
      <c r="E4877" t="s">
        <v>190</v>
      </c>
      <c r="F4877" s="7" t="s">
        <v>178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str">
        <f>IFERROR(IF(F4877&lt;&gt;"",VLOOKUP("*"&amp;F4877,LookUps!$F$2:$G$43,2,FALSE),"UK"),"UK")</f>
        <v>UK</v>
      </c>
    </row>
    <row r="4878" spans="1:12" x14ac:dyDescent="0.25">
      <c r="A4878" s="5">
        <v>31</v>
      </c>
      <c r="B4878" s="2">
        <v>0.5541666666666667</v>
      </c>
      <c r="C4878" t="s">
        <v>172</v>
      </c>
      <c r="D4878" t="s">
        <v>13</v>
      </c>
      <c r="E4878" t="s">
        <v>190</v>
      </c>
      <c r="F4878" s="7" t="s">
        <v>182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IFERROR(IF(F4878&lt;&gt;"",VLOOKUP("*"&amp;F4878,LookUps!$F$2:$G$43,2,FALSE),"UK"),"UK")</f>
        <v>UK</v>
      </c>
    </row>
    <row r="4879" spans="1:12" x14ac:dyDescent="0.25">
      <c r="A4879" s="5">
        <v>32</v>
      </c>
      <c r="B4879" s="2">
        <v>0.62638888888888888</v>
      </c>
      <c r="C4879" t="s">
        <v>172</v>
      </c>
      <c r="D4879" t="s">
        <v>13</v>
      </c>
      <c r="E4879" t="s">
        <v>190</v>
      </c>
      <c r="F4879" s="7" t="s">
        <v>182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IFERROR(IF(F4879&lt;&gt;"",VLOOKUP("*"&amp;F4879,LookUps!$F$2:$G$43,2,FALSE),"UK"),"UK")</f>
        <v>UK</v>
      </c>
    </row>
    <row r="4880" spans="1:12" x14ac:dyDescent="0.25">
      <c r="A4880" s="5">
        <v>34</v>
      </c>
      <c r="B4880" s="2">
        <v>0.75694444444444453</v>
      </c>
      <c r="C4880" t="s">
        <v>172</v>
      </c>
      <c r="D4880" t="s">
        <v>13</v>
      </c>
      <c r="E4880" t="s">
        <v>192</v>
      </c>
      <c r="F4880" s="7" t="s">
        <v>182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IFERROR(IF(F4880&lt;&gt;"",VLOOKUP("*"&amp;F4880,LookUps!$F$2:$G$43,2,FALSE),"UK"),"UK")</f>
        <v>UK</v>
      </c>
    </row>
    <row r="4881" spans="1:12" x14ac:dyDescent="0.25">
      <c r="A4881" s="5">
        <v>36</v>
      </c>
      <c r="B4881" s="2">
        <v>0.48055555555555557</v>
      </c>
      <c r="C4881" t="s">
        <v>172</v>
      </c>
      <c r="D4881" t="s">
        <v>13</v>
      </c>
      <c r="E4881" t="s">
        <v>193</v>
      </c>
      <c r="F4881" s="7" t="s">
        <v>182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IFERROR(IF(F4881&lt;&gt;"",VLOOKUP("*"&amp;F4881,LookUps!$F$2:$G$43,2,FALSE),"UK"),"UK")</f>
        <v>UK</v>
      </c>
    </row>
    <row r="4882" spans="1:12" x14ac:dyDescent="0.25">
      <c r="A4882" s="5">
        <v>37</v>
      </c>
      <c r="B4882" s="2">
        <v>0.49513888888888885</v>
      </c>
      <c r="C4882" t="s">
        <v>172</v>
      </c>
      <c r="D4882" t="s">
        <v>13</v>
      </c>
      <c r="E4882" t="s">
        <v>193</v>
      </c>
      <c r="F4882" s="7" t="s">
        <v>178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str">
        <f>IFERROR(IF(F4882&lt;&gt;"",VLOOKUP("*"&amp;F4882,LookUps!$F$2:$G$43,2,FALSE),"UK"),"UK")</f>
        <v>UK</v>
      </c>
    </row>
    <row r="4883" spans="1:12" x14ac:dyDescent="0.25">
      <c r="A4883" s="5">
        <v>38</v>
      </c>
      <c r="B4883" s="2">
        <v>0.60555555555555551</v>
      </c>
      <c r="C4883" t="s">
        <v>172</v>
      </c>
      <c r="D4883" t="s">
        <v>13</v>
      </c>
      <c r="E4883" t="s">
        <v>193</v>
      </c>
      <c r="F4883" s="7" t="s">
        <v>182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IFERROR(IF(F4883&lt;&gt;"",VLOOKUP("*"&amp;F4883,LookUps!$F$2:$G$43,2,FALSE),"UK"),"UK")</f>
        <v>UK</v>
      </c>
    </row>
    <row r="4884" spans="1:12" x14ac:dyDescent="0.25">
      <c r="A4884" s="5">
        <v>39</v>
      </c>
      <c r="B4884" s="2">
        <v>0.82500000000000007</v>
      </c>
      <c r="C4884" t="s">
        <v>172</v>
      </c>
      <c r="D4884" t="s">
        <v>13</v>
      </c>
      <c r="E4884" t="s">
        <v>193</v>
      </c>
      <c r="F4884" s="7" t="s">
        <v>178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str">
        <f>IFERROR(IF(F4884&lt;&gt;"",VLOOKUP("*"&amp;F4884,LookUps!$F$2:$G$43,2,FALSE),"UK"),"UK")</f>
        <v>UK</v>
      </c>
    </row>
    <row r="4885" spans="1:12" x14ac:dyDescent="0.25">
      <c r="A4885" s="5">
        <v>41</v>
      </c>
      <c r="B4885" s="2">
        <v>0.48541666666666666</v>
      </c>
      <c r="C4885" t="s">
        <v>172</v>
      </c>
      <c r="D4885" t="s">
        <v>13</v>
      </c>
      <c r="E4885" t="s">
        <v>194</v>
      </c>
      <c r="F4885" s="7" t="s">
        <v>178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str">
        <f>IFERROR(IF(F4885&lt;&gt;"",VLOOKUP("*"&amp;F4885,LookUps!$F$2:$G$43,2,FALSE),"UK"),"UK")</f>
        <v>UK</v>
      </c>
    </row>
    <row r="4886" spans="1:12" x14ac:dyDescent="0.25">
      <c r="A4886" s="5">
        <v>42</v>
      </c>
      <c r="B4886" s="2">
        <v>0.49652777777777773</v>
      </c>
      <c r="C4886" t="s">
        <v>172</v>
      </c>
      <c r="D4886" t="s">
        <v>13</v>
      </c>
      <c r="E4886" t="s">
        <v>194</v>
      </c>
      <c r="F4886" s="7" t="s">
        <v>178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str">
        <f>IFERROR(IF(F4886&lt;&gt;"",VLOOKUP("*"&amp;F4886,LookUps!$F$2:$G$43,2,FALSE),"UK"),"UK")</f>
        <v>UK</v>
      </c>
    </row>
    <row r="4887" spans="1:12" x14ac:dyDescent="0.25">
      <c r="A4887" s="5">
        <v>43</v>
      </c>
      <c r="B4887" s="2">
        <v>0.50972222222222219</v>
      </c>
      <c r="C4887" t="s">
        <v>172</v>
      </c>
      <c r="D4887" t="s">
        <v>13</v>
      </c>
      <c r="E4887" t="s">
        <v>194</v>
      </c>
      <c r="F4887" s="7" t="s">
        <v>20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IFERROR(IF(F4887&lt;&gt;"",VLOOKUP("*"&amp;F4887,LookUps!$F$2:$G$43,2,FALSE),"UK"),"UK")</f>
        <v>Germany</v>
      </c>
    </row>
    <row r="4888" spans="1:12" x14ac:dyDescent="0.25">
      <c r="A4888" s="5">
        <v>44</v>
      </c>
      <c r="B4888" s="2">
        <v>0.67083333333333339</v>
      </c>
      <c r="C4888" t="s">
        <v>172</v>
      </c>
      <c r="D4888" t="s">
        <v>13</v>
      </c>
      <c r="E4888" t="s">
        <v>194</v>
      </c>
      <c r="F4888" s="7" t="s">
        <v>191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str">
        <f>IFERROR(IF(F4888&lt;&gt;"",VLOOKUP("*"&amp;F4888,LookUps!$F$2:$G$43,2,FALSE),"UK"),"UK")</f>
        <v>UK</v>
      </c>
    </row>
    <row r="4889" spans="1:12" x14ac:dyDescent="0.25">
      <c r="A4889" s="5">
        <v>45</v>
      </c>
      <c r="B4889" s="2">
        <v>0.74444444444444446</v>
      </c>
      <c r="C4889" t="s">
        <v>172</v>
      </c>
      <c r="D4889" t="s">
        <v>13</v>
      </c>
      <c r="E4889" t="s">
        <v>194</v>
      </c>
      <c r="F4889" s="7" t="s">
        <v>20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IFERROR(IF(F4889&lt;&gt;"",VLOOKUP("*"&amp;F4889,LookUps!$F$2:$G$43,2,FALSE),"UK"),"UK")</f>
        <v>Germany</v>
      </c>
    </row>
    <row r="4890" spans="1:12" x14ac:dyDescent="0.25">
      <c r="A4890" s="5">
        <v>46</v>
      </c>
      <c r="B4890" s="2">
        <v>0.92986111111111114</v>
      </c>
      <c r="C4890" t="s">
        <v>172</v>
      </c>
      <c r="D4890" t="s">
        <v>13</v>
      </c>
      <c r="E4890" t="s">
        <v>194</v>
      </c>
      <c r="F4890" s="7" t="s">
        <v>264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str">
        <f>IFERROR(IF(F4890&lt;&gt;"",VLOOKUP("*"&amp;F4890,LookUps!$F$2:$G$43,2,FALSE),"UK"),"UK")</f>
        <v>UK</v>
      </c>
    </row>
    <row r="4891" spans="1:12" x14ac:dyDescent="0.25">
      <c r="A4891" s="5">
        <v>47</v>
      </c>
      <c r="B4891" s="2">
        <v>0.93055555555555547</v>
      </c>
      <c r="C4891" t="s">
        <v>172</v>
      </c>
      <c r="D4891" t="s">
        <v>13</v>
      </c>
      <c r="E4891" t="s">
        <v>194</v>
      </c>
      <c r="F4891" s="7" t="s">
        <v>264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str">
        <f>IFERROR(IF(F4891&lt;&gt;"",VLOOKUP("*"&amp;F4891,LookUps!$F$2:$G$43,2,FALSE),"UK"),"UK")</f>
        <v>UK</v>
      </c>
    </row>
    <row r="4892" spans="1:12" x14ac:dyDescent="0.25">
      <c r="A4892" s="5">
        <v>48</v>
      </c>
      <c r="B4892" s="2">
        <v>0.93055555555555547</v>
      </c>
      <c r="C4892" t="s">
        <v>172</v>
      </c>
      <c r="D4892" t="s">
        <v>13</v>
      </c>
      <c r="E4892" t="s">
        <v>194</v>
      </c>
      <c r="F4892" s="7" t="s">
        <v>264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str">
        <f>IFERROR(IF(F4892&lt;&gt;"",VLOOKUP("*"&amp;F4892,LookUps!$F$2:$G$43,2,FALSE),"UK"),"UK")</f>
        <v>UK</v>
      </c>
    </row>
    <row r="4893" spans="1:12" x14ac:dyDescent="0.25">
      <c r="A4893" s="5">
        <v>49</v>
      </c>
      <c r="B4893" s="2">
        <v>0.93402777777777779</v>
      </c>
      <c r="C4893" t="s">
        <v>172</v>
      </c>
      <c r="D4893" t="s">
        <v>13</v>
      </c>
      <c r="E4893" t="s">
        <v>194</v>
      </c>
      <c r="F4893" s="7" t="s">
        <v>264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str">
        <f>IFERROR(IF(F4893&lt;&gt;"",VLOOKUP("*"&amp;F4893,LookUps!$F$2:$G$43,2,FALSE),"UK"),"UK")</f>
        <v>UK</v>
      </c>
    </row>
    <row r="4894" spans="1:12" x14ac:dyDescent="0.25">
      <c r="A4894" s="5">
        <v>50</v>
      </c>
      <c r="B4894" s="2">
        <v>0.93402777777777779</v>
      </c>
      <c r="C4894" t="s">
        <v>172</v>
      </c>
      <c r="D4894" t="s">
        <v>13</v>
      </c>
      <c r="E4894" t="s">
        <v>194</v>
      </c>
      <c r="F4894" s="7" t="s">
        <v>264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str">
        <f>IFERROR(IF(F4894&lt;&gt;"",VLOOKUP("*"&amp;F4894,LookUps!$F$2:$G$43,2,FALSE),"UK"),"UK")</f>
        <v>UK</v>
      </c>
    </row>
    <row r="4895" spans="1:12" x14ac:dyDescent="0.25">
      <c r="A4895" s="5">
        <v>52</v>
      </c>
      <c r="B4895" s="2">
        <v>0.50763888888888886</v>
      </c>
      <c r="C4895" t="s">
        <v>172</v>
      </c>
      <c r="D4895" t="s">
        <v>13</v>
      </c>
      <c r="E4895" t="s">
        <v>214</v>
      </c>
      <c r="F4895" s="7" t="s">
        <v>178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str">
        <f>IFERROR(IF(F4895&lt;&gt;"",VLOOKUP("*"&amp;F4895,LookUps!$F$2:$G$43,2,FALSE),"UK"),"UK")</f>
        <v>UK</v>
      </c>
    </row>
    <row r="4896" spans="1:12" x14ac:dyDescent="0.25">
      <c r="A4896" s="5">
        <v>53</v>
      </c>
      <c r="B4896" s="2">
        <v>0.68819444444444444</v>
      </c>
      <c r="C4896" t="s">
        <v>172</v>
      </c>
      <c r="D4896" t="s">
        <v>13</v>
      </c>
      <c r="E4896" t="s">
        <v>214</v>
      </c>
      <c r="F4896" s="7" t="s">
        <v>178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str">
        <f>IFERROR(IF(F4896&lt;&gt;"",VLOOKUP("*"&amp;F4896,LookUps!$F$2:$G$43,2,FALSE),"UK"),"UK")</f>
        <v>UK</v>
      </c>
    </row>
    <row r="4897" spans="1:12" x14ac:dyDescent="0.25">
      <c r="A4897" s="5">
        <v>55</v>
      </c>
      <c r="B4897" s="2">
        <v>0.39583333333333331</v>
      </c>
      <c r="C4897" t="s">
        <v>172</v>
      </c>
      <c r="D4897" t="s">
        <v>13</v>
      </c>
      <c r="E4897" t="s">
        <v>197</v>
      </c>
      <c r="F4897" s="7" t="s">
        <v>182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IFERROR(IF(F4897&lt;&gt;"",VLOOKUP("*"&amp;F4897,LookUps!$F$2:$G$43,2,FALSE),"UK"),"UK")</f>
        <v>UK</v>
      </c>
    </row>
    <row r="4898" spans="1:12" x14ac:dyDescent="0.25">
      <c r="A4898" s="5">
        <v>56</v>
      </c>
      <c r="B4898" s="2">
        <v>0.48333333333333334</v>
      </c>
      <c r="C4898" t="s">
        <v>172</v>
      </c>
      <c r="D4898" t="s">
        <v>13</v>
      </c>
      <c r="E4898" t="s">
        <v>197</v>
      </c>
      <c r="F4898" s="7" t="s">
        <v>178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str">
        <f>IFERROR(IF(F4898&lt;&gt;"",VLOOKUP("*"&amp;F4898,LookUps!$F$2:$G$43,2,FALSE),"UK"),"UK")</f>
        <v>UK</v>
      </c>
    </row>
    <row r="4899" spans="1:12" x14ac:dyDescent="0.25">
      <c r="A4899" s="5">
        <v>57</v>
      </c>
      <c r="B4899" s="2">
        <v>0.51250000000000007</v>
      </c>
      <c r="C4899" t="s">
        <v>172</v>
      </c>
      <c r="D4899" t="s">
        <v>13</v>
      </c>
      <c r="E4899" t="s">
        <v>197</v>
      </c>
      <c r="F4899" s="7" t="s">
        <v>279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str">
        <f>IFERROR(IF(F4899&lt;&gt;"",VLOOKUP("*"&amp;F4899,LookUps!$F$2:$G$43,2,FALSE),"UK"),"UK")</f>
        <v>UK</v>
      </c>
    </row>
    <row r="4900" spans="1:12" x14ac:dyDescent="0.25">
      <c r="A4900" s="5">
        <v>58</v>
      </c>
      <c r="B4900" s="2">
        <v>0.55486111111111114</v>
      </c>
      <c r="C4900" t="s">
        <v>172</v>
      </c>
      <c r="D4900" t="s">
        <v>13</v>
      </c>
      <c r="E4900" t="s">
        <v>197</v>
      </c>
      <c r="F4900" s="7" t="s">
        <v>279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str">
        <f>IFERROR(IF(F4900&lt;&gt;"",VLOOKUP("*"&amp;F4900,LookUps!$F$2:$G$43,2,FALSE),"UK"),"UK")</f>
        <v>UK</v>
      </c>
    </row>
    <row r="4901" spans="1:12" x14ac:dyDescent="0.25">
      <c r="A4901" s="5">
        <v>59</v>
      </c>
      <c r="B4901" s="2">
        <v>0.64166666666666672</v>
      </c>
      <c r="C4901" t="s">
        <v>172</v>
      </c>
      <c r="D4901" t="s">
        <v>13</v>
      </c>
      <c r="E4901" t="s">
        <v>197</v>
      </c>
      <c r="F4901" s="7" t="s">
        <v>191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str">
        <f>IFERROR(IF(F4901&lt;&gt;"",VLOOKUP("*"&amp;F4901,LookUps!$F$2:$G$43,2,FALSE),"UK"),"UK")</f>
        <v>UK</v>
      </c>
    </row>
    <row r="4902" spans="1:12" x14ac:dyDescent="0.25">
      <c r="A4902" s="5">
        <v>62</v>
      </c>
      <c r="B4902" s="2">
        <v>0.65972222222222221</v>
      </c>
      <c r="C4902" t="s">
        <v>172</v>
      </c>
      <c r="D4902" t="s">
        <v>13</v>
      </c>
      <c r="E4902" t="s">
        <v>197</v>
      </c>
      <c r="F4902" s="7" t="s">
        <v>191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str">
        <f>IFERROR(IF(F4902&lt;&gt;"",VLOOKUP("*"&amp;F4902,LookUps!$F$2:$G$43,2,FALSE),"UK"),"UK")</f>
        <v>UK</v>
      </c>
    </row>
    <row r="4903" spans="1:12" x14ac:dyDescent="0.25">
      <c r="A4903" s="5">
        <v>63</v>
      </c>
      <c r="B4903" s="2">
        <v>0.6645833333333333</v>
      </c>
      <c r="C4903" t="s">
        <v>172</v>
      </c>
      <c r="D4903" t="s">
        <v>13</v>
      </c>
      <c r="E4903" t="s">
        <v>197</v>
      </c>
      <c r="F4903" s="7" t="s">
        <v>191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str">
        <f>IFERROR(IF(F4903&lt;&gt;"",VLOOKUP("*"&amp;F4903,LookUps!$F$2:$G$43,2,FALSE),"UK"),"UK")</f>
        <v>UK</v>
      </c>
    </row>
    <row r="4904" spans="1:12" x14ac:dyDescent="0.25">
      <c r="A4904" s="5">
        <v>65</v>
      </c>
      <c r="B4904" s="2">
        <v>0.3833333333333333</v>
      </c>
      <c r="C4904" t="s">
        <v>172</v>
      </c>
      <c r="D4904" t="s">
        <v>13</v>
      </c>
      <c r="E4904" t="s">
        <v>198</v>
      </c>
      <c r="F4904" s="7" t="s">
        <v>279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str">
        <f>IFERROR(IF(F4904&lt;&gt;"",VLOOKUP("*"&amp;F4904,LookUps!$F$2:$G$43,2,FALSE),"UK"),"UK")</f>
        <v>UK</v>
      </c>
    </row>
    <row r="4905" spans="1:12" x14ac:dyDescent="0.25">
      <c r="A4905" s="5">
        <v>66</v>
      </c>
      <c r="B4905" s="2">
        <v>0.46666666666666662</v>
      </c>
      <c r="C4905" t="s">
        <v>172</v>
      </c>
      <c r="D4905" t="s">
        <v>13</v>
      </c>
      <c r="E4905" t="s">
        <v>198</v>
      </c>
      <c r="F4905" s="7" t="s">
        <v>178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str">
        <f>IFERROR(IF(F4905&lt;&gt;"",VLOOKUP("*"&amp;F4905,LookUps!$F$2:$G$43,2,FALSE),"UK"),"UK")</f>
        <v>UK</v>
      </c>
    </row>
    <row r="4906" spans="1:12" x14ac:dyDescent="0.25">
      <c r="A4906" s="5">
        <v>67</v>
      </c>
      <c r="B4906" s="2">
        <v>0.50416666666666665</v>
      </c>
      <c r="C4906" t="s">
        <v>172</v>
      </c>
      <c r="D4906" t="s">
        <v>13</v>
      </c>
      <c r="E4906" t="s">
        <v>198</v>
      </c>
      <c r="F4906" s="7" t="s">
        <v>279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str">
        <f>IFERROR(IF(F4906&lt;&gt;"",VLOOKUP("*"&amp;F4906,LookUps!$F$2:$G$43,2,FALSE),"UK"),"UK")</f>
        <v>UK</v>
      </c>
    </row>
    <row r="4907" spans="1:12" x14ac:dyDescent="0.25">
      <c r="A4907" s="5">
        <v>68</v>
      </c>
      <c r="B4907" s="2">
        <v>0.6479166666666667</v>
      </c>
      <c r="C4907" t="s">
        <v>172</v>
      </c>
      <c r="D4907" t="s">
        <v>13</v>
      </c>
      <c r="E4907" t="s">
        <v>198</v>
      </c>
      <c r="F4907" s="7" t="s">
        <v>191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str">
        <f>IFERROR(IF(F4907&lt;&gt;"",VLOOKUP("*"&amp;F4907,LookUps!$F$2:$G$43,2,FALSE),"UK"),"UK")</f>
        <v>UK</v>
      </c>
    </row>
    <row r="4908" spans="1:12" x14ac:dyDescent="0.25">
      <c r="A4908" s="5">
        <v>70</v>
      </c>
      <c r="B4908" s="2">
        <v>0.37916666666666665</v>
      </c>
      <c r="C4908" t="s">
        <v>172</v>
      </c>
      <c r="D4908" t="s">
        <v>13</v>
      </c>
      <c r="E4908" t="s">
        <v>215</v>
      </c>
      <c r="F4908" s="7" t="s">
        <v>182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IFERROR(IF(F4908&lt;&gt;"",VLOOKUP("*"&amp;F4908,LookUps!$F$2:$G$43,2,FALSE),"UK"),"UK")</f>
        <v>UK</v>
      </c>
    </row>
    <row r="4909" spans="1:12" x14ac:dyDescent="0.25">
      <c r="A4909" s="5">
        <v>71</v>
      </c>
      <c r="B4909" s="2">
        <v>0.38125000000000003</v>
      </c>
      <c r="C4909" t="s">
        <v>172</v>
      </c>
      <c r="D4909" t="s">
        <v>13</v>
      </c>
      <c r="E4909" t="s">
        <v>215</v>
      </c>
      <c r="F4909" s="7" t="s">
        <v>182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IFERROR(IF(F4909&lt;&gt;"",VLOOKUP("*"&amp;F4909,LookUps!$F$2:$G$43,2,FALSE),"UK"),"UK")</f>
        <v>UK</v>
      </c>
    </row>
    <row r="4910" spans="1:12" x14ac:dyDescent="0.25">
      <c r="A4910" s="5">
        <v>72</v>
      </c>
      <c r="B4910" s="2">
        <v>0.67083333333333339</v>
      </c>
      <c r="C4910" t="s">
        <v>172</v>
      </c>
      <c r="D4910" t="s">
        <v>13</v>
      </c>
      <c r="E4910" t="s">
        <v>215</v>
      </c>
      <c r="F4910" s="7" t="s">
        <v>182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IFERROR(IF(F4910&lt;&gt;"",VLOOKUP("*"&amp;F4910,LookUps!$F$2:$G$43,2,FALSE),"UK"),"UK")</f>
        <v>UK</v>
      </c>
    </row>
    <row r="4911" spans="1:12" x14ac:dyDescent="0.25">
      <c r="A4911" s="5">
        <v>73</v>
      </c>
      <c r="B4911" s="2">
        <v>0.67847222222222225</v>
      </c>
      <c r="C4911" t="s">
        <v>172</v>
      </c>
      <c r="D4911" t="s">
        <v>13</v>
      </c>
      <c r="E4911" t="s">
        <v>215</v>
      </c>
      <c r="F4911" s="7" t="s">
        <v>178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str">
        <f>IFERROR(IF(F4911&lt;&gt;"",VLOOKUP("*"&amp;F4911,LookUps!$F$2:$G$43,2,FALSE),"UK"),"UK")</f>
        <v>UK</v>
      </c>
    </row>
    <row r="4912" spans="1:12" x14ac:dyDescent="0.25">
      <c r="A4912" s="5">
        <v>74</v>
      </c>
      <c r="B4912" s="2">
        <v>0.75347222222222221</v>
      </c>
      <c r="C4912" t="s">
        <v>172</v>
      </c>
      <c r="D4912" t="s">
        <v>13</v>
      </c>
      <c r="E4912" t="s">
        <v>215</v>
      </c>
      <c r="F4912" s="7" t="s">
        <v>182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IFERROR(IF(F4912&lt;&gt;"",VLOOKUP("*"&amp;F4912,LookUps!$F$2:$G$43,2,FALSE),"UK"),"UK")</f>
        <v>UK</v>
      </c>
    </row>
    <row r="4913" spans="1:12" x14ac:dyDescent="0.25">
      <c r="A4913" s="5">
        <v>75</v>
      </c>
      <c r="B4913" s="2">
        <v>0.76736111111111116</v>
      </c>
      <c r="C4913" t="s">
        <v>172</v>
      </c>
      <c r="D4913" t="s">
        <v>13</v>
      </c>
      <c r="E4913" t="s">
        <v>215</v>
      </c>
      <c r="F4913" s="7" t="s">
        <v>178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str">
        <f>IFERROR(IF(F4913&lt;&gt;"",VLOOKUP("*"&amp;F4913,LookUps!$F$2:$G$43,2,FALSE),"UK"),"UK")</f>
        <v>UK</v>
      </c>
    </row>
    <row r="4914" spans="1:12" x14ac:dyDescent="0.25">
      <c r="A4914" s="5">
        <v>76</v>
      </c>
      <c r="B4914" s="2">
        <v>0.87152777777777779</v>
      </c>
      <c r="C4914" t="s">
        <v>172</v>
      </c>
      <c r="D4914" t="s">
        <v>13</v>
      </c>
      <c r="E4914" t="s">
        <v>215</v>
      </c>
      <c r="F4914" s="7" t="s">
        <v>178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str">
        <f>IFERROR(IF(F4914&lt;&gt;"",VLOOKUP("*"&amp;F4914,LookUps!$F$2:$G$43,2,FALSE),"UK"),"UK")</f>
        <v>UK</v>
      </c>
    </row>
    <row r="4915" spans="1:12" x14ac:dyDescent="0.25">
      <c r="A4915" s="5">
        <v>78</v>
      </c>
      <c r="B4915" s="2">
        <v>0.7895833333333333</v>
      </c>
      <c r="C4915" t="s">
        <v>172</v>
      </c>
      <c r="D4915" t="s">
        <v>13</v>
      </c>
      <c r="E4915" t="s">
        <v>199</v>
      </c>
      <c r="F4915" s="7" t="s">
        <v>182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IFERROR(IF(F4915&lt;&gt;"",VLOOKUP("*"&amp;F4915,LookUps!$F$2:$G$43,2,FALSE),"UK"),"UK")</f>
        <v>UK</v>
      </c>
    </row>
    <row r="4916" spans="1:12" x14ac:dyDescent="0.25">
      <c r="A4916" s="5">
        <v>79</v>
      </c>
      <c r="B4916" s="2">
        <v>0.79027777777777775</v>
      </c>
      <c r="C4916" t="s">
        <v>172</v>
      </c>
      <c r="D4916" t="s">
        <v>13</v>
      </c>
      <c r="E4916" t="s">
        <v>199</v>
      </c>
      <c r="F4916" s="7" t="s">
        <v>182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IFERROR(IF(F4916&lt;&gt;"",VLOOKUP("*"&amp;F4916,LookUps!$F$2:$G$43,2,FALSE),"UK"),"UK")</f>
        <v>UK</v>
      </c>
    </row>
    <row r="4917" spans="1:12" x14ac:dyDescent="0.25">
      <c r="A4917" s="5">
        <v>80</v>
      </c>
      <c r="B4917" s="2">
        <v>0.83611111111111114</v>
      </c>
      <c r="C4917" t="s">
        <v>172</v>
      </c>
      <c r="D4917" t="s">
        <v>13</v>
      </c>
      <c r="E4917" t="s">
        <v>199</v>
      </c>
      <c r="F4917" s="7" t="s">
        <v>182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IFERROR(IF(F4917&lt;&gt;"",VLOOKUP("*"&amp;F4917,LookUps!$F$2:$G$43,2,FALSE),"UK"),"UK")</f>
        <v>UK</v>
      </c>
    </row>
    <row r="4918" spans="1:12" x14ac:dyDescent="0.25">
      <c r="A4918" s="5">
        <v>81</v>
      </c>
      <c r="B4918" s="2">
        <v>0.83680555555555547</v>
      </c>
      <c r="C4918" t="s">
        <v>172</v>
      </c>
      <c r="D4918" t="s">
        <v>13</v>
      </c>
      <c r="E4918" t="s">
        <v>199</v>
      </c>
      <c r="F4918" s="7" t="s">
        <v>182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IFERROR(IF(F4918&lt;&gt;"",VLOOKUP("*"&amp;F4918,LookUps!$F$2:$G$43,2,FALSE),"UK"),"UK")</f>
        <v>UK</v>
      </c>
    </row>
    <row r="4919" spans="1:12" x14ac:dyDescent="0.25">
      <c r="A4919" s="5">
        <v>82</v>
      </c>
      <c r="B4919" s="2">
        <v>0.84097222222222223</v>
      </c>
      <c r="C4919" t="s">
        <v>172</v>
      </c>
      <c r="D4919" t="s">
        <v>13</v>
      </c>
      <c r="E4919" t="s">
        <v>199</v>
      </c>
      <c r="F4919" s="7" t="s">
        <v>182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IFERROR(IF(F4919&lt;&gt;"",VLOOKUP("*"&amp;F4919,LookUps!$F$2:$G$43,2,FALSE),"UK"),"UK")</f>
        <v>UK</v>
      </c>
    </row>
    <row r="4920" spans="1:12" x14ac:dyDescent="0.25">
      <c r="A4920" s="5">
        <v>83</v>
      </c>
      <c r="B4920" s="2">
        <v>0.9</v>
      </c>
      <c r="C4920" t="s">
        <v>172</v>
      </c>
      <c r="D4920" t="s">
        <v>13</v>
      </c>
      <c r="E4920" t="s">
        <v>199</v>
      </c>
      <c r="F4920" s="7" t="s">
        <v>182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IFERROR(IF(F4920&lt;&gt;"",VLOOKUP("*"&amp;F4920,LookUps!$F$2:$G$43,2,FALSE),"UK"),"UK")</f>
        <v>UK</v>
      </c>
    </row>
    <row r="4921" spans="1:12" x14ac:dyDescent="0.25">
      <c r="A4921" s="5">
        <v>84</v>
      </c>
      <c r="B4921" s="2">
        <v>0.90972222222222221</v>
      </c>
      <c r="C4921" t="s">
        <v>172</v>
      </c>
      <c r="D4921" t="s">
        <v>13</v>
      </c>
      <c r="E4921" t="s">
        <v>199</v>
      </c>
      <c r="F4921" s="7" t="s">
        <v>178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str">
        <f>IFERROR(IF(F4921&lt;&gt;"",VLOOKUP("*"&amp;F4921,LookUps!$F$2:$G$43,2,FALSE),"UK"),"UK")</f>
        <v>UK</v>
      </c>
    </row>
    <row r="4922" spans="1:12" x14ac:dyDescent="0.25">
      <c r="A4922" s="5">
        <v>85</v>
      </c>
      <c r="B4922" s="2">
        <v>0.90972222222222221</v>
      </c>
      <c r="C4922" t="s">
        <v>172</v>
      </c>
      <c r="D4922" t="s">
        <v>13</v>
      </c>
      <c r="E4922" t="s">
        <v>199</v>
      </c>
      <c r="F4922" s="7" t="s">
        <v>182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IFERROR(IF(F4922&lt;&gt;"",VLOOKUP("*"&amp;F4922,LookUps!$F$2:$G$43,2,FALSE),"UK"),"UK")</f>
        <v>UK</v>
      </c>
    </row>
    <row r="4923" spans="1:12" x14ac:dyDescent="0.25">
      <c r="A4923" s="5">
        <v>86</v>
      </c>
      <c r="B4923" s="2">
        <v>0.95833333333333337</v>
      </c>
      <c r="C4923" t="s">
        <v>172</v>
      </c>
      <c r="D4923" t="s">
        <v>13</v>
      </c>
      <c r="E4923" t="s">
        <v>199</v>
      </c>
      <c r="F4923" s="7" t="s">
        <v>182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IFERROR(IF(F4923&lt;&gt;"",VLOOKUP("*"&amp;F4923,LookUps!$F$2:$G$43,2,FALSE),"UK"),"UK")</f>
        <v>UK</v>
      </c>
    </row>
    <row r="4924" spans="1:12" x14ac:dyDescent="0.25">
      <c r="A4924" s="5">
        <v>88</v>
      </c>
      <c r="B4924" s="2">
        <v>0.51388888888888895</v>
      </c>
      <c r="C4924" t="s">
        <v>172</v>
      </c>
      <c r="D4924" t="s">
        <v>13</v>
      </c>
      <c r="E4924" t="s">
        <v>218</v>
      </c>
      <c r="F4924" s="7" t="s">
        <v>222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str">
        <f>IFERROR(IF(F4924&lt;&gt;"",VLOOKUP("*"&amp;F4924,LookUps!$F$2:$G$43,2,FALSE),"UK"),"UK")</f>
        <v>UK</v>
      </c>
    </row>
    <row r="4925" spans="1:12" x14ac:dyDescent="0.25">
      <c r="A4925" s="5">
        <v>89</v>
      </c>
      <c r="B4925" s="2">
        <v>0.57430555555555551</v>
      </c>
      <c r="C4925" t="s">
        <v>172</v>
      </c>
      <c r="D4925" t="s">
        <v>13</v>
      </c>
      <c r="E4925" t="s">
        <v>218</v>
      </c>
      <c r="F4925" s="7" t="s">
        <v>178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str">
        <f>IFERROR(IF(F4925&lt;&gt;"",VLOOKUP("*"&amp;F4925,LookUps!$F$2:$G$43,2,FALSE),"UK"),"UK")</f>
        <v>UK</v>
      </c>
    </row>
    <row r="4926" spans="1:12" x14ac:dyDescent="0.25">
      <c r="A4926" s="5">
        <v>90</v>
      </c>
      <c r="B4926" s="2">
        <v>0.76388888888888884</v>
      </c>
      <c r="C4926" t="s">
        <v>172</v>
      </c>
      <c r="D4926" t="s">
        <v>13</v>
      </c>
      <c r="E4926" t="s">
        <v>218</v>
      </c>
      <c r="F4926" s="7" t="s">
        <v>182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IFERROR(IF(F4926&lt;&gt;"",VLOOKUP("*"&amp;F4926,LookUps!$F$2:$G$43,2,FALSE),"UK"),"UK")</f>
        <v>UK</v>
      </c>
    </row>
    <row r="4927" spans="1:12" x14ac:dyDescent="0.25">
      <c r="A4927" s="5">
        <v>91</v>
      </c>
      <c r="B4927" s="2">
        <v>0.7729166666666667</v>
      </c>
      <c r="C4927" t="s">
        <v>172</v>
      </c>
      <c r="D4927" t="s">
        <v>13</v>
      </c>
      <c r="E4927" t="s">
        <v>218</v>
      </c>
      <c r="F4927" s="7" t="s">
        <v>182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IFERROR(IF(F4927&lt;&gt;"",VLOOKUP("*"&amp;F4927,LookUps!$F$2:$G$43,2,FALSE),"UK"),"UK")</f>
        <v>UK</v>
      </c>
    </row>
    <row r="4928" spans="1:12" x14ac:dyDescent="0.25">
      <c r="A4928" s="5">
        <v>92</v>
      </c>
      <c r="B4928" s="2">
        <v>0.77430555555555547</v>
      </c>
      <c r="C4928" t="s">
        <v>172</v>
      </c>
      <c r="D4928" t="s">
        <v>13</v>
      </c>
      <c r="E4928" t="s">
        <v>218</v>
      </c>
      <c r="F4928" s="7" t="s">
        <v>182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IFERROR(IF(F4928&lt;&gt;"",VLOOKUP("*"&amp;F4928,LookUps!$F$2:$G$43,2,FALSE),"UK"),"UK")</f>
        <v>UK</v>
      </c>
    </row>
    <row r="4929" spans="1:12" x14ac:dyDescent="0.25">
      <c r="A4929" s="5">
        <v>93</v>
      </c>
      <c r="B4929" s="2">
        <v>0.77847222222222223</v>
      </c>
      <c r="C4929" t="s">
        <v>172</v>
      </c>
      <c r="D4929" t="s">
        <v>13</v>
      </c>
      <c r="E4929" t="s">
        <v>218</v>
      </c>
      <c r="F4929" s="7" t="s">
        <v>182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IFERROR(IF(F4929&lt;&gt;"",VLOOKUP("*"&amp;F4929,LookUps!$F$2:$G$43,2,FALSE),"UK"),"UK")</f>
        <v>UK</v>
      </c>
    </row>
    <row r="4930" spans="1:12" x14ac:dyDescent="0.25">
      <c r="A4930" s="5">
        <v>94</v>
      </c>
      <c r="B4930" s="2">
        <v>0.79652777777777783</v>
      </c>
      <c r="C4930" t="s">
        <v>172</v>
      </c>
      <c r="D4930" t="s">
        <v>13</v>
      </c>
      <c r="E4930" t="s">
        <v>218</v>
      </c>
      <c r="F4930" s="7" t="s">
        <v>182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IFERROR(IF(F4930&lt;&gt;"",VLOOKUP("*"&amp;F4930,LookUps!$F$2:$G$43,2,FALSE),"UK"),"UK")</f>
        <v>UK</v>
      </c>
    </row>
    <row r="4931" spans="1:12" x14ac:dyDescent="0.25">
      <c r="A4931" s="5">
        <v>95</v>
      </c>
      <c r="B4931" s="2">
        <v>0.80486111111111114</v>
      </c>
      <c r="C4931" t="s">
        <v>172</v>
      </c>
      <c r="D4931" t="s">
        <v>13</v>
      </c>
      <c r="E4931" t="s">
        <v>218</v>
      </c>
      <c r="F4931" s="7" t="s">
        <v>182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IFERROR(IF(F4931&lt;&gt;"",VLOOKUP("*"&amp;F4931,LookUps!$F$2:$G$43,2,FALSE),"UK"),"UK")</f>
        <v>UK</v>
      </c>
    </row>
    <row r="4932" spans="1:12" x14ac:dyDescent="0.25">
      <c r="A4932" s="5">
        <v>97</v>
      </c>
      <c r="B4932" s="2">
        <v>0.7006944444444444</v>
      </c>
      <c r="C4932" t="s">
        <v>172</v>
      </c>
      <c r="D4932" t="s">
        <v>13</v>
      </c>
      <c r="E4932" t="s">
        <v>201</v>
      </c>
      <c r="F4932" s="7" t="s">
        <v>191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str">
        <f>IFERROR(IF(F4932&lt;&gt;"",VLOOKUP("*"&amp;F4932,LookUps!$F$2:$G$43,2,FALSE),"UK"),"UK")</f>
        <v>UK</v>
      </c>
    </row>
    <row r="4933" spans="1:12" x14ac:dyDescent="0.25">
      <c r="A4933" s="5">
        <v>98</v>
      </c>
      <c r="B4933" s="2">
        <v>0.78194444444444444</v>
      </c>
      <c r="C4933" t="s">
        <v>172</v>
      </c>
      <c r="D4933" t="s">
        <v>13</v>
      </c>
      <c r="E4933" t="s">
        <v>201</v>
      </c>
      <c r="F4933" s="7" t="s">
        <v>222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str">
        <f>IFERROR(IF(F4933&lt;&gt;"",VLOOKUP("*"&amp;F4933,LookUps!$F$2:$G$43,2,FALSE),"UK"),"UK")</f>
        <v>UK</v>
      </c>
    </row>
    <row r="4934" spans="1:12" x14ac:dyDescent="0.25">
      <c r="A4934" s="5">
        <v>99</v>
      </c>
      <c r="B4934" s="2">
        <v>0.7909722222222223</v>
      </c>
      <c r="C4934" t="s">
        <v>172</v>
      </c>
      <c r="D4934" t="s">
        <v>13</v>
      </c>
      <c r="E4934" t="s">
        <v>201</v>
      </c>
      <c r="F4934" s="7" t="s">
        <v>182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IFERROR(IF(F4934&lt;&gt;"",VLOOKUP("*"&amp;F4934,LookUps!$F$2:$G$43,2,FALSE),"UK"),"UK")</f>
        <v>UK</v>
      </c>
    </row>
    <row r="4935" spans="1:12" x14ac:dyDescent="0.25">
      <c r="A4935" s="5">
        <v>101</v>
      </c>
      <c r="B4935" s="2">
        <v>0.3979166666666667</v>
      </c>
      <c r="C4935" t="s">
        <v>172</v>
      </c>
      <c r="D4935" t="s">
        <v>13</v>
      </c>
      <c r="E4935" t="s">
        <v>202</v>
      </c>
      <c r="F4935" s="7" t="s">
        <v>178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str">
        <f>IFERROR(IF(F4935&lt;&gt;"",VLOOKUP("*"&amp;F4935,LookUps!$F$2:$G$43,2,FALSE),"UK"),"UK")</f>
        <v>UK</v>
      </c>
    </row>
    <row r="4936" spans="1:12" x14ac:dyDescent="0.25">
      <c r="A4936" s="5">
        <v>102</v>
      </c>
      <c r="B4936" s="2">
        <v>0.85555555555555562</v>
      </c>
      <c r="C4936" t="s">
        <v>172</v>
      </c>
      <c r="D4936" t="s">
        <v>13</v>
      </c>
      <c r="E4936" t="s">
        <v>202</v>
      </c>
      <c r="F4936" s="7" t="s">
        <v>178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str">
        <f>IFERROR(IF(F4936&lt;&gt;"",VLOOKUP("*"&amp;F4936,LookUps!$F$2:$G$43,2,FALSE),"UK"),"UK")</f>
        <v>UK</v>
      </c>
    </row>
    <row r="4937" spans="1:12" x14ac:dyDescent="0.25">
      <c r="A4937" s="5">
        <v>104</v>
      </c>
      <c r="B4937" s="2">
        <v>0.4055555555555555</v>
      </c>
      <c r="C4937" t="s">
        <v>172</v>
      </c>
      <c r="D4937" t="s">
        <v>13</v>
      </c>
      <c r="E4937" t="s">
        <v>204</v>
      </c>
      <c r="F4937" s="7" t="s">
        <v>182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IFERROR(IF(F4937&lt;&gt;"",VLOOKUP("*"&amp;F4937,LookUps!$F$2:$G$43,2,FALSE),"UK"),"UK")</f>
        <v>UK</v>
      </c>
    </row>
    <row r="4938" spans="1:12" x14ac:dyDescent="0.25">
      <c r="A4938" s="5">
        <v>105</v>
      </c>
      <c r="B4938" s="2">
        <v>0.42083333333333334</v>
      </c>
      <c r="C4938" t="s">
        <v>172</v>
      </c>
      <c r="D4938" t="s">
        <v>13</v>
      </c>
      <c r="E4938" t="s">
        <v>204</v>
      </c>
      <c r="F4938" s="7" t="s">
        <v>182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IFERROR(IF(F4938&lt;&gt;"",VLOOKUP("*"&amp;F4938,LookUps!$F$2:$G$43,2,FALSE),"UK"),"UK")</f>
        <v>UK</v>
      </c>
    </row>
    <row r="4939" spans="1:12" x14ac:dyDescent="0.25">
      <c r="A4939" s="5">
        <v>110</v>
      </c>
      <c r="B4939" s="2" t="s">
        <v>205</v>
      </c>
      <c r="C4939" t="s">
        <v>172</v>
      </c>
      <c r="D4939" t="s">
        <v>14</v>
      </c>
      <c r="E4939" t="s">
        <v>177</v>
      </c>
      <c r="F4939" s="7" t="s">
        <v>206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str">
        <f>IFERROR(IF(F4939&lt;&gt;"",VLOOKUP("*"&amp;F4939,LookUps!$F$2:$G$43,2,FALSE),"UK"),"UK")</f>
        <v>UK</v>
      </c>
    </row>
    <row r="4940" spans="1:12" x14ac:dyDescent="0.25">
      <c r="A4940" s="5">
        <v>112</v>
      </c>
      <c r="B4940" s="2" t="s">
        <v>205</v>
      </c>
      <c r="C4940" t="s">
        <v>172</v>
      </c>
      <c r="D4940" t="s">
        <v>14</v>
      </c>
      <c r="E4940" t="s">
        <v>179</v>
      </c>
      <c r="F4940" s="7" t="s">
        <v>206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str">
        <f>IFERROR(IF(F4940&lt;&gt;"",VLOOKUP("*"&amp;F4940,LookUps!$F$2:$G$43,2,FALSE),"UK"),"UK")</f>
        <v>UK</v>
      </c>
    </row>
    <row r="4941" spans="1:12" x14ac:dyDescent="0.25">
      <c r="A4941" s="5">
        <v>114</v>
      </c>
      <c r="B4941" s="2" t="s">
        <v>205</v>
      </c>
      <c r="C4941" t="s">
        <v>172</v>
      </c>
      <c r="D4941" t="s">
        <v>14</v>
      </c>
      <c r="E4941" t="s">
        <v>180</v>
      </c>
      <c r="F4941" s="7" t="s">
        <v>206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str">
        <f>IFERROR(IF(F4941&lt;&gt;"",VLOOKUP("*"&amp;F4941,LookUps!$F$2:$G$43,2,FALSE),"UK"),"UK")</f>
        <v>UK</v>
      </c>
    </row>
    <row r="4942" spans="1:12" x14ac:dyDescent="0.25">
      <c r="A4942" s="5">
        <v>116</v>
      </c>
      <c r="B4942" s="2" t="s">
        <v>205</v>
      </c>
      <c r="C4942" t="s">
        <v>172</v>
      </c>
      <c r="D4942" t="s">
        <v>14</v>
      </c>
      <c r="E4942" t="s">
        <v>207</v>
      </c>
      <c r="F4942" s="7" t="s">
        <v>206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str">
        <f>IFERROR(IF(F4942&lt;&gt;"",VLOOKUP("*"&amp;F4942,LookUps!$F$2:$G$43,2,FALSE),"UK"),"UK")</f>
        <v>UK</v>
      </c>
    </row>
    <row r="4943" spans="1:12" x14ac:dyDescent="0.25">
      <c r="A4943" s="5">
        <v>121</v>
      </c>
      <c r="B4943" s="2" t="s">
        <v>205</v>
      </c>
      <c r="C4943" t="s">
        <v>172</v>
      </c>
      <c r="D4943" t="s">
        <v>14</v>
      </c>
      <c r="E4943" t="s">
        <v>181</v>
      </c>
      <c r="F4943" s="7" t="s">
        <v>206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str">
        <f>IFERROR(IF(F4943&lt;&gt;"",VLOOKUP("*"&amp;F4943,LookUps!$F$2:$G$43,2,FALSE),"UK"),"UK")</f>
        <v>UK</v>
      </c>
    </row>
    <row r="4944" spans="1:12" x14ac:dyDescent="0.25">
      <c r="A4944" s="5">
        <v>123</v>
      </c>
      <c r="B4944" s="2" t="s">
        <v>205</v>
      </c>
      <c r="C4944" t="s">
        <v>172</v>
      </c>
      <c r="D4944" t="s">
        <v>14</v>
      </c>
      <c r="E4944" t="s">
        <v>208</v>
      </c>
      <c r="F4944" s="7" t="s">
        <v>206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str">
        <f>IFERROR(IF(F4944&lt;&gt;"",VLOOKUP("*"&amp;F4944,LookUps!$F$2:$G$43,2,FALSE),"UK"),"UK")</f>
        <v>UK</v>
      </c>
    </row>
    <row r="4945" spans="1:12" x14ac:dyDescent="0.25">
      <c r="A4945" s="5">
        <v>125</v>
      </c>
      <c r="B4945" s="2" t="s">
        <v>205</v>
      </c>
      <c r="C4945" t="s">
        <v>172</v>
      </c>
      <c r="D4945" t="s">
        <v>14</v>
      </c>
      <c r="E4945" t="s">
        <v>183</v>
      </c>
      <c r="F4945" s="7" t="s">
        <v>206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str">
        <f>IFERROR(IF(F4945&lt;&gt;"",VLOOKUP("*"&amp;F4945,LookUps!$F$2:$G$43,2,FALSE),"UK"),"UK")</f>
        <v>UK</v>
      </c>
    </row>
    <row r="4946" spans="1:12" x14ac:dyDescent="0.25">
      <c r="A4946" s="5">
        <v>127</v>
      </c>
      <c r="B4946" s="2" t="s">
        <v>205</v>
      </c>
      <c r="C4946" t="s">
        <v>172</v>
      </c>
      <c r="D4946" t="s">
        <v>14</v>
      </c>
      <c r="E4946" t="s">
        <v>184</v>
      </c>
      <c r="F4946" s="7" t="s">
        <v>206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str">
        <f>IFERROR(IF(F4946&lt;&gt;"",VLOOKUP("*"&amp;F4946,LookUps!$F$2:$G$43,2,FALSE),"UK"),"UK")</f>
        <v>UK</v>
      </c>
    </row>
    <row r="4947" spans="1:12" x14ac:dyDescent="0.25">
      <c r="A4947" s="5">
        <v>129</v>
      </c>
      <c r="B4947" s="2" t="s">
        <v>205</v>
      </c>
      <c r="C4947" t="s">
        <v>172</v>
      </c>
      <c r="D4947" t="s">
        <v>14</v>
      </c>
      <c r="E4947" t="s">
        <v>186</v>
      </c>
      <c r="F4947" s="7" t="s">
        <v>206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str">
        <f>IFERROR(IF(F4947&lt;&gt;"",VLOOKUP("*"&amp;F4947,LookUps!$F$2:$G$43,2,FALSE),"UK"),"UK")</f>
        <v>UK</v>
      </c>
    </row>
    <row r="4948" spans="1:12" x14ac:dyDescent="0.25">
      <c r="A4948" s="5">
        <v>131</v>
      </c>
      <c r="B4948" s="2" t="s">
        <v>205</v>
      </c>
      <c r="C4948" t="s">
        <v>172</v>
      </c>
      <c r="D4948" t="s">
        <v>14</v>
      </c>
      <c r="E4948" t="s">
        <v>187</v>
      </c>
      <c r="F4948" s="7" t="s">
        <v>206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str">
        <f>IFERROR(IF(F4948&lt;&gt;"",VLOOKUP("*"&amp;F4948,LookUps!$F$2:$G$43,2,FALSE),"UK"),"UK")</f>
        <v>UK</v>
      </c>
    </row>
    <row r="4949" spans="1:12" x14ac:dyDescent="0.25">
      <c r="A4949" s="5">
        <v>133</v>
      </c>
      <c r="B4949" s="2" t="s">
        <v>205</v>
      </c>
      <c r="C4949" t="s">
        <v>172</v>
      </c>
      <c r="D4949" t="s">
        <v>14</v>
      </c>
      <c r="E4949" t="s">
        <v>188</v>
      </c>
      <c r="F4949" s="7" t="s">
        <v>206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str">
        <f>IFERROR(IF(F4949&lt;&gt;"",VLOOKUP("*"&amp;F4949,LookUps!$F$2:$G$43,2,FALSE),"UK"),"UK")</f>
        <v>UK</v>
      </c>
    </row>
    <row r="4950" spans="1:12" x14ac:dyDescent="0.25">
      <c r="A4950" s="5">
        <v>135</v>
      </c>
      <c r="B4950" s="2" t="s">
        <v>205</v>
      </c>
      <c r="C4950" t="s">
        <v>172</v>
      </c>
      <c r="D4950" t="s">
        <v>14</v>
      </c>
      <c r="E4950" t="s">
        <v>189</v>
      </c>
      <c r="F4950" s="7" t="s">
        <v>206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str">
        <f>IFERROR(IF(F4950&lt;&gt;"",VLOOKUP("*"&amp;F4950,LookUps!$F$2:$G$43,2,FALSE),"UK"),"UK")</f>
        <v>UK</v>
      </c>
    </row>
    <row r="4951" spans="1:12" x14ac:dyDescent="0.25">
      <c r="A4951" s="5">
        <v>137</v>
      </c>
      <c r="B4951" s="2" t="s">
        <v>205</v>
      </c>
      <c r="C4951" t="s">
        <v>172</v>
      </c>
      <c r="D4951" t="s">
        <v>14</v>
      </c>
      <c r="E4951" t="s">
        <v>190</v>
      </c>
      <c r="F4951" s="7" t="s">
        <v>206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str">
        <f>IFERROR(IF(F4951&lt;&gt;"",VLOOKUP("*"&amp;F4951,LookUps!$F$2:$G$43,2,FALSE),"UK"),"UK")</f>
        <v>UK</v>
      </c>
    </row>
    <row r="4952" spans="1:12" x14ac:dyDescent="0.25">
      <c r="A4952" s="5">
        <v>139</v>
      </c>
      <c r="B4952" s="2" t="s">
        <v>205</v>
      </c>
      <c r="C4952" t="s">
        <v>172</v>
      </c>
      <c r="D4952" t="s">
        <v>14</v>
      </c>
      <c r="E4952" t="s">
        <v>192</v>
      </c>
      <c r="F4952" s="7" t="s">
        <v>206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str">
        <f>IFERROR(IF(F4952&lt;&gt;"",VLOOKUP("*"&amp;F4952,LookUps!$F$2:$G$43,2,FALSE),"UK"),"UK")</f>
        <v>UK</v>
      </c>
    </row>
    <row r="4953" spans="1:12" x14ac:dyDescent="0.25">
      <c r="A4953" s="5">
        <v>141</v>
      </c>
      <c r="B4953" s="2" t="s">
        <v>205</v>
      </c>
      <c r="C4953" t="s">
        <v>172</v>
      </c>
      <c r="D4953" t="s">
        <v>14</v>
      </c>
      <c r="E4953" t="s">
        <v>193</v>
      </c>
      <c r="F4953" s="7" t="s">
        <v>206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str">
        <f>IFERROR(IF(F4953&lt;&gt;"",VLOOKUP("*"&amp;F4953,LookUps!$F$2:$G$43,2,FALSE),"UK"),"UK")</f>
        <v>UK</v>
      </c>
    </row>
    <row r="4954" spans="1:12" x14ac:dyDescent="0.25">
      <c r="A4954" s="5">
        <v>143</v>
      </c>
      <c r="B4954" s="2" t="s">
        <v>205</v>
      </c>
      <c r="C4954" t="s">
        <v>172</v>
      </c>
      <c r="D4954" t="s">
        <v>14</v>
      </c>
      <c r="E4954" t="s">
        <v>194</v>
      </c>
      <c r="F4954" s="7" t="s">
        <v>206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str">
        <f>IFERROR(IF(F4954&lt;&gt;"",VLOOKUP("*"&amp;F4954,LookUps!$F$2:$G$43,2,FALSE),"UK"),"UK")</f>
        <v>UK</v>
      </c>
    </row>
    <row r="4955" spans="1:12" x14ac:dyDescent="0.25">
      <c r="A4955" s="5">
        <v>145</v>
      </c>
      <c r="B4955" s="2" t="s">
        <v>205</v>
      </c>
      <c r="C4955" t="s">
        <v>172</v>
      </c>
      <c r="D4955" t="s">
        <v>14</v>
      </c>
      <c r="E4955" t="s">
        <v>195</v>
      </c>
      <c r="F4955" s="7" t="s">
        <v>206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str">
        <f>IFERROR(IF(F4955&lt;&gt;"",VLOOKUP("*"&amp;F4955,LookUps!$F$2:$G$43,2,FALSE),"UK"),"UK")</f>
        <v>UK</v>
      </c>
    </row>
    <row r="4956" spans="1:12" x14ac:dyDescent="0.25">
      <c r="A4956" s="5">
        <v>147</v>
      </c>
      <c r="B4956" s="2" t="s">
        <v>205</v>
      </c>
      <c r="C4956" t="s">
        <v>172</v>
      </c>
      <c r="D4956" t="s">
        <v>14</v>
      </c>
      <c r="E4956" t="s">
        <v>212</v>
      </c>
      <c r="F4956" s="7" t="s">
        <v>206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str">
        <f>IFERROR(IF(F4956&lt;&gt;"",VLOOKUP("*"&amp;F4956,LookUps!$F$2:$G$43,2,FALSE),"UK"),"UK")</f>
        <v>UK</v>
      </c>
    </row>
    <row r="4957" spans="1:12" x14ac:dyDescent="0.25">
      <c r="A4957" s="5">
        <v>149</v>
      </c>
      <c r="B4957" s="2" t="s">
        <v>205</v>
      </c>
      <c r="C4957" t="s">
        <v>172</v>
      </c>
      <c r="D4957" t="s">
        <v>14</v>
      </c>
      <c r="E4957" t="s">
        <v>196</v>
      </c>
      <c r="F4957" s="7" t="s">
        <v>206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str">
        <f>IFERROR(IF(F4957&lt;&gt;"",VLOOKUP("*"&amp;F4957,LookUps!$F$2:$G$43,2,FALSE),"UK"),"UK")</f>
        <v>UK</v>
      </c>
    </row>
    <row r="4958" spans="1:12" x14ac:dyDescent="0.25">
      <c r="A4958" s="5">
        <v>150</v>
      </c>
      <c r="B4958" s="2" t="s">
        <v>205</v>
      </c>
      <c r="C4958" t="s">
        <v>172</v>
      </c>
      <c r="D4958" t="s">
        <v>14</v>
      </c>
      <c r="E4958" t="s">
        <v>196</v>
      </c>
      <c r="F4958" s="7" t="s">
        <v>206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str">
        <f>IFERROR(IF(F4958&lt;&gt;"",VLOOKUP("*"&amp;F4958,LookUps!$F$2:$G$43,2,FALSE),"UK"),"UK")</f>
        <v>UK</v>
      </c>
    </row>
    <row r="4959" spans="1:12" x14ac:dyDescent="0.25">
      <c r="A4959" s="5">
        <v>152</v>
      </c>
      <c r="B4959" s="2" t="s">
        <v>205</v>
      </c>
      <c r="C4959" t="s">
        <v>172</v>
      </c>
      <c r="D4959" t="s">
        <v>14</v>
      </c>
      <c r="E4959" t="s">
        <v>214</v>
      </c>
      <c r="F4959" s="7" t="s">
        <v>206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str">
        <f>IFERROR(IF(F4959&lt;&gt;"",VLOOKUP("*"&amp;F4959,LookUps!$F$2:$G$43,2,FALSE),"UK"),"UK")</f>
        <v>UK</v>
      </c>
    </row>
    <row r="4960" spans="1:12" x14ac:dyDescent="0.25">
      <c r="A4960" s="5">
        <v>154</v>
      </c>
      <c r="B4960" s="2" t="s">
        <v>205</v>
      </c>
      <c r="C4960" t="s">
        <v>172</v>
      </c>
      <c r="D4960" t="s">
        <v>14</v>
      </c>
      <c r="E4960" t="s">
        <v>197</v>
      </c>
      <c r="F4960" s="7" t="s">
        <v>206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str">
        <f>IFERROR(IF(F4960&lt;&gt;"",VLOOKUP("*"&amp;F4960,LookUps!$F$2:$G$43,2,FALSE),"UK"),"UK")</f>
        <v>UK</v>
      </c>
    </row>
    <row r="4961" spans="1:12" x14ac:dyDescent="0.25">
      <c r="A4961" s="5">
        <v>156</v>
      </c>
      <c r="B4961" s="2" t="s">
        <v>205</v>
      </c>
      <c r="C4961" t="s">
        <v>172</v>
      </c>
      <c r="D4961" t="s">
        <v>14</v>
      </c>
      <c r="E4961" t="s">
        <v>198</v>
      </c>
      <c r="F4961" s="7" t="s">
        <v>206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str">
        <f>IFERROR(IF(F4961&lt;&gt;"",VLOOKUP("*"&amp;F4961,LookUps!$F$2:$G$43,2,FALSE),"UK"),"UK")</f>
        <v>UK</v>
      </c>
    </row>
    <row r="4962" spans="1:12" x14ac:dyDescent="0.25">
      <c r="A4962" s="5">
        <v>158</v>
      </c>
      <c r="B4962" s="2" t="s">
        <v>205</v>
      </c>
      <c r="C4962" t="s">
        <v>172</v>
      </c>
      <c r="D4962" t="s">
        <v>14</v>
      </c>
      <c r="E4962" t="s">
        <v>215</v>
      </c>
      <c r="F4962" s="7" t="s">
        <v>206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str">
        <f>IFERROR(IF(F4962&lt;&gt;"",VLOOKUP("*"&amp;F4962,LookUps!$F$2:$G$43,2,FALSE),"UK"),"UK")</f>
        <v>UK</v>
      </c>
    </row>
    <row r="4963" spans="1:12" x14ac:dyDescent="0.25">
      <c r="A4963" s="5">
        <v>160</v>
      </c>
      <c r="B4963" s="2" t="s">
        <v>205</v>
      </c>
      <c r="C4963" t="s">
        <v>172</v>
      </c>
      <c r="D4963" t="s">
        <v>14</v>
      </c>
      <c r="E4963" t="s">
        <v>199</v>
      </c>
      <c r="F4963" s="7" t="s">
        <v>206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str">
        <f>IFERROR(IF(F4963&lt;&gt;"",VLOOKUP("*"&amp;F4963,LookUps!$F$2:$G$43,2,FALSE),"UK"),"UK")</f>
        <v>UK</v>
      </c>
    </row>
    <row r="4964" spans="1:12" x14ac:dyDescent="0.25">
      <c r="A4964" s="5">
        <v>161</v>
      </c>
      <c r="B4964" s="2" t="s">
        <v>205</v>
      </c>
      <c r="C4964" t="s">
        <v>172</v>
      </c>
      <c r="D4964" t="s">
        <v>14</v>
      </c>
      <c r="E4964" t="s">
        <v>199</v>
      </c>
      <c r="F4964" s="7" t="s">
        <v>182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IFERROR(IF(F4964&lt;&gt;"",VLOOKUP("*"&amp;F4964,LookUps!$F$2:$G$43,2,FALSE),"UK"),"UK")</f>
        <v>UK</v>
      </c>
    </row>
    <row r="4965" spans="1:12" x14ac:dyDescent="0.25">
      <c r="A4965" s="5">
        <v>163</v>
      </c>
      <c r="B4965" s="2" t="s">
        <v>205</v>
      </c>
      <c r="C4965" t="s">
        <v>172</v>
      </c>
      <c r="D4965" t="s">
        <v>14</v>
      </c>
      <c r="E4965" t="s">
        <v>200</v>
      </c>
      <c r="F4965" s="7" t="s">
        <v>206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str">
        <f>IFERROR(IF(F4965&lt;&gt;"",VLOOKUP("*"&amp;F4965,LookUps!$F$2:$G$43,2,FALSE),"UK"),"UK")</f>
        <v>UK</v>
      </c>
    </row>
    <row r="4966" spans="1:12" x14ac:dyDescent="0.25">
      <c r="A4966" s="5">
        <v>165</v>
      </c>
      <c r="B4966" s="2" t="s">
        <v>205</v>
      </c>
      <c r="C4966" t="s">
        <v>172</v>
      </c>
      <c r="D4966" t="s">
        <v>14</v>
      </c>
      <c r="E4966" t="s">
        <v>217</v>
      </c>
      <c r="F4966" s="7" t="s">
        <v>206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str">
        <f>IFERROR(IF(F4966&lt;&gt;"",VLOOKUP("*"&amp;F4966,LookUps!$F$2:$G$43,2,FALSE),"UK"),"UK")</f>
        <v>UK</v>
      </c>
    </row>
    <row r="4967" spans="1:12" x14ac:dyDescent="0.25">
      <c r="A4967" s="5">
        <v>167</v>
      </c>
      <c r="B4967" s="2" t="s">
        <v>205</v>
      </c>
      <c r="C4967" t="s">
        <v>172</v>
      </c>
      <c r="D4967" t="s">
        <v>14</v>
      </c>
      <c r="E4967" t="s">
        <v>218</v>
      </c>
      <c r="F4967" s="7" t="s">
        <v>206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str">
        <f>IFERROR(IF(F4967&lt;&gt;"",VLOOKUP("*"&amp;F4967,LookUps!$F$2:$G$43,2,FALSE),"UK"),"UK")</f>
        <v>UK</v>
      </c>
    </row>
    <row r="4968" spans="1:12" x14ac:dyDescent="0.25">
      <c r="A4968" s="5">
        <v>169</v>
      </c>
      <c r="B4968" s="2" t="s">
        <v>205</v>
      </c>
      <c r="C4968" t="s">
        <v>172</v>
      </c>
      <c r="D4968" t="s">
        <v>14</v>
      </c>
      <c r="E4968" t="s">
        <v>201</v>
      </c>
      <c r="F4968" s="7" t="s">
        <v>206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str">
        <f>IFERROR(IF(F4968&lt;&gt;"",VLOOKUP("*"&amp;F4968,LookUps!$F$2:$G$43,2,FALSE),"UK"),"UK")</f>
        <v>UK</v>
      </c>
    </row>
    <row r="4969" spans="1:12" x14ac:dyDescent="0.25">
      <c r="A4969" s="5">
        <v>170</v>
      </c>
      <c r="B4969" s="2">
        <v>0.78263888888888899</v>
      </c>
      <c r="C4969" t="s">
        <v>172</v>
      </c>
      <c r="D4969" t="s">
        <v>14</v>
      </c>
      <c r="E4969" t="s">
        <v>201</v>
      </c>
      <c r="F4969" s="7" t="s">
        <v>182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IFERROR(IF(F4969&lt;&gt;"",VLOOKUP("*"&amp;F4969,LookUps!$F$2:$G$43,2,FALSE),"UK"),"UK")</f>
        <v>UK</v>
      </c>
    </row>
    <row r="4970" spans="1:12" x14ac:dyDescent="0.25">
      <c r="A4970" s="5">
        <v>172</v>
      </c>
      <c r="B4970" s="2" t="s">
        <v>205</v>
      </c>
      <c r="C4970" t="s">
        <v>172</v>
      </c>
      <c r="D4970" t="s">
        <v>14</v>
      </c>
      <c r="E4970" t="s">
        <v>202</v>
      </c>
      <c r="F4970" s="7" t="s">
        <v>206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str">
        <f>IFERROR(IF(F4970&lt;&gt;"",VLOOKUP("*"&amp;F4970,LookUps!$F$2:$G$43,2,FALSE),"UK"),"UK")</f>
        <v>UK</v>
      </c>
    </row>
    <row r="4971" spans="1:12" x14ac:dyDescent="0.25">
      <c r="A4971" s="5">
        <v>174</v>
      </c>
      <c r="B4971" s="2" t="s">
        <v>205</v>
      </c>
      <c r="C4971" t="s">
        <v>172</v>
      </c>
      <c r="D4971" t="s">
        <v>14</v>
      </c>
      <c r="E4971" t="s">
        <v>203</v>
      </c>
      <c r="F4971" s="7" t="s">
        <v>206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str">
        <f>IFERROR(IF(F4971&lt;&gt;"",VLOOKUP("*"&amp;F4971,LookUps!$F$2:$G$43,2,FALSE),"UK"),"UK")</f>
        <v>UK</v>
      </c>
    </row>
    <row r="4972" spans="1:12" x14ac:dyDescent="0.25">
      <c r="A4972" s="5">
        <v>176</v>
      </c>
      <c r="B4972" s="2" t="s">
        <v>205</v>
      </c>
      <c r="C4972" t="s">
        <v>172</v>
      </c>
      <c r="D4972" t="s">
        <v>14</v>
      </c>
      <c r="E4972" t="s">
        <v>204</v>
      </c>
      <c r="F4972" s="7" t="s">
        <v>206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str">
        <f>IFERROR(IF(F4972&lt;&gt;"",VLOOKUP("*"&amp;F4972,LookUps!$F$2:$G$43,2,FALSE),"UK"),"UK")</f>
        <v>UK</v>
      </c>
    </row>
    <row r="4973" spans="1:12" x14ac:dyDescent="0.25">
      <c r="A4973" s="5">
        <v>3</v>
      </c>
      <c r="B4973" s="2">
        <v>0.47916666666666669</v>
      </c>
      <c r="C4973" t="s">
        <v>174</v>
      </c>
      <c r="D4973" t="s">
        <v>13</v>
      </c>
      <c r="E4973" t="s">
        <v>177</v>
      </c>
      <c r="F4973" s="7" t="s">
        <v>178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str">
        <f>IFERROR(IF(F4973&lt;&gt;"",VLOOKUP("*"&amp;F4973,LookUps!$F$2:$G$43,2,FALSE),"UK"),"UK")</f>
        <v>UK</v>
      </c>
    </row>
    <row r="4974" spans="1:12" x14ac:dyDescent="0.25">
      <c r="A4974" s="5">
        <v>4</v>
      </c>
      <c r="B4974" s="2">
        <v>0.50138888888888888</v>
      </c>
      <c r="C4974" t="s">
        <v>174</v>
      </c>
      <c r="D4974" t="s">
        <v>13</v>
      </c>
      <c r="E4974" t="s">
        <v>177</v>
      </c>
      <c r="F4974" s="7" t="s">
        <v>182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IFERROR(IF(F4974&lt;&gt;"",VLOOKUP("*"&amp;F4974,LookUps!$F$2:$G$43,2,FALSE),"UK"),"UK")</f>
        <v>UK</v>
      </c>
    </row>
    <row r="4975" spans="1:12" x14ac:dyDescent="0.25">
      <c r="A4975" s="5">
        <v>5</v>
      </c>
      <c r="B4975" s="2">
        <v>0.51458333333333328</v>
      </c>
      <c r="C4975" t="s">
        <v>174</v>
      </c>
      <c r="D4975" t="s">
        <v>13</v>
      </c>
      <c r="E4975" t="s">
        <v>177</v>
      </c>
      <c r="F4975" s="7" t="s">
        <v>178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str">
        <f>IFERROR(IF(F4975&lt;&gt;"",VLOOKUP("*"&amp;F4975,LookUps!$F$2:$G$43,2,FALSE),"UK"),"UK")</f>
        <v>UK</v>
      </c>
    </row>
    <row r="4976" spans="1:12" x14ac:dyDescent="0.25">
      <c r="A4976" s="5">
        <v>6</v>
      </c>
      <c r="B4976" s="2">
        <v>0.58402777777777781</v>
      </c>
      <c r="C4976" t="s">
        <v>174</v>
      </c>
      <c r="D4976" t="s">
        <v>13</v>
      </c>
      <c r="E4976" t="s">
        <v>177</v>
      </c>
      <c r="F4976" s="7" t="s">
        <v>178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str">
        <f>IFERROR(IF(F4976&lt;&gt;"",VLOOKUP("*"&amp;F4976,LookUps!$F$2:$G$43,2,FALSE),"UK"),"UK")</f>
        <v>UK</v>
      </c>
    </row>
    <row r="4977" spans="1:12" x14ac:dyDescent="0.25">
      <c r="A4977" s="5">
        <v>7</v>
      </c>
      <c r="B4977" s="2">
        <v>0.60486111111111118</v>
      </c>
      <c r="C4977" t="s">
        <v>174</v>
      </c>
      <c r="D4977" t="s">
        <v>13</v>
      </c>
      <c r="E4977" t="s">
        <v>177</v>
      </c>
      <c r="F4977" s="7" t="s">
        <v>178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str">
        <f>IFERROR(IF(F4977&lt;&gt;"",VLOOKUP("*"&amp;F4977,LookUps!$F$2:$G$43,2,FALSE),"UK"),"UK")</f>
        <v>UK</v>
      </c>
    </row>
    <row r="4978" spans="1:12" x14ac:dyDescent="0.25">
      <c r="A4978" s="5">
        <v>8</v>
      </c>
      <c r="B4978" s="2">
        <v>0.62569444444444444</v>
      </c>
      <c r="C4978" t="s">
        <v>174</v>
      </c>
      <c r="D4978" t="s">
        <v>13</v>
      </c>
      <c r="E4978" t="s">
        <v>177</v>
      </c>
      <c r="F4978" s="7" t="s">
        <v>178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str">
        <f>IFERROR(IF(F4978&lt;&gt;"",VLOOKUP("*"&amp;F4978,LookUps!$F$2:$G$43,2,FALSE),"UK"),"UK")</f>
        <v>UK</v>
      </c>
    </row>
    <row r="4979" spans="1:12" x14ac:dyDescent="0.25">
      <c r="A4979" s="5">
        <v>9</v>
      </c>
      <c r="B4979" s="2">
        <v>0.66666666666666663</v>
      </c>
      <c r="C4979" t="s">
        <v>174</v>
      </c>
      <c r="D4979" t="s">
        <v>13</v>
      </c>
      <c r="E4979" t="s">
        <v>177</v>
      </c>
      <c r="F4979" s="7" t="s">
        <v>178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str">
        <f>IFERROR(IF(F4979&lt;&gt;"",VLOOKUP("*"&amp;F4979,LookUps!$F$2:$G$43,2,FALSE),"UK"),"UK")</f>
        <v>UK</v>
      </c>
    </row>
    <row r="4980" spans="1:12" x14ac:dyDescent="0.25">
      <c r="A4980" s="5">
        <v>11</v>
      </c>
      <c r="B4980" s="2">
        <v>0.58402777777777781</v>
      </c>
      <c r="C4980" t="s">
        <v>174</v>
      </c>
      <c r="D4980" t="s">
        <v>13</v>
      </c>
      <c r="E4980" t="s">
        <v>179</v>
      </c>
      <c r="F4980" s="7" t="s">
        <v>178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str">
        <f>IFERROR(IF(F4980&lt;&gt;"",VLOOKUP("*"&amp;F4980,LookUps!$F$2:$G$43,2,FALSE),"UK"),"UK")</f>
        <v>UK</v>
      </c>
    </row>
    <row r="4981" spans="1:12" x14ac:dyDescent="0.25">
      <c r="A4981" s="5">
        <v>12</v>
      </c>
      <c r="B4981" s="2">
        <v>0.60486111111111118</v>
      </c>
      <c r="C4981" t="s">
        <v>174</v>
      </c>
      <c r="D4981" t="s">
        <v>13</v>
      </c>
      <c r="E4981" t="s">
        <v>179</v>
      </c>
      <c r="F4981" s="7" t="s">
        <v>178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str">
        <f>IFERROR(IF(F4981&lt;&gt;"",VLOOKUP("*"&amp;F4981,LookUps!$F$2:$G$43,2,FALSE),"UK"),"UK")</f>
        <v>UK</v>
      </c>
    </row>
    <row r="4982" spans="1:12" x14ac:dyDescent="0.25">
      <c r="A4982" s="5">
        <v>13</v>
      </c>
      <c r="B4982" s="2">
        <v>0.62638888888888888</v>
      </c>
      <c r="C4982" t="s">
        <v>174</v>
      </c>
      <c r="D4982" t="s">
        <v>13</v>
      </c>
      <c r="E4982" t="s">
        <v>179</v>
      </c>
      <c r="F4982" s="7" t="s">
        <v>182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IFERROR(IF(F4982&lt;&gt;"",VLOOKUP("*"&amp;F4982,LookUps!$F$2:$G$43,2,FALSE),"UK"),"UK")</f>
        <v>UK</v>
      </c>
    </row>
    <row r="4983" spans="1:12" x14ac:dyDescent="0.25">
      <c r="A4983" s="5">
        <v>14</v>
      </c>
      <c r="B4983" s="2">
        <v>0.7090277777777777</v>
      </c>
      <c r="C4983" t="s">
        <v>174</v>
      </c>
      <c r="D4983" t="s">
        <v>13</v>
      </c>
      <c r="E4983" t="s">
        <v>179</v>
      </c>
      <c r="F4983" s="7" t="s">
        <v>178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str">
        <f>IFERROR(IF(F4983&lt;&gt;"",VLOOKUP("*"&amp;F4983,LookUps!$F$2:$G$43,2,FALSE),"UK"),"UK")</f>
        <v>UK</v>
      </c>
    </row>
    <row r="4984" spans="1:12" x14ac:dyDescent="0.25">
      <c r="A4984" s="5">
        <v>16</v>
      </c>
      <c r="B4984" s="2">
        <v>0.45347222222222222</v>
      </c>
      <c r="C4984" t="s">
        <v>174</v>
      </c>
      <c r="D4984" t="s">
        <v>13</v>
      </c>
      <c r="E4984" t="s">
        <v>207</v>
      </c>
      <c r="F4984" s="7" t="s">
        <v>178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str">
        <f>IFERROR(IF(F4984&lt;&gt;"",VLOOKUP("*"&amp;F4984,LookUps!$F$2:$G$43,2,FALSE),"UK"),"UK")</f>
        <v>UK</v>
      </c>
    </row>
    <row r="4985" spans="1:12" x14ac:dyDescent="0.25">
      <c r="A4985" s="5">
        <v>17</v>
      </c>
      <c r="B4985" s="2">
        <v>0.54722222222222217</v>
      </c>
      <c r="C4985" t="s">
        <v>174</v>
      </c>
      <c r="D4985" t="s">
        <v>13</v>
      </c>
      <c r="E4985" t="s">
        <v>207</v>
      </c>
      <c r="F4985" s="7" t="s">
        <v>182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IFERROR(IF(F4985&lt;&gt;"",VLOOKUP("*"&amp;F4985,LookUps!$F$2:$G$43,2,FALSE),"UK"),"UK")</f>
        <v>UK</v>
      </c>
    </row>
    <row r="4986" spans="1:12" x14ac:dyDescent="0.25">
      <c r="A4986" s="5">
        <v>18</v>
      </c>
      <c r="B4986" s="2">
        <v>0.54722222222222217</v>
      </c>
      <c r="C4986" t="s">
        <v>174</v>
      </c>
      <c r="D4986" t="s">
        <v>13</v>
      </c>
      <c r="E4986" t="s">
        <v>207</v>
      </c>
      <c r="F4986" s="7" t="s">
        <v>182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IFERROR(IF(F4986&lt;&gt;"",VLOOKUP("*"&amp;F4986,LookUps!$F$2:$G$43,2,FALSE),"UK"),"UK")</f>
        <v>UK</v>
      </c>
    </row>
    <row r="4987" spans="1:12" x14ac:dyDescent="0.25">
      <c r="A4987" s="5">
        <v>20</v>
      </c>
      <c r="B4987" s="2">
        <v>0.53333333333333333</v>
      </c>
      <c r="C4987" t="s">
        <v>174</v>
      </c>
      <c r="D4987" t="s">
        <v>13</v>
      </c>
      <c r="E4987" t="s">
        <v>181</v>
      </c>
      <c r="F4987" s="7" t="s">
        <v>178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str">
        <f>IFERROR(IF(F4987&lt;&gt;"",VLOOKUP("*"&amp;F4987,LookUps!$F$2:$G$43,2,FALSE),"UK"),"UK")</f>
        <v>UK</v>
      </c>
    </row>
    <row r="4988" spans="1:12" x14ac:dyDescent="0.25">
      <c r="A4988" s="5">
        <v>21</v>
      </c>
      <c r="B4988" s="2">
        <v>0.56805555555555554</v>
      </c>
      <c r="C4988" t="s">
        <v>174</v>
      </c>
      <c r="D4988" t="s">
        <v>13</v>
      </c>
      <c r="E4988" t="s">
        <v>181</v>
      </c>
      <c r="F4988" s="7" t="s">
        <v>182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IFERROR(IF(F4988&lt;&gt;"",VLOOKUP("*"&amp;F4988,LookUps!$F$2:$G$43,2,FALSE),"UK"),"UK")</f>
        <v>UK</v>
      </c>
    </row>
    <row r="4989" spans="1:12" x14ac:dyDescent="0.25">
      <c r="A4989" s="5">
        <v>22</v>
      </c>
      <c r="B4989" s="2">
        <v>0.58402777777777781</v>
      </c>
      <c r="C4989" t="s">
        <v>174</v>
      </c>
      <c r="D4989" t="s">
        <v>13</v>
      </c>
      <c r="E4989" t="s">
        <v>181</v>
      </c>
      <c r="F4989" s="7" t="s">
        <v>178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str">
        <f>IFERROR(IF(F4989&lt;&gt;"",VLOOKUP("*"&amp;F4989,LookUps!$F$2:$G$43,2,FALSE),"UK"),"UK")</f>
        <v>UK</v>
      </c>
    </row>
    <row r="4990" spans="1:12" x14ac:dyDescent="0.25">
      <c r="A4990" s="5">
        <v>23</v>
      </c>
      <c r="B4990" s="2">
        <v>0.60486111111111118</v>
      </c>
      <c r="C4990" t="s">
        <v>174</v>
      </c>
      <c r="D4990" t="s">
        <v>13</v>
      </c>
      <c r="E4990" t="s">
        <v>181</v>
      </c>
      <c r="F4990" s="7" t="s">
        <v>178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str">
        <f>IFERROR(IF(F4990&lt;&gt;"",VLOOKUP("*"&amp;F4990,LookUps!$F$2:$G$43,2,FALSE),"UK"),"UK")</f>
        <v>UK</v>
      </c>
    </row>
    <row r="4991" spans="1:12" x14ac:dyDescent="0.25">
      <c r="A4991" s="5">
        <v>24</v>
      </c>
      <c r="B4991" s="2">
        <v>0.67013888888888884</v>
      </c>
      <c r="C4991" t="s">
        <v>174</v>
      </c>
      <c r="D4991" t="s">
        <v>13</v>
      </c>
      <c r="E4991" t="s">
        <v>181</v>
      </c>
      <c r="F4991" s="7" t="s">
        <v>178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str">
        <f>IFERROR(IF(F4991&lt;&gt;"",VLOOKUP("*"&amp;F4991,LookUps!$F$2:$G$43,2,FALSE),"UK"),"UK")</f>
        <v>UK</v>
      </c>
    </row>
    <row r="4992" spans="1:12" x14ac:dyDescent="0.25">
      <c r="A4992" s="5">
        <v>25</v>
      </c>
      <c r="B4992" s="2">
        <v>0.7319444444444444</v>
      </c>
      <c r="C4992" t="s">
        <v>174</v>
      </c>
      <c r="D4992" t="s">
        <v>13</v>
      </c>
      <c r="E4992" t="s">
        <v>181</v>
      </c>
      <c r="F4992" s="7" t="s">
        <v>178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str">
        <f>IFERROR(IF(F4992&lt;&gt;"",VLOOKUP("*"&amp;F4992,LookUps!$F$2:$G$43,2,FALSE),"UK"),"UK")</f>
        <v>UK</v>
      </c>
    </row>
    <row r="4993" spans="1:12" x14ac:dyDescent="0.25">
      <c r="A4993" s="5">
        <v>27</v>
      </c>
      <c r="B4993" s="2">
        <v>0.44027777777777777</v>
      </c>
      <c r="C4993" t="s">
        <v>174</v>
      </c>
      <c r="D4993" t="s">
        <v>13</v>
      </c>
      <c r="E4993" t="s">
        <v>208</v>
      </c>
      <c r="F4993" s="7" t="s">
        <v>178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str">
        <f>IFERROR(IF(F4993&lt;&gt;"",VLOOKUP("*"&amp;F4993,LookUps!$F$2:$G$43,2,FALSE),"UK"),"UK")</f>
        <v>UK</v>
      </c>
    </row>
    <row r="4994" spans="1:12" x14ac:dyDescent="0.25">
      <c r="A4994" s="5">
        <v>28</v>
      </c>
      <c r="B4994" s="2">
        <v>0.48055555555555557</v>
      </c>
      <c r="C4994" t="s">
        <v>174</v>
      </c>
      <c r="D4994" t="s">
        <v>13</v>
      </c>
      <c r="E4994" t="s">
        <v>208</v>
      </c>
      <c r="F4994" s="7" t="s">
        <v>178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str">
        <f>IFERROR(IF(F4994&lt;&gt;"",VLOOKUP("*"&amp;F4994,LookUps!$F$2:$G$43,2,FALSE),"UK"),"UK")</f>
        <v>UK</v>
      </c>
    </row>
    <row r="4995" spans="1:12" x14ac:dyDescent="0.25">
      <c r="A4995" s="5">
        <v>29</v>
      </c>
      <c r="B4995" s="2">
        <v>0.5625</v>
      </c>
      <c r="C4995" t="s">
        <v>174</v>
      </c>
      <c r="D4995" t="s">
        <v>13</v>
      </c>
      <c r="E4995" t="s">
        <v>208</v>
      </c>
      <c r="F4995" s="7" t="s">
        <v>178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str">
        <f>IFERROR(IF(F4995&lt;&gt;"",VLOOKUP("*"&amp;F4995,LookUps!$F$2:$G$43,2,FALSE),"UK"),"UK")</f>
        <v>UK</v>
      </c>
    </row>
    <row r="4996" spans="1:12" x14ac:dyDescent="0.25">
      <c r="A4996" s="5">
        <v>30</v>
      </c>
      <c r="B4996" s="2">
        <v>0.64652777777777781</v>
      </c>
      <c r="C4996" t="s">
        <v>174</v>
      </c>
      <c r="D4996" t="s">
        <v>13</v>
      </c>
      <c r="E4996" t="s">
        <v>208</v>
      </c>
      <c r="F4996" s="7" t="s">
        <v>178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str">
        <f>IFERROR(IF(F4996&lt;&gt;"",VLOOKUP("*"&amp;F4996,LookUps!$F$2:$G$43,2,FALSE),"UK"),"UK")</f>
        <v>UK</v>
      </c>
    </row>
    <row r="4997" spans="1:12" x14ac:dyDescent="0.25">
      <c r="A4997" s="5">
        <v>31</v>
      </c>
      <c r="B4997" s="2">
        <v>0.68958333333333333</v>
      </c>
      <c r="C4997" t="s">
        <v>174</v>
      </c>
      <c r="D4997" t="s">
        <v>13</v>
      </c>
      <c r="E4997" t="s">
        <v>208</v>
      </c>
      <c r="F4997" s="7" t="s">
        <v>178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str">
        <f>IFERROR(IF(F4997&lt;&gt;"",VLOOKUP("*"&amp;F4997,LookUps!$F$2:$G$43,2,FALSE),"UK"),"UK")</f>
        <v>UK</v>
      </c>
    </row>
    <row r="4998" spans="1:12" x14ac:dyDescent="0.25">
      <c r="A4998" s="5">
        <v>32</v>
      </c>
      <c r="B4998" s="2">
        <v>0.7090277777777777</v>
      </c>
      <c r="C4998" t="s">
        <v>174</v>
      </c>
      <c r="D4998" t="s">
        <v>13</v>
      </c>
      <c r="E4998" t="s">
        <v>208</v>
      </c>
      <c r="F4998" s="7" t="s">
        <v>182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IFERROR(IF(F4998&lt;&gt;"",VLOOKUP("*"&amp;F4998,LookUps!$F$2:$G$43,2,FALSE),"UK"),"UK")</f>
        <v>UK</v>
      </c>
    </row>
    <row r="4999" spans="1:12" x14ac:dyDescent="0.25">
      <c r="A4999" s="5">
        <v>34</v>
      </c>
      <c r="B4999" s="2">
        <v>0.50416666666666665</v>
      </c>
      <c r="C4999" t="s">
        <v>174</v>
      </c>
      <c r="D4999" t="s">
        <v>13</v>
      </c>
      <c r="E4999" t="s">
        <v>183</v>
      </c>
      <c r="F4999" s="7" t="s">
        <v>182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IFERROR(IF(F4999&lt;&gt;"",VLOOKUP("*"&amp;F4999,LookUps!$F$2:$G$43,2,FALSE),"UK"),"UK")</f>
        <v>UK</v>
      </c>
    </row>
    <row r="5000" spans="1:12" x14ac:dyDescent="0.25">
      <c r="A5000" s="5">
        <v>35</v>
      </c>
      <c r="B5000" s="2">
        <v>0.54513888888888895</v>
      </c>
      <c r="C5000" t="s">
        <v>174</v>
      </c>
      <c r="D5000" t="s">
        <v>13</v>
      </c>
      <c r="E5000" t="s">
        <v>183</v>
      </c>
      <c r="F5000" s="7" t="s">
        <v>178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str">
        <f>IFERROR(IF(F5000&lt;&gt;"",VLOOKUP("*"&amp;F5000,LookUps!$F$2:$G$43,2,FALSE),"UK"),"UK")</f>
        <v>UK</v>
      </c>
    </row>
    <row r="5001" spans="1:12" x14ac:dyDescent="0.25">
      <c r="A5001" s="5">
        <v>36</v>
      </c>
      <c r="B5001" s="2">
        <v>0.60625000000000007</v>
      </c>
      <c r="C5001" t="s">
        <v>174</v>
      </c>
      <c r="D5001" t="s">
        <v>13</v>
      </c>
      <c r="E5001" t="s">
        <v>183</v>
      </c>
      <c r="F5001" s="7" t="s">
        <v>178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str">
        <f>IFERROR(IF(F5001&lt;&gt;"",VLOOKUP("*"&amp;F5001,LookUps!$F$2:$G$43,2,FALSE),"UK"),"UK")</f>
        <v>UK</v>
      </c>
    </row>
    <row r="5002" spans="1:12" x14ac:dyDescent="0.25">
      <c r="A5002" s="5">
        <v>37</v>
      </c>
      <c r="B5002" s="2">
        <v>0.66875000000000007</v>
      </c>
      <c r="C5002" t="s">
        <v>174</v>
      </c>
      <c r="D5002" t="s">
        <v>13</v>
      </c>
      <c r="E5002" t="s">
        <v>183</v>
      </c>
      <c r="F5002" s="7" t="s">
        <v>222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str">
        <f>IFERROR(IF(F5002&lt;&gt;"",VLOOKUP("*"&amp;F5002,LookUps!$F$2:$G$43,2,FALSE),"UK"),"UK")</f>
        <v>UK</v>
      </c>
    </row>
    <row r="5003" spans="1:12" x14ac:dyDescent="0.25">
      <c r="A5003" s="5">
        <v>38</v>
      </c>
      <c r="B5003" s="2">
        <v>0.70000000000000007</v>
      </c>
      <c r="C5003" t="s">
        <v>174</v>
      </c>
      <c r="D5003" t="s">
        <v>13</v>
      </c>
      <c r="E5003" t="s">
        <v>183</v>
      </c>
      <c r="F5003" s="7" t="s">
        <v>178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str">
        <f>IFERROR(IF(F5003&lt;&gt;"",VLOOKUP("*"&amp;F5003,LookUps!$F$2:$G$43,2,FALSE),"UK"),"UK")</f>
        <v>UK</v>
      </c>
    </row>
    <row r="5004" spans="1:12" x14ac:dyDescent="0.25">
      <c r="A5004" s="5">
        <v>39</v>
      </c>
      <c r="B5004" s="2">
        <v>0.74513888888888891</v>
      </c>
      <c r="C5004" t="s">
        <v>174</v>
      </c>
      <c r="D5004" t="s">
        <v>13</v>
      </c>
      <c r="E5004" t="s">
        <v>183</v>
      </c>
      <c r="F5004" s="7" t="s">
        <v>178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str">
        <f>IFERROR(IF(F5004&lt;&gt;"",VLOOKUP("*"&amp;F5004,LookUps!$F$2:$G$43,2,FALSE),"UK"),"UK")</f>
        <v>UK</v>
      </c>
    </row>
    <row r="5005" spans="1:12" x14ac:dyDescent="0.25">
      <c r="A5005" s="5">
        <v>41</v>
      </c>
      <c r="B5005" s="2">
        <v>0.35972222222222222</v>
      </c>
      <c r="C5005" t="s">
        <v>174</v>
      </c>
      <c r="D5005" t="s">
        <v>13</v>
      </c>
      <c r="E5005" t="s">
        <v>184</v>
      </c>
      <c r="F5005" s="7" t="s">
        <v>178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str">
        <f>IFERROR(IF(F5005&lt;&gt;"",VLOOKUP("*"&amp;F5005,LookUps!$F$2:$G$43,2,FALSE),"UK"),"UK")</f>
        <v>UK</v>
      </c>
    </row>
    <row r="5006" spans="1:12" x14ac:dyDescent="0.25">
      <c r="A5006" s="5">
        <v>42</v>
      </c>
      <c r="B5006" s="2">
        <v>0.49722222222222223</v>
      </c>
      <c r="C5006" t="s">
        <v>174</v>
      </c>
      <c r="D5006" t="s">
        <v>13</v>
      </c>
      <c r="E5006" t="s">
        <v>184</v>
      </c>
      <c r="F5006" s="7" t="s">
        <v>222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str">
        <f>IFERROR(IF(F5006&lt;&gt;"",VLOOKUP("*"&amp;F5006,LookUps!$F$2:$G$43,2,FALSE),"UK"),"UK")</f>
        <v>UK</v>
      </c>
    </row>
    <row r="5007" spans="1:12" x14ac:dyDescent="0.25">
      <c r="A5007" s="5">
        <v>43</v>
      </c>
      <c r="B5007" s="2">
        <v>0.50208333333333333</v>
      </c>
      <c r="C5007" t="s">
        <v>174</v>
      </c>
      <c r="D5007" t="s">
        <v>13</v>
      </c>
      <c r="E5007" t="s">
        <v>184</v>
      </c>
      <c r="F5007" s="7" t="s">
        <v>178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str">
        <f>IFERROR(IF(F5007&lt;&gt;"",VLOOKUP("*"&amp;F5007,LookUps!$F$2:$G$43,2,FALSE),"UK"),"UK")</f>
        <v>UK</v>
      </c>
    </row>
    <row r="5008" spans="1:12" x14ac:dyDescent="0.25">
      <c r="A5008" s="5">
        <v>45</v>
      </c>
      <c r="B5008" s="2">
        <v>0.50416666666666665</v>
      </c>
      <c r="C5008" t="s">
        <v>174</v>
      </c>
      <c r="D5008" t="s">
        <v>13</v>
      </c>
      <c r="E5008" t="s">
        <v>187</v>
      </c>
      <c r="F5008" s="7" t="s">
        <v>182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IFERROR(IF(F5008&lt;&gt;"",VLOOKUP("*"&amp;F5008,LookUps!$F$2:$G$43,2,FALSE),"UK"),"UK")</f>
        <v>UK</v>
      </c>
    </row>
    <row r="5009" spans="1:12" x14ac:dyDescent="0.25">
      <c r="A5009" s="5">
        <v>47</v>
      </c>
      <c r="B5009" s="2">
        <v>0.5854166666666667</v>
      </c>
      <c r="C5009" t="s">
        <v>174</v>
      </c>
      <c r="D5009" t="s">
        <v>13</v>
      </c>
      <c r="E5009" t="s">
        <v>189</v>
      </c>
      <c r="F5009" s="7" t="s">
        <v>178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str">
        <f>IFERROR(IF(F5009&lt;&gt;"",VLOOKUP("*"&amp;F5009,LookUps!$F$2:$G$43,2,FALSE),"UK"),"UK")</f>
        <v>UK</v>
      </c>
    </row>
    <row r="5010" spans="1:12" x14ac:dyDescent="0.25">
      <c r="A5010" s="5">
        <v>48</v>
      </c>
      <c r="B5010" s="2">
        <v>0.58611111111111114</v>
      </c>
      <c r="C5010" t="s">
        <v>174</v>
      </c>
      <c r="D5010" t="s">
        <v>13</v>
      </c>
      <c r="E5010" t="s">
        <v>189</v>
      </c>
      <c r="F5010" s="7" t="s">
        <v>178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str">
        <f>IFERROR(IF(F5010&lt;&gt;"",VLOOKUP("*"&amp;F5010,LookUps!$F$2:$G$43,2,FALSE),"UK"),"UK")</f>
        <v>UK</v>
      </c>
    </row>
    <row r="5011" spans="1:12" x14ac:dyDescent="0.25">
      <c r="A5011" s="5">
        <v>49</v>
      </c>
      <c r="B5011" s="2">
        <v>0.64722222222222225</v>
      </c>
      <c r="C5011" t="s">
        <v>174</v>
      </c>
      <c r="D5011" t="s">
        <v>13</v>
      </c>
      <c r="E5011" t="s">
        <v>189</v>
      </c>
      <c r="F5011" s="7" t="s">
        <v>178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str">
        <f>IFERROR(IF(F5011&lt;&gt;"",VLOOKUP("*"&amp;F5011,LookUps!$F$2:$G$43,2,FALSE),"UK"),"UK")</f>
        <v>UK</v>
      </c>
    </row>
    <row r="5012" spans="1:12" x14ac:dyDescent="0.25">
      <c r="A5012" s="5">
        <v>50</v>
      </c>
      <c r="B5012" s="2">
        <v>0.84305555555555556</v>
      </c>
      <c r="C5012" t="s">
        <v>174</v>
      </c>
      <c r="D5012" t="s">
        <v>13</v>
      </c>
      <c r="E5012" t="s">
        <v>189</v>
      </c>
      <c r="F5012" s="7" t="s">
        <v>182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IFERROR(IF(F5012&lt;&gt;"",VLOOKUP("*"&amp;F5012,LookUps!$F$2:$G$43,2,FALSE),"UK"),"UK")</f>
        <v>UK</v>
      </c>
    </row>
    <row r="5013" spans="1:12" x14ac:dyDescent="0.25">
      <c r="A5013" s="5">
        <v>52</v>
      </c>
      <c r="B5013" s="2">
        <v>0.43611111111111112</v>
      </c>
      <c r="C5013" t="s">
        <v>174</v>
      </c>
      <c r="D5013" t="s">
        <v>13</v>
      </c>
      <c r="E5013" t="s">
        <v>190</v>
      </c>
      <c r="F5013" s="7" t="s">
        <v>182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IFERROR(IF(F5013&lt;&gt;"",VLOOKUP("*"&amp;F5013,LookUps!$F$2:$G$43,2,FALSE),"UK"),"UK")</f>
        <v>UK</v>
      </c>
    </row>
    <row r="5014" spans="1:12" x14ac:dyDescent="0.25">
      <c r="A5014" s="5">
        <v>53</v>
      </c>
      <c r="B5014" s="2">
        <v>0.62916666666666665</v>
      </c>
      <c r="C5014" t="s">
        <v>174</v>
      </c>
      <c r="D5014" t="s">
        <v>13</v>
      </c>
      <c r="E5014" t="s">
        <v>190</v>
      </c>
      <c r="F5014" s="7" t="s">
        <v>178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str">
        <f>IFERROR(IF(F5014&lt;&gt;"",VLOOKUP("*"&amp;F5014,LookUps!$F$2:$G$43,2,FALSE),"UK"),"UK")</f>
        <v>UK</v>
      </c>
    </row>
    <row r="5015" spans="1:12" x14ac:dyDescent="0.25">
      <c r="A5015" s="5">
        <v>54</v>
      </c>
      <c r="B5015" s="2">
        <v>0.64652777777777781</v>
      </c>
      <c r="C5015" t="s">
        <v>174</v>
      </c>
      <c r="D5015" t="s">
        <v>13</v>
      </c>
      <c r="E5015" t="s">
        <v>190</v>
      </c>
      <c r="F5015" s="7" t="s">
        <v>178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str">
        <f>IFERROR(IF(F5015&lt;&gt;"",VLOOKUP("*"&amp;F5015,LookUps!$F$2:$G$43,2,FALSE),"UK"),"UK")</f>
        <v>UK</v>
      </c>
    </row>
    <row r="5016" spans="1:12" x14ac:dyDescent="0.25">
      <c r="A5016" s="5">
        <v>56</v>
      </c>
      <c r="B5016" s="2">
        <v>0.50138888888888888</v>
      </c>
      <c r="C5016" t="s">
        <v>174</v>
      </c>
      <c r="D5016" t="s">
        <v>13</v>
      </c>
      <c r="E5016" t="s">
        <v>192</v>
      </c>
      <c r="F5016" s="7" t="s">
        <v>178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str">
        <f>IFERROR(IF(F5016&lt;&gt;"",VLOOKUP("*"&amp;F5016,LookUps!$F$2:$G$43,2,FALSE),"UK"),"UK")</f>
        <v>UK</v>
      </c>
    </row>
    <row r="5017" spans="1:12" x14ac:dyDescent="0.25">
      <c r="A5017" s="5">
        <v>57</v>
      </c>
      <c r="B5017" s="2">
        <v>0.50347222222222221</v>
      </c>
      <c r="C5017" t="s">
        <v>174</v>
      </c>
      <c r="D5017" t="s">
        <v>13</v>
      </c>
      <c r="E5017" t="s">
        <v>192</v>
      </c>
      <c r="F5017" s="7" t="s">
        <v>182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IFERROR(IF(F5017&lt;&gt;"",VLOOKUP("*"&amp;F5017,LookUps!$F$2:$G$43,2,FALSE),"UK"),"UK")</f>
        <v>UK</v>
      </c>
    </row>
    <row r="5018" spans="1:12" x14ac:dyDescent="0.25">
      <c r="A5018" s="5">
        <v>58</v>
      </c>
      <c r="B5018" s="2">
        <v>0.56319444444444444</v>
      </c>
      <c r="C5018" t="s">
        <v>174</v>
      </c>
      <c r="D5018" t="s">
        <v>13</v>
      </c>
      <c r="E5018" t="s">
        <v>192</v>
      </c>
      <c r="F5018" s="7" t="s">
        <v>178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str">
        <f>IFERROR(IF(F5018&lt;&gt;"",VLOOKUP("*"&amp;F5018,LookUps!$F$2:$G$43,2,FALSE),"UK"),"UK")</f>
        <v>UK</v>
      </c>
    </row>
    <row r="5019" spans="1:12" x14ac:dyDescent="0.25">
      <c r="A5019" s="5">
        <v>59</v>
      </c>
      <c r="B5019" s="2">
        <v>0.60555555555555551</v>
      </c>
      <c r="C5019" t="s">
        <v>174</v>
      </c>
      <c r="D5019" t="s">
        <v>13</v>
      </c>
      <c r="E5019" t="s">
        <v>192</v>
      </c>
      <c r="F5019" s="7" t="s">
        <v>178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str">
        <f>IFERROR(IF(F5019&lt;&gt;"",VLOOKUP("*"&amp;F5019,LookUps!$F$2:$G$43,2,FALSE),"UK"),"UK")</f>
        <v>UK</v>
      </c>
    </row>
    <row r="5020" spans="1:12" x14ac:dyDescent="0.25">
      <c r="A5020" s="5">
        <v>63</v>
      </c>
      <c r="B5020" s="2">
        <v>0.48055555555555557</v>
      </c>
      <c r="C5020" t="s">
        <v>174</v>
      </c>
      <c r="D5020" t="s">
        <v>13</v>
      </c>
      <c r="E5020" t="s">
        <v>193</v>
      </c>
      <c r="F5020" s="7" t="s">
        <v>178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str">
        <f>IFERROR(IF(F5020&lt;&gt;"",VLOOKUP("*"&amp;F5020,LookUps!$F$2:$G$43,2,FALSE),"UK"),"UK")</f>
        <v>UK</v>
      </c>
    </row>
    <row r="5021" spans="1:12" x14ac:dyDescent="0.25">
      <c r="A5021" s="5">
        <v>64</v>
      </c>
      <c r="B5021" s="2">
        <v>0.52916666666666667</v>
      </c>
      <c r="C5021" t="s">
        <v>174</v>
      </c>
      <c r="D5021" t="s">
        <v>13</v>
      </c>
      <c r="E5021" t="s">
        <v>193</v>
      </c>
      <c r="F5021" s="7" t="s">
        <v>182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IFERROR(IF(F5021&lt;&gt;"",VLOOKUP("*"&amp;F5021,LookUps!$F$2:$G$43,2,FALSE),"UK"),"UK")</f>
        <v>UK</v>
      </c>
    </row>
    <row r="5022" spans="1:12" x14ac:dyDescent="0.25">
      <c r="A5022" s="5">
        <v>65</v>
      </c>
      <c r="B5022" s="2">
        <v>0.54375000000000007</v>
      </c>
      <c r="C5022" t="s">
        <v>174</v>
      </c>
      <c r="D5022" t="s">
        <v>13</v>
      </c>
      <c r="E5022" t="s">
        <v>193</v>
      </c>
      <c r="F5022" s="7" t="s">
        <v>178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str">
        <f>IFERROR(IF(F5022&lt;&gt;"",VLOOKUP("*"&amp;F5022,LookUps!$F$2:$G$43,2,FALSE),"UK"),"UK")</f>
        <v>UK</v>
      </c>
    </row>
    <row r="5023" spans="1:12" x14ac:dyDescent="0.25">
      <c r="A5023" s="5">
        <v>66</v>
      </c>
      <c r="B5023" s="2">
        <v>0.58263888888888882</v>
      </c>
      <c r="C5023" t="s">
        <v>174</v>
      </c>
      <c r="D5023" t="s">
        <v>13</v>
      </c>
      <c r="E5023" t="s">
        <v>193</v>
      </c>
      <c r="F5023" s="7" t="s">
        <v>178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str">
        <f>IFERROR(IF(F5023&lt;&gt;"",VLOOKUP("*"&amp;F5023,LookUps!$F$2:$G$43,2,FALSE),"UK"),"UK")</f>
        <v>UK</v>
      </c>
    </row>
    <row r="5024" spans="1:12" x14ac:dyDescent="0.25">
      <c r="A5024" s="5">
        <v>67</v>
      </c>
      <c r="B5024" s="2">
        <v>0.62708333333333333</v>
      </c>
      <c r="C5024" t="s">
        <v>174</v>
      </c>
      <c r="D5024" t="s">
        <v>13</v>
      </c>
      <c r="E5024" t="s">
        <v>193</v>
      </c>
      <c r="F5024" s="7" t="s">
        <v>178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str">
        <f>IFERROR(IF(F5024&lt;&gt;"",VLOOKUP("*"&amp;F5024,LookUps!$F$2:$G$43,2,FALSE),"UK"),"UK")</f>
        <v>UK</v>
      </c>
    </row>
    <row r="5025" spans="1:12" x14ac:dyDescent="0.25">
      <c r="A5025" s="5">
        <v>68</v>
      </c>
      <c r="B5025" s="2">
        <v>0.63611111111111118</v>
      </c>
      <c r="C5025" t="s">
        <v>174</v>
      </c>
      <c r="D5025" t="s">
        <v>13</v>
      </c>
      <c r="E5025" t="s">
        <v>193</v>
      </c>
      <c r="F5025" s="7" t="s">
        <v>222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str">
        <f>IFERROR(IF(F5025&lt;&gt;"",VLOOKUP("*"&amp;F5025,LookUps!$F$2:$G$43,2,FALSE),"UK"),"UK")</f>
        <v>UK</v>
      </c>
    </row>
    <row r="5026" spans="1:12" x14ac:dyDescent="0.25">
      <c r="A5026" s="5">
        <v>69</v>
      </c>
      <c r="B5026" s="2">
        <v>0.69097222222222221</v>
      </c>
      <c r="C5026" t="s">
        <v>174</v>
      </c>
      <c r="D5026" t="s">
        <v>13</v>
      </c>
      <c r="E5026" t="s">
        <v>193</v>
      </c>
      <c r="F5026" s="7" t="s">
        <v>182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IFERROR(IF(F5026&lt;&gt;"",VLOOKUP("*"&amp;F5026,LookUps!$F$2:$G$43,2,FALSE),"UK"),"UK")</f>
        <v>UK</v>
      </c>
    </row>
    <row r="5027" spans="1:12" x14ac:dyDescent="0.25">
      <c r="A5027" s="5">
        <v>71</v>
      </c>
      <c r="B5027" s="2">
        <v>0.45833333333333331</v>
      </c>
      <c r="C5027" t="s">
        <v>174</v>
      </c>
      <c r="D5027" t="s">
        <v>13</v>
      </c>
      <c r="E5027" t="s">
        <v>194</v>
      </c>
      <c r="F5027" s="7" t="s">
        <v>191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str">
        <f>IFERROR(IF(F5027&lt;&gt;"",VLOOKUP("*"&amp;F5027,LookUps!$F$2:$G$43,2,FALSE),"UK"),"UK")</f>
        <v>UK</v>
      </c>
    </row>
    <row r="5028" spans="1:12" x14ac:dyDescent="0.25">
      <c r="A5028" s="5">
        <v>72</v>
      </c>
      <c r="B5028" s="2">
        <v>0.50208333333333333</v>
      </c>
      <c r="C5028" t="s">
        <v>174</v>
      </c>
      <c r="D5028" t="s">
        <v>13</v>
      </c>
      <c r="E5028" t="s">
        <v>194</v>
      </c>
      <c r="F5028" s="7" t="s">
        <v>26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IFERROR(IF(F5028&lt;&gt;"",VLOOKUP("*"&amp;F5028,LookUps!$F$2:$G$43,2,FALSE),"UK"),"UK")</f>
        <v>Eire</v>
      </c>
    </row>
    <row r="5029" spans="1:12" x14ac:dyDescent="0.25">
      <c r="A5029" s="5">
        <v>73</v>
      </c>
      <c r="B5029" s="2">
        <v>0.52152777777777781</v>
      </c>
      <c r="C5029" t="s">
        <v>174</v>
      </c>
      <c r="D5029" t="s">
        <v>13</v>
      </c>
      <c r="E5029" t="s">
        <v>194</v>
      </c>
      <c r="F5029" s="7" t="s">
        <v>182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IFERROR(IF(F5029&lt;&gt;"",VLOOKUP("*"&amp;F5029,LookUps!$F$2:$G$43,2,FALSE),"UK"),"UK")</f>
        <v>UK</v>
      </c>
    </row>
    <row r="5030" spans="1:12" x14ac:dyDescent="0.25">
      <c r="A5030" s="5">
        <v>74</v>
      </c>
      <c r="B5030" s="2">
        <v>0.52222222222222225</v>
      </c>
      <c r="C5030" t="s">
        <v>174</v>
      </c>
      <c r="D5030" t="s">
        <v>13</v>
      </c>
      <c r="E5030" t="s">
        <v>194</v>
      </c>
      <c r="F5030" s="7" t="s">
        <v>182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IFERROR(IF(F5030&lt;&gt;"",VLOOKUP("*"&amp;F5030,LookUps!$F$2:$G$43,2,FALSE),"UK"),"UK")</f>
        <v>UK</v>
      </c>
    </row>
    <row r="5031" spans="1:12" x14ac:dyDescent="0.25">
      <c r="A5031" s="5">
        <v>75</v>
      </c>
      <c r="B5031" s="2">
        <v>0.56388888888888888</v>
      </c>
      <c r="C5031" t="s">
        <v>174</v>
      </c>
      <c r="D5031" t="s">
        <v>13</v>
      </c>
      <c r="E5031" t="s">
        <v>194</v>
      </c>
      <c r="F5031" s="7" t="s">
        <v>182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IFERROR(IF(F5031&lt;&gt;"",VLOOKUP("*"&amp;F5031,LookUps!$F$2:$G$43,2,FALSE),"UK"),"UK")</f>
        <v>UK</v>
      </c>
    </row>
    <row r="5032" spans="1:12" x14ac:dyDescent="0.25">
      <c r="A5032" s="5">
        <v>76</v>
      </c>
      <c r="B5032" s="2">
        <v>0.56458333333333333</v>
      </c>
      <c r="C5032" t="s">
        <v>174</v>
      </c>
      <c r="D5032" t="s">
        <v>13</v>
      </c>
      <c r="E5032" t="s">
        <v>194</v>
      </c>
      <c r="F5032" s="7" t="s">
        <v>182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IFERROR(IF(F5032&lt;&gt;"",VLOOKUP("*"&amp;F5032,LookUps!$F$2:$G$43,2,FALSE),"UK"),"UK")</f>
        <v>UK</v>
      </c>
    </row>
    <row r="5033" spans="1:12" x14ac:dyDescent="0.25">
      <c r="A5033" s="5">
        <v>77</v>
      </c>
      <c r="B5033" s="2">
        <v>0.56527777777777777</v>
      </c>
      <c r="C5033" t="s">
        <v>174</v>
      </c>
      <c r="D5033" t="s">
        <v>13</v>
      </c>
      <c r="E5033" t="s">
        <v>194</v>
      </c>
      <c r="F5033" s="7" t="s">
        <v>182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IFERROR(IF(F5033&lt;&gt;"",VLOOKUP("*"&amp;F5033,LookUps!$F$2:$G$43,2,FALSE),"UK"),"UK")</f>
        <v>UK</v>
      </c>
    </row>
    <row r="5034" spans="1:12" x14ac:dyDescent="0.25">
      <c r="A5034" s="5">
        <v>78</v>
      </c>
      <c r="B5034" s="2">
        <v>0.56527777777777777</v>
      </c>
      <c r="C5034" t="s">
        <v>174</v>
      </c>
      <c r="D5034" t="s">
        <v>13</v>
      </c>
      <c r="E5034" t="s">
        <v>194</v>
      </c>
      <c r="F5034" s="7" t="s">
        <v>182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IFERROR(IF(F5034&lt;&gt;"",VLOOKUP("*"&amp;F5034,LookUps!$F$2:$G$43,2,FALSE),"UK"),"UK")</f>
        <v>UK</v>
      </c>
    </row>
    <row r="5035" spans="1:12" x14ac:dyDescent="0.25">
      <c r="A5035" s="5">
        <v>79</v>
      </c>
      <c r="B5035" s="2">
        <v>0.62569444444444444</v>
      </c>
      <c r="C5035" t="s">
        <v>174</v>
      </c>
      <c r="D5035" t="s">
        <v>13</v>
      </c>
      <c r="E5035" t="s">
        <v>194</v>
      </c>
      <c r="F5035" s="7" t="s">
        <v>178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str">
        <f>IFERROR(IF(F5035&lt;&gt;"",VLOOKUP("*"&amp;F5035,LookUps!$F$2:$G$43,2,FALSE),"UK"),"UK")</f>
        <v>UK</v>
      </c>
    </row>
    <row r="5036" spans="1:12" x14ac:dyDescent="0.25">
      <c r="A5036" s="5">
        <v>80</v>
      </c>
      <c r="B5036" s="2">
        <v>0.63472222222222219</v>
      </c>
      <c r="C5036" t="s">
        <v>174</v>
      </c>
      <c r="D5036" t="s">
        <v>13</v>
      </c>
      <c r="E5036" t="s">
        <v>194</v>
      </c>
      <c r="F5036" s="7" t="s">
        <v>182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IFERROR(IF(F5036&lt;&gt;"",VLOOKUP("*"&amp;F5036,LookUps!$F$2:$G$43,2,FALSE),"UK"),"UK")</f>
        <v>UK</v>
      </c>
    </row>
    <row r="5037" spans="1:12" x14ac:dyDescent="0.25">
      <c r="A5037" s="5">
        <v>81</v>
      </c>
      <c r="B5037" s="2">
        <v>0.64861111111111114</v>
      </c>
      <c r="C5037" t="s">
        <v>174</v>
      </c>
      <c r="D5037" t="s">
        <v>13</v>
      </c>
      <c r="E5037" t="s">
        <v>194</v>
      </c>
      <c r="F5037" s="7" t="s">
        <v>178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str">
        <f>IFERROR(IF(F5037&lt;&gt;"",VLOOKUP("*"&amp;F5037,LookUps!$F$2:$G$43,2,FALSE),"UK"),"UK")</f>
        <v>UK</v>
      </c>
    </row>
    <row r="5038" spans="1:12" x14ac:dyDescent="0.25">
      <c r="A5038" s="5">
        <v>83</v>
      </c>
      <c r="B5038" s="2">
        <v>0.4604166666666667</v>
      </c>
      <c r="C5038" t="s">
        <v>174</v>
      </c>
      <c r="D5038" t="s">
        <v>13</v>
      </c>
      <c r="E5038" t="s">
        <v>197</v>
      </c>
      <c r="F5038" s="7" t="s">
        <v>182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IFERROR(IF(F5038&lt;&gt;"",VLOOKUP("*"&amp;F5038,LookUps!$F$2:$G$43,2,FALSE),"UK"),"UK")</f>
        <v>UK</v>
      </c>
    </row>
    <row r="5039" spans="1:12" x14ac:dyDescent="0.25">
      <c r="A5039" s="5">
        <v>84</v>
      </c>
      <c r="B5039" s="2">
        <v>0.70972222222222225</v>
      </c>
      <c r="C5039" t="s">
        <v>174</v>
      </c>
      <c r="D5039" t="s">
        <v>13</v>
      </c>
      <c r="E5039" t="s">
        <v>197</v>
      </c>
      <c r="F5039" s="7" t="s">
        <v>178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str">
        <f>IFERROR(IF(F5039&lt;&gt;"",VLOOKUP("*"&amp;F5039,LookUps!$F$2:$G$43,2,FALSE),"UK"),"UK")</f>
        <v>UK</v>
      </c>
    </row>
    <row r="5040" spans="1:12" x14ac:dyDescent="0.25">
      <c r="A5040" s="5">
        <v>85</v>
      </c>
      <c r="B5040" s="2">
        <v>0.73333333333333339</v>
      </c>
      <c r="C5040" t="s">
        <v>174</v>
      </c>
      <c r="D5040" t="s">
        <v>13</v>
      </c>
      <c r="E5040" t="s">
        <v>197</v>
      </c>
      <c r="F5040" s="7" t="s">
        <v>182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IFERROR(IF(F5040&lt;&gt;"",VLOOKUP("*"&amp;F5040,LookUps!$F$2:$G$43,2,FALSE),"UK"),"UK")</f>
        <v>UK</v>
      </c>
    </row>
    <row r="5041" spans="1:12" x14ac:dyDescent="0.25">
      <c r="A5041" s="5">
        <v>87</v>
      </c>
      <c r="B5041" s="2">
        <v>0.50069444444444444</v>
      </c>
      <c r="C5041" t="s">
        <v>174</v>
      </c>
      <c r="D5041" t="s">
        <v>13</v>
      </c>
      <c r="E5041" t="s">
        <v>198</v>
      </c>
      <c r="F5041" s="7" t="s">
        <v>191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str">
        <f>IFERROR(IF(F5041&lt;&gt;"",VLOOKUP("*"&amp;F5041,LookUps!$F$2:$G$43,2,FALSE),"UK"),"UK")</f>
        <v>UK</v>
      </c>
    </row>
    <row r="5042" spans="1:12" x14ac:dyDescent="0.25">
      <c r="A5042" s="5">
        <v>88</v>
      </c>
      <c r="B5042" s="2">
        <v>0.54513888888888895</v>
      </c>
      <c r="C5042" t="s">
        <v>174</v>
      </c>
      <c r="D5042" t="s">
        <v>13</v>
      </c>
      <c r="E5042" t="s">
        <v>198</v>
      </c>
      <c r="F5042" s="7" t="s">
        <v>178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str">
        <f>IFERROR(IF(F5042&lt;&gt;"",VLOOKUP("*"&amp;F5042,LookUps!$F$2:$G$43,2,FALSE),"UK"),"UK")</f>
        <v>UK</v>
      </c>
    </row>
    <row r="5043" spans="1:12" x14ac:dyDescent="0.25">
      <c r="A5043" s="5">
        <v>89</v>
      </c>
      <c r="B5043" s="2">
        <v>0.5854166666666667</v>
      </c>
      <c r="C5043" t="s">
        <v>174</v>
      </c>
      <c r="D5043" t="s">
        <v>13</v>
      </c>
      <c r="E5043" t="s">
        <v>198</v>
      </c>
      <c r="F5043" s="7" t="s">
        <v>178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str">
        <f>IFERROR(IF(F5043&lt;&gt;"",VLOOKUP("*"&amp;F5043,LookUps!$F$2:$G$43,2,FALSE),"UK"),"UK")</f>
        <v>UK</v>
      </c>
    </row>
    <row r="5044" spans="1:12" x14ac:dyDescent="0.25">
      <c r="A5044" s="5">
        <v>90</v>
      </c>
      <c r="B5044" s="2">
        <v>0.63541666666666663</v>
      </c>
      <c r="C5044" t="s">
        <v>174</v>
      </c>
      <c r="D5044" t="s">
        <v>13</v>
      </c>
      <c r="E5044" t="s">
        <v>198</v>
      </c>
      <c r="F5044" s="7" t="s">
        <v>178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str">
        <f>IFERROR(IF(F5044&lt;&gt;"",VLOOKUP("*"&amp;F5044,LookUps!$F$2:$G$43,2,FALSE),"UK"),"UK")</f>
        <v>UK</v>
      </c>
    </row>
    <row r="5045" spans="1:12" x14ac:dyDescent="0.25">
      <c r="A5045" s="5">
        <v>91</v>
      </c>
      <c r="B5045" s="2">
        <v>0.65277777777777779</v>
      </c>
      <c r="C5045" t="s">
        <v>174</v>
      </c>
      <c r="D5045" t="s">
        <v>13</v>
      </c>
      <c r="E5045" t="s">
        <v>198</v>
      </c>
      <c r="F5045" s="7" t="s">
        <v>178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str">
        <f>IFERROR(IF(F5045&lt;&gt;"",VLOOKUP("*"&amp;F5045,LookUps!$F$2:$G$43,2,FALSE),"UK"),"UK")</f>
        <v>UK</v>
      </c>
    </row>
    <row r="5046" spans="1:12" x14ac:dyDescent="0.25">
      <c r="A5046" s="5">
        <v>92</v>
      </c>
      <c r="B5046" s="2">
        <v>0.65416666666666667</v>
      </c>
      <c r="C5046" t="s">
        <v>174</v>
      </c>
      <c r="D5046" t="s">
        <v>13</v>
      </c>
      <c r="E5046" t="s">
        <v>198</v>
      </c>
      <c r="F5046" s="7" t="s">
        <v>178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str">
        <f>IFERROR(IF(F5046&lt;&gt;"",VLOOKUP("*"&amp;F5046,LookUps!$F$2:$G$43,2,FALSE),"UK"),"UK")</f>
        <v>UK</v>
      </c>
    </row>
    <row r="5047" spans="1:12" x14ac:dyDescent="0.25">
      <c r="A5047" s="5">
        <v>93</v>
      </c>
      <c r="B5047" s="2">
        <v>0.68888888888888899</v>
      </c>
      <c r="C5047" t="s">
        <v>174</v>
      </c>
      <c r="D5047" t="s">
        <v>13</v>
      </c>
      <c r="E5047" t="s">
        <v>198</v>
      </c>
      <c r="F5047" s="7" t="s">
        <v>178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str">
        <f>IFERROR(IF(F5047&lt;&gt;"",VLOOKUP("*"&amp;F5047,LookUps!$F$2:$G$43,2,FALSE),"UK"),"UK")</f>
        <v>UK</v>
      </c>
    </row>
    <row r="5048" spans="1:12" x14ac:dyDescent="0.25">
      <c r="A5048" s="5">
        <v>94</v>
      </c>
      <c r="B5048" s="2">
        <v>0.71111111111111114</v>
      </c>
      <c r="C5048" t="s">
        <v>174</v>
      </c>
      <c r="D5048" t="s">
        <v>13</v>
      </c>
      <c r="E5048" t="s">
        <v>198</v>
      </c>
      <c r="F5048" s="7" t="s">
        <v>178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str">
        <f>IFERROR(IF(F5048&lt;&gt;"",VLOOKUP("*"&amp;F5048,LookUps!$F$2:$G$43,2,FALSE),"UK"),"UK")</f>
        <v>UK</v>
      </c>
    </row>
    <row r="5049" spans="1:12" x14ac:dyDescent="0.25">
      <c r="A5049" s="5">
        <v>95</v>
      </c>
      <c r="B5049" s="2">
        <v>0.73125000000000007</v>
      </c>
      <c r="C5049" t="s">
        <v>174</v>
      </c>
      <c r="D5049" t="s">
        <v>13</v>
      </c>
      <c r="E5049" t="s">
        <v>198</v>
      </c>
      <c r="F5049" s="7" t="s">
        <v>178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str">
        <f>IFERROR(IF(F5049&lt;&gt;"",VLOOKUP("*"&amp;F5049,LookUps!$F$2:$G$43,2,FALSE),"UK"),"UK")</f>
        <v>UK</v>
      </c>
    </row>
    <row r="5050" spans="1:12" x14ac:dyDescent="0.25">
      <c r="A5050" s="5">
        <v>96</v>
      </c>
      <c r="B5050" s="2">
        <v>0.7402777777777777</v>
      </c>
      <c r="C5050" t="s">
        <v>174</v>
      </c>
      <c r="D5050" t="s">
        <v>13</v>
      </c>
      <c r="E5050" t="s">
        <v>198</v>
      </c>
      <c r="F5050" s="7" t="s">
        <v>178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str">
        <f>IFERROR(IF(F5050&lt;&gt;"",VLOOKUP("*"&amp;F5050,LookUps!$F$2:$G$43,2,FALSE),"UK"),"UK")</f>
        <v>UK</v>
      </c>
    </row>
    <row r="5051" spans="1:12" x14ac:dyDescent="0.25">
      <c r="A5051" s="5">
        <v>97</v>
      </c>
      <c r="B5051" s="2">
        <v>0.78888888888888886</v>
      </c>
      <c r="C5051" t="s">
        <v>174</v>
      </c>
      <c r="D5051" t="s">
        <v>13</v>
      </c>
      <c r="E5051" t="s">
        <v>198</v>
      </c>
      <c r="F5051" s="7" t="s">
        <v>178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str">
        <f>IFERROR(IF(F5051&lt;&gt;"",VLOOKUP("*"&amp;F5051,LookUps!$F$2:$G$43,2,FALSE),"UK"),"UK")</f>
        <v>UK</v>
      </c>
    </row>
    <row r="5052" spans="1:12" x14ac:dyDescent="0.25">
      <c r="A5052" s="5">
        <v>99</v>
      </c>
      <c r="B5052" s="2">
        <v>0.45833333333333331</v>
      </c>
      <c r="C5052" t="s">
        <v>174</v>
      </c>
      <c r="D5052" t="s">
        <v>13</v>
      </c>
      <c r="E5052" t="s">
        <v>215</v>
      </c>
      <c r="F5052" s="7" t="s">
        <v>182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IFERROR(IF(F5052&lt;&gt;"",VLOOKUP("*"&amp;F5052,LookUps!$F$2:$G$43,2,FALSE),"UK"),"UK")</f>
        <v>UK</v>
      </c>
    </row>
    <row r="5053" spans="1:12" x14ac:dyDescent="0.25">
      <c r="A5053" s="5">
        <v>100</v>
      </c>
      <c r="B5053" s="2">
        <v>0.47916666666666669</v>
      </c>
      <c r="C5053" t="s">
        <v>174</v>
      </c>
      <c r="D5053" t="s">
        <v>13</v>
      </c>
      <c r="E5053" t="s">
        <v>215</v>
      </c>
      <c r="F5053" s="7" t="s">
        <v>182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IFERROR(IF(F5053&lt;&gt;"",VLOOKUP("*"&amp;F5053,LookUps!$F$2:$G$43,2,FALSE),"UK"),"UK")</f>
        <v>UK</v>
      </c>
    </row>
    <row r="5054" spans="1:12" x14ac:dyDescent="0.25">
      <c r="A5054" s="5">
        <v>101</v>
      </c>
      <c r="B5054" s="2">
        <v>0.56458333333333333</v>
      </c>
      <c r="C5054" t="s">
        <v>174</v>
      </c>
      <c r="D5054" t="s">
        <v>13</v>
      </c>
      <c r="E5054" t="s">
        <v>215</v>
      </c>
      <c r="F5054" s="7" t="s">
        <v>182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IFERROR(IF(F5054&lt;&gt;"",VLOOKUP("*"&amp;F5054,LookUps!$F$2:$G$43,2,FALSE),"UK"),"UK")</f>
        <v>UK</v>
      </c>
    </row>
    <row r="5055" spans="1:12" x14ac:dyDescent="0.25">
      <c r="A5055" s="5">
        <v>102</v>
      </c>
      <c r="B5055" s="2">
        <v>0.62638888888888888</v>
      </c>
      <c r="C5055" t="s">
        <v>174</v>
      </c>
      <c r="D5055" t="s">
        <v>13</v>
      </c>
      <c r="E5055" t="s">
        <v>215</v>
      </c>
      <c r="F5055" s="7" t="s">
        <v>182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IFERROR(IF(F5055&lt;&gt;"",VLOOKUP("*"&amp;F5055,LookUps!$F$2:$G$43,2,FALSE),"UK"),"UK")</f>
        <v>UK</v>
      </c>
    </row>
    <row r="5056" spans="1:12" x14ac:dyDescent="0.25">
      <c r="A5056" s="5">
        <v>104</v>
      </c>
      <c r="B5056" s="2">
        <v>0.84513888888888899</v>
      </c>
      <c r="C5056" t="s">
        <v>174</v>
      </c>
      <c r="D5056" t="s">
        <v>13</v>
      </c>
      <c r="E5056" t="s">
        <v>217</v>
      </c>
      <c r="F5056" s="7" t="s">
        <v>182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IFERROR(IF(F5056&lt;&gt;"",VLOOKUP("*"&amp;F5056,LookUps!$F$2:$G$43,2,FALSE),"UK"),"UK")</f>
        <v>UK</v>
      </c>
    </row>
    <row r="5057" spans="1:12" x14ac:dyDescent="0.25">
      <c r="A5057" s="5">
        <v>105</v>
      </c>
      <c r="B5057" s="2">
        <v>0.84652777777777777</v>
      </c>
      <c r="C5057" t="s">
        <v>174</v>
      </c>
      <c r="D5057" t="s">
        <v>13</v>
      </c>
      <c r="E5057" t="s">
        <v>217</v>
      </c>
      <c r="F5057" s="7" t="s">
        <v>178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str">
        <f>IFERROR(IF(F5057&lt;&gt;"",VLOOKUP("*"&amp;F5057,LookUps!$F$2:$G$43,2,FALSE),"UK"),"UK")</f>
        <v>UK</v>
      </c>
    </row>
    <row r="5058" spans="1:12" x14ac:dyDescent="0.25">
      <c r="A5058" s="5">
        <v>107</v>
      </c>
      <c r="B5058" s="2">
        <v>0.57013888888888886</v>
      </c>
      <c r="C5058" t="s">
        <v>174</v>
      </c>
      <c r="D5058" t="s">
        <v>13</v>
      </c>
      <c r="E5058" t="s">
        <v>218</v>
      </c>
      <c r="F5058" s="7" t="s">
        <v>178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str">
        <f>IFERROR(IF(F5058&lt;&gt;"",VLOOKUP("*"&amp;F5058,LookUps!$F$2:$G$43,2,FALSE),"UK"),"UK")</f>
        <v>UK</v>
      </c>
    </row>
    <row r="5059" spans="1:12" x14ac:dyDescent="0.25">
      <c r="A5059" s="5">
        <v>108</v>
      </c>
      <c r="B5059" s="2">
        <v>0.58333333333333337</v>
      </c>
      <c r="C5059" t="s">
        <v>174</v>
      </c>
      <c r="D5059" t="s">
        <v>13</v>
      </c>
      <c r="E5059" t="s">
        <v>218</v>
      </c>
      <c r="F5059" s="7" t="s">
        <v>178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str">
        <f>IFERROR(IF(F5059&lt;&gt;"",VLOOKUP("*"&amp;F5059,LookUps!$F$2:$G$43,2,FALSE),"UK"),"UK")</f>
        <v>UK</v>
      </c>
    </row>
    <row r="5060" spans="1:12" x14ac:dyDescent="0.25">
      <c r="A5060" s="5">
        <v>109</v>
      </c>
      <c r="B5060" s="2">
        <v>0.60555555555555551</v>
      </c>
      <c r="C5060" t="s">
        <v>174</v>
      </c>
      <c r="D5060" t="s">
        <v>13</v>
      </c>
      <c r="E5060" t="s">
        <v>218</v>
      </c>
      <c r="F5060" s="7" t="s">
        <v>178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str">
        <f>IFERROR(IF(F5060&lt;&gt;"",VLOOKUP("*"&amp;F5060,LookUps!$F$2:$G$43,2,FALSE),"UK"),"UK")</f>
        <v>UK</v>
      </c>
    </row>
    <row r="5061" spans="1:12" x14ac:dyDescent="0.25">
      <c r="A5061" s="5">
        <v>110</v>
      </c>
      <c r="B5061" s="2">
        <v>0.62638888888888888</v>
      </c>
      <c r="C5061" t="s">
        <v>174</v>
      </c>
      <c r="D5061" t="s">
        <v>13</v>
      </c>
      <c r="E5061" t="s">
        <v>218</v>
      </c>
      <c r="F5061" s="7" t="s">
        <v>182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IFERROR(IF(F5061&lt;&gt;"",VLOOKUP("*"&amp;F5061,LookUps!$F$2:$G$43,2,FALSE),"UK"),"UK")</f>
        <v>UK</v>
      </c>
    </row>
    <row r="5062" spans="1:12" x14ac:dyDescent="0.25">
      <c r="A5062" s="5">
        <v>111</v>
      </c>
      <c r="B5062" s="2">
        <v>0.62638888888888888</v>
      </c>
      <c r="C5062" t="s">
        <v>174</v>
      </c>
      <c r="D5062" t="s">
        <v>13</v>
      </c>
      <c r="E5062" t="s">
        <v>218</v>
      </c>
      <c r="F5062" s="7" t="s">
        <v>182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IFERROR(IF(F5062&lt;&gt;"",VLOOKUP("*"&amp;F5062,LookUps!$F$2:$G$43,2,FALSE),"UK"),"UK")</f>
        <v>UK</v>
      </c>
    </row>
    <row r="5063" spans="1:12" x14ac:dyDescent="0.25">
      <c r="A5063" s="5">
        <v>112</v>
      </c>
      <c r="B5063" s="2">
        <v>0.62777777777777777</v>
      </c>
      <c r="C5063" t="s">
        <v>174</v>
      </c>
      <c r="D5063" t="s">
        <v>13</v>
      </c>
      <c r="E5063" t="s">
        <v>218</v>
      </c>
      <c r="F5063" s="7" t="s">
        <v>182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IFERROR(IF(F5063&lt;&gt;"",VLOOKUP("*"&amp;F5063,LookUps!$F$2:$G$43,2,FALSE),"UK"),"UK")</f>
        <v>UK</v>
      </c>
    </row>
    <row r="5064" spans="1:12" x14ac:dyDescent="0.25">
      <c r="A5064" s="5">
        <v>113</v>
      </c>
      <c r="B5064" s="2">
        <v>0.73055555555555562</v>
      </c>
      <c r="C5064" t="s">
        <v>174</v>
      </c>
      <c r="D5064" t="s">
        <v>13</v>
      </c>
      <c r="E5064" t="s">
        <v>218</v>
      </c>
      <c r="F5064" s="7" t="s">
        <v>178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str">
        <f>IFERROR(IF(F5064&lt;&gt;"",VLOOKUP("*"&amp;F5064,LookUps!$F$2:$G$43,2,FALSE),"UK"),"UK")</f>
        <v>UK</v>
      </c>
    </row>
    <row r="5065" spans="1:12" x14ac:dyDescent="0.25">
      <c r="A5065" s="5">
        <v>114</v>
      </c>
      <c r="B5065" s="2">
        <v>0.73055555555555562</v>
      </c>
      <c r="C5065" t="s">
        <v>174</v>
      </c>
      <c r="D5065" t="s">
        <v>13</v>
      </c>
      <c r="E5065" t="s">
        <v>218</v>
      </c>
      <c r="F5065" s="7" t="s">
        <v>178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str">
        <f>IFERROR(IF(F5065&lt;&gt;"",VLOOKUP("*"&amp;F5065,LookUps!$F$2:$G$43,2,FALSE),"UK"),"UK")</f>
        <v>UK</v>
      </c>
    </row>
    <row r="5066" spans="1:12" x14ac:dyDescent="0.25">
      <c r="A5066" s="5">
        <v>115</v>
      </c>
      <c r="B5066" s="2">
        <v>0.75138888888888899</v>
      </c>
      <c r="C5066" t="s">
        <v>174</v>
      </c>
      <c r="D5066" t="s">
        <v>13</v>
      </c>
      <c r="E5066" t="s">
        <v>218</v>
      </c>
      <c r="F5066" s="7" t="s">
        <v>178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str">
        <f>IFERROR(IF(F5066&lt;&gt;"",VLOOKUP("*"&amp;F5066,LookUps!$F$2:$G$43,2,FALSE),"UK"),"UK")</f>
        <v>UK</v>
      </c>
    </row>
    <row r="5067" spans="1:12" x14ac:dyDescent="0.25">
      <c r="A5067" s="5">
        <v>116</v>
      </c>
      <c r="B5067" s="2">
        <v>0.79375000000000007</v>
      </c>
      <c r="C5067" t="s">
        <v>174</v>
      </c>
      <c r="D5067" t="s">
        <v>13</v>
      </c>
      <c r="E5067" t="s">
        <v>218</v>
      </c>
      <c r="F5067" s="7" t="s">
        <v>178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str">
        <f>IFERROR(IF(F5067&lt;&gt;"",VLOOKUP("*"&amp;F5067,LookUps!$F$2:$G$43,2,FALSE),"UK"),"UK")</f>
        <v>UK</v>
      </c>
    </row>
    <row r="5068" spans="1:12" x14ac:dyDescent="0.25">
      <c r="A5068" s="5">
        <v>117</v>
      </c>
      <c r="B5068" s="2">
        <v>0.81319444444444444</v>
      </c>
      <c r="C5068" t="s">
        <v>174</v>
      </c>
      <c r="D5068" t="s">
        <v>13</v>
      </c>
      <c r="E5068" t="s">
        <v>218</v>
      </c>
      <c r="F5068" s="7" t="s">
        <v>178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str">
        <f>IFERROR(IF(F5068&lt;&gt;"",VLOOKUP("*"&amp;F5068,LookUps!$F$2:$G$43,2,FALSE),"UK"),"UK")</f>
        <v>UK</v>
      </c>
    </row>
    <row r="5069" spans="1:12" x14ac:dyDescent="0.25">
      <c r="A5069" s="5">
        <v>121</v>
      </c>
      <c r="B5069" s="2">
        <v>0.48055555555555557</v>
      </c>
      <c r="C5069" t="s">
        <v>174</v>
      </c>
      <c r="D5069" t="s">
        <v>13</v>
      </c>
      <c r="E5069" t="s">
        <v>201</v>
      </c>
      <c r="F5069" s="7" t="s">
        <v>178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str">
        <f>IFERROR(IF(F5069&lt;&gt;"",VLOOKUP("*"&amp;F5069,LookUps!$F$2:$G$43,2,FALSE),"UK"),"UK")</f>
        <v>UK</v>
      </c>
    </row>
    <row r="5070" spans="1:12" x14ac:dyDescent="0.25">
      <c r="A5070" s="5">
        <v>122</v>
      </c>
      <c r="B5070" s="2">
        <v>0.48125000000000001</v>
      </c>
      <c r="C5070" t="s">
        <v>174</v>
      </c>
      <c r="D5070" t="s">
        <v>13</v>
      </c>
      <c r="E5070" t="s">
        <v>201</v>
      </c>
      <c r="F5070" s="7" t="s">
        <v>178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str">
        <f>IFERROR(IF(F5070&lt;&gt;"",VLOOKUP("*"&amp;F5070,LookUps!$F$2:$G$43,2,FALSE),"UK"),"UK")</f>
        <v>UK</v>
      </c>
    </row>
    <row r="5071" spans="1:12" x14ac:dyDescent="0.25">
      <c r="A5071" s="5">
        <v>123</v>
      </c>
      <c r="B5071" s="2">
        <v>0.54236111111111118</v>
      </c>
      <c r="C5071" t="s">
        <v>174</v>
      </c>
      <c r="D5071" t="s">
        <v>13</v>
      </c>
      <c r="E5071" t="s">
        <v>201</v>
      </c>
      <c r="F5071" s="7" t="s">
        <v>182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IFERROR(IF(F5071&lt;&gt;"",VLOOKUP("*"&amp;F5071,LookUps!$F$2:$G$43,2,FALSE),"UK"),"UK")</f>
        <v>UK</v>
      </c>
    </row>
    <row r="5072" spans="1:12" x14ac:dyDescent="0.25">
      <c r="A5072" s="5">
        <v>124</v>
      </c>
      <c r="B5072" s="2">
        <v>0.56319444444444444</v>
      </c>
      <c r="C5072" t="s">
        <v>174</v>
      </c>
      <c r="D5072" t="s">
        <v>13</v>
      </c>
      <c r="E5072" t="s">
        <v>201</v>
      </c>
      <c r="F5072" s="7" t="s">
        <v>182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IFERROR(IF(F5072&lt;&gt;"",VLOOKUP("*"&amp;F5072,LookUps!$F$2:$G$43,2,FALSE),"UK"),"UK")</f>
        <v>UK</v>
      </c>
    </row>
    <row r="5073" spans="1:12" x14ac:dyDescent="0.25">
      <c r="A5073" s="5">
        <v>125</v>
      </c>
      <c r="B5073" s="2">
        <v>0.58333333333333337</v>
      </c>
      <c r="C5073" t="s">
        <v>174</v>
      </c>
      <c r="D5073" t="s">
        <v>13</v>
      </c>
      <c r="E5073" t="s">
        <v>201</v>
      </c>
      <c r="F5073" s="7" t="s">
        <v>178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str">
        <f>IFERROR(IF(F5073&lt;&gt;"",VLOOKUP("*"&amp;F5073,LookUps!$F$2:$G$43,2,FALSE),"UK"),"UK")</f>
        <v>UK</v>
      </c>
    </row>
    <row r="5074" spans="1:12" x14ac:dyDescent="0.25">
      <c r="A5074" s="5">
        <v>126</v>
      </c>
      <c r="B5074" s="2">
        <v>0.59097222222222223</v>
      </c>
      <c r="C5074" t="s">
        <v>174</v>
      </c>
      <c r="D5074" t="s">
        <v>13</v>
      </c>
      <c r="E5074" t="s">
        <v>201</v>
      </c>
      <c r="F5074" s="7" t="s">
        <v>182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IFERROR(IF(F5074&lt;&gt;"",VLOOKUP("*"&amp;F5074,LookUps!$F$2:$G$43,2,FALSE),"UK"),"UK")</f>
        <v>UK</v>
      </c>
    </row>
    <row r="5075" spans="1:12" x14ac:dyDescent="0.25">
      <c r="A5075" s="5">
        <v>127</v>
      </c>
      <c r="B5075" s="2">
        <v>0.79236111111111107</v>
      </c>
      <c r="C5075" t="s">
        <v>174</v>
      </c>
      <c r="D5075" t="s">
        <v>13</v>
      </c>
      <c r="E5075" t="s">
        <v>201</v>
      </c>
      <c r="F5075" s="7" t="s">
        <v>182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IFERROR(IF(F5075&lt;&gt;"",VLOOKUP("*"&amp;F5075,LookUps!$F$2:$G$43,2,FALSE),"UK"),"UK")</f>
        <v>UK</v>
      </c>
    </row>
    <row r="5076" spans="1:12" x14ac:dyDescent="0.25">
      <c r="A5076" s="5">
        <v>129</v>
      </c>
      <c r="B5076" s="2">
        <v>0.40069444444444446</v>
      </c>
      <c r="C5076" t="s">
        <v>174</v>
      </c>
      <c r="D5076" t="s">
        <v>13</v>
      </c>
      <c r="E5076" t="s">
        <v>202</v>
      </c>
      <c r="F5076" s="7" t="s">
        <v>178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str">
        <f>IFERROR(IF(F5076&lt;&gt;"",VLOOKUP("*"&amp;F5076,LookUps!$F$2:$G$43,2,FALSE),"UK"),"UK")</f>
        <v>UK</v>
      </c>
    </row>
    <row r="5077" spans="1:12" x14ac:dyDescent="0.25">
      <c r="A5077" s="5">
        <v>130</v>
      </c>
      <c r="B5077" s="2">
        <v>0.4597222222222222</v>
      </c>
      <c r="C5077" t="s">
        <v>174</v>
      </c>
      <c r="D5077" t="s">
        <v>13</v>
      </c>
      <c r="E5077" t="s">
        <v>202</v>
      </c>
      <c r="F5077" s="7" t="s">
        <v>178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str">
        <f>IFERROR(IF(F5077&lt;&gt;"",VLOOKUP("*"&amp;F5077,LookUps!$F$2:$G$43,2,FALSE),"UK"),"UK")</f>
        <v>UK</v>
      </c>
    </row>
    <row r="5078" spans="1:12" x14ac:dyDescent="0.25">
      <c r="A5078" s="5">
        <v>131</v>
      </c>
      <c r="B5078" s="2">
        <v>0.47986111111111113</v>
      </c>
      <c r="C5078" t="s">
        <v>174</v>
      </c>
      <c r="D5078" t="s">
        <v>13</v>
      </c>
      <c r="E5078" t="s">
        <v>202</v>
      </c>
      <c r="F5078" s="7" t="s">
        <v>182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IFERROR(IF(F5078&lt;&gt;"",VLOOKUP("*"&amp;F5078,LookUps!$F$2:$G$43,2,FALSE),"UK"),"UK")</f>
        <v>UK</v>
      </c>
    </row>
    <row r="5079" spans="1:12" x14ac:dyDescent="0.25">
      <c r="A5079" s="5">
        <v>132</v>
      </c>
      <c r="B5079" s="2">
        <v>0.64861111111111114</v>
      </c>
      <c r="C5079" t="s">
        <v>174</v>
      </c>
      <c r="D5079" t="s">
        <v>13</v>
      </c>
      <c r="E5079" t="s">
        <v>202</v>
      </c>
      <c r="F5079" s="7" t="s">
        <v>178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str">
        <f>IFERROR(IF(F5079&lt;&gt;"",VLOOKUP("*"&amp;F5079,LookUps!$F$2:$G$43,2,FALSE),"UK"),"UK")</f>
        <v>UK</v>
      </c>
    </row>
    <row r="5080" spans="1:12" x14ac:dyDescent="0.25">
      <c r="A5080" s="5">
        <v>133</v>
      </c>
      <c r="B5080" s="2">
        <v>0.66666666666666663</v>
      </c>
      <c r="C5080" t="s">
        <v>174</v>
      </c>
      <c r="D5080" t="s">
        <v>13</v>
      </c>
      <c r="E5080" t="s">
        <v>202</v>
      </c>
      <c r="F5080" s="7" t="s">
        <v>178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str">
        <f>IFERROR(IF(F5080&lt;&gt;"",VLOOKUP("*"&amp;F5080,LookUps!$F$2:$G$43,2,FALSE),"UK"),"UK")</f>
        <v>UK</v>
      </c>
    </row>
    <row r="5081" spans="1:12" x14ac:dyDescent="0.25">
      <c r="A5081" s="5">
        <v>134</v>
      </c>
      <c r="B5081" s="2">
        <v>0.68888888888888899</v>
      </c>
      <c r="C5081" t="s">
        <v>174</v>
      </c>
      <c r="D5081" t="s">
        <v>13</v>
      </c>
      <c r="E5081" t="s">
        <v>202</v>
      </c>
      <c r="F5081" s="7" t="s">
        <v>178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str">
        <f>IFERROR(IF(F5081&lt;&gt;"",VLOOKUP("*"&amp;F5081,LookUps!$F$2:$G$43,2,FALSE),"UK"),"UK")</f>
        <v>UK</v>
      </c>
    </row>
    <row r="5082" spans="1:12" x14ac:dyDescent="0.25">
      <c r="A5082" s="5">
        <v>135</v>
      </c>
      <c r="B5082" s="2">
        <v>0.70972222222222225</v>
      </c>
      <c r="C5082" t="s">
        <v>174</v>
      </c>
      <c r="D5082" t="s">
        <v>13</v>
      </c>
      <c r="E5082" t="s">
        <v>202</v>
      </c>
      <c r="F5082" s="7" t="s">
        <v>178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str">
        <f>IFERROR(IF(F5082&lt;&gt;"",VLOOKUP("*"&amp;F5082,LookUps!$F$2:$G$43,2,FALSE),"UK"),"UK")</f>
        <v>UK</v>
      </c>
    </row>
    <row r="5083" spans="1:12" x14ac:dyDescent="0.25">
      <c r="A5083" s="5">
        <v>136</v>
      </c>
      <c r="B5083" s="2">
        <v>0.75138888888888899</v>
      </c>
      <c r="C5083" t="s">
        <v>174</v>
      </c>
      <c r="D5083" t="s">
        <v>13</v>
      </c>
      <c r="E5083" t="s">
        <v>202</v>
      </c>
      <c r="F5083" s="7" t="s">
        <v>178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str">
        <f>IFERROR(IF(F5083&lt;&gt;"",VLOOKUP("*"&amp;F5083,LookUps!$F$2:$G$43,2,FALSE),"UK"),"UK")</f>
        <v>UK</v>
      </c>
    </row>
    <row r="5084" spans="1:12" x14ac:dyDescent="0.25">
      <c r="A5084" s="5">
        <v>137</v>
      </c>
      <c r="B5084" s="2">
        <v>0.7715277777777777</v>
      </c>
      <c r="C5084" t="s">
        <v>174</v>
      </c>
      <c r="D5084" t="s">
        <v>13</v>
      </c>
      <c r="E5084" t="s">
        <v>202</v>
      </c>
      <c r="F5084" s="7" t="s">
        <v>178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str">
        <f>IFERROR(IF(F5084&lt;&gt;"",VLOOKUP("*"&amp;F5084,LookUps!$F$2:$G$43,2,FALSE),"UK"),"UK")</f>
        <v>UK</v>
      </c>
    </row>
    <row r="5085" spans="1:12" x14ac:dyDescent="0.25">
      <c r="A5085" s="5">
        <v>138</v>
      </c>
      <c r="B5085" s="2">
        <v>0.79236111111111107</v>
      </c>
      <c r="C5085" t="s">
        <v>174</v>
      </c>
      <c r="D5085" t="s">
        <v>13</v>
      </c>
      <c r="E5085" t="s">
        <v>202</v>
      </c>
      <c r="F5085" s="7" t="s">
        <v>178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str">
        <f>IFERROR(IF(F5085&lt;&gt;"",VLOOKUP("*"&amp;F5085,LookUps!$F$2:$G$43,2,FALSE),"UK"),"UK")</f>
        <v>UK</v>
      </c>
    </row>
    <row r="5086" spans="1:12" x14ac:dyDescent="0.25">
      <c r="A5086" s="5">
        <v>140</v>
      </c>
      <c r="B5086" s="2">
        <v>0.41250000000000003</v>
      </c>
      <c r="C5086" t="s">
        <v>174</v>
      </c>
      <c r="D5086" t="s">
        <v>13</v>
      </c>
      <c r="E5086" t="s">
        <v>203</v>
      </c>
      <c r="F5086" s="7" t="s">
        <v>178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str">
        <f>IFERROR(IF(F5086&lt;&gt;"",VLOOKUP("*"&amp;F5086,LookUps!$F$2:$G$43,2,FALSE),"UK"),"UK")</f>
        <v>UK</v>
      </c>
    </row>
    <row r="5087" spans="1:12" x14ac:dyDescent="0.25">
      <c r="A5087" s="5">
        <v>141</v>
      </c>
      <c r="B5087" s="2">
        <v>0.41319444444444442</v>
      </c>
      <c r="C5087" t="s">
        <v>174</v>
      </c>
      <c r="D5087" t="s">
        <v>13</v>
      </c>
      <c r="E5087" t="s">
        <v>203</v>
      </c>
      <c r="F5087" s="7" t="s">
        <v>178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str">
        <f>IFERROR(IF(F5087&lt;&gt;"",VLOOKUP("*"&amp;F5087,LookUps!$F$2:$G$43,2,FALSE),"UK"),"UK")</f>
        <v>UK</v>
      </c>
    </row>
    <row r="5088" spans="1:12" x14ac:dyDescent="0.25">
      <c r="A5088" s="5">
        <v>142</v>
      </c>
      <c r="B5088" s="2">
        <v>0.4201388888888889</v>
      </c>
      <c r="C5088" t="s">
        <v>174</v>
      </c>
      <c r="D5088" t="s">
        <v>13</v>
      </c>
      <c r="E5088" t="s">
        <v>203</v>
      </c>
      <c r="F5088" s="7" t="s">
        <v>178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str">
        <f>IFERROR(IF(F5088&lt;&gt;"",VLOOKUP("*"&amp;F5088,LookUps!$F$2:$G$43,2,FALSE),"UK"),"UK")</f>
        <v>UK</v>
      </c>
    </row>
    <row r="5089" spans="1:12" x14ac:dyDescent="0.25">
      <c r="A5089" s="5">
        <v>143</v>
      </c>
      <c r="B5089" s="2">
        <v>0.56180555555555556</v>
      </c>
      <c r="C5089" t="s">
        <v>174</v>
      </c>
      <c r="D5089" t="s">
        <v>13</v>
      </c>
      <c r="E5089" t="s">
        <v>203</v>
      </c>
      <c r="F5089" s="7" t="s">
        <v>178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str">
        <f>IFERROR(IF(F5089&lt;&gt;"",VLOOKUP("*"&amp;F5089,LookUps!$F$2:$G$43,2,FALSE),"UK"),"UK")</f>
        <v>UK</v>
      </c>
    </row>
    <row r="5090" spans="1:12" x14ac:dyDescent="0.25">
      <c r="A5090" s="5">
        <v>144</v>
      </c>
      <c r="B5090" s="2">
        <v>0.58194444444444449</v>
      </c>
      <c r="C5090" t="s">
        <v>174</v>
      </c>
      <c r="D5090" t="s">
        <v>13</v>
      </c>
      <c r="E5090" t="s">
        <v>203</v>
      </c>
      <c r="F5090" s="7" t="s">
        <v>178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str">
        <f>IFERROR(IF(F5090&lt;&gt;"",VLOOKUP("*"&amp;F5090,LookUps!$F$2:$G$43,2,FALSE),"UK"),"UK")</f>
        <v>UK</v>
      </c>
    </row>
    <row r="5091" spans="1:12" x14ac:dyDescent="0.25">
      <c r="A5091" s="5">
        <v>145</v>
      </c>
      <c r="B5091" s="2">
        <v>0.58263888888888882</v>
      </c>
      <c r="C5091" t="s">
        <v>174</v>
      </c>
      <c r="D5091" t="s">
        <v>13</v>
      </c>
      <c r="E5091" t="s">
        <v>203</v>
      </c>
      <c r="F5091" s="7" t="s">
        <v>318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str">
        <f>IFERROR(IF(F5091&lt;&gt;"",VLOOKUP("*"&amp;F5091,LookUps!$F$2:$G$43,2,FALSE),"UK"),"UK")</f>
        <v>UK</v>
      </c>
    </row>
    <row r="5092" spans="1:12" x14ac:dyDescent="0.25">
      <c r="A5092" s="5">
        <v>146</v>
      </c>
      <c r="B5092" s="2">
        <v>0.60416666666666663</v>
      </c>
      <c r="C5092" t="s">
        <v>174</v>
      </c>
      <c r="D5092" t="s">
        <v>13</v>
      </c>
      <c r="E5092" t="s">
        <v>203</v>
      </c>
      <c r="F5092" s="7" t="s">
        <v>178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str">
        <f>IFERROR(IF(F5092&lt;&gt;"",VLOOKUP("*"&amp;F5092,LookUps!$F$2:$G$43,2,FALSE),"UK"),"UK")</f>
        <v>UK</v>
      </c>
    </row>
    <row r="5093" spans="1:12" x14ac:dyDescent="0.25">
      <c r="A5093" s="5">
        <v>147</v>
      </c>
      <c r="B5093" s="2">
        <v>0.62291666666666667</v>
      </c>
      <c r="C5093" t="s">
        <v>174</v>
      </c>
      <c r="D5093" t="s">
        <v>13</v>
      </c>
      <c r="E5093" t="s">
        <v>203</v>
      </c>
      <c r="F5093" s="7" t="s">
        <v>178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str">
        <f>IFERROR(IF(F5093&lt;&gt;"",VLOOKUP("*"&amp;F5093,LookUps!$F$2:$G$43,2,FALSE),"UK"),"UK")</f>
        <v>UK</v>
      </c>
    </row>
    <row r="5094" spans="1:12" x14ac:dyDescent="0.25">
      <c r="A5094" s="5">
        <v>148</v>
      </c>
      <c r="B5094" s="2">
        <v>0.62291666666666667</v>
      </c>
      <c r="C5094" t="s">
        <v>174</v>
      </c>
      <c r="D5094" t="s">
        <v>13</v>
      </c>
      <c r="E5094" t="s">
        <v>203</v>
      </c>
      <c r="F5094" s="7" t="s">
        <v>178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str">
        <f>IFERROR(IF(F5094&lt;&gt;"",VLOOKUP("*"&amp;F5094,LookUps!$F$2:$G$43,2,FALSE),"UK"),"UK")</f>
        <v>UK</v>
      </c>
    </row>
    <row r="5095" spans="1:12" x14ac:dyDescent="0.25">
      <c r="A5095" s="5">
        <v>149</v>
      </c>
      <c r="B5095" s="2">
        <v>0.65</v>
      </c>
      <c r="C5095" t="s">
        <v>174</v>
      </c>
      <c r="D5095" t="s">
        <v>13</v>
      </c>
      <c r="E5095" t="s">
        <v>203</v>
      </c>
      <c r="F5095" s="7" t="s">
        <v>182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IFERROR(IF(F5095&lt;&gt;"",VLOOKUP("*"&amp;F5095,LookUps!$F$2:$G$43,2,FALSE),"UK"),"UK")</f>
        <v>UK</v>
      </c>
    </row>
    <row r="5096" spans="1:12" x14ac:dyDescent="0.25">
      <c r="A5096" s="5">
        <v>150</v>
      </c>
      <c r="B5096" s="2">
        <v>0.68333333333333324</v>
      </c>
      <c r="C5096" t="s">
        <v>174</v>
      </c>
      <c r="D5096" t="s">
        <v>13</v>
      </c>
      <c r="E5096" t="s">
        <v>203</v>
      </c>
      <c r="F5096" s="7" t="s">
        <v>178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str">
        <f>IFERROR(IF(F5096&lt;&gt;"",VLOOKUP("*"&amp;F5096,LookUps!$F$2:$G$43,2,FALSE),"UK"),"UK")</f>
        <v>UK</v>
      </c>
    </row>
    <row r="5097" spans="1:12" x14ac:dyDescent="0.25">
      <c r="A5097" s="5">
        <v>152</v>
      </c>
      <c r="B5097" s="2">
        <v>0.58263888888888882</v>
      </c>
      <c r="C5097" t="s">
        <v>174</v>
      </c>
      <c r="D5097" t="s">
        <v>13</v>
      </c>
      <c r="E5097" t="s">
        <v>204</v>
      </c>
      <c r="F5097" s="7" t="s">
        <v>182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IFERROR(IF(F5097&lt;&gt;"",VLOOKUP("*"&amp;F5097,LookUps!$F$2:$G$43,2,FALSE),"UK"),"UK")</f>
        <v>UK</v>
      </c>
    </row>
    <row r="5098" spans="1:12" x14ac:dyDescent="0.25">
      <c r="A5098" s="5">
        <v>157</v>
      </c>
      <c r="B5098" s="2" t="s">
        <v>205</v>
      </c>
      <c r="C5098" t="s">
        <v>174</v>
      </c>
      <c r="D5098" t="s">
        <v>14</v>
      </c>
      <c r="E5098" t="s">
        <v>177</v>
      </c>
      <c r="F5098" s="7" t="s">
        <v>206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str">
        <f>IFERROR(IF(F5098&lt;&gt;"",VLOOKUP("*"&amp;F5098,LookUps!$F$2:$G$43,2,FALSE),"UK"),"UK")</f>
        <v>UK</v>
      </c>
    </row>
    <row r="5099" spans="1:12" x14ac:dyDescent="0.25">
      <c r="A5099" s="5">
        <v>158</v>
      </c>
      <c r="B5099" s="2">
        <v>0.51388888888888895</v>
      </c>
      <c r="C5099" t="s">
        <v>174</v>
      </c>
      <c r="D5099" t="s">
        <v>14</v>
      </c>
      <c r="E5099" t="s">
        <v>177</v>
      </c>
      <c r="F5099" s="7" t="s">
        <v>182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IFERROR(IF(F5099&lt;&gt;"",VLOOKUP("*"&amp;F5099,LookUps!$F$2:$G$43,2,FALSE),"UK"),"UK")</f>
        <v>UK</v>
      </c>
    </row>
    <row r="5100" spans="1:12" x14ac:dyDescent="0.25">
      <c r="A5100" s="5">
        <v>160</v>
      </c>
      <c r="B5100" s="2" t="s">
        <v>205</v>
      </c>
      <c r="C5100" t="s">
        <v>174</v>
      </c>
      <c r="D5100" t="s">
        <v>14</v>
      </c>
      <c r="E5100" t="s">
        <v>179</v>
      </c>
      <c r="F5100" s="7" t="s">
        <v>206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str">
        <f>IFERROR(IF(F5100&lt;&gt;"",VLOOKUP("*"&amp;F5100,LookUps!$F$2:$G$43,2,FALSE),"UK"),"UK")</f>
        <v>UK</v>
      </c>
    </row>
    <row r="5101" spans="1:12" x14ac:dyDescent="0.25">
      <c r="A5101" s="5">
        <v>161</v>
      </c>
      <c r="B5101" s="2">
        <v>0.38263888888888892</v>
      </c>
      <c r="C5101" t="s">
        <v>174</v>
      </c>
      <c r="D5101" t="s">
        <v>14</v>
      </c>
      <c r="E5101" t="s">
        <v>179</v>
      </c>
      <c r="F5101" s="7" t="s">
        <v>182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IFERROR(IF(F5101&lt;&gt;"",VLOOKUP("*"&amp;F5101,LookUps!$F$2:$G$43,2,FALSE),"UK"),"UK")</f>
        <v>UK</v>
      </c>
    </row>
    <row r="5102" spans="1:12" x14ac:dyDescent="0.25">
      <c r="A5102" s="5">
        <v>163</v>
      </c>
      <c r="B5102" s="2" t="s">
        <v>205</v>
      </c>
      <c r="C5102" t="s">
        <v>174</v>
      </c>
      <c r="D5102" t="s">
        <v>14</v>
      </c>
      <c r="E5102" t="s">
        <v>180</v>
      </c>
      <c r="F5102" s="7" t="s">
        <v>206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str">
        <f>IFERROR(IF(F5102&lt;&gt;"",VLOOKUP("*"&amp;F5102,LookUps!$F$2:$G$43,2,FALSE),"UK"),"UK")</f>
        <v>UK</v>
      </c>
    </row>
    <row r="5103" spans="1:12" x14ac:dyDescent="0.25">
      <c r="A5103" s="5">
        <v>164</v>
      </c>
      <c r="B5103" s="2" t="s">
        <v>205</v>
      </c>
      <c r="C5103" t="s">
        <v>174</v>
      </c>
      <c r="D5103" t="s">
        <v>14</v>
      </c>
      <c r="E5103" t="s">
        <v>180</v>
      </c>
      <c r="F5103" s="7" t="s">
        <v>206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str">
        <f>IFERROR(IF(F5103&lt;&gt;"",VLOOKUP("*"&amp;F5103,LookUps!$F$2:$G$43,2,FALSE),"UK"),"UK")</f>
        <v>UK</v>
      </c>
    </row>
    <row r="5104" spans="1:12" x14ac:dyDescent="0.25">
      <c r="A5104" s="5">
        <v>165</v>
      </c>
      <c r="B5104" s="2" t="s">
        <v>205</v>
      </c>
      <c r="C5104" t="s">
        <v>174</v>
      </c>
      <c r="D5104" t="s">
        <v>14</v>
      </c>
      <c r="E5104" t="s">
        <v>180</v>
      </c>
      <c r="F5104" s="7" t="s">
        <v>206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str">
        <f>IFERROR(IF(F5104&lt;&gt;"",VLOOKUP("*"&amp;F5104,LookUps!$F$2:$G$43,2,FALSE),"UK"),"UK")</f>
        <v>UK</v>
      </c>
    </row>
    <row r="5105" spans="1:12" x14ac:dyDescent="0.25">
      <c r="A5105" s="5">
        <v>167</v>
      </c>
      <c r="B5105" s="2" t="s">
        <v>205</v>
      </c>
      <c r="C5105" t="s">
        <v>174</v>
      </c>
      <c r="D5105" t="s">
        <v>14</v>
      </c>
      <c r="E5105" t="s">
        <v>207</v>
      </c>
      <c r="F5105" s="7" t="s">
        <v>206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str">
        <f>IFERROR(IF(F5105&lt;&gt;"",VLOOKUP("*"&amp;F5105,LookUps!$F$2:$G$43,2,FALSE),"UK"),"UK")</f>
        <v>UK</v>
      </c>
    </row>
    <row r="5106" spans="1:12" x14ac:dyDescent="0.25">
      <c r="A5106" s="5">
        <v>169</v>
      </c>
      <c r="B5106" s="2" t="s">
        <v>205</v>
      </c>
      <c r="C5106" t="s">
        <v>174</v>
      </c>
      <c r="D5106" t="s">
        <v>14</v>
      </c>
      <c r="E5106" t="s">
        <v>181</v>
      </c>
      <c r="F5106" s="7" t="s">
        <v>206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str">
        <f>IFERROR(IF(F5106&lt;&gt;"",VLOOKUP("*"&amp;F5106,LookUps!$F$2:$G$43,2,FALSE),"UK"),"UK")</f>
        <v>UK</v>
      </c>
    </row>
    <row r="5107" spans="1:12" x14ac:dyDescent="0.25">
      <c r="A5107" s="5">
        <v>171</v>
      </c>
      <c r="B5107" s="2" t="s">
        <v>205</v>
      </c>
      <c r="C5107" t="s">
        <v>174</v>
      </c>
      <c r="D5107" t="s">
        <v>14</v>
      </c>
      <c r="E5107" t="s">
        <v>208</v>
      </c>
      <c r="F5107" s="7" t="s">
        <v>206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str">
        <f>IFERROR(IF(F5107&lt;&gt;"",VLOOKUP("*"&amp;F5107,LookUps!$F$2:$G$43,2,FALSE),"UK"),"UK")</f>
        <v>UK</v>
      </c>
    </row>
    <row r="5108" spans="1:12" x14ac:dyDescent="0.25">
      <c r="A5108" s="5">
        <v>173</v>
      </c>
      <c r="B5108" s="2" t="s">
        <v>205</v>
      </c>
      <c r="C5108" t="s">
        <v>174</v>
      </c>
      <c r="D5108" t="s">
        <v>14</v>
      </c>
      <c r="E5108" t="s">
        <v>183</v>
      </c>
      <c r="F5108" s="7" t="s">
        <v>206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str">
        <f>IFERROR(IF(F5108&lt;&gt;"",VLOOKUP("*"&amp;F5108,LookUps!$F$2:$G$43,2,FALSE),"UK"),"UK")</f>
        <v>UK</v>
      </c>
    </row>
    <row r="5109" spans="1:12" x14ac:dyDescent="0.25">
      <c r="A5109" s="5">
        <v>175</v>
      </c>
      <c r="B5109" s="2" t="s">
        <v>205</v>
      </c>
      <c r="C5109" t="s">
        <v>174</v>
      </c>
      <c r="D5109" t="s">
        <v>14</v>
      </c>
      <c r="E5109" t="s">
        <v>184</v>
      </c>
      <c r="F5109" s="7" t="s">
        <v>206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str">
        <f>IFERROR(IF(F5109&lt;&gt;"",VLOOKUP("*"&amp;F5109,LookUps!$F$2:$G$43,2,FALSE),"UK"),"UK")</f>
        <v>UK</v>
      </c>
    </row>
    <row r="5110" spans="1:12" x14ac:dyDescent="0.25">
      <c r="A5110" s="5">
        <v>176</v>
      </c>
      <c r="B5110" s="2" t="s">
        <v>205</v>
      </c>
      <c r="C5110" t="s">
        <v>174</v>
      </c>
      <c r="D5110" t="s">
        <v>14</v>
      </c>
      <c r="E5110" t="s">
        <v>184</v>
      </c>
      <c r="F5110" s="7" t="s">
        <v>206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str">
        <f>IFERROR(IF(F5110&lt;&gt;"",VLOOKUP("*"&amp;F5110,LookUps!$F$2:$G$43,2,FALSE),"UK"),"UK")</f>
        <v>UK</v>
      </c>
    </row>
    <row r="5111" spans="1:12" x14ac:dyDescent="0.25">
      <c r="A5111" s="5">
        <v>178</v>
      </c>
      <c r="B5111" s="2" t="s">
        <v>205</v>
      </c>
      <c r="C5111" t="s">
        <v>174</v>
      </c>
      <c r="D5111" t="s">
        <v>14</v>
      </c>
      <c r="E5111" t="s">
        <v>186</v>
      </c>
      <c r="F5111" s="7" t="s">
        <v>206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str">
        <f>IFERROR(IF(F5111&lt;&gt;"",VLOOKUP("*"&amp;F5111,LookUps!$F$2:$G$43,2,FALSE),"UK"),"UK")</f>
        <v>UK</v>
      </c>
    </row>
    <row r="5112" spans="1:12" x14ac:dyDescent="0.25">
      <c r="A5112" s="5">
        <v>180</v>
      </c>
      <c r="B5112" s="2" t="s">
        <v>205</v>
      </c>
      <c r="C5112" t="s">
        <v>174</v>
      </c>
      <c r="D5112" t="s">
        <v>14</v>
      </c>
      <c r="E5112" t="s">
        <v>187</v>
      </c>
      <c r="F5112" s="7" t="s">
        <v>206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str">
        <f>IFERROR(IF(F5112&lt;&gt;"",VLOOKUP("*"&amp;F5112,LookUps!$F$2:$G$43,2,FALSE),"UK"),"UK")</f>
        <v>UK</v>
      </c>
    </row>
    <row r="5113" spans="1:12" x14ac:dyDescent="0.25">
      <c r="A5113" s="5">
        <v>182</v>
      </c>
      <c r="B5113" s="2" t="s">
        <v>205</v>
      </c>
      <c r="C5113" t="s">
        <v>174</v>
      </c>
      <c r="D5113" t="s">
        <v>14</v>
      </c>
      <c r="E5113" t="s">
        <v>188</v>
      </c>
      <c r="F5113" s="7" t="s">
        <v>206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str">
        <f>IFERROR(IF(F5113&lt;&gt;"",VLOOKUP("*"&amp;F5113,LookUps!$F$2:$G$43,2,FALSE),"UK"),"UK")</f>
        <v>UK</v>
      </c>
    </row>
    <row r="5114" spans="1:12" x14ac:dyDescent="0.25">
      <c r="A5114" s="5">
        <v>187</v>
      </c>
      <c r="B5114" s="2" t="s">
        <v>205</v>
      </c>
      <c r="C5114" t="s">
        <v>174</v>
      </c>
      <c r="D5114" t="s">
        <v>14</v>
      </c>
      <c r="E5114" t="s">
        <v>189</v>
      </c>
      <c r="F5114" s="7" t="s">
        <v>206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str">
        <f>IFERROR(IF(F5114&lt;&gt;"",VLOOKUP("*"&amp;F5114,LookUps!$F$2:$G$43,2,FALSE),"UK"),"UK")</f>
        <v>UK</v>
      </c>
    </row>
    <row r="5115" spans="1:12" x14ac:dyDescent="0.25">
      <c r="A5115" s="5">
        <v>189</v>
      </c>
      <c r="B5115" s="2" t="s">
        <v>205</v>
      </c>
      <c r="C5115" t="s">
        <v>174</v>
      </c>
      <c r="D5115" t="s">
        <v>14</v>
      </c>
      <c r="E5115" t="s">
        <v>190</v>
      </c>
      <c r="F5115" s="7" t="s">
        <v>206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str">
        <f>IFERROR(IF(F5115&lt;&gt;"",VLOOKUP("*"&amp;F5115,LookUps!$F$2:$G$43,2,FALSE),"UK"),"UK")</f>
        <v>UK</v>
      </c>
    </row>
    <row r="5116" spans="1:12" x14ac:dyDescent="0.25">
      <c r="A5116" s="5">
        <v>191</v>
      </c>
      <c r="B5116" s="2" t="s">
        <v>205</v>
      </c>
      <c r="C5116" t="s">
        <v>174</v>
      </c>
      <c r="D5116" t="s">
        <v>14</v>
      </c>
      <c r="E5116" t="s">
        <v>192</v>
      </c>
      <c r="F5116" s="7" t="s">
        <v>206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str">
        <f>IFERROR(IF(F5116&lt;&gt;"",VLOOKUP("*"&amp;F5116,LookUps!$F$2:$G$43,2,FALSE),"UK"),"UK")</f>
        <v>UK</v>
      </c>
    </row>
    <row r="5117" spans="1:12" x14ac:dyDescent="0.25">
      <c r="A5117" s="5">
        <v>193</v>
      </c>
      <c r="B5117" s="2" t="s">
        <v>205</v>
      </c>
      <c r="C5117" t="s">
        <v>174</v>
      </c>
      <c r="D5117" t="s">
        <v>14</v>
      </c>
      <c r="E5117" t="s">
        <v>193</v>
      </c>
      <c r="F5117" s="7" t="s">
        <v>206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str">
        <f>IFERROR(IF(F5117&lt;&gt;"",VLOOKUP("*"&amp;F5117,LookUps!$F$2:$G$43,2,FALSE),"UK"),"UK")</f>
        <v>UK</v>
      </c>
    </row>
    <row r="5118" spans="1:12" x14ac:dyDescent="0.25">
      <c r="A5118" s="5">
        <v>195</v>
      </c>
      <c r="B5118" s="2" t="s">
        <v>205</v>
      </c>
      <c r="C5118" t="s">
        <v>174</v>
      </c>
      <c r="D5118" t="s">
        <v>14</v>
      </c>
      <c r="E5118" t="s">
        <v>194</v>
      </c>
      <c r="F5118" s="7" t="s">
        <v>206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str">
        <f>IFERROR(IF(F5118&lt;&gt;"",VLOOKUP("*"&amp;F5118,LookUps!$F$2:$G$43,2,FALSE),"UK"),"UK")</f>
        <v>UK</v>
      </c>
    </row>
    <row r="5119" spans="1:12" x14ac:dyDescent="0.25">
      <c r="A5119" s="5">
        <v>197</v>
      </c>
      <c r="B5119" s="2" t="s">
        <v>205</v>
      </c>
      <c r="C5119" t="s">
        <v>174</v>
      </c>
      <c r="D5119" t="s">
        <v>14</v>
      </c>
      <c r="E5119" t="s">
        <v>195</v>
      </c>
      <c r="F5119" s="7" t="s">
        <v>206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str">
        <f>IFERROR(IF(F5119&lt;&gt;"",VLOOKUP("*"&amp;F5119,LookUps!$F$2:$G$43,2,FALSE),"UK"),"UK")</f>
        <v>UK</v>
      </c>
    </row>
    <row r="5120" spans="1:12" x14ac:dyDescent="0.25">
      <c r="A5120" s="5">
        <v>199</v>
      </c>
      <c r="B5120" s="2" t="s">
        <v>205</v>
      </c>
      <c r="C5120" t="s">
        <v>174</v>
      </c>
      <c r="D5120" t="s">
        <v>14</v>
      </c>
      <c r="E5120" t="s">
        <v>212</v>
      </c>
      <c r="F5120" s="7" t="s">
        <v>206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str">
        <f>IFERROR(IF(F5120&lt;&gt;"",VLOOKUP("*"&amp;F5120,LookUps!$F$2:$G$43,2,FALSE),"UK"),"UK")</f>
        <v>UK</v>
      </c>
    </row>
    <row r="5121" spans="1:12" x14ac:dyDescent="0.25">
      <c r="A5121" s="5">
        <v>200</v>
      </c>
      <c r="B5121" s="2" t="s">
        <v>205</v>
      </c>
      <c r="C5121" t="s">
        <v>174</v>
      </c>
      <c r="D5121" t="s">
        <v>14</v>
      </c>
      <c r="E5121" t="s">
        <v>212</v>
      </c>
      <c r="F5121" s="7" t="s">
        <v>206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str">
        <f>IFERROR(IF(F5121&lt;&gt;"",VLOOKUP("*"&amp;F5121,LookUps!$F$2:$G$43,2,FALSE),"UK"),"UK")</f>
        <v>UK</v>
      </c>
    </row>
    <row r="5122" spans="1:12" x14ac:dyDescent="0.25">
      <c r="A5122" s="5">
        <v>201</v>
      </c>
      <c r="B5122" s="2" t="s">
        <v>205</v>
      </c>
      <c r="C5122" t="s">
        <v>174</v>
      </c>
      <c r="D5122" t="s">
        <v>14</v>
      </c>
      <c r="E5122" t="s">
        <v>212</v>
      </c>
      <c r="F5122" s="7" t="s">
        <v>206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str">
        <f>IFERROR(IF(F5122&lt;&gt;"",VLOOKUP("*"&amp;F5122,LookUps!$F$2:$G$43,2,FALSE),"UK"),"UK")</f>
        <v>UK</v>
      </c>
    </row>
    <row r="5123" spans="1:12" x14ac:dyDescent="0.25">
      <c r="A5123" s="5">
        <v>203</v>
      </c>
      <c r="B5123" s="2" t="s">
        <v>205</v>
      </c>
      <c r="C5123" t="s">
        <v>174</v>
      </c>
      <c r="D5123" t="s">
        <v>14</v>
      </c>
      <c r="E5123" t="s">
        <v>196</v>
      </c>
      <c r="F5123" s="7" t="s">
        <v>206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str">
        <f>IFERROR(IF(F5123&lt;&gt;"",VLOOKUP("*"&amp;F5123,LookUps!$F$2:$G$43,2,FALSE),"UK"),"UK")</f>
        <v>UK</v>
      </c>
    </row>
    <row r="5124" spans="1:12" x14ac:dyDescent="0.25">
      <c r="A5124" s="5">
        <v>205</v>
      </c>
      <c r="B5124" s="2" t="s">
        <v>205</v>
      </c>
      <c r="C5124" t="s">
        <v>174</v>
      </c>
      <c r="D5124" t="s">
        <v>14</v>
      </c>
      <c r="E5124" t="s">
        <v>214</v>
      </c>
      <c r="F5124" s="7" t="s">
        <v>206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str">
        <f>IFERROR(IF(F5124&lt;&gt;"",VLOOKUP("*"&amp;F5124,LookUps!$F$2:$G$43,2,FALSE),"UK"),"UK")</f>
        <v>UK</v>
      </c>
    </row>
    <row r="5125" spans="1:12" x14ac:dyDescent="0.25">
      <c r="A5125" s="5">
        <v>207</v>
      </c>
      <c r="B5125" s="2" t="s">
        <v>205</v>
      </c>
      <c r="C5125" t="s">
        <v>174</v>
      </c>
      <c r="D5125" t="s">
        <v>14</v>
      </c>
      <c r="E5125" t="s">
        <v>197</v>
      </c>
      <c r="F5125" s="7" t="s">
        <v>206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str">
        <f>IFERROR(IF(F5125&lt;&gt;"",VLOOKUP("*"&amp;F5125,LookUps!$F$2:$G$43,2,FALSE),"UK"),"UK")</f>
        <v>UK</v>
      </c>
    </row>
    <row r="5126" spans="1:12" x14ac:dyDescent="0.25">
      <c r="A5126" s="5">
        <v>209</v>
      </c>
      <c r="B5126" s="2" t="s">
        <v>205</v>
      </c>
      <c r="C5126" t="s">
        <v>174</v>
      </c>
      <c r="D5126" t="s">
        <v>14</v>
      </c>
      <c r="E5126" t="s">
        <v>198</v>
      </c>
      <c r="F5126" s="7" t="s">
        <v>206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str">
        <f>IFERROR(IF(F5126&lt;&gt;"",VLOOKUP("*"&amp;F5126,LookUps!$F$2:$G$43,2,FALSE),"UK"),"UK")</f>
        <v>UK</v>
      </c>
    </row>
    <row r="5127" spans="1:12" x14ac:dyDescent="0.25">
      <c r="A5127" s="5">
        <v>211</v>
      </c>
      <c r="B5127" s="2" t="s">
        <v>205</v>
      </c>
      <c r="C5127" t="s">
        <v>174</v>
      </c>
      <c r="D5127" t="s">
        <v>14</v>
      </c>
      <c r="E5127" t="s">
        <v>215</v>
      </c>
      <c r="F5127" s="7" t="s">
        <v>206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str">
        <f>IFERROR(IF(F5127&lt;&gt;"",VLOOKUP("*"&amp;F5127,LookUps!$F$2:$G$43,2,FALSE),"UK"),"UK")</f>
        <v>UK</v>
      </c>
    </row>
    <row r="5128" spans="1:12" x14ac:dyDescent="0.25">
      <c r="A5128" s="5">
        <v>212</v>
      </c>
      <c r="B5128" s="2" t="s">
        <v>205</v>
      </c>
      <c r="C5128" t="s">
        <v>174</v>
      </c>
      <c r="D5128" t="s">
        <v>14</v>
      </c>
      <c r="E5128" t="s">
        <v>215</v>
      </c>
      <c r="F5128" s="7" t="s">
        <v>182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IFERROR(IF(F5128&lt;&gt;"",VLOOKUP("*"&amp;F5128,LookUps!$F$2:$G$43,2,FALSE),"UK"),"UK")</f>
        <v>UK</v>
      </c>
    </row>
    <row r="5129" spans="1:12" x14ac:dyDescent="0.25">
      <c r="A5129" s="5">
        <v>214</v>
      </c>
      <c r="B5129" s="2" t="s">
        <v>205</v>
      </c>
      <c r="C5129" t="s">
        <v>174</v>
      </c>
      <c r="D5129" t="s">
        <v>14</v>
      </c>
      <c r="E5129" t="s">
        <v>199</v>
      </c>
      <c r="F5129" s="7" t="s">
        <v>206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str">
        <f>IFERROR(IF(F5129&lt;&gt;"",VLOOKUP("*"&amp;F5129,LookUps!$F$2:$G$43,2,FALSE),"UK"),"UK")</f>
        <v>UK</v>
      </c>
    </row>
    <row r="5130" spans="1:12" x14ac:dyDescent="0.25">
      <c r="A5130" s="5">
        <v>216</v>
      </c>
      <c r="B5130" s="2" t="s">
        <v>205</v>
      </c>
      <c r="C5130" t="s">
        <v>174</v>
      </c>
      <c r="D5130" t="s">
        <v>14</v>
      </c>
      <c r="E5130" t="s">
        <v>200</v>
      </c>
      <c r="F5130" s="7" t="s">
        <v>206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str">
        <f>IFERROR(IF(F5130&lt;&gt;"",VLOOKUP("*"&amp;F5130,LookUps!$F$2:$G$43,2,FALSE),"UK"),"UK")</f>
        <v>UK</v>
      </c>
    </row>
    <row r="5131" spans="1:12" x14ac:dyDescent="0.25">
      <c r="A5131" s="5">
        <v>218</v>
      </c>
      <c r="B5131" s="2" t="s">
        <v>205</v>
      </c>
      <c r="C5131" t="s">
        <v>174</v>
      </c>
      <c r="D5131" t="s">
        <v>14</v>
      </c>
      <c r="E5131" t="s">
        <v>217</v>
      </c>
      <c r="F5131" s="7" t="s">
        <v>206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str">
        <f>IFERROR(IF(F5131&lt;&gt;"",VLOOKUP("*"&amp;F5131,LookUps!$F$2:$G$43,2,FALSE),"UK"),"UK")</f>
        <v>UK</v>
      </c>
    </row>
    <row r="5132" spans="1:12" x14ac:dyDescent="0.25">
      <c r="A5132" s="5">
        <v>220</v>
      </c>
      <c r="B5132" s="2" t="s">
        <v>205</v>
      </c>
      <c r="C5132" t="s">
        <v>174</v>
      </c>
      <c r="D5132" t="s">
        <v>14</v>
      </c>
      <c r="E5132" t="s">
        <v>218</v>
      </c>
      <c r="F5132" s="7" t="s">
        <v>206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str">
        <f>IFERROR(IF(F5132&lt;&gt;"",VLOOKUP("*"&amp;F5132,LookUps!$F$2:$G$43,2,FALSE),"UK"),"UK")</f>
        <v>UK</v>
      </c>
    </row>
    <row r="5133" spans="1:12" x14ac:dyDescent="0.25">
      <c r="A5133" s="5">
        <v>222</v>
      </c>
      <c r="B5133" s="2" t="s">
        <v>205</v>
      </c>
      <c r="C5133" t="s">
        <v>174</v>
      </c>
      <c r="D5133" t="s">
        <v>14</v>
      </c>
      <c r="E5133" t="s">
        <v>201</v>
      </c>
      <c r="F5133" s="7" t="s">
        <v>206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str">
        <f>IFERROR(IF(F5133&lt;&gt;"",VLOOKUP("*"&amp;F5133,LookUps!$F$2:$G$43,2,FALSE),"UK"),"UK")</f>
        <v>UK</v>
      </c>
    </row>
    <row r="5134" spans="1:12" x14ac:dyDescent="0.25">
      <c r="A5134" s="5">
        <v>224</v>
      </c>
      <c r="B5134" s="2" t="s">
        <v>205</v>
      </c>
      <c r="C5134" t="s">
        <v>174</v>
      </c>
      <c r="D5134" t="s">
        <v>14</v>
      </c>
      <c r="E5134" t="s">
        <v>202</v>
      </c>
      <c r="F5134" s="7" t="s">
        <v>206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str">
        <f>IFERROR(IF(F5134&lt;&gt;"",VLOOKUP("*"&amp;F5134,LookUps!$F$2:$G$43,2,FALSE),"UK"),"UK")</f>
        <v>UK</v>
      </c>
    </row>
    <row r="5135" spans="1:12" x14ac:dyDescent="0.25">
      <c r="A5135" s="5">
        <v>226</v>
      </c>
      <c r="B5135" s="2" t="s">
        <v>205</v>
      </c>
      <c r="C5135" t="s">
        <v>174</v>
      </c>
      <c r="D5135" t="s">
        <v>14</v>
      </c>
      <c r="E5135" t="s">
        <v>203</v>
      </c>
      <c r="F5135" s="7" t="s">
        <v>206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str">
        <f>IFERROR(IF(F5135&lt;&gt;"",VLOOKUP("*"&amp;F5135,LookUps!$F$2:$G$43,2,FALSE),"UK"),"UK")</f>
        <v>UK</v>
      </c>
    </row>
    <row r="5136" spans="1:12" x14ac:dyDescent="0.25">
      <c r="A5136" s="5">
        <v>228</v>
      </c>
      <c r="B5136" s="2" t="s">
        <v>205</v>
      </c>
      <c r="C5136" t="s">
        <v>174</v>
      </c>
      <c r="D5136" t="s">
        <v>14</v>
      </c>
      <c r="E5136" t="s">
        <v>204</v>
      </c>
      <c r="F5136" s="7" t="s">
        <v>206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F326-69C5-4C8E-B487-D2608EA6952A}">
  <sheetPr codeName="ShtGraphs">
    <pageSetUpPr autoPageBreaks="0"/>
  </sheetPr>
  <dimension ref="B1:C53"/>
  <sheetViews>
    <sheetView showGridLines="0" showRowColHeaders="0" workbookViewId="0">
      <selection activeCell="R4" sqref="R4"/>
    </sheetView>
  </sheetViews>
  <sheetFormatPr defaultRowHeight="15" x14ac:dyDescent="0.25"/>
  <cols>
    <col min="2" max="2" width="12.5703125" bestFit="1" customWidth="1"/>
    <col min="3" max="3" width="9" style="9" bestFit="1" customWidth="1"/>
  </cols>
  <sheetData>
    <row r="1" spans="2:3" ht="43.5" x14ac:dyDescent="0.25">
      <c r="B1" s="51" t="s">
        <v>330</v>
      </c>
    </row>
    <row r="3" spans="2:3" ht="27.75" customHeight="1" x14ac:dyDescent="0.25">
      <c r="B3" s="49" t="s">
        <v>329</v>
      </c>
      <c r="C3" s="49" t="s">
        <v>9</v>
      </c>
    </row>
    <row r="4" spans="2:3" x14ac:dyDescent="0.25">
      <c r="B4" s="86" t="s">
        <v>326</v>
      </c>
      <c r="C4" s="87">
        <f>SUMIFS(Duration,FROM,"UK",To,"UK")</f>
        <v>6.8730555555555606</v>
      </c>
    </row>
    <row r="5" spans="2:3" x14ac:dyDescent="0.25">
      <c r="B5" s="86" t="s">
        <v>327</v>
      </c>
      <c r="C5" s="87">
        <f>SUMIFS(Duration,FROM,"UK",To,"&lt;&gt;UK")</f>
        <v>0.31126157407407412</v>
      </c>
    </row>
    <row r="6" spans="2:3" x14ac:dyDescent="0.25">
      <c r="B6" s="86" t="s">
        <v>328</v>
      </c>
      <c r="C6" s="87">
        <f>SUMIFS(Duration,FROM,"&lt;&gt;UK")</f>
        <v>0.11922453703703699</v>
      </c>
    </row>
    <row r="35" spans="2:2" ht="16.5" customHeight="1" x14ac:dyDescent="0.25"/>
    <row r="36" spans="2:2" ht="26.25" customHeight="1" x14ac:dyDescent="0.25"/>
    <row r="47" spans="2:2" ht="43.5" x14ac:dyDescent="0.25">
      <c r="B47" s="51" t="s">
        <v>334</v>
      </c>
    </row>
    <row r="48" spans="2:2" ht="16.5" customHeight="1" x14ac:dyDescent="0.25">
      <c r="B48" s="51"/>
    </row>
    <row r="49" spans="2:3" x14ac:dyDescent="0.25">
      <c r="B49" s="49" t="s">
        <v>8</v>
      </c>
      <c r="C49" s="49" t="s">
        <v>10</v>
      </c>
    </row>
    <row r="50" spans="2:3" x14ac:dyDescent="0.25">
      <c r="B50" s="86" t="s">
        <v>331</v>
      </c>
      <c r="C50" s="88">
        <f>SUMIFS(Cost,Duration,"&gt;0")</f>
        <v>55.643999999999998</v>
      </c>
    </row>
    <row r="51" spans="2:3" x14ac:dyDescent="0.25">
      <c r="B51" s="86" t="s">
        <v>332</v>
      </c>
      <c r="C51" s="88">
        <f>SUMIFS(Cost,Text,"&gt;0")</f>
        <v>4.0339999999999998</v>
      </c>
    </row>
    <row r="52" spans="2:3" x14ac:dyDescent="0.25">
      <c r="B52" s="86" t="s">
        <v>333</v>
      </c>
      <c r="C52" s="88">
        <f>SUMIFS(Cost,MB,"&gt;0")</f>
        <v>35.5</v>
      </c>
    </row>
    <row r="53" spans="2:3" x14ac:dyDescent="0.25">
      <c r="B53" s="86" t="s">
        <v>38</v>
      </c>
      <c r="C53" s="88">
        <f>SUMIFS(Cost,Category,"Purchases")</f>
        <v>27.990000000000002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showGridLines="0" showRowColHeaders="0" workbookViewId="0">
      <selection activeCell="J41" sqref="J41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3</v>
      </c>
      <c r="B1" t="s">
        <v>62</v>
      </c>
      <c r="F1" t="s">
        <v>70</v>
      </c>
      <c r="G1" t="s">
        <v>71</v>
      </c>
    </row>
    <row r="2" spans="1:7" x14ac:dyDescent="0.25">
      <c r="A2" t="s">
        <v>13</v>
      </c>
      <c r="B2" t="s">
        <v>63</v>
      </c>
      <c r="F2" s="7" t="s">
        <v>26</v>
      </c>
      <c r="G2" t="s">
        <v>26</v>
      </c>
    </row>
    <row r="3" spans="1:7" x14ac:dyDescent="0.25">
      <c r="A3" t="s">
        <v>14</v>
      </c>
      <c r="B3" t="s">
        <v>63</v>
      </c>
      <c r="F3" s="7" t="s">
        <v>27</v>
      </c>
      <c r="G3" s="7" t="s">
        <v>27</v>
      </c>
    </row>
    <row r="4" spans="1:7" x14ac:dyDescent="0.25">
      <c r="A4" t="s">
        <v>31</v>
      </c>
      <c r="B4" t="s">
        <v>64</v>
      </c>
      <c r="F4" s="7" t="s">
        <v>16</v>
      </c>
      <c r="G4" s="7" t="s">
        <v>16</v>
      </c>
    </row>
    <row r="5" spans="1:7" x14ac:dyDescent="0.25">
      <c r="A5" t="s">
        <v>29</v>
      </c>
      <c r="B5" t="s">
        <v>64</v>
      </c>
      <c r="F5" s="7" t="s">
        <v>33</v>
      </c>
      <c r="G5" s="7" t="s">
        <v>33</v>
      </c>
    </row>
    <row r="6" spans="1:7" x14ac:dyDescent="0.25">
      <c r="A6" t="s">
        <v>30</v>
      </c>
      <c r="B6" t="s">
        <v>64</v>
      </c>
      <c r="F6" s="7" t="s">
        <v>34</v>
      </c>
      <c r="G6" s="7" t="s">
        <v>34</v>
      </c>
    </row>
    <row r="7" spans="1:7" x14ac:dyDescent="0.25">
      <c r="A7" t="s">
        <v>15</v>
      </c>
      <c r="B7" t="s">
        <v>64</v>
      </c>
      <c r="F7" s="7" t="s">
        <v>36</v>
      </c>
      <c r="G7" s="7" t="s">
        <v>18</v>
      </c>
    </row>
    <row r="8" spans="1:7" x14ac:dyDescent="0.25">
      <c r="A8" t="s">
        <v>17</v>
      </c>
      <c r="B8" t="s">
        <v>63</v>
      </c>
      <c r="F8" s="7" t="s">
        <v>18</v>
      </c>
      <c r="G8" s="7" t="s">
        <v>18</v>
      </c>
    </row>
    <row r="9" spans="1:7" x14ac:dyDescent="0.25">
      <c r="A9" t="s">
        <v>32</v>
      </c>
      <c r="B9" t="s">
        <v>64</v>
      </c>
      <c r="F9" s="7" t="s">
        <v>19</v>
      </c>
      <c r="G9" s="7" t="s">
        <v>19</v>
      </c>
    </row>
    <row r="10" spans="1:7" x14ac:dyDescent="0.25">
      <c r="A10" t="s">
        <v>38</v>
      </c>
      <c r="B10" t="s">
        <v>63</v>
      </c>
      <c r="F10" s="7" t="s">
        <v>43</v>
      </c>
      <c r="G10" s="7" t="s">
        <v>66</v>
      </c>
    </row>
    <row r="11" spans="1:7" x14ac:dyDescent="0.25">
      <c r="F11" s="7" t="s">
        <v>44</v>
      </c>
      <c r="G11" s="7" t="s">
        <v>44</v>
      </c>
    </row>
    <row r="12" spans="1:7" x14ac:dyDescent="0.25">
      <c r="F12" s="7" t="s">
        <v>45</v>
      </c>
      <c r="G12" s="7" t="s">
        <v>45</v>
      </c>
    </row>
    <row r="13" spans="1:7" x14ac:dyDescent="0.25">
      <c r="F13" s="7" t="s">
        <v>46</v>
      </c>
      <c r="G13" s="7" t="s">
        <v>46</v>
      </c>
    </row>
    <row r="14" spans="1:7" x14ac:dyDescent="0.25">
      <c r="F14" s="7" t="s">
        <v>20</v>
      </c>
      <c r="G14" s="7" t="s">
        <v>20</v>
      </c>
    </row>
    <row r="15" spans="1:7" x14ac:dyDescent="0.25">
      <c r="F15" s="7" t="s">
        <v>28</v>
      </c>
      <c r="G15" s="7" t="s">
        <v>21</v>
      </c>
    </row>
    <row r="16" spans="1:7" x14ac:dyDescent="0.25">
      <c r="F16" s="7" t="s">
        <v>23</v>
      </c>
      <c r="G16" s="7" t="s">
        <v>23</v>
      </c>
    </row>
    <row r="17" spans="6:7" x14ac:dyDescent="0.25">
      <c r="F17" s="7" t="s">
        <v>24</v>
      </c>
      <c r="G17" s="7" t="s">
        <v>24</v>
      </c>
    </row>
    <row r="18" spans="6:7" x14ac:dyDescent="0.25">
      <c r="F18" s="7" t="s">
        <v>25</v>
      </c>
      <c r="G18" s="7" t="s">
        <v>67</v>
      </c>
    </row>
    <row r="19" spans="6:7" x14ac:dyDescent="0.25">
      <c r="F19" s="7" t="s">
        <v>60</v>
      </c>
      <c r="G19" s="7" t="s">
        <v>68</v>
      </c>
    </row>
    <row r="20" spans="6:7" x14ac:dyDescent="0.25">
      <c r="F20" s="7" t="s">
        <v>59</v>
      </c>
      <c r="G20" s="7" t="s">
        <v>67</v>
      </c>
    </row>
    <row r="21" spans="6:7" x14ac:dyDescent="0.25">
      <c r="F21" s="7" t="s">
        <v>61</v>
      </c>
      <c r="G21" s="7" t="s">
        <v>69</v>
      </c>
    </row>
    <row r="22" spans="6:7" x14ac:dyDescent="0.25">
      <c r="F22" s="7" t="s">
        <v>35</v>
      </c>
      <c r="G22" s="7" t="s">
        <v>18</v>
      </c>
    </row>
    <row r="23" spans="6:7" x14ac:dyDescent="0.25">
      <c r="F23" s="7" t="s">
        <v>37</v>
      </c>
      <c r="G23" s="7" t="s">
        <v>65</v>
      </c>
    </row>
    <row r="24" spans="6:7" x14ac:dyDescent="0.25">
      <c r="F24" s="7" t="s">
        <v>39</v>
      </c>
      <c r="G24" s="7" t="s">
        <v>16</v>
      </c>
    </row>
    <row r="25" spans="6:7" x14ac:dyDescent="0.25">
      <c r="F25" s="7" t="s">
        <v>40</v>
      </c>
      <c r="G25" s="7" t="s">
        <v>16</v>
      </c>
    </row>
    <row r="26" spans="6:7" x14ac:dyDescent="0.25">
      <c r="F26" s="7" t="s">
        <v>41</v>
      </c>
      <c r="G26" s="7" t="s">
        <v>22</v>
      </c>
    </row>
    <row r="27" spans="6:7" x14ac:dyDescent="0.25">
      <c r="F27" s="7" t="s">
        <v>42</v>
      </c>
      <c r="G27" s="7" t="s">
        <v>18</v>
      </c>
    </row>
    <row r="28" spans="6:7" x14ac:dyDescent="0.25">
      <c r="F28" s="7" t="s">
        <v>22</v>
      </c>
      <c r="G28" s="7" t="s">
        <v>22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5137"/>
  <sheetViews>
    <sheetView showGridLines="0" showRowColHeaders="0" zoomScale="90" zoomScaleNormal="90" workbookViewId="0">
      <selection activeCell="F6" sqref="F6"/>
    </sheetView>
  </sheetViews>
  <sheetFormatPr defaultRowHeight="15" x14ac:dyDescent="0.25"/>
  <cols>
    <col min="1" max="1" width="8.28515625" style="5" bestFit="1" customWidth="1"/>
    <col min="2" max="2" width="19.5703125" style="2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2.42578125" style="9" bestFit="1" customWidth="1"/>
    <col min="8" max="8" width="8.2851562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12</v>
      </c>
      <c r="B1" s="14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73</v>
      </c>
      <c r="L1" s="1" t="s">
        <v>74</v>
      </c>
    </row>
    <row r="2" spans="1:12" x14ac:dyDescent="0.25">
      <c r="A2" s="5">
        <v>203</v>
      </c>
      <c r="B2" s="2">
        <v>0.92986112833023071</v>
      </c>
      <c r="C2" t="s">
        <v>92</v>
      </c>
      <c r="D2" t="s">
        <v>31</v>
      </c>
      <c r="E2" t="s">
        <v>177</v>
      </c>
      <c r="F2" s="7" t="s">
        <v>28</v>
      </c>
      <c r="G2" s="9">
        <v>5.0925923278555274E-4</v>
      </c>
      <c r="H2" s="11">
        <v>0</v>
      </c>
      <c r="I2">
        <v>0</v>
      </c>
      <c r="J2" s="13">
        <v>0</v>
      </c>
      <c r="K2" t="s">
        <v>64</v>
      </c>
      <c r="L2" t="s">
        <v>21</v>
      </c>
    </row>
    <row r="3" spans="1:12" x14ac:dyDescent="0.25">
      <c r="A3" s="5">
        <v>204</v>
      </c>
      <c r="B3" s="2">
        <v>0.94027775526046753</v>
      </c>
      <c r="C3" t="s">
        <v>92</v>
      </c>
      <c r="D3" t="s">
        <v>31</v>
      </c>
      <c r="E3" t="s">
        <v>177</v>
      </c>
      <c r="F3" s="7" t="s">
        <v>28</v>
      </c>
      <c r="G3" s="9">
        <v>9.3749997904524207E-4</v>
      </c>
      <c r="H3" s="11">
        <v>0</v>
      </c>
      <c r="I3">
        <v>0</v>
      </c>
      <c r="J3" s="13">
        <v>0</v>
      </c>
      <c r="K3" t="s">
        <v>64</v>
      </c>
      <c r="L3" t="s">
        <v>21</v>
      </c>
    </row>
    <row r="4" spans="1:12" x14ac:dyDescent="0.25">
      <c r="A4" s="5">
        <v>205</v>
      </c>
      <c r="B4" s="2">
        <v>0.94236111640930176</v>
      </c>
      <c r="C4" t="s">
        <v>92</v>
      </c>
      <c r="D4" t="s">
        <v>31</v>
      </c>
      <c r="E4" t="s">
        <v>177</v>
      </c>
      <c r="F4" s="7" t="s">
        <v>28</v>
      </c>
      <c r="G4" s="9">
        <v>0</v>
      </c>
      <c r="H4" s="11">
        <v>0</v>
      </c>
      <c r="I4">
        <v>0</v>
      </c>
      <c r="J4" s="13">
        <v>0</v>
      </c>
      <c r="K4" t="s">
        <v>64</v>
      </c>
      <c r="L4" t="s">
        <v>21</v>
      </c>
    </row>
    <row r="5" spans="1:12" x14ac:dyDescent="0.25">
      <c r="A5" s="5">
        <v>207</v>
      </c>
      <c r="B5" s="2">
        <v>0.18819443881511688</v>
      </c>
      <c r="C5" t="s">
        <v>92</v>
      </c>
      <c r="D5" t="s">
        <v>31</v>
      </c>
      <c r="E5" t="s">
        <v>179</v>
      </c>
      <c r="F5" s="7" t="s">
        <v>28</v>
      </c>
      <c r="G5" s="9">
        <v>3.4722223062999547E-5</v>
      </c>
      <c r="H5" s="11">
        <v>0</v>
      </c>
      <c r="I5">
        <v>0</v>
      </c>
      <c r="J5" s="13">
        <v>0</v>
      </c>
      <c r="K5" t="s">
        <v>64</v>
      </c>
      <c r="L5" t="s">
        <v>21</v>
      </c>
    </row>
    <row r="6" spans="1:12" x14ac:dyDescent="0.25">
      <c r="A6" s="5">
        <v>208</v>
      </c>
      <c r="B6" s="2">
        <v>0.19722221791744232</v>
      </c>
      <c r="C6" t="s">
        <v>92</v>
      </c>
      <c r="D6" t="s">
        <v>31</v>
      </c>
      <c r="E6" t="s">
        <v>179</v>
      </c>
      <c r="F6" s="7" t="s">
        <v>28</v>
      </c>
      <c r="G6" s="9">
        <v>2.3148148102336563E-5</v>
      </c>
      <c r="H6" s="11">
        <v>0</v>
      </c>
      <c r="I6">
        <v>0</v>
      </c>
      <c r="J6" s="13">
        <v>0</v>
      </c>
      <c r="K6" t="s">
        <v>64</v>
      </c>
      <c r="L6" t="s">
        <v>21</v>
      </c>
    </row>
    <row r="7" spans="1:12" x14ac:dyDescent="0.25">
      <c r="A7" s="5">
        <v>209</v>
      </c>
      <c r="B7" s="2">
        <v>0.87777775526046753</v>
      </c>
      <c r="C7" t="s">
        <v>92</v>
      </c>
      <c r="D7" t="s">
        <v>31</v>
      </c>
      <c r="E7" t="s">
        <v>179</v>
      </c>
      <c r="F7" s="7" t="s">
        <v>28</v>
      </c>
      <c r="G7" s="9">
        <v>0</v>
      </c>
      <c r="H7" s="11">
        <v>0</v>
      </c>
      <c r="I7">
        <v>0</v>
      </c>
      <c r="J7" s="13">
        <v>0</v>
      </c>
      <c r="K7" t="s">
        <v>64</v>
      </c>
      <c r="L7" t="s">
        <v>21</v>
      </c>
    </row>
    <row r="8" spans="1:12" x14ac:dyDescent="0.25">
      <c r="A8" s="5">
        <v>211</v>
      </c>
      <c r="B8" s="2">
        <v>0.98055553436279297</v>
      </c>
      <c r="C8" t="s">
        <v>92</v>
      </c>
      <c r="D8" t="s">
        <v>31</v>
      </c>
      <c r="E8" t="s">
        <v>180</v>
      </c>
      <c r="F8" s="7" t="s">
        <v>28</v>
      </c>
      <c r="G8" s="9">
        <v>0</v>
      </c>
      <c r="H8" s="11">
        <v>0</v>
      </c>
      <c r="I8">
        <v>0</v>
      </c>
      <c r="J8" s="13">
        <v>0</v>
      </c>
      <c r="K8" t="s">
        <v>64</v>
      </c>
      <c r="L8" t="s">
        <v>21</v>
      </c>
    </row>
    <row r="9" spans="1:12" x14ac:dyDescent="0.25">
      <c r="A9" s="5">
        <v>213</v>
      </c>
      <c r="B9" s="2">
        <v>3.958333283662796E-2</v>
      </c>
      <c r="C9" t="s">
        <v>92</v>
      </c>
      <c r="D9" t="s">
        <v>31</v>
      </c>
      <c r="E9" t="s">
        <v>207</v>
      </c>
      <c r="F9" s="7" t="s">
        <v>28</v>
      </c>
      <c r="G9" s="9">
        <v>2.3148148102336563E-5</v>
      </c>
      <c r="H9" s="11">
        <v>0</v>
      </c>
      <c r="I9">
        <v>0</v>
      </c>
      <c r="J9" s="13">
        <v>0</v>
      </c>
      <c r="K9" t="s">
        <v>64</v>
      </c>
      <c r="L9" t="s">
        <v>21</v>
      </c>
    </row>
    <row r="10" spans="1:12" x14ac:dyDescent="0.25">
      <c r="A10" s="5">
        <v>214</v>
      </c>
      <c r="B10" s="2">
        <v>0.20763888955116272</v>
      </c>
      <c r="C10" t="s">
        <v>92</v>
      </c>
      <c r="D10" t="s">
        <v>31</v>
      </c>
      <c r="E10" t="s">
        <v>207</v>
      </c>
      <c r="F10" s="7" t="s">
        <v>28</v>
      </c>
      <c r="G10" s="9">
        <v>4.6296296204673126E-5</v>
      </c>
      <c r="H10" s="11">
        <v>0</v>
      </c>
      <c r="I10">
        <v>0</v>
      </c>
      <c r="J10" s="13">
        <v>0</v>
      </c>
      <c r="K10" t="s">
        <v>64</v>
      </c>
      <c r="L10" t="s">
        <v>21</v>
      </c>
    </row>
    <row r="11" spans="1:12" x14ac:dyDescent="0.25">
      <c r="A11" s="5">
        <v>215</v>
      </c>
      <c r="B11" s="2">
        <v>0.23055554926395416</v>
      </c>
      <c r="C11" t="s">
        <v>92</v>
      </c>
      <c r="D11" t="s">
        <v>31</v>
      </c>
      <c r="E11" t="s">
        <v>207</v>
      </c>
      <c r="F11" s="7" t="s">
        <v>28</v>
      </c>
      <c r="G11" s="9">
        <v>6.9444446125999093E-5</v>
      </c>
      <c r="H11" s="11">
        <v>0</v>
      </c>
      <c r="I11">
        <v>0</v>
      </c>
      <c r="J11" s="13">
        <v>0</v>
      </c>
      <c r="K11" t="s">
        <v>64</v>
      </c>
      <c r="L11" t="s">
        <v>21</v>
      </c>
    </row>
    <row r="12" spans="1:12" x14ac:dyDescent="0.25">
      <c r="A12" s="5">
        <v>216</v>
      </c>
      <c r="B12" s="2">
        <v>0.86874997615814209</v>
      </c>
      <c r="C12" t="s">
        <v>92</v>
      </c>
      <c r="D12" t="s">
        <v>31</v>
      </c>
      <c r="E12" t="s">
        <v>207</v>
      </c>
      <c r="F12" s="7" t="s">
        <v>28</v>
      </c>
      <c r="G12" s="9">
        <v>0</v>
      </c>
      <c r="H12" s="11">
        <v>0</v>
      </c>
      <c r="I12">
        <v>0</v>
      </c>
      <c r="J12" s="13">
        <v>0</v>
      </c>
      <c r="K12" t="s">
        <v>64</v>
      </c>
      <c r="L12" t="s">
        <v>21</v>
      </c>
    </row>
    <row r="13" spans="1:12" x14ac:dyDescent="0.25">
      <c r="A13" s="5">
        <v>218</v>
      </c>
      <c r="B13" s="2">
        <v>0.18263888359069824</v>
      </c>
      <c r="C13" t="s">
        <v>92</v>
      </c>
      <c r="D13" t="s">
        <v>31</v>
      </c>
      <c r="E13" t="s">
        <v>181</v>
      </c>
      <c r="F13" s="7" t="s">
        <v>28</v>
      </c>
      <c r="G13" s="9">
        <v>3.4722223062999547E-5</v>
      </c>
      <c r="H13" s="11">
        <v>0</v>
      </c>
      <c r="I13">
        <v>0</v>
      </c>
      <c r="J13" s="13">
        <v>0</v>
      </c>
      <c r="K13" t="s">
        <v>64</v>
      </c>
      <c r="L13" t="s">
        <v>21</v>
      </c>
    </row>
    <row r="14" spans="1:12" x14ac:dyDescent="0.25">
      <c r="A14" s="5">
        <v>219</v>
      </c>
      <c r="B14" s="2">
        <v>0.18611110746860504</v>
      </c>
      <c r="C14" t="s">
        <v>92</v>
      </c>
      <c r="D14" t="s">
        <v>31</v>
      </c>
      <c r="E14" t="s">
        <v>181</v>
      </c>
      <c r="F14" s="7" t="s">
        <v>28</v>
      </c>
      <c r="G14" s="9">
        <v>3.1249999301508069E-4</v>
      </c>
      <c r="H14" s="11">
        <v>0</v>
      </c>
      <c r="I14">
        <v>0</v>
      </c>
      <c r="J14" s="13">
        <v>0</v>
      </c>
      <c r="K14" t="s">
        <v>64</v>
      </c>
      <c r="L14" t="s">
        <v>21</v>
      </c>
    </row>
    <row r="15" spans="1:12" x14ac:dyDescent="0.25">
      <c r="A15" s="5">
        <v>220</v>
      </c>
      <c r="B15" s="2">
        <v>0.1875</v>
      </c>
      <c r="C15" t="s">
        <v>92</v>
      </c>
      <c r="D15" t="s">
        <v>31</v>
      </c>
      <c r="E15" t="s">
        <v>181</v>
      </c>
      <c r="F15" s="7" t="s">
        <v>28</v>
      </c>
      <c r="G15" s="9">
        <v>3.4722223062999547E-5</v>
      </c>
      <c r="H15" s="11">
        <v>0</v>
      </c>
      <c r="I15">
        <v>0</v>
      </c>
      <c r="J15" s="13">
        <v>0</v>
      </c>
      <c r="K15" t="s">
        <v>64</v>
      </c>
      <c r="L15" t="s">
        <v>21</v>
      </c>
    </row>
    <row r="16" spans="1:12" x14ac:dyDescent="0.25">
      <c r="A16" s="5">
        <v>221</v>
      </c>
      <c r="B16" s="2">
        <v>0.18819443881511688</v>
      </c>
      <c r="C16" t="s">
        <v>92</v>
      </c>
      <c r="D16" t="s">
        <v>31</v>
      </c>
      <c r="E16" t="s">
        <v>181</v>
      </c>
      <c r="F16" s="7" t="s">
        <v>28</v>
      </c>
      <c r="G16" s="9">
        <v>2.3148148102336563E-5</v>
      </c>
      <c r="H16" s="11">
        <v>0</v>
      </c>
      <c r="I16">
        <v>0</v>
      </c>
      <c r="J16" s="13">
        <v>0</v>
      </c>
      <c r="K16" t="s">
        <v>64</v>
      </c>
      <c r="L16" t="s">
        <v>21</v>
      </c>
    </row>
    <row r="17" spans="1:12" x14ac:dyDescent="0.25">
      <c r="A17" s="5">
        <v>222</v>
      </c>
      <c r="B17" s="2">
        <v>0.18888889253139496</v>
      </c>
      <c r="C17" t="s">
        <v>92</v>
      </c>
      <c r="D17" t="s">
        <v>31</v>
      </c>
      <c r="E17" t="s">
        <v>181</v>
      </c>
      <c r="F17" s="7" t="s">
        <v>28</v>
      </c>
      <c r="G17" s="9">
        <v>4.6296295477077365E-4</v>
      </c>
      <c r="H17" s="11">
        <v>0</v>
      </c>
      <c r="I17">
        <v>0</v>
      </c>
      <c r="J17" s="13">
        <v>0</v>
      </c>
      <c r="K17" t="s">
        <v>64</v>
      </c>
      <c r="L17" t="s">
        <v>21</v>
      </c>
    </row>
    <row r="18" spans="1:12" x14ac:dyDescent="0.25">
      <c r="A18" s="5">
        <v>223</v>
      </c>
      <c r="B18" s="2">
        <v>0.4618055522441864</v>
      </c>
      <c r="C18" t="s">
        <v>92</v>
      </c>
      <c r="D18" t="s">
        <v>31</v>
      </c>
      <c r="E18" t="s">
        <v>181</v>
      </c>
      <c r="F18" s="7" t="s">
        <v>28</v>
      </c>
      <c r="G18" s="9">
        <v>7.8703701728954911E-4</v>
      </c>
      <c r="H18" s="11">
        <v>0</v>
      </c>
      <c r="I18">
        <v>0</v>
      </c>
      <c r="J18" s="13">
        <v>0</v>
      </c>
      <c r="K18" t="s">
        <v>64</v>
      </c>
      <c r="L18" t="s">
        <v>21</v>
      </c>
    </row>
    <row r="19" spans="1:12" x14ac:dyDescent="0.25">
      <c r="A19" s="5">
        <v>224</v>
      </c>
      <c r="B19" s="2">
        <v>0.46527779102325439</v>
      </c>
      <c r="C19" t="s">
        <v>92</v>
      </c>
      <c r="D19" t="s">
        <v>31</v>
      </c>
      <c r="E19" t="s">
        <v>181</v>
      </c>
      <c r="F19" s="7" t="s">
        <v>28</v>
      </c>
      <c r="G19" s="9">
        <v>8.4490742301568389E-4</v>
      </c>
      <c r="H19" s="11">
        <v>0</v>
      </c>
      <c r="I19">
        <v>0</v>
      </c>
      <c r="J19" s="13">
        <v>0</v>
      </c>
      <c r="K19" t="s">
        <v>64</v>
      </c>
      <c r="L19" t="s">
        <v>21</v>
      </c>
    </row>
    <row r="20" spans="1:12" x14ac:dyDescent="0.25">
      <c r="A20" s="5">
        <v>225</v>
      </c>
      <c r="B20" s="2">
        <v>0.62569445371627808</v>
      </c>
      <c r="C20" t="s">
        <v>92</v>
      </c>
      <c r="D20" t="s">
        <v>31</v>
      </c>
      <c r="E20" t="s">
        <v>181</v>
      </c>
      <c r="F20" s="7" t="s">
        <v>28</v>
      </c>
      <c r="G20" s="9">
        <v>4.1319443844258785E-3</v>
      </c>
      <c r="H20" s="11">
        <v>0</v>
      </c>
      <c r="I20">
        <v>0</v>
      </c>
      <c r="J20" s="13">
        <v>0</v>
      </c>
      <c r="K20" t="s">
        <v>64</v>
      </c>
      <c r="L20" t="s">
        <v>21</v>
      </c>
    </row>
    <row r="21" spans="1:12" x14ac:dyDescent="0.25">
      <c r="A21" s="5">
        <v>226</v>
      </c>
      <c r="B21" s="2">
        <v>0.81319445371627808</v>
      </c>
      <c r="C21" t="s">
        <v>92</v>
      </c>
      <c r="D21" t="s">
        <v>31</v>
      </c>
      <c r="E21" t="s">
        <v>181</v>
      </c>
      <c r="F21" s="7" t="s">
        <v>28</v>
      </c>
      <c r="G21" s="9">
        <v>3.4722223062999547E-5</v>
      </c>
      <c r="H21" s="11">
        <v>0</v>
      </c>
      <c r="I21">
        <v>0</v>
      </c>
      <c r="J21" s="13">
        <v>0</v>
      </c>
      <c r="K21" t="s">
        <v>64</v>
      </c>
      <c r="L21" t="s">
        <v>21</v>
      </c>
    </row>
    <row r="22" spans="1:12" x14ac:dyDescent="0.25">
      <c r="A22" s="5">
        <v>227</v>
      </c>
      <c r="B22" s="2">
        <v>0.8263888955116272</v>
      </c>
      <c r="C22" t="s">
        <v>92</v>
      </c>
      <c r="D22" t="s">
        <v>31</v>
      </c>
      <c r="E22" t="s">
        <v>181</v>
      </c>
      <c r="F22" s="7" t="s">
        <v>28</v>
      </c>
      <c r="G22" s="9">
        <v>5.7870369346346706E-5</v>
      </c>
      <c r="H22" s="11">
        <v>0</v>
      </c>
      <c r="I22">
        <v>0</v>
      </c>
      <c r="J22" s="13">
        <v>0</v>
      </c>
      <c r="K22" t="s">
        <v>64</v>
      </c>
      <c r="L22" t="s">
        <v>21</v>
      </c>
    </row>
    <row r="23" spans="1:12" x14ac:dyDescent="0.25">
      <c r="A23" s="5">
        <v>228</v>
      </c>
      <c r="B23" s="2">
        <v>0.87152779102325439</v>
      </c>
      <c r="C23" t="s">
        <v>92</v>
      </c>
      <c r="D23" t="s">
        <v>31</v>
      </c>
      <c r="E23" t="s">
        <v>181</v>
      </c>
      <c r="F23" s="7" t="s">
        <v>28</v>
      </c>
      <c r="G23" s="9">
        <v>2.3148147738538682E-4</v>
      </c>
      <c r="H23" s="11">
        <v>0</v>
      </c>
      <c r="I23">
        <v>0</v>
      </c>
      <c r="J23" s="13">
        <v>0</v>
      </c>
      <c r="K23" t="s">
        <v>64</v>
      </c>
      <c r="L23" t="s">
        <v>21</v>
      </c>
    </row>
    <row r="24" spans="1:12" x14ac:dyDescent="0.25">
      <c r="A24" s="5">
        <v>229</v>
      </c>
      <c r="B24" s="2">
        <v>0.91805553436279297</v>
      </c>
      <c r="C24" t="s">
        <v>92</v>
      </c>
      <c r="D24" t="s">
        <v>31</v>
      </c>
      <c r="E24" t="s">
        <v>181</v>
      </c>
      <c r="F24" s="7" t="s">
        <v>28</v>
      </c>
      <c r="G24" s="9">
        <v>5.9953704476356506E-3</v>
      </c>
      <c r="H24" s="11">
        <v>0</v>
      </c>
      <c r="I24">
        <v>0</v>
      </c>
      <c r="J24" s="13">
        <v>0</v>
      </c>
      <c r="K24" t="s">
        <v>64</v>
      </c>
      <c r="L24" t="s">
        <v>21</v>
      </c>
    </row>
    <row r="25" spans="1:12" x14ac:dyDescent="0.25">
      <c r="A25" s="5">
        <v>230</v>
      </c>
      <c r="B25" s="2">
        <v>0.93124997615814209</v>
      </c>
      <c r="C25" t="s">
        <v>92</v>
      </c>
      <c r="D25" t="s">
        <v>31</v>
      </c>
      <c r="E25" t="s">
        <v>181</v>
      </c>
      <c r="F25" s="7" t="s">
        <v>28</v>
      </c>
      <c r="G25" s="9">
        <v>5.0925923278555274E-4</v>
      </c>
      <c r="H25" s="11">
        <v>0</v>
      </c>
      <c r="I25">
        <v>0</v>
      </c>
      <c r="J25" s="13">
        <v>0</v>
      </c>
      <c r="K25" t="s">
        <v>64</v>
      </c>
      <c r="L25" t="s">
        <v>21</v>
      </c>
    </row>
    <row r="26" spans="1:12" x14ac:dyDescent="0.25">
      <c r="A26" s="5">
        <v>231</v>
      </c>
      <c r="B26" s="2">
        <v>0.93888890743255615</v>
      </c>
      <c r="C26" t="s">
        <v>92</v>
      </c>
      <c r="D26" t="s">
        <v>31</v>
      </c>
      <c r="E26" t="s">
        <v>181</v>
      </c>
      <c r="F26" s="7" t="s">
        <v>28</v>
      </c>
      <c r="G26" s="9">
        <v>2.3148148102336563E-5</v>
      </c>
      <c r="H26" s="11">
        <v>0</v>
      </c>
      <c r="I26">
        <v>0</v>
      </c>
      <c r="J26" s="13">
        <v>0</v>
      </c>
      <c r="K26" t="s">
        <v>64</v>
      </c>
      <c r="L26" t="s">
        <v>21</v>
      </c>
    </row>
    <row r="27" spans="1:12" x14ac:dyDescent="0.25">
      <c r="A27" s="5">
        <v>232</v>
      </c>
      <c r="B27" s="2">
        <v>0.98958331346511841</v>
      </c>
      <c r="C27" t="s">
        <v>92</v>
      </c>
      <c r="D27" t="s">
        <v>31</v>
      </c>
      <c r="E27" t="s">
        <v>181</v>
      </c>
      <c r="F27" s="7" t="s">
        <v>28</v>
      </c>
      <c r="G27" s="9">
        <v>1.3888889225199819E-4</v>
      </c>
      <c r="H27" s="11">
        <v>0</v>
      </c>
      <c r="I27">
        <v>0</v>
      </c>
      <c r="J27" s="13">
        <v>0</v>
      </c>
      <c r="K27" t="s">
        <v>64</v>
      </c>
      <c r="L27" t="s">
        <v>21</v>
      </c>
    </row>
    <row r="28" spans="1:12" x14ac:dyDescent="0.25">
      <c r="A28" s="5">
        <v>233</v>
      </c>
      <c r="B28" s="2">
        <v>0.99652779102325439</v>
      </c>
      <c r="C28" t="s">
        <v>92</v>
      </c>
      <c r="D28" t="s">
        <v>31</v>
      </c>
      <c r="E28" t="s">
        <v>181</v>
      </c>
      <c r="F28" s="7" t="s">
        <v>28</v>
      </c>
      <c r="G28" s="9">
        <v>3.1249999301508069E-4</v>
      </c>
      <c r="H28" s="11">
        <v>0</v>
      </c>
      <c r="I28">
        <v>0</v>
      </c>
      <c r="J28" s="13">
        <v>0</v>
      </c>
      <c r="K28" t="s">
        <v>64</v>
      </c>
      <c r="L28" t="s">
        <v>21</v>
      </c>
    </row>
    <row r="29" spans="1:12" x14ac:dyDescent="0.25">
      <c r="A29" s="5">
        <v>234</v>
      </c>
      <c r="B29" s="2">
        <v>0.99722224473953247</v>
      </c>
      <c r="C29" t="s">
        <v>92</v>
      </c>
      <c r="D29" t="s">
        <v>31</v>
      </c>
      <c r="E29" t="s">
        <v>181</v>
      </c>
      <c r="F29" s="7" t="s">
        <v>28</v>
      </c>
      <c r="G29" s="9">
        <v>0</v>
      </c>
      <c r="H29" s="11">
        <v>0</v>
      </c>
      <c r="I29">
        <v>0</v>
      </c>
      <c r="J29" s="13">
        <v>0</v>
      </c>
      <c r="K29" t="s">
        <v>64</v>
      </c>
      <c r="L29" t="s">
        <v>21</v>
      </c>
    </row>
    <row r="30" spans="1:12" x14ac:dyDescent="0.25">
      <c r="A30" s="5">
        <v>236</v>
      </c>
      <c r="B30" s="2">
        <v>2.152777835726738E-2</v>
      </c>
      <c r="C30" t="s">
        <v>92</v>
      </c>
      <c r="D30" t="s">
        <v>31</v>
      </c>
      <c r="E30" t="s">
        <v>208</v>
      </c>
      <c r="F30" s="7" t="s">
        <v>28</v>
      </c>
      <c r="G30" s="9">
        <v>1.9444444915279746E-3</v>
      </c>
      <c r="H30" s="11">
        <v>0</v>
      </c>
      <c r="I30">
        <v>0</v>
      </c>
      <c r="J30" s="13">
        <v>0</v>
      </c>
      <c r="K30" t="s">
        <v>64</v>
      </c>
      <c r="L30" t="s">
        <v>21</v>
      </c>
    </row>
    <row r="31" spans="1:12" x14ac:dyDescent="0.25">
      <c r="A31" s="5">
        <v>237</v>
      </c>
      <c r="B31" s="2">
        <v>2.708333358168602E-2</v>
      </c>
      <c r="C31" t="s">
        <v>92</v>
      </c>
      <c r="D31" t="s">
        <v>31</v>
      </c>
      <c r="E31" t="s">
        <v>208</v>
      </c>
      <c r="F31" s="7" t="s">
        <v>28</v>
      </c>
      <c r="G31" s="9">
        <v>6.2499998603016138E-4</v>
      </c>
      <c r="H31" s="11">
        <v>0</v>
      </c>
      <c r="I31">
        <v>0</v>
      </c>
      <c r="J31" s="13">
        <v>0</v>
      </c>
      <c r="K31" t="s">
        <v>64</v>
      </c>
      <c r="L31" t="s">
        <v>21</v>
      </c>
    </row>
    <row r="32" spans="1:12" x14ac:dyDescent="0.25">
      <c r="A32" s="5">
        <v>238</v>
      </c>
      <c r="B32" s="2">
        <v>3.541666641831398E-2</v>
      </c>
      <c r="C32" t="s">
        <v>92</v>
      </c>
      <c r="D32" t="s">
        <v>31</v>
      </c>
      <c r="E32" t="s">
        <v>208</v>
      </c>
      <c r="F32" s="7" t="s">
        <v>28</v>
      </c>
      <c r="G32" s="9">
        <v>1.0416666918899864E-4</v>
      </c>
      <c r="H32" s="11">
        <v>0</v>
      </c>
      <c r="I32">
        <v>0</v>
      </c>
      <c r="J32" s="13">
        <v>0</v>
      </c>
      <c r="K32" t="s">
        <v>64</v>
      </c>
      <c r="L32" t="s">
        <v>21</v>
      </c>
    </row>
    <row r="33" spans="1:12" x14ac:dyDescent="0.25">
      <c r="A33" s="5">
        <v>239</v>
      </c>
      <c r="B33" s="2">
        <v>3.541666641831398E-2</v>
      </c>
      <c r="C33" t="s">
        <v>92</v>
      </c>
      <c r="D33" t="s">
        <v>31</v>
      </c>
      <c r="E33" t="s">
        <v>208</v>
      </c>
      <c r="F33" s="7" t="s">
        <v>28</v>
      </c>
      <c r="G33" s="9">
        <v>2.3148148102336563E-5</v>
      </c>
      <c r="H33" s="11">
        <v>0</v>
      </c>
      <c r="I33">
        <v>0</v>
      </c>
      <c r="J33" s="13">
        <v>0</v>
      </c>
      <c r="K33" t="s">
        <v>64</v>
      </c>
      <c r="L33" t="s">
        <v>21</v>
      </c>
    </row>
    <row r="34" spans="1:12" x14ac:dyDescent="0.25">
      <c r="A34" s="5">
        <v>240</v>
      </c>
      <c r="B34" s="2">
        <v>3.6111112684011459E-2</v>
      </c>
      <c r="C34" t="s">
        <v>92</v>
      </c>
      <c r="D34" t="s">
        <v>31</v>
      </c>
      <c r="E34" t="s">
        <v>208</v>
      </c>
      <c r="F34" s="7" t="s">
        <v>28</v>
      </c>
      <c r="G34" s="9">
        <v>1.7361111531499773E-4</v>
      </c>
      <c r="H34" s="11">
        <v>0</v>
      </c>
      <c r="I34">
        <v>0</v>
      </c>
      <c r="J34" s="13">
        <v>0</v>
      </c>
      <c r="K34" t="s">
        <v>64</v>
      </c>
      <c r="L34" t="s">
        <v>21</v>
      </c>
    </row>
    <row r="35" spans="1:12" x14ac:dyDescent="0.25">
      <c r="A35" s="5">
        <v>241</v>
      </c>
      <c r="B35" s="2">
        <v>0.87361109256744385</v>
      </c>
      <c r="C35" t="s">
        <v>92</v>
      </c>
      <c r="D35" t="s">
        <v>31</v>
      </c>
      <c r="E35" t="s">
        <v>208</v>
      </c>
      <c r="F35" s="7" t="s">
        <v>28</v>
      </c>
      <c r="G35" s="9">
        <v>1.4467592118307948E-3</v>
      </c>
      <c r="H35" s="11">
        <v>0</v>
      </c>
      <c r="I35">
        <v>0</v>
      </c>
      <c r="J35" s="13">
        <v>0</v>
      </c>
      <c r="K35" t="s">
        <v>64</v>
      </c>
      <c r="L35" t="s">
        <v>21</v>
      </c>
    </row>
    <row r="36" spans="1:12" x14ac:dyDescent="0.25">
      <c r="A36" s="5">
        <v>242</v>
      </c>
      <c r="B36" s="2">
        <v>0.87638890743255615</v>
      </c>
      <c r="C36" t="s">
        <v>92</v>
      </c>
      <c r="D36" t="s">
        <v>31</v>
      </c>
      <c r="E36" t="s">
        <v>208</v>
      </c>
      <c r="F36" s="7" t="s">
        <v>28</v>
      </c>
      <c r="G36" s="9">
        <v>5.7175927795469761E-3</v>
      </c>
      <c r="H36" s="11">
        <v>0</v>
      </c>
      <c r="I36">
        <v>0</v>
      </c>
      <c r="J36" s="13">
        <v>0</v>
      </c>
      <c r="K36" t="s">
        <v>64</v>
      </c>
      <c r="L36" t="s">
        <v>21</v>
      </c>
    </row>
    <row r="37" spans="1:12" x14ac:dyDescent="0.25">
      <c r="A37" s="5">
        <v>243</v>
      </c>
      <c r="B37" s="2">
        <v>0.96527779102325439</v>
      </c>
      <c r="C37" t="s">
        <v>92</v>
      </c>
      <c r="D37" t="s">
        <v>31</v>
      </c>
      <c r="E37" t="s">
        <v>208</v>
      </c>
      <c r="F37" s="7" t="s">
        <v>28</v>
      </c>
      <c r="G37" s="9">
        <v>0</v>
      </c>
      <c r="H37" s="11">
        <v>0</v>
      </c>
      <c r="I37">
        <v>0</v>
      </c>
      <c r="J37" s="13">
        <v>0</v>
      </c>
      <c r="K37" t="s">
        <v>64</v>
      </c>
      <c r="L37" t="s">
        <v>21</v>
      </c>
    </row>
    <row r="38" spans="1:12" x14ac:dyDescent="0.25">
      <c r="A38" s="5">
        <v>245</v>
      </c>
      <c r="B38" s="2">
        <v>0.19166666269302368</v>
      </c>
      <c r="C38" t="s">
        <v>92</v>
      </c>
      <c r="D38" t="s">
        <v>31</v>
      </c>
      <c r="E38" t="s">
        <v>183</v>
      </c>
      <c r="F38" s="7" t="s">
        <v>28</v>
      </c>
      <c r="G38" s="9">
        <v>3.4722223062999547E-5</v>
      </c>
      <c r="H38" s="11">
        <v>0</v>
      </c>
      <c r="I38">
        <v>0</v>
      </c>
      <c r="J38" s="13">
        <v>0</v>
      </c>
      <c r="K38" t="s">
        <v>64</v>
      </c>
      <c r="L38" t="s">
        <v>21</v>
      </c>
    </row>
    <row r="39" spans="1:12" x14ac:dyDescent="0.25">
      <c r="A39" s="5">
        <v>246</v>
      </c>
      <c r="B39" s="2">
        <v>0.42430555820465088</v>
      </c>
      <c r="C39" t="s">
        <v>92</v>
      </c>
      <c r="D39" t="s">
        <v>31</v>
      </c>
      <c r="E39" t="s">
        <v>183</v>
      </c>
      <c r="F39" s="7" t="s">
        <v>28</v>
      </c>
      <c r="G39" s="9">
        <v>3.4722223062999547E-4</v>
      </c>
      <c r="H39" s="11">
        <v>0</v>
      </c>
      <c r="I39">
        <v>0</v>
      </c>
      <c r="J39" s="13">
        <v>0</v>
      </c>
      <c r="K39" t="s">
        <v>64</v>
      </c>
      <c r="L39" t="s">
        <v>21</v>
      </c>
    </row>
    <row r="40" spans="1:12" x14ac:dyDescent="0.25">
      <c r="A40" s="5">
        <v>247</v>
      </c>
      <c r="B40" s="2">
        <v>0.64583331346511841</v>
      </c>
      <c r="C40" t="s">
        <v>92</v>
      </c>
      <c r="D40" t="s">
        <v>31</v>
      </c>
      <c r="E40" t="s">
        <v>183</v>
      </c>
      <c r="F40" s="7" t="s">
        <v>28</v>
      </c>
      <c r="G40" s="9">
        <v>4.2824074625968933E-4</v>
      </c>
      <c r="H40" s="11">
        <v>0</v>
      </c>
      <c r="I40">
        <v>0</v>
      </c>
      <c r="J40" s="13">
        <v>0</v>
      </c>
      <c r="K40" t="s">
        <v>64</v>
      </c>
      <c r="L40" t="s">
        <v>21</v>
      </c>
    </row>
    <row r="41" spans="1:12" x14ac:dyDescent="0.25">
      <c r="A41" s="5">
        <v>248</v>
      </c>
      <c r="B41" s="2">
        <v>0.77013885974884033</v>
      </c>
      <c r="C41" t="s">
        <v>92</v>
      </c>
      <c r="D41" t="s">
        <v>31</v>
      </c>
      <c r="E41" t="s">
        <v>183</v>
      </c>
      <c r="F41" s="7" t="s">
        <v>28</v>
      </c>
      <c r="G41" s="9">
        <v>1.0763888712972403E-3</v>
      </c>
      <c r="H41" s="11">
        <v>0</v>
      </c>
      <c r="I41">
        <v>0</v>
      </c>
      <c r="J41" s="13">
        <v>0</v>
      </c>
      <c r="K41" t="s">
        <v>64</v>
      </c>
      <c r="L41" t="s">
        <v>21</v>
      </c>
    </row>
    <row r="42" spans="1:12" x14ac:dyDescent="0.25">
      <c r="A42" s="5">
        <v>249</v>
      </c>
      <c r="B42" s="2">
        <v>0.77152776718139648</v>
      </c>
      <c r="C42" t="s">
        <v>92</v>
      </c>
      <c r="D42" t="s">
        <v>31</v>
      </c>
      <c r="E42" t="s">
        <v>183</v>
      </c>
      <c r="F42" s="7" t="s">
        <v>28</v>
      </c>
      <c r="G42" s="9">
        <v>0</v>
      </c>
      <c r="H42" s="11">
        <v>0</v>
      </c>
      <c r="I42">
        <v>0</v>
      </c>
      <c r="J42" s="13">
        <v>0</v>
      </c>
      <c r="K42" t="s">
        <v>64</v>
      </c>
      <c r="L42" t="s">
        <v>21</v>
      </c>
    </row>
    <row r="43" spans="1:12" x14ac:dyDescent="0.25">
      <c r="A43" s="5">
        <v>256</v>
      </c>
      <c r="B43" s="2">
        <v>0.94722223281860352</v>
      </c>
      <c r="C43" t="s">
        <v>92</v>
      </c>
      <c r="D43" t="s">
        <v>29</v>
      </c>
      <c r="E43" t="s">
        <v>177</v>
      </c>
      <c r="F43" s="7" t="s">
        <v>28</v>
      </c>
      <c r="G43" s="9">
        <v>0</v>
      </c>
      <c r="H43" s="11">
        <v>0</v>
      </c>
      <c r="I43">
        <v>0</v>
      </c>
      <c r="J43" s="13">
        <v>0</v>
      </c>
      <c r="K43" t="s">
        <v>64</v>
      </c>
      <c r="L43" t="s">
        <v>21</v>
      </c>
    </row>
    <row r="44" spans="1:12" x14ac:dyDescent="0.25">
      <c r="A44" s="5">
        <v>258</v>
      </c>
      <c r="B44" s="2">
        <v>0.1909722238779068</v>
      </c>
      <c r="C44" t="s">
        <v>92</v>
      </c>
      <c r="D44" t="s">
        <v>29</v>
      </c>
      <c r="E44" t="s">
        <v>179</v>
      </c>
      <c r="F44" s="7" t="s">
        <v>28</v>
      </c>
      <c r="G44" s="9">
        <v>4.9768516328185797E-4</v>
      </c>
      <c r="H44" s="11">
        <v>0</v>
      </c>
      <c r="I44">
        <v>0</v>
      </c>
      <c r="J44" s="13">
        <v>0</v>
      </c>
      <c r="K44" t="s">
        <v>64</v>
      </c>
      <c r="L44" t="s">
        <v>21</v>
      </c>
    </row>
    <row r="45" spans="1:12" x14ac:dyDescent="0.25">
      <c r="A45" s="5">
        <v>259</v>
      </c>
      <c r="B45" s="2">
        <v>0.20069444179534912</v>
      </c>
      <c r="C45" t="s">
        <v>92</v>
      </c>
      <c r="D45" t="s">
        <v>29</v>
      </c>
      <c r="E45" t="s">
        <v>179</v>
      </c>
      <c r="F45" s="7" t="s">
        <v>28</v>
      </c>
      <c r="G45" s="9">
        <v>4.8611112288199365E-4</v>
      </c>
      <c r="H45" s="11">
        <v>0</v>
      </c>
      <c r="I45">
        <v>0</v>
      </c>
      <c r="J45" s="13">
        <v>0</v>
      </c>
      <c r="K45" t="s">
        <v>64</v>
      </c>
      <c r="L45" t="s">
        <v>21</v>
      </c>
    </row>
    <row r="46" spans="1:12" x14ac:dyDescent="0.25">
      <c r="A46" s="5">
        <v>260</v>
      </c>
      <c r="B46" s="2">
        <v>0.23819445073604584</v>
      </c>
      <c r="C46" t="s">
        <v>92</v>
      </c>
      <c r="D46" t="s">
        <v>29</v>
      </c>
      <c r="E46" t="s">
        <v>179</v>
      </c>
      <c r="F46" s="7" t="s">
        <v>28</v>
      </c>
      <c r="G46" s="9">
        <v>0</v>
      </c>
      <c r="H46" s="11">
        <v>0</v>
      </c>
      <c r="I46">
        <v>0</v>
      </c>
      <c r="J46" s="13">
        <v>0</v>
      </c>
      <c r="K46" t="s">
        <v>64</v>
      </c>
      <c r="L46" t="s">
        <v>21</v>
      </c>
    </row>
    <row r="47" spans="1:12" x14ac:dyDescent="0.25">
      <c r="A47" s="5">
        <v>262</v>
      </c>
      <c r="B47" s="2">
        <v>0.18472221493721008</v>
      </c>
      <c r="C47" t="s">
        <v>92</v>
      </c>
      <c r="D47" t="s">
        <v>29</v>
      </c>
      <c r="E47" t="s">
        <v>181</v>
      </c>
      <c r="F47" s="7" t="s">
        <v>28</v>
      </c>
      <c r="G47" s="9">
        <v>6.2499998603016138E-4</v>
      </c>
      <c r="H47" s="11">
        <v>0</v>
      </c>
      <c r="I47">
        <v>0</v>
      </c>
      <c r="J47" s="13">
        <v>0</v>
      </c>
      <c r="K47" t="s">
        <v>64</v>
      </c>
      <c r="L47" t="s">
        <v>21</v>
      </c>
    </row>
    <row r="48" spans="1:12" x14ac:dyDescent="0.25">
      <c r="A48" s="5">
        <v>263</v>
      </c>
      <c r="B48" s="2">
        <v>0.93958336114883423</v>
      </c>
      <c r="C48" t="s">
        <v>92</v>
      </c>
      <c r="D48" t="s">
        <v>29</v>
      </c>
      <c r="E48" t="s">
        <v>181</v>
      </c>
      <c r="F48" s="7" t="s">
        <v>28</v>
      </c>
      <c r="G48" s="9">
        <v>0</v>
      </c>
      <c r="H48" s="11">
        <v>0</v>
      </c>
      <c r="I48">
        <v>0</v>
      </c>
      <c r="J48" s="13">
        <v>0</v>
      </c>
      <c r="K48" t="s">
        <v>64</v>
      </c>
      <c r="L48" t="s">
        <v>21</v>
      </c>
    </row>
    <row r="49" spans="1:12" x14ac:dyDescent="0.25">
      <c r="A49" s="5">
        <v>265</v>
      </c>
      <c r="B49" s="2">
        <v>7.6388888992369175E-3</v>
      </c>
      <c r="C49" t="s">
        <v>92</v>
      </c>
      <c r="D49" t="s">
        <v>29</v>
      </c>
      <c r="E49" t="s">
        <v>208</v>
      </c>
      <c r="F49" s="7" t="s">
        <v>28</v>
      </c>
      <c r="G49" s="9">
        <v>1.2499999720603228E-3</v>
      </c>
      <c r="H49" s="11">
        <v>0</v>
      </c>
      <c r="I49">
        <v>0</v>
      </c>
      <c r="J49" s="13">
        <v>0</v>
      </c>
      <c r="K49" t="s">
        <v>64</v>
      </c>
      <c r="L49" t="s">
        <v>21</v>
      </c>
    </row>
    <row r="50" spans="1:12" x14ac:dyDescent="0.25">
      <c r="A50" s="5">
        <v>266</v>
      </c>
      <c r="B50" s="2">
        <v>2.083333395421505E-2</v>
      </c>
      <c r="C50" t="s">
        <v>92</v>
      </c>
      <c r="D50" t="s">
        <v>29</v>
      </c>
      <c r="E50" t="s">
        <v>208</v>
      </c>
      <c r="F50" s="7" t="s">
        <v>28</v>
      </c>
      <c r="G50" s="9">
        <v>4.6296295477077365E-4</v>
      </c>
      <c r="H50" s="11">
        <v>0</v>
      </c>
      <c r="I50">
        <v>0</v>
      </c>
      <c r="J50" s="13">
        <v>0</v>
      </c>
      <c r="K50" t="s">
        <v>64</v>
      </c>
      <c r="L50" t="s">
        <v>21</v>
      </c>
    </row>
    <row r="51" spans="1:12" x14ac:dyDescent="0.25">
      <c r="A51" s="5">
        <v>267</v>
      </c>
      <c r="B51" s="2">
        <v>2.986111119389534E-2</v>
      </c>
      <c r="C51" t="s">
        <v>92</v>
      </c>
      <c r="D51" t="s">
        <v>29</v>
      </c>
      <c r="E51" t="s">
        <v>208</v>
      </c>
      <c r="F51" s="7" t="s">
        <v>28</v>
      </c>
      <c r="G51" s="9">
        <v>0</v>
      </c>
      <c r="H51" s="11">
        <v>0</v>
      </c>
      <c r="I51">
        <v>0</v>
      </c>
      <c r="J51" s="13">
        <v>0</v>
      </c>
      <c r="K51" t="s">
        <v>64</v>
      </c>
      <c r="L51" t="s">
        <v>21</v>
      </c>
    </row>
    <row r="52" spans="1:12" x14ac:dyDescent="0.25">
      <c r="A52" s="5">
        <v>269</v>
      </c>
      <c r="B52" s="2">
        <v>0.65069442987442017</v>
      </c>
      <c r="C52" t="s">
        <v>92</v>
      </c>
      <c r="D52" t="s">
        <v>29</v>
      </c>
      <c r="E52" t="s">
        <v>183</v>
      </c>
      <c r="F52" s="7" t="s">
        <v>28</v>
      </c>
      <c r="G52" s="9">
        <v>3.9351850864477456E-4</v>
      </c>
      <c r="H52" s="11">
        <v>0</v>
      </c>
      <c r="I52">
        <v>0</v>
      </c>
      <c r="J52" s="13">
        <v>0</v>
      </c>
      <c r="K52" t="s">
        <v>64</v>
      </c>
      <c r="L52" t="s">
        <v>21</v>
      </c>
    </row>
    <row r="53" spans="1:12" x14ac:dyDescent="0.25">
      <c r="A53" s="5">
        <v>270</v>
      </c>
      <c r="B53" s="2">
        <v>0.67291665077209473</v>
      </c>
      <c r="C53" t="s">
        <v>92</v>
      </c>
      <c r="D53" t="s">
        <v>29</v>
      </c>
      <c r="E53" t="s">
        <v>183</v>
      </c>
      <c r="F53" s="7" t="s">
        <v>28</v>
      </c>
      <c r="G53" s="9">
        <v>0</v>
      </c>
      <c r="H53" s="11">
        <v>0</v>
      </c>
      <c r="I53">
        <v>0</v>
      </c>
      <c r="J53" s="13">
        <v>0</v>
      </c>
      <c r="K53" t="s">
        <v>64</v>
      </c>
      <c r="L53" t="s">
        <v>21</v>
      </c>
    </row>
    <row r="54" spans="1:12" x14ac:dyDescent="0.25">
      <c r="A54" s="5">
        <v>372</v>
      </c>
      <c r="C54" t="s">
        <v>92</v>
      </c>
      <c r="D54" t="s">
        <v>30</v>
      </c>
      <c r="E54" t="s">
        <v>177</v>
      </c>
      <c r="F54" s="7" t="s">
        <v>93</v>
      </c>
      <c r="G54" s="9">
        <v>0</v>
      </c>
      <c r="H54" s="11">
        <v>86.2239990234375</v>
      </c>
      <c r="I54">
        <v>0</v>
      </c>
      <c r="J54" s="13">
        <v>0</v>
      </c>
      <c r="K54" t="s">
        <v>64</v>
      </c>
      <c r="L54" t="s">
        <v>63</v>
      </c>
    </row>
    <row r="55" spans="1:12" x14ac:dyDescent="0.25">
      <c r="A55" s="5">
        <v>374</v>
      </c>
      <c r="C55" t="s">
        <v>92</v>
      </c>
      <c r="D55" t="s">
        <v>30</v>
      </c>
      <c r="E55" t="s">
        <v>179</v>
      </c>
      <c r="F55" s="7" t="s">
        <v>93</v>
      </c>
      <c r="G55" s="9">
        <v>0</v>
      </c>
      <c r="H55" s="11">
        <v>1073.0909423828125</v>
      </c>
      <c r="I55">
        <v>0</v>
      </c>
      <c r="J55" s="13">
        <v>0</v>
      </c>
      <c r="K55" t="s">
        <v>64</v>
      </c>
      <c r="L55" t="s">
        <v>63</v>
      </c>
    </row>
    <row r="56" spans="1:12" x14ac:dyDescent="0.25">
      <c r="A56" s="5">
        <v>375</v>
      </c>
      <c r="C56" t="s">
        <v>92</v>
      </c>
      <c r="D56" t="s">
        <v>30</v>
      </c>
      <c r="E56" t="s">
        <v>179</v>
      </c>
      <c r="F56" s="7" t="s">
        <v>93</v>
      </c>
      <c r="G56" s="9">
        <v>0</v>
      </c>
      <c r="H56" s="11">
        <v>203.08799743652344</v>
      </c>
      <c r="I56">
        <v>0</v>
      </c>
      <c r="J56" s="13">
        <v>0</v>
      </c>
      <c r="K56" t="s">
        <v>64</v>
      </c>
      <c r="L56" t="s">
        <v>63</v>
      </c>
    </row>
    <row r="57" spans="1:12" x14ac:dyDescent="0.25">
      <c r="A57" s="5">
        <v>376</v>
      </c>
      <c r="B57" s="2">
        <v>0.27777779102325439</v>
      </c>
      <c r="C57" t="s">
        <v>92</v>
      </c>
      <c r="D57" t="s">
        <v>30</v>
      </c>
      <c r="E57" t="s">
        <v>179</v>
      </c>
      <c r="F57" s="7" t="s">
        <v>28</v>
      </c>
      <c r="G57" s="9">
        <v>0</v>
      </c>
      <c r="H57" s="11">
        <v>0</v>
      </c>
      <c r="I57">
        <v>1</v>
      </c>
      <c r="J57" s="13">
        <v>0</v>
      </c>
      <c r="K57" t="s">
        <v>64</v>
      </c>
      <c r="L57" t="s">
        <v>21</v>
      </c>
    </row>
    <row r="58" spans="1:12" x14ac:dyDescent="0.25">
      <c r="A58" s="5">
        <v>378</v>
      </c>
      <c r="C58" t="s">
        <v>92</v>
      </c>
      <c r="D58" t="s">
        <v>30</v>
      </c>
      <c r="E58" t="s">
        <v>180</v>
      </c>
      <c r="F58" s="7" t="s">
        <v>93</v>
      </c>
      <c r="G58" s="9">
        <v>0</v>
      </c>
      <c r="H58" s="11">
        <v>535.05499267578125</v>
      </c>
      <c r="I58">
        <v>0</v>
      </c>
      <c r="J58" s="13">
        <v>0</v>
      </c>
      <c r="K58" t="s">
        <v>64</v>
      </c>
      <c r="L58" t="s">
        <v>63</v>
      </c>
    </row>
    <row r="59" spans="1:12" x14ac:dyDescent="0.25">
      <c r="A59" s="5">
        <v>380</v>
      </c>
      <c r="C59" t="s">
        <v>92</v>
      </c>
      <c r="D59" t="s">
        <v>30</v>
      </c>
      <c r="E59" t="s">
        <v>207</v>
      </c>
      <c r="F59" s="7" t="s">
        <v>93</v>
      </c>
      <c r="G59" s="9">
        <v>0</v>
      </c>
      <c r="H59" s="11">
        <v>995.833984375</v>
      </c>
      <c r="I59">
        <v>0</v>
      </c>
      <c r="J59" s="13">
        <v>0</v>
      </c>
      <c r="K59" t="s">
        <v>64</v>
      </c>
      <c r="L59" t="s">
        <v>63</v>
      </c>
    </row>
    <row r="60" spans="1:12" x14ac:dyDescent="0.25">
      <c r="A60" s="5">
        <v>381</v>
      </c>
      <c r="C60" t="s">
        <v>92</v>
      </c>
      <c r="D60" t="s">
        <v>30</v>
      </c>
      <c r="E60" t="s">
        <v>207</v>
      </c>
      <c r="F60" s="7" t="s">
        <v>93</v>
      </c>
      <c r="G60" s="9">
        <v>0</v>
      </c>
      <c r="H60" s="11">
        <v>681.25897216796875</v>
      </c>
      <c r="I60">
        <v>0</v>
      </c>
      <c r="J60" s="13">
        <v>0</v>
      </c>
      <c r="K60" t="s">
        <v>64</v>
      </c>
      <c r="L60" t="s">
        <v>63</v>
      </c>
    </row>
    <row r="61" spans="1:12" x14ac:dyDescent="0.25">
      <c r="A61" s="5">
        <v>383</v>
      </c>
      <c r="C61" t="s">
        <v>92</v>
      </c>
      <c r="D61" t="s">
        <v>30</v>
      </c>
      <c r="E61" t="s">
        <v>181</v>
      </c>
      <c r="F61" s="7" t="s">
        <v>93</v>
      </c>
      <c r="G61" s="9">
        <v>0</v>
      </c>
      <c r="H61" s="11">
        <v>384.22799682617188</v>
      </c>
      <c r="I61">
        <v>0</v>
      </c>
      <c r="J61" s="13">
        <v>0</v>
      </c>
      <c r="K61" t="s">
        <v>64</v>
      </c>
      <c r="L61" t="s">
        <v>63</v>
      </c>
    </row>
    <row r="62" spans="1:12" x14ac:dyDescent="0.25">
      <c r="A62" s="5">
        <v>385</v>
      </c>
      <c r="C62" t="s">
        <v>92</v>
      </c>
      <c r="D62" t="s">
        <v>30</v>
      </c>
      <c r="E62" t="s">
        <v>208</v>
      </c>
      <c r="F62" s="7" t="s">
        <v>93</v>
      </c>
      <c r="G62" s="9">
        <v>0</v>
      </c>
      <c r="H62" s="11">
        <v>620.7750244140625</v>
      </c>
      <c r="I62">
        <v>0</v>
      </c>
      <c r="J62" s="13">
        <v>0</v>
      </c>
      <c r="K62" t="s">
        <v>64</v>
      </c>
      <c r="L62" t="s">
        <v>63</v>
      </c>
    </row>
    <row r="63" spans="1:12" x14ac:dyDescent="0.25">
      <c r="A63" s="5">
        <v>387</v>
      </c>
      <c r="C63" t="s">
        <v>92</v>
      </c>
      <c r="D63" t="s">
        <v>30</v>
      </c>
      <c r="E63" t="s">
        <v>183</v>
      </c>
      <c r="F63" s="7" t="s">
        <v>93</v>
      </c>
      <c r="G63" s="9">
        <v>0</v>
      </c>
      <c r="H63" s="11">
        <v>1030.073974609375</v>
      </c>
      <c r="I63">
        <v>0</v>
      </c>
      <c r="J63" s="13">
        <v>0</v>
      </c>
      <c r="K63" t="s">
        <v>64</v>
      </c>
      <c r="L63" t="s">
        <v>63</v>
      </c>
    </row>
    <row r="64" spans="1:12" x14ac:dyDescent="0.25">
      <c r="A64" s="5">
        <v>388</v>
      </c>
      <c r="C64" t="s">
        <v>92</v>
      </c>
      <c r="D64" t="s">
        <v>30</v>
      </c>
      <c r="E64" t="s">
        <v>183</v>
      </c>
      <c r="F64" s="7" t="s">
        <v>93</v>
      </c>
      <c r="G64" s="9">
        <v>0</v>
      </c>
      <c r="H64" s="11">
        <v>343.04901123046875</v>
      </c>
      <c r="I64">
        <v>0</v>
      </c>
      <c r="J64" s="13">
        <v>0</v>
      </c>
      <c r="K64" t="s">
        <v>64</v>
      </c>
      <c r="L64" t="s">
        <v>63</v>
      </c>
    </row>
    <row r="65" spans="1:12" x14ac:dyDescent="0.25">
      <c r="A65" s="5">
        <v>391</v>
      </c>
      <c r="C65" t="s">
        <v>92</v>
      </c>
      <c r="D65" t="s">
        <v>30</v>
      </c>
      <c r="E65" t="s">
        <v>177</v>
      </c>
      <c r="F65" s="7" t="s">
        <v>94</v>
      </c>
      <c r="G65" s="9">
        <v>0</v>
      </c>
      <c r="H65" s="11">
        <v>2.1833000704646111E-2</v>
      </c>
      <c r="I65">
        <v>0</v>
      </c>
      <c r="J65" s="13">
        <v>0</v>
      </c>
      <c r="K65" t="s">
        <v>64</v>
      </c>
      <c r="L65" t="s">
        <v>63</v>
      </c>
    </row>
    <row r="66" spans="1:12" x14ac:dyDescent="0.25">
      <c r="A66" s="5">
        <v>398</v>
      </c>
      <c r="C66" t="s">
        <v>92</v>
      </c>
      <c r="D66" t="s">
        <v>15</v>
      </c>
      <c r="E66" t="s">
        <v>177</v>
      </c>
      <c r="F66" s="7" t="s">
        <v>28</v>
      </c>
      <c r="G66" s="9">
        <v>0</v>
      </c>
      <c r="H66" s="11">
        <v>0</v>
      </c>
      <c r="I66">
        <v>4</v>
      </c>
      <c r="J66" s="13">
        <v>0</v>
      </c>
      <c r="K66" t="s">
        <v>64</v>
      </c>
      <c r="L66" t="s">
        <v>21</v>
      </c>
    </row>
    <row r="67" spans="1:12" x14ac:dyDescent="0.25">
      <c r="A67" s="5">
        <v>400</v>
      </c>
      <c r="C67" t="s">
        <v>92</v>
      </c>
      <c r="D67" t="s">
        <v>15</v>
      </c>
      <c r="E67" t="s">
        <v>179</v>
      </c>
      <c r="F67" s="7" t="s">
        <v>28</v>
      </c>
      <c r="G67" s="9">
        <v>0</v>
      </c>
      <c r="H67" s="11">
        <v>0</v>
      </c>
      <c r="I67">
        <v>7</v>
      </c>
      <c r="J67" s="13">
        <v>0</v>
      </c>
      <c r="K67" t="s">
        <v>64</v>
      </c>
      <c r="L67" t="s">
        <v>21</v>
      </c>
    </row>
    <row r="68" spans="1:12" x14ac:dyDescent="0.25">
      <c r="A68" s="5">
        <v>402</v>
      </c>
      <c r="C68" t="s">
        <v>92</v>
      </c>
      <c r="D68" t="s">
        <v>15</v>
      </c>
      <c r="E68" t="s">
        <v>180</v>
      </c>
      <c r="F68" s="7" t="s">
        <v>28</v>
      </c>
      <c r="G68" s="9">
        <v>0</v>
      </c>
      <c r="H68" s="11">
        <v>0</v>
      </c>
      <c r="I68">
        <v>2</v>
      </c>
      <c r="J68" s="13">
        <v>0</v>
      </c>
      <c r="K68" t="s">
        <v>64</v>
      </c>
      <c r="L68" t="s">
        <v>21</v>
      </c>
    </row>
    <row r="69" spans="1:12" x14ac:dyDescent="0.25">
      <c r="A69" s="5">
        <v>404</v>
      </c>
      <c r="C69" t="s">
        <v>92</v>
      </c>
      <c r="D69" t="s">
        <v>15</v>
      </c>
      <c r="E69" t="s">
        <v>181</v>
      </c>
      <c r="F69" s="7" t="s">
        <v>28</v>
      </c>
      <c r="G69" s="9">
        <v>0</v>
      </c>
      <c r="H69" s="11">
        <v>0</v>
      </c>
      <c r="I69">
        <v>7</v>
      </c>
      <c r="J69" s="13">
        <v>0</v>
      </c>
      <c r="K69" t="s">
        <v>64</v>
      </c>
      <c r="L69" t="s">
        <v>21</v>
      </c>
    </row>
    <row r="70" spans="1:12" x14ac:dyDescent="0.25">
      <c r="A70" s="5">
        <v>406</v>
      </c>
      <c r="C70" t="s">
        <v>92</v>
      </c>
      <c r="D70" t="s">
        <v>15</v>
      </c>
      <c r="E70" t="s">
        <v>208</v>
      </c>
      <c r="F70" s="7" t="s">
        <v>28</v>
      </c>
      <c r="G70" s="9">
        <v>0</v>
      </c>
      <c r="H70" s="11">
        <v>0</v>
      </c>
      <c r="I70">
        <v>5</v>
      </c>
      <c r="J70" s="13">
        <v>0</v>
      </c>
      <c r="K70" t="s">
        <v>64</v>
      </c>
      <c r="L70" t="s">
        <v>21</v>
      </c>
    </row>
    <row r="71" spans="1:12" x14ac:dyDescent="0.25">
      <c r="A71" s="5">
        <v>408</v>
      </c>
      <c r="B71" s="2">
        <v>0.50763887166976929</v>
      </c>
      <c r="C71" t="s">
        <v>92</v>
      </c>
      <c r="D71" t="s">
        <v>15</v>
      </c>
      <c r="E71" t="s">
        <v>183</v>
      </c>
      <c r="F71" s="7" t="s">
        <v>28</v>
      </c>
      <c r="G71" s="9">
        <v>0</v>
      </c>
      <c r="H71" s="11">
        <v>0</v>
      </c>
      <c r="I71">
        <v>1</v>
      </c>
      <c r="J71" s="13">
        <v>0</v>
      </c>
      <c r="K71" t="s">
        <v>64</v>
      </c>
      <c r="L71" t="s">
        <v>21</v>
      </c>
    </row>
    <row r="72" spans="1:12" x14ac:dyDescent="0.25">
      <c r="A72" s="5">
        <v>411</v>
      </c>
      <c r="C72" t="s">
        <v>92</v>
      </c>
      <c r="D72" t="s">
        <v>15</v>
      </c>
      <c r="E72" t="s">
        <v>183</v>
      </c>
      <c r="F72" s="7" t="s">
        <v>95</v>
      </c>
      <c r="G72" s="9">
        <v>0</v>
      </c>
      <c r="H72" s="11">
        <v>0</v>
      </c>
      <c r="I72">
        <v>0</v>
      </c>
      <c r="J72" s="13">
        <v>0</v>
      </c>
      <c r="K72" t="s">
        <v>64</v>
      </c>
      <c r="L72" t="s">
        <v>63</v>
      </c>
    </row>
    <row r="73" spans="1:12" x14ac:dyDescent="0.25">
      <c r="A73" s="5">
        <v>59</v>
      </c>
      <c r="B73" s="2">
        <v>0.93472224473953247</v>
      </c>
      <c r="C73" t="s">
        <v>96</v>
      </c>
      <c r="D73" t="s">
        <v>31</v>
      </c>
      <c r="E73" t="s">
        <v>204</v>
      </c>
      <c r="F73" s="7" t="s">
        <v>93</v>
      </c>
      <c r="G73" s="9">
        <v>0</v>
      </c>
      <c r="H73" s="11">
        <v>0</v>
      </c>
      <c r="I73">
        <v>0</v>
      </c>
      <c r="J73" s="13">
        <v>0</v>
      </c>
      <c r="K73" t="s">
        <v>64</v>
      </c>
      <c r="L73" t="s">
        <v>63</v>
      </c>
    </row>
    <row r="74" spans="1:12" x14ac:dyDescent="0.25">
      <c r="A74" s="5">
        <v>157</v>
      </c>
      <c r="C74" t="s">
        <v>96</v>
      </c>
      <c r="D74" t="s">
        <v>32</v>
      </c>
      <c r="E74" t="s">
        <v>204</v>
      </c>
      <c r="F74" s="7" t="s">
        <v>93</v>
      </c>
      <c r="G74" s="9">
        <v>0</v>
      </c>
      <c r="H74" s="11">
        <v>526.947021484375</v>
      </c>
      <c r="I74">
        <v>0</v>
      </c>
      <c r="J74" s="13">
        <v>0</v>
      </c>
      <c r="K74" t="s">
        <v>64</v>
      </c>
      <c r="L74" t="s">
        <v>63</v>
      </c>
    </row>
    <row r="75" spans="1:12" x14ac:dyDescent="0.25">
      <c r="A75" s="5">
        <v>163</v>
      </c>
      <c r="C75" t="s">
        <v>96</v>
      </c>
      <c r="D75" t="s">
        <v>15</v>
      </c>
      <c r="E75" t="s">
        <v>204</v>
      </c>
      <c r="F75" s="7" t="s">
        <v>97</v>
      </c>
      <c r="G75" s="9">
        <v>0</v>
      </c>
      <c r="H75" s="11">
        <v>0</v>
      </c>
      <c r="I75">
        <v>4</v>
      </c>
      <c r="J75" s="13">
        <v>0</v>
      </c>
      <c r="K75" t="s">
        <v>64</v>
      </c>
      <c r="L75" t="s">
        <v>63</v>
      </c>
    </row>
    <row r="76" spans="1:12" x14ac:dyDescent="0.25">
      <c r="A76" s="5">
        <v>166</v>
      </c>
      <c r="C76" t="s">
        <v>96</v>
      </c>
      <c r="D76" t="s">
        <v>15</v>
      </c>
      <c r="E76" t="s">
        <v>204</v>
      </c>
      <c r="F76" s="7" t="s">
        <v>95</v>
      </c>
      <c r="G76" s="9">
        <v>0</v>
      </c>
      <c r="H76" s="11">
        <v>0</v>
      </c>
      <c r="I76">
        <v>0</v>
      </c>
      <c r="J76" s="13">
        <v>0</v>
      </c>
      <c r="K76" t="s">
        <v>64</v>
      </c>
      <c r="L76" t="s">
        <v>63</v>
      </c>
    </row>
    <row r="77" spans="1:12" x14ac:dyDescent="0.25">
      <c r="A77" s="5">
        <v>60</v>
      </c>
      <c r="B77" s="2">
        <v>0.50486111640930176</v>
      </c>
      <c r="C77" t="s">
        <v>98</v>
      </c>
      <c r="D77" t="s">
        <v>31</v>
      </c>
      <c r="E77" t="s">
        <v>198</v>
      </c>
      <c r="F77" s="7" t="s">
        <v>94</v>
      </c>
      <c r="G77" s="9">
        <v>0</v>
      </c>
      <c r="H77" s="11">
        <v>0</v>
      </c>
      <c r="I77">
        <v>0</v>
      </c>
      <c r="J77" s="13">
        <v>0</v>
      </c>
      <c r="K77" t="s">
        <v>64</v>
      </c>
      <c r="L77" t="s">
        <v>63</v>
      </c>
    </row>
    <row r="78" spans="1:12" x14ac:dyDescent="0.25">
      <c r="A78" s="5">
        <v>62</v>
      </c>
      <c r="B78" s="2">
        <v>0.41458332538604736</v>
      </c>
      <c r="C78" t="s">
        <v>98</v>
      </c>
      <c r="D78" t="s">
        <v>31</v>
      </c>
      <c r="E78" t="s">
        <v>199</v>
      </c>
      <c r="F78" s="7" t="s">
        <v>94</v>
      </c>
      <c r="G78" s="9">
        <v>0</v>
      </c>
      <c r="H78" s="11">
        <v>0</v>
      </c>
      <c r="I78">
        <v>0</v>
      </c>
      <c r="J78" s="13">
        <v>0</v>
      </c>
      <c r="K78" t="s">
        <v>64</v>
      </c>
      <c r="L78" t="s">
        <v>63</v>
      </c>
    </row>
    <row r="79" spans="1:12" x14ac:dyDescent="0.25">
      <c r="A79" s="5">
        <v>68</v>
      </c>
      <c r="B79" s="2">
        <v>0.53472220897674561</v>
      </c>
      <c r="C79" t="s">
        <v>98</v>
      </c>
      <c r="D79" t="s">
        <v>29</v>
      </c>
      <c r="E79" t="s">
        <v>199</v>
      </c>
      <c r="F79" s="7" t="s">
        <v>99</v>
      </c>
      <c r="G79" s="9">
        <v>3.4722223062999547E-5</v>
      </c>
      <c r="H79" s="11">
        <v>0</v>
      </c>
      <c r="I79">
        <v>0</v>
      </c>
      <c r="J79" s="13">
        <v>0</v>
      </c>
      <c r="K79" t="s">
        <v>64</v>
      </c>
      <c r="L79" t="s">
        <v>63</v>
      </c>
    </row>
    <row r="80" spans="1:12" x14ac:dyDescent="0.25">
      <c r="A80" s="5">
        <v>69</v>
      </c>
      <c r="B80" s="2">
        <v>0.83888888359069824</v>
      </c>
      <c r="C80" t="s">
        <v>98</v>
      </c>
      <c r="D80" t="s">
        <v>29</v>
      </c>
      <c r="E80" t="s">
        <v>199</v>
      </c>
      <c r="F80" s="7" t="s">
        <v>99</v>
      </c>
      <c r="G80" s="9">
        <v>0</v>
      </c>
      <c r="H80" s="11">
        <v>0</v>
      </c>
      <c r="I80">
        <v>0</v>
      </c>
      <c r="J80" s="13">
        <v>0</v>
      </c>
      <c r="K80" t="s">
        <v>64</v>
      </c>
      <c r="L80" t="s">
        <v>63</v>
      </c>
    </row>
    <row r="81" spans="1:12" x14ac:dyDescent="0.25">
      <c r="A81" s="5">
        <v>145</v>
      </c>
      <c r="C81" t="s">
        <v>98</v>
      </c>
      <c r="D81" t="s">
        <v>32</v>
      </c>
      <c r="E81" t="s">
        <v>198</v>
      </c>
      <c r="F81" s="7" t="s">
        <v>100</v>
      </c>
      <c r="G81" s="9">
        <v>0</v>
      </c>
      <c r="H81" s="11">
        <v>329.51800537109375</v>
      </c>
      <c r="I81">
        <v>0</v>
      </c>
      <c r="J81" s="13">
        <v>0</v>
      </c>
      <c r="K81" t="s">
        <v>64</v>
      </c>
      <c r="L81" t="s">
        <v>63</v>
      </c>
    </row>
    <row r="82" spans="1:12" x14ac:dyDescent="0.25">
      <c r="A82" s="5">
        <v>146</v>
      </c>
      <c r="C82" t="s">
        <v>98</v>
      </c>
      <c r="D82" t="s">
        <v>32</v>
      </c>
      <c r="E82" t="s">
        <v>198</v>
      </c>
      <c r="F82" s="7" t="s">
        <v>35</v>
      </c>
      <c r="G82" s="9">
        <v>0</v>
      </c>
      <c r="H82" s="11">
        <v>16.038000106811523</v>
      </c>
      <c r="I82">
        <v>0</v>
      </c>
      <c r="J82" s="13">
        <v>0</v>
      </c>
      <c r="K82" t="s">
        <v>64</v>
      </c>
      <c r="L82" t="s">
        <v>18</v>
      </c>
    </row>
    <row r="83" spans="1:12" x14ac:dyDescent="0.25">
      <c r="A83" s="5">
        <v>147</v>
      </c>
      <c r="C83" t="s">
        <v>98</v>
      </c>
      <c r="D83" t="s">
        <v>32</v>
      </c>
      <c r="E83" t="s">
        <v>198</v>
      </c>
      <c r="F83" s="7" t="s">
        <v>36</v>
      </c>
      <c r="G83" s="9">
        <v>0</v>
      </c>
      <c r="H83" s="11">
        <v>2.4149999618530273</v>
      </c>
      <c r="I83">
        <v>0</v>
      </c>
      <c r="J83" s="13">
        <v>0</v>
      </c>
      <c r="K83" t="s">
        <v>64</v>
      </c>
      <c r="L83" t="s">
        <v>18</v>
      </c>
    </row>
    <row r="84" spans="1:12" x14ac:dyDescent="0.25">
      <c r="A84" s="5">
        <v>149</v>
      </c>
      <c r="C84" t="s">
        <v>98</v>
      </c>
      <c r="D84" t="s">
        <v>32</v>
      </c>
      <c r="E84" t="s">
        <v>215</v>
      </c>
      <c r="F84" s="7" t="s">
        <v>100</v>
      </c>
      <c r="G84" s="9">
        <v>0</v>
      </c>
      <c r="H84" s="11">
        <v>416.50799560546875</v>
      </c>
      <c r="I84">
        <v>0</v>
      </c>
      <c r="J84" s="13">
        <v>0</v>
      </c>
      <c r="K84" t="s">
        <v>64</v>
      </c>
      <c r="L84" t="s">
        <v>63</v>
      </c>
    </row>
    <row r="85" spans="1:12" x14ac:dyDescent="0.25">
      <c r="A85" s="5">
        <v>150</v>
      </c>
      <c r="C85" t="s">
        <v>98</v>
      </c>
      <c r="D85" t="s">
        <v>32</v>
      </c>
      <c r="E85" t="s">
        <v>215</v>
      </c>
      <c r="F85" s="7" t="s">
        <v>35</v>
      </c>
      <c r="G85" s="9">
        <v>0</v>
      </c>
      <c r="H85" s="11">
        <v>10.437000274658203</v>
      </c>
      <c r="I85">
        <v>0</v>
      </c>
      <c r="J85" s="13">
        <v>0</v>
      </c>
      <c r="K85" t="s">
        <v>64</v>
      </c>
      <c r="L85" t="s">
        <v>18</v>
      </c>
    </row>
    <row r="86" spans="1:12" x14ac:dyDescent="0.25">
      <c r="A86" s="5">
        <v>151</v>
      </c>
      <c r="C86" t="s">
        <v>98</v>
      </c>
      <c r="D86" t="s">
        <v>32</v>
      </c>
      <c r="E86" t="s">
        <v>215</v>
      </c>
      <c r="F86" s="7" t="s">
        <v>36</v>
      </c>
      <c r="G86" s="9">
        <v>0</v>
      </c>
      <c r="H86" s="11">
        <v>0.69299900531768799</v>
      </c>
      <c r="I86">
        <v>0</v>
      </c>
      <c r="J86" s="13">
        <v>0</v>
      </c>
      <c r="K86" t="s">
        <v>64</v>
      </c>
      <c r="L86" t="s">
        <v>18</v>
      </c>
    </row>
    <row r="87" spans="1:12" x14ac:dyDescent="0.25">
      <c r="A87" s="5">
        <v>153</v>
      </c>
      <c r="C87" t="s">
        <v>98</v>
      </c>
      <c r="D87" t="s">
        <v>32</v>
      </c>
      <c r="E87" t="s">
        <v>199</v>
      </c>
      <c r="F87" s="7" t="s">
        <v>100</v>
      </c>
      <c r="G87" s="9">
        <v>0</v>
      </c>
      <c r="H87" s="11">
        <v>369.83099365234375</v>
      </c>
      <c r="I87">
        <v>0</v>
      </c>
      <c r="J87" s="13">
        <v>0</v>
      </c>
      <c r="K87" t="s">
        <v>64</v>
      </c>
      <c r="L87" t="s">
        <v>63</v>
      </c>
    </row>
    <row r="88" spans="1:12" x14ac:dyDescent="0.25">
      <c r="A88" s="5">
        <v>155</v>
      </c>
      <c r="C88" t="s">
        <v>98</v>
      </c>
      <c r="D88" t="s">
        <v>32</v>
      </c>
      <c r="E88" t="s">
        <v>200</v>
      </c>
      <c r="F88" s="7" t="s">
        <v>100</v>
      </c>
      <c r="G88" s="9">
        <v>0</v>
      </c>
      <c r="H88" s="11">
        <v>304.79299926757813</v>
      </c>
      <c r="I88">
        <v>0</v>
      </c>
      <c r="J88" s="13">
        <v>0</v>
      </c>
      <c r="K88" t="s">
        <v>64</v>
      </c>
      <c r="L88" t="s">
        <v>63</v>
      </c>
    </row>
    <row r="89" spans="1:12" x14ac:dyDescent="0.25">
      <c r="A89" s="5">
        <v>156</v>
      </c>
      <c r="C89" t="s">
        <v>98</v>
      </c>
      <c r="D89" t="s">
        <v>32</v>
      </c>
      <c r="E89" t="s">
        <v>200</v>
      </c>
      <c r="F89" s="7" t="s">
        <v>35</v>
      </c>
      <c r="G89" s="9">
        <v>0</v>
      </c>
      <c r="H89" s="11">
        <v>4.7639999389648438</v>
      </c>
      <c r="I89">
        <v>0</v>
      </c>
      <c r="J89" s="13">
        <v>0</v>
      </c>
      <c r="K89" t="s">
        <v>64</v>
      </c>
      <c r="L89" t="s">
        <v>18</v>
      </c>
    </row>
    <row r="90" spans="1:12" x14ac:dyDescent="0.25">
      <c r="A90" s="5">
        <v>158</v>
      </c>
      <c r="C90" t="s">
        <v>98</v>
      </c>
      <c r="D90" t="s">
        <v>32</v>
      </c>
      <c r="E90" t="s">
        <v>217</v>
      </c>
      <c r="F90" s="7" t="s">
        <v>100</v>
      </c>
      <c r="G90" s="9">
        <v>0</v>
      </c>
      <c r="H90" s="11">
        <v>64.80999755859375</v>
      </c>
      <c r="I90">
        <v>0</v>
      </c>
      <c r="J90" s="13">
        <v>0</v>
      </c>
      <c r="K90" t="s">
        <v>64</v>
      </c>
      <c r="L90" t="s">
        <v>63</v>
      </c>
    </row>
    <row r="91" spans="1:12" x14ac:dyDescent="0.25">
      <c r="A91" s="5">
        <v>165</v>
      </c>
      <c r="C91" t="s">
        <v>98</v>
      </c>
      <c r="D91" t="s">
        <v>15</v>
      </c>
      <c r="E91" t="s">
        <v>198</v>
      </c>
      <c r="F91" s="7" t="s">
        <v>251</v>
      </c>
      <c r="G91" s="9">
        <v>0</v>
      </c>
      <c r="H91" s="11">
        <v>0</v>
      </c>
      <c r="I91">
        <v>5</v>
      </c>
      <c r="J91" s="13">
        <v>0</v>
      </c>
      <c r="K91" t="s">
        <v>64</v>
      </c>
      <c r="L91" t="s">
        <v>63</v>
      </c>
    </row>
    <row r="92" spans="1:12" x14ac:dyDescent="0.25">
      <c r="A92" s="5">
        <v>167</v>
      </c>
      <c r="C92" t="s">
        <v>98</v>
      </c>
      <c r="D92" t="s">
        <v>15</v>
      </c>
      <c r="E92" t="s">
        <v>200</v>
      </c>
      <c r="F92" s="7" t="s">
        <v>251</v>
      </c>
      <c r="G92" s="9">
        <v>0</v>
      </c>
      <c r="H92" s="11">
        <v>0</v>
      </c>
      <c r="I92">
        <v>3</v>
      </c>
      <c r="J92" s="13">
        <v>0</v>
      </c>
      <c r="K92" t="s">
        <v>64</v>
      </c>
      <c r="L92" t="s">
        <v>63</v>
      </c>
    </row>
    <row r="93" spans="1:12" x14ac:dyDescent="0.25">
      <c r="A93" s="5">
        <v>89</v>
      </c>
      <c r="B93" s="2">
        <v>0.60972219705581665</v>
      </c>
      <c r="C93" t="s">
        <v>101</v>
      </c>
      <c r="D93" t="s">
        <v>31</v>
      </c>
      <c r="E93" t="s">
        <v>218</v>
      </c>
      <c r="F93" s="7" t="s">
        <v>102</v>
      </c>
      <c r="G93" s="9">
        <v>2.037036931142211E-3</v>
      </c>
      <c r="H93" s="11">
        <v>0</v>
      </c>
      <c r="I93">
        <v>0</v>
      </c>
      <c r="J93" s="13">
        <v>0</v>
      </c>
      <c r="K93" t="s">
        <v>64</v>
      </c>
      <c r="L93" t="s">
        <v>65</v>
      </c>
    </row>
    <row r="94" spans="1:12" x14ac:dyDescent="0.25">
      <c r="A94" s="5">
        <v>90</v>
      </c>
      <c r="B94" s="2">
        <v>0.61250001192092896</v>
      </c>
      <c r="C94" t="s">
        <v>101</v>
      </c>
      <c r="D94" t="s">
        <v>31</v>
      </c>
      <c r="E94" t="s">
        <v>218</v>
      </c>
      <c r="F94" s="7" t="s">
        <v>102</v>
      </c>
      <c r="G94" s="9">
        <v>0</v>
      </c>
      <c r="H94" s="11">
        <v>0</v>
      </c>
      <c r="I94">
        <v>0</v>
      </c>
      <c r="J94" s="13">
        <v>0</v>
      </c>
      <c r="K94" t="s">
        <v>64</v>
      </c>
      <c r="L94" t="s">
        <v>65</v>
      </c>
    </row>
    <row r="95" spans="1:12" x14ac:dyDescent="0.25">
      <c r="A95" s="5">
        <v>168</v>
      </c>
      <c r="C95" t="s">
        <v>101</v>
      </c>
      <c r="D95" t="s">
        <v>32</v>
      </c>
      <c r="E95" t="s">
        <v>218</v>
      </c>
      <c r="F95" s="7" t="s">
        <v>102</v>
      </c>
      <c r="G95" s="9">
        <v>0</v>
      </c>
      <c r="H95" s="11">
        <v>46.26300048828125</v>
      </c>
      <c r="I95">
        <v>0</v>
      </c>
      <c r="J95" s="13">
        <v>0</v>
      </c>
      <c r="K95" t="s">
        <v>64</v>
      </c>
      <c r="L95" t="s">
        <v>65</v>
      </c>
    </row>
    <row r="96" spans="1:12" x14ac:dyDescent="0.25">
      <c r="A96" s="5">
        <v>170</v>
      </c>
      <c r="C96" t="s">
        <v>101</v>
      </c>
      <c r="D96" t="s">
        <v>32</v>
      </c>
      <c r="E96" t="s">
        <v>201</v>
      </c>
      <c r="F96" s="7" t="s">
        <v>102</v>
      </c>
      <c r="G96" s="9">
        <v>0</v>
      </c>
      <c r="H96" s="11">
        <v>538.65802001953125</v>
      </c>
      <c r="I96">
        <v>0</v>
      </c>
      <c r="J96" s="13">
        <v>0</v>
      </c>
      <c r="K96" t="s">
        <v>64</v>
      </c>
      <c r="L96" t="s">
        <v>65</v>
      </c>
    </row>
    <row r="97" spans="1:12" x14ac:dyDescent="0.25">
      <c r="A97" s="5">
        <v>177</v>
      </c>
      <c r="C97" t="s">
        <v>101</v>
      </c>
      <c r="D97" t="s">
        <v>15</v>
      </c>
      <c r="E97" t="s">
        <v>218</v>
      </c>
      <c r="F97" s="7" t="s">
        <v>37</v>
      </c>
      <c r="G97" s="9">
        <v>0</v>
      </c>
      <c r="H97" s="11">
        <v>0</v>
      </c>
      <c r="I97">
        <v>7</v>
      </c>
      <c r="J97" s="13">
        <v>0</v>
      </c>
      <c r="K97" t="s">
        <v>64</v>
      </c>
      <c r="L97" t="s">
        <v>65</v>
      </c>
    </row>
    <row r="98" spans="1:12" x14ac:dyDescent="0.25">
      <c r="A98" s="5">
        <v>100</v>
      </c>
      <c r="B98" s="2">
        <v>0.54097223281860352</v>
      </c>
      <c r="C98" t="s">
        <v>103</v>
      </c>
      <c r="D98" t="s">
        <v>31</v>
      </c>
      <c r="E98" t="s">
        <v>199</v>
      </c>
      <c r="F98" s="7" t="s">
        <v>104</v>
      </c>
      <c r="G98" s="9">
        <v>0</v>
      </c>
      <c r="H98" s="11">
        <v>0</v>
      </c>
      <c r="I98">
        <v>0</v>
      </c>
      <c r="J98" s="13">
        <v>0</v>
      </c>
      <c r="K98" t="s">
        <v>64</v>
      </c>
      <c r="L98" t="s">
        <v>16</v>
      </c>
    </row>
    <row r="99" spans="1:12" x14ac:dyDescent="0.25">
      <c r="A99" s="5">
        <v>106</v>
      </c>
      <c r="B99" s="2">
        <v>0.41180557012557983</v>
      </c>
      <c r="C99" t="s">
        <v>103</v>
      </c>
      <c r="D99" t="s">
        <v>29</v>
      </c>
      <c r="E99" t="s">
        <v>199</v>
      </c>
      <c r="F99" s="7" t="s">
        <v>39</v>
      </c>
      <c r="G99" s="9">
        <v>1.3692129403352737E-2</v>
      </c>
      <c r="H99" s="11">
        <v>0</v>
      </c>
      <c r="I99">
        <v>0</v>
      </c>
      <c r="J99" s="13">
        <v>0</v>
      </c>
      <c r="K99" t="s">
        <v>64</v>
      </c>
      <c r="L99" t="s">
        <v>16</v>
      </c>
    </row>
    <row r="100" spans="1:12" x14ac:dyDescent="0.25">
      <c r="A100" s="5">
        <v>107</v>
      </c>
      <c r="B100" s="2">
        <v>0.53958332538604736</v>
      </c>
      <c r="C100" t="s">
        <v>103</v>
      </c>
      <c r="D100" t="s">
        <v>29</v>
      </c>
      <c r="E100" t="s">
        <v>199</v>
      </c>
      <c r="F100" s="7" t="s">
        <v>39</v>
      </c>
      <c r="G100" s="9">
        <v>3.4722223062999547E-4</v>
      </c>
      <c r="H100" s="11">
        <v>0</v>
      </c>
      <c r="I100">
        <v>0</v>
      </c>
      <c r="J100" s="13">
        <v>0</v>
      </c>
      <c r="K100" t="s">
        <v>64</v>
      </c>
      <c r="L100" t="s">
        <v>16</v>
      </c>
    </row>
    <row r="101" spans="1:12" x14ac:dyDescent="0.25">
      <c r="A101" s="5">
        <v>108</v>
      </c>
      <c r="B101" s="2">
        <v>0.55000001192092896</v>
      </c>
      <c r="C101" t="s">
        <v>103</v>
      </c>
      <c r="D101" t="s">
        <v>29</v>
      </c>
      <c r="E101" t="s">
        <v>199</v>
      </c>
      <c r="F101" s="7" t="s">
        <v>39</v>
      </c>
      <c r="G101" s="9">
        <v>0</v>
      </c>
      <c r="H101" s="11">
        <v>0</v>
      </c>
      <c r="I101">
        <v>0</v>
      </c>
      <c r="J101" s="13">
        <v>0</v>
      </c>
      <c r="K101" t="s">
        <v>64</v>
      </c>
      <c r="L101" t="s">
        <v>16</v>
      </c>
    </row>
    <row r="102" spans="1:12" x14ac:dyDescent="0.25">
      <c r="A102" s="5">
        <v>184</v>
      </c>
      <c r="C102" t="s">
        <v>103</v>
      </c>
      <c r="D102" t="s">
        <v>32</v>
      </c>
      <c r="E102" t="s">
        <v>197</v>
      </c>
      <c r="F102" s="7" t="s">
        <v>104</v>
      </c>
      <c r="G102" s="9">
        <v>0</v>
      </c>
      <c r="H102" s="11">
        <v>0.46746900677680969</v>
      </c>
      <c r="I102">
        <v>0</v>
      </c>
      <c r="J102" s="13">
        <v>5</v>
      </c>
      <c r="K102" t="s">
        <v>64</v>
      </c>
      <c r="L102" t="s">
        <v>16</v>
      </c>
    </row>
    <row r="103" spans="1:12" x14ac:dyDescent="0.25">
      <c r="A103" s="5">
        <v>186</v>
      </c>
      <c r="C103" t="s">
        <v>103</v>
      </c>
      <c r="D103" t="s">
        <v>32</v>
      </c>
      <c r="E103" t="s">
        <v>198</v>
      </c>
      <c r="F103" s="7" t="s">
        <v>104</v>
      </c>
      <c r="G103" s="9">
        <v>0</v>
      </c>
      <c r="H103" s="11">
        <v>156.54899597167969</v>
      </c>
      <c r="I103">
        <v>0</v>
      </c>
      <c r="J103" s="13">
        <v>0</v>
      </c>
      <c r="K103" t="s">
        <v>64</v>
      </c>
      <c r="L103" t="s">
        <v>16</v>
      </c>
    </row>
    <row r="104" spans="1:12" x14ac:dyDescent="0.25">
      <c r="A104" s="5">
        <v>187</v>
      </c>
      <c r="C104" t="s">
        <v>103</v>
      </c>
      <c r="D104" t="s">
        <v>32</v>
      </c>
      <c r="E104" t="s">
        <v>198</v>
      </c>
      <c r="F104" s="7" t="s">
        <v>40</v>
      </c>
      <c r="G104" s="9">
        <v>0</v>
      </c>
      <c r="H104" s="11">
        <v>8.555999755859375</v>
      </c>
      <c r="I104">
        <v>0</v>
      </c>
      <c r="J104" s="13">
        <v>5</v>
      </c>
      <c r="K104" t="s">
        <v>64</v>
      </c>
      <c r="L104" t="s">
        <v>16</v>
      </c>
    </row>
    <row r="105" spans="1:12" x14ac:dyDescent="0.25">
      <c r="A105" s="5">
        <v>188</v>
      </c>
      <c r="C105" t="s">
        <v>103</v>
      </c>
      <c r="D105" t="s">
        <v>32</v>
      </c>
      <c r="E105" t="s">
        <v>198</v>
      </c>
      <c r="F105" s="7" t="s">
        <v>40</v>
      </c>
      <c r="G105" s="9">
        <v>0</v>
      </c>
      <c r="H105" s="11">
        <v>0.83936697244644165</v>
      </c>
      <c r="I105">
        <v>0</v>
      </c>
      <c r="J105" s="13">
        <v>0</v>
      </c>
      <c r="K105" t="s">
        <v>64</v>
      </c>
      <c r="L105" t="s">
        <v>16</v>
      </c>
    </row>
    <row r="106" spans="1:12" x14ac:dyDescent="0.25">
      <c r="A106" s="5">
        <v>190</v>
      </c>
      <c r="C106" t="s">
        <v>103</v>
      </c>
      <c r="D106" t="s">
        <v>32</v>
      </c>
      <c r="E106" t="s">
        <v>215</v>
      </c>
      <c r="F106" s="7" t="s">
        <v>104</v>
      </c>
      <c r="G106" s="9">
        <v>0</v>
      </c>
      <c r="H106" s="11">
        <v>1.1480000019073486</v>
      </c>
      <c r="I106">
        <v>0</v>
      </c>
      <c r="J106" s="13">
        <v>5</v>
      </c>
      <c r="K106" t="s">
        <v>64</v>
      </c>
      <c r="L106" t="s">
        <v>16</v>
      </c>
    </row>
    <row r="107" spans="1:12" x14ac:dyDescent="0.25">
      <c r="A107" s="5">
        <v>191</v>
      </c>
      <c r="C107" t="s">
        <v>103</v>
      </c>
      <c r="D107" t="s">
        <v>32</v>
      </c>
      <c r="E107" t="s">
        <v>215</v>
      </c>
      <c r="F107" s="7" t="s">
        <v>104</v>
      </c>
      <c r="G107" s="9">
        <v>0</v>
      </c>
      <c r="H107" s="11">
        <v>84.774002075195313</v>
      </c>
      <c r="I107">
        <v>0</v>
      </c>
      <c r="J107" s="13">
        <v>0</v>
      </c>
      <c r="K107" t="s">
        <v>64</v>
      </c>
      <c r="L107" t="s">
        <v>16</v>
      </c>
    </row>
    <row r="108" spans="1:12" x14ac:dyDescent="0.25">
      <c r="A108" s="5">
        <v>193</v>
      </c>
      <c r="C108" t="s">
        <v>103</v>
      </c>
      <c r="D108" t="s">
        <v>32</v>
      </c>
      <c r="E108" t="s">
        <v>199</v>
      </c>
      <c r="F108" s="7" t="s">
        <v>104</v>
      </c>
      <c r="G108" s="9">
        <v>0</v>
      </c>
      <c r="H108" s="11">
        <v>2.8250000476837158</v>
      </c>
      <c r="I108">
        <v>0</v>
      </c>
      <c r="J108" s="13">
        <v>5</v>
      </c>
      <c r="K108" t="s">
        <v>64</v>
      </c>
      <c r="L108" t="s">
        <v>16</v>
      </c>
    </row>
    <row r="109" spans="1:12" x14ac:dyDescent="0.25">
      <c r="A109" s="5">
        <v>194</v>
      </c>
      <c r="C109" t="s">
        <v>103</v>
      </c>
      <c r="D109" t="s">
        <v>32</v>
      </c>
      <c r="E109" t="s">
        <v>199</v>
      </c>
      <c r="F109" s="7" t="s">
        <v>104</v>
      </c>
      <c r="G109" s="9">
        <v>0</v>
      </c>
      <c r="H109" s="11">
        <v>214.85899353027344</v>
      </c>
      <c r="I109">
        <v>0</v>
      </c>
      <c r="J109" s="13">
        <v>0</v>
      </c>
      <c r="K109" t="s">
        <v>64</v>
      </c>
      <c r="L109" t="s">
        <v>16</v>
      </c>
    </row>
    <row r="110" spans="1:12" x14ac:dyDescent="0.25">
      <c r="A110" s="5">
        <v>195</v>
      </c>
      <c r="C110" t="s">
        <v>103</v>
      </c>
      <c r="D110" t="s">
        <v>32</v>
      </c>
      <c r="E110" t="s">
        <v>199</v>
      </c>
      <c r="F110" s="7" t="s">
        <v>40</v>
      </c>
      <c r="G110" s="9">
        <v>0</v>
      </c>
      <c r="H110" s="11">
        <v>3.8173999637365341E-2</v>
      </c>
      <c r="I110">
        <v>0</v>
      </c>
      <c r="J110" s="13">
        <v>0</v>
      </c>
      <c r="K110" t="s">
        <v>64</v>
      </c>
      <c r="L110" t="s">
        <v>16</v>
      </c>
    </row>
    <row r="111" spans="1:12" x14ac:dyDescent="0.25">
      <c r="A111" s="5">
        <v>197</v>
      </c>
      <c r="C111" t="s">
        <v>103</v>
      </c>
      <c r="D111" t="s">
        <v>32</v>
      </c>
      <c r="E111" t="s">
        <v>200</v>
      </c>
      <c r="F111" s="7" t="s">
        <v>104</v>
      </c>
      <c r="G111" s="9">
        <v>0</v>
      </c>
      <c r="H111" s="11">
        <v>134.51100158691406</v>
      </c>
      <c r="I111">
        <v>0</v>
      </c>
      <c r="J111" s="13">
        <v>5</v>
      </c>
      <c r="K111" t="s">
        <v>64</v>
      </c>
      <c r="L111" t="s">
        <v>16</v>
      </c>
    </row>
    <row r="112" spans="1:12" x14ac:dyDescent="0.25">
      <c r="A112" s="5">
        <v>198</v>
      </c>
      <c r="C112" t="s">
        <v>103</v>
      </c>
      <c r="D112" t="s">
        <v>32</v>
      </c>
      <c r="E112" t="s">
        <v>200</v>
      </c>
      <c r="F112" s="7" t="s">
        <v>104</v>
      </c>
      <c r="G112" s="9">
        <v>0</v>
      </c>
      <c r="H112" s="11">
        <v>629.54498291015625</v>
      </c>
      <c r="I112">
        <v>0</v>
      </c>
      <c r="J112" s="13">
        <v>0</v>
      </c>
      <c r="K112" t="s">
        <v>64</v>
      </c>
      <c r="L112" t="s">
        <v>16</v>
      </c>
    </row>
    <row r="113" spans="1:12" x14ac:dyDescent="0.25">
      <c r="A113" s="5">
        <v>202</v>
      </c>
      <c r="C113" t="s">
        <v>103</v>
      </c>
      <c r="D113" t="s">
        <v>32</v>
      </c>
      <c r="E113" t="s">
        <v>200</v>
      </c>
      <c r="F113" s="7" t="s">
        <v>95</v>
      </c>
      <c r="G113" s="9">
        <v>0</v>
      </c>
      <c r="H113" s="11">
        <v>0</v>
      </c>
      <c r="I113">
        <v>0</v>
      </c>
      <c r="J113" s="13">
        <v>25</v>
      </c>
      <c r="K113" t="s">
        <v>64</v>
      </c>
      <c r="L113" t="s">
        <v>63</v>
      </c>
    </row>
    <row r="114" spans="1:12" x14ac:dyDescent="0.25">
      <c r="A114" s="5">
        <v>93</v>
      </c>
      <c r="B114" s="2">
        <v>0.76875001192092896</v>
      </c>
      <c r="C114" t="s">
        <v>105</v>
      </c>
      <c r="D114" t="s">
        <v>31</v>
      </c>
      <c r="E114" t="s">
        <v>201</v>
      </c>
      <c r="F114" s="7" t="s">
        <v>28</v>
      </c>
      <c r="G114" s="9">
        <v>0</v>
      </c>
      <c r="H114" s="11">
        <v>0</v>
      </c>
      <c r="I114">
        <v>0</v>
      </c>
      <c r="J114" s="13">
        <v>0</v>
      </c>
      <c r="K114" t="s">
        <v>64</v>
      </c>
      <c r="L114" t="s">
        <v>21</v>
      </c>
    </row>
    <row r="115" spans="1:12" x14ac:dyDescent="0.25">
      <c r="A115" s="5">
        <v>95</v>
      </c>
      <c r="B115" s="2">
        <v>0.77777779102325439</v>
      </c>
      <c r="C115" t="s">
        <v>105</v>
      </c>
      <c r="D115" t="s">
        <v>31</v>
      </c>
      <c r="E115" t="s">
        <v>204</v>
      </c>
      <c r="F115" s="7" t="s">
        <v>28</v>
      </c>
      <c r="G115" s="9">
        <v>0</v>
      </c>
      <c r="H115" s="11">
        <v>0</v>
      </c>
      <c r="I115">
        <v>0</v>
      </c>
      <c r="J115" s="13">
        <v>0</v>
      </c>
      <c r="K115" t="s">
        <v>64</v>
      </c>
      <c r="L115" t="s">
        <v>21</v>
      </c>
    </row>
    <row r="116" spans="1:12" x14ac:dyDescent="0.25">
      <c r="A116" s="5">
        <v>101</v>
      </c>
      <c r="B116" s="2">
        <v>0.59166663885116577</v>
      </c>
      <c r="C116" t="s">
        <v>105</v>
      </c>
      <c r="D116" t="s">
        <v>29</v>
      </c>
      <c r="E116" t="s">
        <v>204</v>
      </c>
      <c r="F116" s="7" t="s">
        <v>28</v>
      </c>
      <c r="G116" s="9">
        <v>0</v>
      </c>
      <c r="H116" s="11">
        <v>0</v>
      </c>
      <c r="I116">
        <v>0</v>
      </c>
      <c r="J116" s="13">
        <v>0</v>
      </c>
      <c r="K116" t="s">
        <v>64</v>
      </c>
      <c r="L116" t="s">
        <v>21</v>
      </c>
    </row>
    <row r="117" spans="1:12" x14ac:dyDescent="0.25">
      <c r="A117" s="5">
        <v>184</v>
      </c>
      <c r="C117" t="s">
        <v>105</v>
      </c>
      <c r="D117" t="s">
        <v>32</v>
      </c>
      <c r="E117" t="s">
        <v>201</v>
      </c>
      <c r="F117" s="7" t="s">
        <v>28</v>
      </c>
      <c r="G117" s="9">
        <v>0</v>
      </c>
      <c r="H117" s="11">
        <v>532.17901611328125</v>
      </c>
      <c r="I117">
        <v>0</v>
      </c>
      <c r="J117" s="13">
        <v>0</v>
      </c>
      <c r="K117" t="s">
        <v>64</v>
      </c>
      <c r="L117" t="s">
        <v>21</v>
      </c>
    </row>
    <row r="118" spans="1:12" x14ac:dyDescent="0.25">
      <c r="A118" s="5">
        <v>186</v>
      </c>
      <c r="C118" t="s">
        <v>105</v>
      </c>
      <c r="D118" t="s">
        <v>32</v>
      </c>
      <c r="E118" t="s">
        <v>202</v>
      </c>
      <c r="F118" s="7" t="s">
        <v>28</v>
      </c>
      <c r="G118" s="9">
        <v>0</v>
      </c>
      <c r="H118" s="11">
        <v>1388.677001953125</v>
      </c>
      <c r="I118">
        <v>0</v>
      </c>
      <c r="J118" s="13">
        <v>0</v>
      </c>
      <c r="K118" t="s">
        <v>64</v>
      </c>
      <c r="L118" t="s">
        <v>21</v>
      </c>
    </row>
    <row r="119" spans="1:12" x14ac:dyDescent="0.25">
      <c r="A119" s="5">
        <v>187</v>
      </c>
      <c r="C119" t="s">
        <v>105</v>
      </c>
      <c r="D119" t="s">
        <v>32</v>
      </c>
      <c r="E119" t="s">
        <v>202</v>
      </c>
      <c r="F119" s="7" t="s">
        <v>28</v>
      </c>
      <c r="G119" s="9">
        <v>0</v>
      </c>
      <c r="H119" s="11">
        <v>487.4840087890625</v>
      </c>
      <c r="I119">
        <v>0</v>
      </c>
      <c r="J119" s="13">
        <v>0</v>
      </c>
      <c r="K119" t="s">
        <v>64</v>
      </c>
      <c r="L119" t="s">
        <v>21</v>
      </c>
    </row>
    <row r="120" spans="1:12" x14ac:dyDescent="0.25">
      <c r="A120" s="5">
        <v>189</v>
      </c>
      <c r="C120" t="s">
        <v>105</v>
      </c>
      <c r="D120" t="s">
        <v>32</v>
      </c>
      <c r="E120" t="s">
        <v>203</v>
      </c>
      <c r="F120" s="7" t="s">
        <v>28</v>
      </c>
      <c r="G120" s="9">
        <v>0</v>
      </c>
      <c r="H120" s="11">
        <v>1344.487060546875</v>
      </c>
      <c r="I120">
        <v>0</v>
      </c>
      <c r="J120" s="13">
        <v>0</v>
      </c>
      <c r="K120" t="s">
        <v>64</v>
      </c>
      <c r="L120" t="s">
        <v>21</v>
      </c>
    </row>
    <row r="121" spans="1:12" x14ac:dyDescent="0.25">
      <c r="A121" s="5">
        <v>190</v>
      </c>
      <c r="C121" t="s">
        <v>105</v>
      </c>
      <c r="D121" t="s">
        <v>32</v>
      </c>
      <c r="E121" t="s">
        <v>203</v>
      </c>
      <c r="F121" s="7" t="s">
        <v>28</v>
      </c>
      <c r="G121" s="9">
        <v>0</v>
      </c>
      <c r="H121" s="11">
        <v>366.3380126953125</v>
      </c>
      <c r="I121">
        <v>0</v>
      </c>
      <c r="J121" s="13">
        <v>0</v>
      </c>
      <c r="K121" t="s">
        <v>64</v>
      </c>
      <c r="L121" t="s">
        <v>21</v>
      </c>
    </row>
    <row r="122" spans="1:12" x14ac:dyDescent="0.25">
      <c r="A122" s="5">
        <v>192</v>
      </c>
      <c r="C122" t="s">
        <v>105</v>
      </c>
      <c r="D122" t="s">
        <v>32</v>
      </c>
      <c r="E122" t="s">
        <v>204</v>
      </c>
      <c r="F122" s="7" t="s">
        <v>28</v>
      </c>
      <c r="G122" s="9">
        <v>0</v>
      </c>
      <c r="H122" s="11">
        <v>1355.0250244140625</v>
      </c>
      <c r="I122">
        <v>0</v>
      </c>
      <c r="J122" s="13">
        <v>0</v>
      </c>
      <c r="K122" t="s">
        <v>64</v>
      </c>
      <c r="L122" t="s">
        <v>21</v>
      </c>
    </row>
    <row r="123" spans="1:12" x14ac:dyDescent="0.25">
      <c r="A123" s="5">
        <v>199</v>
      </c>
      <c r="C123" t="s">
        <v>105</v>
      </c>
      <c r="D123" t="s">
        <v>15</v>
      </c>
      <c r="E123" t="s">
        <v>201</v>
      </c>
      <c r="F123" s="7" t="s">
        <v>28</v>
      </c>
      <c r="G123" s="9">
        <v>0</v>
      </c>
      <c r="H123" s="11">
        <v>0</v>
      </c>
      <c r="I123">
        <v>4</v>
      </c>
      <c r="J123" s="13">
        <v>0</v>
      </c>
      <c r="K123" t="s">
        <v>64</v>
      </c>
      <c r="L123" t="s">
        <v>21</v>
      </c>
    </row>
    <row r="124" spans="1:12" x14ac:dyDescent="0.25">
      <c r="A124" s="5">
        <v>177</v>
      </c>
      <c r="B124" s="2">
        <v>0.51875001192092896</v>
      </c>
      <c r="C124" t="s">
        <v>106</v>
      </c>
      <c r="D124" t="s">
        <v>31</v>
      </c>
      <c r="E124" t="s">
        <v>197</v>
      </c>
      <c r="F124" s="7" t="s">
        <v>93</v>
      </c>
      <c r="G124" s="9">
        <v>1.8518518481869251E-4</v>
      </c>
      <c r="H124" s="11">
        <v>0</v>
      </c>
      <c r="I124">
        <v>0</v>
      </c>
      <c r="J124" s="13">
        <v>0</v>
      </c>
      <c r="K124" t="s">
        <v>64</v>
      </c>
      <c r="L124" t="s">
        <v>63</v>
      </c>
    </row>
    <row r="125" spans="1:12" x14ac:dyDescent="0.25">
      <c r="A125" s="5">
        <v>178</v>
      </c>
      <c r="B125" s="2">
        <v>0.52013885974884033</v>
      </c>
      <c r="C125" t="s">
        <v>106</v>
      </c>
      <c r="D125" t="s">
        <v>31</v>
      </c>
      <c r="E125" t="s">
        <v>197</v>
      </c>
      <c r="F125" s="7" t="s">
        <v>93</v>
      </c>
      <c r="G125" s="9">
        <v>5.324074300006032E-4</v>
      </c>
      <c r="H125" s="11">
        <v>0</v>
      </c>
      <c r="I125">
        <v>0</v>
      </c>
      <c r="J125" s="13">
        <v>0</v>
      </c>
      <c r="K125" t="s">
        <v>64</v>
      </c>
      <c r="L125" t="s">
        <v>63</v>
      </c>
    </row>
    <row r="126" spans="1:12" x14ac:dyDescent="0.25">
      <c r="A126" s="5">
        <v>179</v>
      </c>
      <c r="B126" s="2">
        <v>0.72013890743255615</v>
      </c>
      <c r="C126" t="s">
        <v>106</v>
      </c>
      <c r="D126" t="s">
        <v>31</v>
      </c>
      <c r="E126" t="s">
        <v>197</v>
      </c>
      <c r="F126" s="7" t="s">
        <v>93</v>
      </c>
      <c r="G126" s="9">
        <v>1.1574073869269341E-4</v>
      </c>
      <c r="H126" s="11">
        <v>0</v>
      </c>
      <c r="I126">
        <v>0</v>
      </c>
      <c r="J126" s="13">
        <v>0</v>
      </c>
      <c r="K126" t="s">
        <v>64</v>
      </c>
      <c r="L126" t="s">
        <v>63</v>
      </c>
    </row>
    <row r="127" spans="1:12" x14ac:dyDescent="0.25">
      <c r="A127" s="5">
        <v>180</v>
      </c>
      <c r="B127" s="2">
        <v>0.72152775526046753</v>
      </c>
      <c r="C127" t="s">
        <v>106</v>
      </c>
      <c r="D127" t="s">
        <v>31</v>
      </c>
      <c r="E127" t="s">
        <v>197</v>
      </c>
      <c r="F127" s="7" t="s">
        <v>93</v>
      </c>
      <c r="G127" s="9">
        <v>8.1018515629693866E-5</v>
      </c>
      <c r="H127" s="11">
        <v>0</v>
      </c>
      <c r="I127">
        <v>0</v>
      </c>
      <c r="J127" s="13">
        <v>0</v>
      </c>
      <c r="K127" t="s">
        <v>64</v>
      </c>
      <c r="L127" t="s">
        <v>63</v>
      </c>
    </row>
    <row r="128" spans="1:12" x14ac:dyDescent="0.25">
      <c r="A128" s="5">
        <v>181</v>
      </c>
      <c r="B128" s="2">
        <v>0.73819446563720703</v>
      </c>
      <c r="C128" t="s">
        <v>106</v>
      </c>
      <c r="D128" t="s">
        <v>31</v>
      </c>
      <c r="E128" t="s">
        <v>197</v>
      </c>
      <c r="F128" s="7" t="s">
        <v>93</v>
      </c>
      <c r="G128" s="9">
        <v>1.5046296175569296E-4</v>
      </c>
      <c r="H128" s="11">
        <v>0</v>
      </c>
      <c r="I128">
        <v>0</v>
      </c>
      <c r="J128" s="13">
        <v>0</v>
      </c>
      <c r="K128" t="s">
        <v>64</v>
      </c>
      <c r="L128" t="s">
        <v>63</v>
      </c>
    </row>
    <row r="129" spans="1:12" x14ac:dyDescent="0.25">
      <c r="A129" s="5">
        <v>182</v>
      </c>
      <c r="B129" s="2">
        <v>0.875</v>
      </c>
      <c r="C129" t="s">
        <v>106</v>
      </c>
      <c r="D129" t="s">
        <v>31</v>
      </c>
      <c r="E129" t="s">
        <v>197</v>
      </c>
      <c r="F129" s="7" t="s">
        <v>93</v>
      </c>
      <c r="G129" s="9">
        <v>3.4722223062999547E-5</v>
      </c>
      <c r="H129" s="11">
        <v>0</v>
      </c>
      <c r="I129">
        <v>0</v>
      </c>
      <c r="J129" s="13">
        <v>0</v>
      </c>
      <c r="K129" t="s">
        <v>64</v>
      </c>
      <c r="L129" t="s">
        <v>63</v>
      </c>
    </row>
    <row r="130" spans="1:12" x14ac:dyDescent="0.25">
      <c r="A130" s="5">
        <v>183</v>
      </c>
      <c r="B130" s="2">
        <v>0.875</v>
      </c>
      <c r="C130" t="s">
        <v>106</v>
      </c>
      <c r="D130" t="s">
        <v>31</v>
      </c>
      <c r="E130" t="s">
        <v>197</v>
      </c>
      <c r="F130" s="7" t="s">
        <v>93</v>
      </c>
      <c r="G130" s="9">
        <v>3.4722223062999547E-5</v>
      </c>
      <c r="H130" s="11">
        <v>0</v>
      </c>
      <c r="I130">
        <v>0</v>
      </c>
      <c r="J130" s="13">
        <v>0</v>
      </c>
      <c r="K130" t="s">
        <v>64</v>
      </c>
      <c r="L130" t="s">
        <v>63</v>
      </c>
    </row>
    <row r="131" spans="1:12" x14ac:dyDescent="0.25">
      <c r="A131" s="5">
        <v>184</v>
      </c>
      <c r="B131" s="2">
        <v>0.875</v>
      </c>
      <c r="C131" t="s">
        <v>106</v>
      </c>
      <c r="D131" t="s">
        <v>31</v>
      </c>
      <c r="E131" t="s">
        <v>197</v>
      </c>
      <c r="F131" s="7" t="s">
        <v>93</v>
      </c>
      <c r="G131" s="9">
        <v>2.0833333837799728E-4</v>
      </c>
      <c r="H131" s="11">
        <v>0</v>
      </c>
      <c r="I131">
        <v>0</v>
      </c>
      <c r="J131" s="13">
        <v>0</v>
      </c>
      <c r="K131" t="s">
        <v>64</v>
      </c>
      <c r="L131" t="s">
        <v>63</v>
      </c>
    </row>
    <row r="132" spans="1:12" x14ac:dyDescent="0.25">
      <c r="A132" s="5">
        <v>185</v>
      </c>
      <c r="B132" s="2">
        <v>0.87569445371627808</v>
      </c>
      <c r="C132" t="s">
        <v>106</v>
      </c>
      <c r="D132" t="s">
        <v>31</v>
      </c>
      <c r="E132" t="s">
        <v>197</v>
      </c>
      <c r="F132" s="7" t="s">
        <v>93</v>
      </c>
      <c r="G132" s="9">
        <v>3.4722223062999547E-5</v>
      </c>
      <c r="H132" s="11">
        <v>0</v>
      </c>
      <c r="I132">
        <v>0</v>
      </c>
      <c r="J132" s="13">
        <v>0</v>
      </c>
      <c r="K132" t="s">
        <v>64</v>
      </c>
      <c r="L132" t="s">
        <v>63</v>
      </c>
    </row>
    <row r="133" spans="1:12" x14ac:dyDescent="0.25">
      <c r="A133" s="5">
        <v>186</v>
      </c>
      <c r="B133" s="2">
        <v>0.87569445371627808</v>
      </c>
      <c r="C133" t="s">
        <v>106</v>
      </c>
      <c r="D133" t="s">
        <v>31</v>
      </c>
      <c r="E133" t="s">
        <v>197</v>
      </c>
      <c r="F133" s="7" t="s">
        <v>93</v>
      </c>
      <c r="G133" s="9">
        <v>3.4722223062999547E-5</v>
      </c>
      <c r="H133" s="11">
        <v>0</v>
      </c>
      <c r="I133">
        <v>0</v>
      </c>
      <c r="J133" s="13">
        <v>0</v>
      </c>
      <c r="K133" t="s">
        <v>64</v>
      </c>
      <c r="L133" t="s">
        <v>63</v>
      </c>
    </row>
    <row r="134" spans="1:12" x14ac:dyDescent="0.25">
      <c r="A134" s="5">
        <v>187</v>
      </c>
      <c r="B134" s="2">
        <v>0.87638890743255615</v>
      </c>
      <c r="C134" t="s">
        <v>106</v>
      </c>
      <c r="D134" t="s">
        <v>31</v>
      </c>
      <c r="E134" t="s">
        <v>197</v>
      </c>
      <c r="F134" s="7" t="s">
        <v>93</v>
      </c>
      <c r="G134" s="9">
        <v>0</v>
      </c>
      <c r="H134" s="11">
        <v>0</v>
      </c>
      <c r="I134">
        <v>0</v>
      </c>
      <c r="J134" s="13">
        <v>0</v>
      </c>
      <c r="K134" t="s">
        <v>64</v>
      </c>
      <c r="L134" t="s">
        <v>63</v>
      </c>
    </row>
    <row r="135" spans="1:12" x14ac:dyDescent="0.25">
      <c r="A135" s="5">
        <v>190</v>
      </c>
      <c r="B135" s="2">
        <v>0.87638890743255615</v>
      </c>
      <c r="C135" t="s">
        <v>106</v>
      </c>
      <c r="D135" t="s">
        <v>31</v>
      </c>
      <c r="E135" t="s">
        <v>197</v>
      </c>
      <c r="F135" s="7" t="s">
        <v>93</v>
      </c>
      <c r="G135" s="9">
        <v>3.4722223062999547E-5</v>
      </c>
      <c r="H135" s="11">
        <v>0</v>
      </c>
      <c r="I135">
        <v>0</v>
      </c>
      <c r="J135" s="13">
        <v>0</v>
      </c>
      <c r="K135" t="s">
        <v>64</v>
      </c>
      <c r="L135" t="s">
        <v>63</v>
      </c>
    </row>
    <row r="136" spans="1:12" x14ac:dyDescent="0.25">
      <c r="A136" s="5">
        <v>191</v>
      </c>
      <c r="B136" s="2">
        <v>0.87708336114883423</v>
      </c>
      <c r="C136" t="s">
        <v>106</v>
      </c>
      <c r="D136" t="s">
        <v>31</v>
      </c>
      <c r="E136" t="s">
        <v>197</v>
      </c>
      <c r="F136" s="7" t="s">
        <v>93</v>
      </c>
      <c r="G136" s="9">
        <v>3.4722223062999547E-5</v>
      </c>
      <c r="H136" s="11">
        <v>0</v>
      </c>
      <c r="I136">
        <v>0</v>
      </c>
      <c r="J136" s="13">
        <v>0</v>
      </c>
      <c r="K136" t="s">
        <v>64</v>
      </c>
      <c r="L136" t="s">
        <v>63</v>
      </c>
    </row>
    <row r="137" spans="1:12" x14ac:dyDescent="0.25">
      <c r="A137" s="5">
        <v>192</v>
      </c>
      <c r="B137" s="2">
        <v>0.87708336114883423</v>
      </c>
      <c r="C137" t="s">
        <v>106</v>
      </c>
      <c r="D137" t="s">
        <v>31</v>
      </c>
      <c r="E137" t="s">
        <v>197</v>
      </c>
      <c r="F137" s="7" t="s">
        <v>93</v>
      </c>
      <c r="G137" s="9">
        <v>2.3148148102336563E-5</v>
      </c>
      <c r="H137" s="11">
        <v>0</v>
      </c>
      <c r="I137">
        <v>0</v>
      </c>
      <c r="J137" s="13">
        <v>0</v>
      </c>
      <c r="K137" t="s">
        <v>64</v>
      </c>
      <c r="L137" t="s">
        <v>63</v>
      </c>
    </row>
    <row r="138" spans="1:12" x14ac:dyDescent="0.25">
      <c r="A138" s="5">
        <v>193</v>
      </c>
      <c r="B138" s="2">
        <v>0.87708336114883423</v>
      </c>
      <c r="C138" t="s">
        <v>106</v>
      </c>
      <c r="D138" t="s">
        <v>31</v>
      </c>
      <c r="E138" t="s">
        <v>197</v>
      </c>
      <c r="F138" s="7" t="s">
        <v>93</v>
      </c>
      <c r="G138" s="9">
        <v>3.4722223062999547E-5</v>
      </c>
      <c r="H138" s="11">
        <v>0</v>
      </c>
      <c r="I138">
        <v>0</v>
      </c>
      <c r="J138" s="13">
        <v>0</v>
      </c>
      <c r="K138" t="s">
        <v>64</v>
      </c>
      <c r="L138" t="s">
        <v>63</v>
      </c>
    </row>
    <row r="139" spans="1:12" x14ac:dyDescent="0.25">
      <c r="A139" s="5">
        <v>194</v>
      </c>
      <c r="B139" s="2">
        <v>0.87708336114883423</v>
      </c>
      <c r="C139" t="s">
        <v>106</v>
      </c>
      <c r="D139" t="s">
        <v>31</v>
      </c>
      <c r="E139" t="s">
        <v>197</v>
      </c>
      <c r="F139" s="7" t="s">
        <v>93</v>
      </c>
      <c r="G139" s="9">
        <v>3.4722223062999547E-5</v>
      </c>
      <c r="H139" s="11">
        <v>0</v>
      </c>
      <c r="I139">
        <v>0</v>
      </c>
      <c r="J139" s="13">
        <v>0</v>
      </c>
      <c r="K139" t="s">
        <v>64</v>
      </c>
      <c r="L139" t="s">
        <v>63</v>
      </c>
    </row>
    <row r="140" spans="1:12" x14ac:dyDescent="0.25">
      <c r="A140" s="5">
        <v>195</v>
      </c>
      <c r="B140" s="2">
        <v>0.87847220897674561</v>
      </c>
      <c r="C140" t="s">
        <v>106</v>
      </c>
      <c r="D140" t="s">
        <v>31</v>
      </c>
      <c r="E140" t="s">
        <v>197</v>
      </c>
      <c r="F140" s="7" t="s">
        <v>93</v>
      </c>
      <c r="G140" s="9">
        <v>3.4722223062999547E-5</v>
      </c>
      <c r="H140" s="11">
        <v>0</v>
      </c>
      <c r="I140">
        <v>0</v>
      </c>
      <c r="J140" s="13">
        <v>0</v>
      </c>
      <c r="K140" t="s">
        <v>64</v>
      </c>
      <c r="L140" t="s">
        <v>63</v>
      </c>
    </row>
    <row r="141" spans="1:12" x14ac:dyDescent="0.25">
      <c r="A141" s="5">
        <v>196</v>
      </c>
      <c r="B141" s="2">
        <v>0.87847220897674561</v>
      </c>
      <c r="C141" t="s">
        <v>106</v>
      </c>
      <c r="D141" t="s">
        <v>31</v>
      </c>
      <c r="E141" t="s">
        <v>197</v>
      </c>
      <c r="F141" s="7" t="s">
        <v>93</v>
      </c>
      <c r="G141" s="9">
        <v>2.3148148102336563E-5</v>
      </c>
      <c r="H141" s="11">
        <v>0</v>
      </c>
      <c r="I141">
        <v>0</v>
      </c>
      <c r="J141" s="13">
        <v>0</v>
      </c>
      <c r="K141" t="s">
        <v>64</v>
      </c>
      <c r="L141" t="s">
        <v>63</v>
      </c>
    </row>
    <row r="142" spans="1:12" x14ac:dyDescent="0.25">
      <c r="A142" s="5">
        <v>197</v>
      </c>
      <c r="B142" s="2">
        <v>0.87847220897674561</v>
      </c>
      <c r="C142" t="s">
        <v>106</v>
      </c>
      <c r="D142" t="s">
        <v>31</v>
      </c>
      <c r="E142" t="s">
        <v>197</v>
      </c>
      <c r="F142" s="7" t="s">
        <v>93</v>
      </c>
      <c r="G142" s="9">
        <v>3.2407406251877546E-4</v>
      </c>
      <c r="H142" s="11">
        <v>0</v>
      </c>
      <c r="I142">
        <v>0</v>
      </c>
      <c r="J142" s="13">
        <v>0</v>
      </c>
      <c r="K142" t="s">
        <v>64</v>
      </c>
      <c r="L142" t="s">
        <v>63</v>
      </c>
    </row>
    <row r="143" spans="1:12" x14ac:dyDescent="0.25">
      <c r="A143" s="5">
        <v>198</v>
      </c>
      <c r="B143" s="2">
        <v>0.87916666269302368</v>
      </c>
      <c r="C143" t="s">
        <v>106</v>
      </c>
      <c r="D143" t="s">
        <v>31</v>
      </c>
      <c r="E143" t="s">
        <v>197</v>
      </c>
      <c r="F143" s="7" t="s">
        <v>93</v>
      </c>
      <c r="G143" s="9">
        <v>2.3148148102336563E-5</v>
      </c>
      <c r="H143" s="11">
        <v>0</v>
      </c>
      <c r="I143">
        <v>0</v>
      </c>
      <c r="J143" s="13">
        <v>0</v>
      </c>
      <c r="K143" t="s">
        <v>64</v>
      </c>
      <c r="L143" t="s">
        <v>63</v>
      </c>
    </row>
    <row r="144" spans="1:12" x14ac:dyDescent="0.25">
      <c r="A144" s="5">
        <v>199</v>
      </c>
      <c r="B144" s="2">
        <v>0.87916666269302368</v>
      </c>
      <c r="C144" t="s">
        <v>106</v>
      </c>
      <c r="D144" t="s">
        <v>31</v>
      </c>
      <c r="E144" t="s">
        <v>197</v>
      </c>
      <c r="F144" s="7" t="s">
        <v>93</v>
      </c>
      <c r="G144" s="9">
        <v>6.9444446125999093E-5</v>
      </c>
      <c r="H144" s="11">
        <v>0</v>
      </c>
      <c r="I144">
        <v>0</v>
      </c>
      <c r="J144" s="13">
        <v>0</v>
      </c>
      <c r="K144" t="s">
        <v>64</v>
      </c>
      <c r="L144" t="s">
        <v>63</v>
      </c>
    </row>
    <row r="145" spans="1:12" x14ac:dyDescent="0.25">
      <c r="A145" s="5">
        <v>200</v>
      </c>
      <c r="B145" s="2">
        <v>0.88055557012557983</v>
      </c>
      <c r="C145" t="s">
        <v>106</v>
      </c>
      <c r="D145" t="s">
        <v>31</v>
      </c>
      <c r="E145" t="s">
        <v>197</v>
      </c>
      <c r="F145" s="7" t="s">
        <v>93</v>
      </c>
      <c r="G145" s="9">
        <v>3.4722223062999547E-5</v>
      </c>
      <c r="H145" s="11">
        <v>0</v>
      </c>
      <c r="I145">
        <v>0</v>
      </c>
      <c r="J145" s="13">
        <v>0</v>
      </c>
      <c r="K145" t="s">
        <v>64</v>
      </c>
      <c r="L145" t="s">
        <v>63</v>
      </c>
    </row>
    <row r="146" spans="1:12" x14ac:dyDescent="0.25">
      <c r="A146" s="5">
        <v>201</v>
      </c>
      <c r="B146" s="2">
        <v>0.88055557012557983</v>
      </c>
      <c r="C146" t="s">
        <v>106</v>
      </c>
      <c r="D146" t="s">
        <v>31</v>
      </c>
      <c r="E146" t="s">
        <v>197</v>
      </c>
      <c r="F146" s="7" t="s">
        <v>93</v>
      </c>
      <c r="G146" s="9">
        <v>3.4722223062999547E-5</v>
      </c>
      <c r="H146" s="11">
        <v>0</v>
      </c>
      <c r="I146">
        <v>0</v>
      </c>
      <c r="J146" s="13">
        <v>0</v>
      </c>
      <c r="K146" t="s">
        <v>64</v>
      </c>
      <c r="L146" t="s">
        <v>63</v>
      </c>
    </row>
    <row r="147" spans="1:12" x14ac:dyDescent="0.25">
      <c r="A147" s="5">
        <v>202</v>
      </c>
      <c r="B147" s="2">
        <v>0.88194441795349121</v>
      </c>
      <c r="C147" t="s">
        <v>106</v>
      </c>
      <c r="D147" t="s">
        <v>31</v>
      </c>
      <c r="E147" t="s">
        <v>197</v>
      </c>
      <c r="F147" s="7" t="s">
        <v>93</v>
      </c>
      <c r="G147" s="9">
        <v>1.5046296175569296E-4</v>
      </c>
      <c r="H147" s="11">
        <v>0</v>
      </c>
      <c r="I147">
        <v>0</v>
      </c>
      <c r="J147" s="13">
        <v>0</v>
      </c>
      <c r="K147" t="s">
        <v>64</v>
      </c>
      <c r="L147" t="s">
        <v>63</v>
      </c>
    </row>
    <row r="148" spans="1:12" x14ac:dyDescent="0.25">
      <c r="A148" s="5">
        <v>203</v>
      </c>
      <c r="B148" s="2">
        <v>0.88263887166976929</v>
      </c>
      <c r="C148" t="s">
        <v>106</v>
      </c>
      <c r="D148" t="s">
        <v>31</v>
      </c>
      <c r="E148" t="s">
        <v>197</v>
      </c>
      <c r="F148" s="7" t="s">
        <v>93</v>
      </c>
      <c r="G148" s="9">
        <v>2.3148148102336563E-5</v>
      </c>
      <c r="H148" s="11">
        <v>0</v>
      </c>
      <c r="I148">
        <v>0</v>
      </c>
      <c r="J148" s="13">
        <v>0</v>
      </c>
      <c r="K148" t="s">
        <v>64</v>
      </c>
      <c r="L148" t="s">
        <v>63</v>
      </c>
    </row>
    <row r="149" spans="1:12" x14ac:dyDescent="0.25">
      <c r="A149" s="5">
        <v>204</v>
      </c>
      <c r="B149" s="2">
        <v>0.88402777910232544</v>
      </c>
      <c r="C149" t="s">
        <v>106</v>
      </c>
      <c r="D149" t="s">
        <v>31</v>
      </c>
      <c r="E149" t="s">
        <v>197</v>
      </c>
      <c r="F149" s="7" t="s">
        <v>93</v>
      </c>
      <c r="G149" s="9">
        <v>3.1249999301508069E-4</v>
      </c>
      <c r="H149" s="11">
        <v>0</v>
      </c>
      <c r="I149">
        <v>0</v>
      </c>
      <c r="J149" s="13">
        <v>0</v>
      </c>
      <c r="K149" t="s">
        <v>64</v>
      </c>
      <c r="L149" t="s">
        <v>63</v>
      </c>
    </row>
    <row r="150" spans="1:12" x14ac:dyDescent="0.25">
      <c r="A150" s="5">
        <v>205</v>
      </c>
      <c r="B150" s="2">
        <v>0.88680553436279297</v>
      </c>
      <c r="C150" t="s">
        <v>106</v>
      </c>
      <c r="D150" t="s">
        <v>31</v>
      </c>
      <c r="E150" t="s">
        <v>197</v>
      </c>
      <c r="F150" s="7" t="s">
        <v>93</v>
      </c>
      <c r="G150" s="9">
        <v>0</v>
      </c>
      <c r="H150" s="11">
        <v>0</v>
      </c>
      <c r="I150">
        <v>0</v>
      </c>
      <c r="J150" s="13">
        <v>0</v>
      </c>
      <c r="K150" t="s">
        <v>64</v>
      </c>
      <c r="L150" t="s">
        <v>63</v>
      </c>
    </row>
    <row r="151" spans="1:12" x14ac:dyDescent="0.25">
      <c r="A151" s="5">
        <v>207</v>
      </c>
      <c r="B151" s="2">
        <v>0.68888890743255615</v>
      </c>
      <c r="C151" t="s">
        <v>106</v>
      </c>
      <c r="D151" t="s">
        <v>31</v>
      </c>
      <c r="E151" t="s">
        <v>198</v>
      </c>
      <c r="F151" s="7" t="s">
        <v>93</v>
      </c>
      <c r="G151" s="9">
        <v>2.7453703805804253E-2</v>
      </c>
      <c r="H151" s="11">
        <v>0</v>
      </c>
      <c r="I151">
        <v>0</v>
      </c>
      <c r="J151" s="13">
        <v>0</v>
      </c>
      <c r="K151" t="s">
        <v>64</v>
      </c>
      <c r="L151" t="s">
        <v>63</v>
      </c>
    </row>
    <row r="152" spans="1:12" x14ac:dyDescent="0.25">
      <c r="A152" s="5">
        <v>208</v>
      </c>
      <c r="B152" s="2">
        <v>0.71319442987442017</v>
      </c>
      <c r="C152" t="s">
        <v>106</v>
      </c>
      <c r="D152" t="s">
        <v>31</v>
      </c>
      <c r="E152" t="s">
        <v>198</v>
      </c>
      <c r="F152" s="7" t="s">
        <v>93</v>
      </c>
      <c r="G152" s="9">
        <v>0</v>
      </c>
      <c r="H152" s="11">
        <v>0</v>
      </c>
      <c r="I152">
        <v>0</v>
      </c>
      <c r="J152" s="13">
        <v>0</v>
      </c>
      <c r="K152" t="s">
        <v>64</v>
      </c>
      <c r="L152" t="s">
        <v>63</v>
      </c>
    </row>
    <row r="153" spans="1:12" x14ac:dyDescent="0.25">
      <c r="A153" s="5">
        <v>210</v>
      </c>
      <c r="B153" s="2">
        <v>0.70833331346511841</v>
      </c>
      <c r="C153" t="s">
        <v>106</v>
      </c>
      <c r="D153" t="s">
        <v>31</v>
      </c>
      <c r="E153" t="s">
        <v>215</v>
      </c>
      <c r="F153" s="7" t="s">
        <v>93</v>
      </c>
      <c r="G153" s="9">
        <v>2.3148148102336563E-5</v>
      </c>
      <c r="H153" s="11">
        <v>0</v>
      </c>
      <c r="I153">
        <v>0</v>
      </c>
      <c r="J153" s="13">
        <v>0</v>
      </c>
      <c r="K153" t="s">
        <v>64</v>
      </c>
      <c r="L153" t="s">
        <v>63</v>
      </c>
    </row>
    <row r="154" spans="1:12" x14ac:dyDescent="0.25">
      <c r="A154" s="5">
        <v>211</v>
      </c>
      <c r="B154" s="2">
        <v>0.70972222089767456</v>
      </c>
      <c r="C154" t="s">
        <v>106</v>
      </c>
      <c r="D154" t="s">
        <v>31</v>
      </c>
      <c r="E154" t="s">
        <v>215</v>
      </c>
      <c r="F154" s="7" t="s">
        <v>93</v>
      </c>
      <c r="G154" s="9">
        <v>2.3611111100763083E-3</v>
      </c>
      <c r="H154" s="11">
        <v>0</v>
      </c>
      <c r="I154">
        <v>0</v>
      </c>
      <c r="J154" s="13">
        <v>0</v>
      </c>
      <c r="K154" t="s">
        <v>64</v>
      </c>
      <c r="L154" t="s">
        <v>63</v>
      </c>
    </row>
    <row r="155" spans="1:12" x14ac:dyDescent="0.25">
      <c r="A155" s="5">
        <v>212</v>
      </c>
      <c r="B155" s="2">
        <v>0.71249997615814209</v>
      </c>
      <c r="C155" t="s">
        <v>106</v>
      </c>
      <c r="D155" t="s">
        <v>31</v>
      </c>
      <c r="E155" t="s">
        <v>215</v>
      </c>
      <c r="F155" s="7" t="s">
        <v>93</v>
      </c>
      <c r="G155" s="9">
        <v>1.410879660397768E-2</v>
      </c>
      <c r="H155" s="11">
        <v>0</v>
      </c>
      <c r="I155">
        <v>0</v>
      </c>
      <c r="J155" s="13">
        <v>0</v>
      </c>
      <c r="K155" t="s">
        <v>64</v>
      </c>
      <c r="L155" t="s">
        <v>63</v>
      </c>
    </row>
    <row r="156" spans="1:12" x14ac:dyDescent="0.25">
      <c r="A156" s="5">
        <v>213</v>
      </c>
      <c r="B156" s="2">
        <v>0.74583333730697632</v>
      </c>
      <c r="C156" t="s">
        <v>106</v>
      </c>
      <c r="D156" t="s">
        <v>31</v>
      </c>
      <c r="E156" t="s">
        <v>215</v>
      </c>
      <c r="F156" s="7" t="s">
        <v>93</v>
      </c>
      <c r="G156" s="9">
        <v>0</v>
      </c>
      <c r="H156" s="11">
        <v>0</v>
      </c>
      <c r="I156">
        <v>0</v>
      </c>
      <c r="J156" s="13">
        <v>0</v>
      </c>
      <c r="K156" t="s">
        <v>64</v>
      </c>
      <c r="L156" t="s">
        <v>63</v>
      </c>
    </row>
    <row r="157" spans="1:12" x14ac:dyDescent="0.25">
      <c r="A157" s="5">
        <v>219</v>
      </c>
      <c r="B157" s="2">
        <v>0.57569444179534912</v>
      </c>
      <c r="C157" t="s">
        <v>106</v>
      </c>
      <c r="D157" t="s">
        <v>29</v>
      </c>
      <c r="E157" t="s">
        <v>197</v>
      </c>
      <c r="F157" s="7" t="s">
        <v>267</v>
      </c>
      <c r="G157" s="9">
        <v>6.9444446125999093E-4</v>
      </c>
      <c r="H157" s="11">
        <v>0</v>
      </c>
      <c r="I157">
        <v>0</v>
      </c>
      <c r="J157" s="13">
        <v>0</v>
      </c>
      <c r="K157" t="s">
        <v>64</v>
      </c>
      <c r="L157" t="s">
        <v>63</v>
      </c>
    </row>
    <row r="158" spans="1:12" x14ac:dyDescent="0.25">
      <c r="A158" s="5">
        <v>220</v>
      </c>
      <c r="B158" s="2">
        <v>0.72847223281860352</v>
      </c>
      <c r="C158" t="s">
        <v>106</v>
      </c>
      <c r="D158" t="s">
        <v>29</v>
      </c>
      <c r="E158" t="s">
        <v>197</v>
      </c>
      <c r="F158" s="7" t="s">
        <v>267</v>
      </c>
      <c r="G158" s="9">
        <v>7.8703701728954911E-4</v>
      </c>
      <c r="H158" s="11">
        <v>0</v>
      </c>
      <c r="I158">
        <v>0</v>
      </c>
      <c r="J158" s="13">
        <v>0</v>
      </c>
      <c r="K158" t="s">
        <v>64</v>
      </c>
      <c r="L158" t="s">
        <v>63</v>
      </c>
    </row>
    <row r="159" spans="1:12" x14ac:dyDescent="0.25">
      <c r="A159" s="5">
        <v>221</v>
      </c>
      <c r="B159" s="2">
        <v>0.75347220897674561</v>
      </c>
      <c r="C159" t="s">
        <v>106</v>
      </c>
      <c r="D159" t="s">
        <v>29</v>
      </c>
      <c r="E159" t="s">
        <v>197</v>
      </c>
      <c r="F159" s="7" t="s">
        <v>267</v>
      </c>
      <c r="G159" s="9">
        <v>0</v>
      </c>
      <c r="H159" s="11">
        <v>0</v>
      </c>
      <c r="I159">
        <v>0</v>
      </c>
      <c r="J159" s="13">
        <v>0</v>
      </c>
      <c r="K159" t="s">
        <v>64</v>
      </c>
      <c r="L159" t="s">
        <v>63</v>
      </c>
    </row>
    <row r="160" spans="1:12" x14ac:dyDescent="0.25">
      <c r="A160" s="5">
        <v>223</v>
      </c>
      <c r="B160" s="2">
        <v>0.55347222089767456</v>
      </c>
      <c r="C160" t="s">
        <v>106</v>
      </c>
      <c r="D160" t="s">
        <v>29</v>
      </c>
      <c r="E160" t="s">
        <v>198</v>
      </c>
      <c r="F160" s="7" t="s">
        <v>267</v>
      </c>
      <c r="G160" s="9">
        <v>0</v>
      </c>
      <c r="H160" s="11">
        <v>0</v>
      </c>
      <c r="I160">
        <v>0</v>
      </c>
      <c r="J160" s="13">
        <v>0</v>
      </c>
      <c r="K160" t="s">
        <v>64</v>
      </c>
      <c r="L160" t="s">
        <v>63</v>
      </c>
    </row>
    <row r="161" spans="1:12" x14ac:dyDescent="0.25">
      <c r="A161" s="5">
        <v>312</v>
      </c>
      <c r="C161" t="s">
        <v>106</v>
      </c>
      <c r="D161" t="s">
        <v>30</v>
      </c>
      <c r="E161" t="s">
        <v>214</v>
      </c>
      <c r="F161" s="7" t="s">
        <v>182</v>
      </c>
      <c r="G161" s="9">
        <v>0</v>
      </c>
      <c r="H161" s="11">
        <v>315.18301391601563</v>
      </c>
      <c r="I161">
        <v>0</v>
      </c>
      <c r="J161" s="13">
        <v>0</v>
      </c>
      <c r="K161" t="s">
        <v>64</v>
      </c>
      <c r="L161" t="s">
        <v>63</v>
      </c>
    </row>
    <row r="162" spans="1:12" x14ac:dyDescent="0.25">
      <c r="A162" s="5">
        <v>314</v>
      </c>
      <c r="C162" t="s">
        <v>106</v>
      </c>
      <c r="D162" t="s">
        <v>30</v>
      </c>
      <c r="E162" t="s">
        <v>197</v>
      </c>
      <c r="F162" s="7" t="s">
        <v>182</v>
      </c>
      <c r="G162" s="9">
        <v>0</v>
      </c>
      <c r="H162" s="11">
        <v>620.75701904296875</v>
      </c>
      <c r="I162">
        <v>0</v>
      </c>
      <c r="J162" s="13">
        <v>0</v>
      </c>
      <c r="K162" t="s">
        <v>64</v>
      </c>
      <c r="L162" t="s">
        <v>63</v>
      </c>
    </row>
    <row r="163" spans="1:12" x14ac:dyDescent="0.25">
      <c r="A163" s="5">
        <v>316</v>
      </c>
      <c r="C163" t="s">
        <v>106</v>
      </c>
      <c r="D163" t="s">
        <v>30</v>
      </c>
      <c r="E163" t="s">
        <v>198</v>
      </c>
      <c r="F163" s="7" t="s">
        <v>182</v>
      </c>
      <c r="G163" s="9">
        <v>0</v>
      </c>
      <c r="H163" s="11">
        <v>816.32000732421875</v>
      </c>
      <c r="I163">
        <v>0</v>
      </c>
      <c r="J163" s="13">
        <v>0</v>
      </c>
      <c r="K163" t="s">
        <v>64</v>
      </c>
      <c r="L163" t="s">
        <v>63</v>
      </c>
    </row>
    <row r="164" spans="1:12" x14ac:dyDescent="0.25">
      <c r="A164" s="5">
        <v>318</v>
      </c>
      <c r="C164" t="s">
        <v>106</v>
      </c>
      <c r="D164" t="s">
        <v>30</v>
      </c>
      <c r="E164" t="s">
        <v>215</v>
      </c>
      <c r="F164" s="7" t="s">
        <v>182</v>
      </c>
      <c r="G164" s="9">
        <v>0</v>
      </c>
      <c r="H164" s="11">
        <v>953.7020263671875</v>
      </c>
      <c r="I164">
        <v>0</v>
      </c>
      <c r="J164" s="13">
        <v>0</v>
      </c>
      <c r="K164" t="s">
        <v>64</v>
      </c>
      <c r="L164" t="s">
        <v>63</v>
      </c>
    </row>
    <row r="165" spans="1:12" x14ac:dyDescent="0.25">
      <c r="A165" s="5">
        <v>319</v>
      </c>
      <c r="C165" t="s">
        <v>106</v>
      </c>
      <c r="D165" t="s">
        <v>30</v>
      </c>
      <c r="E165" t="s">
        <v>215</v>
      </c>
      <c r="F165" s="7" t="s">
        <v>182</v>
      </c>
      <c r="G165" s="9">
        <v>0</v>
      </c>
      <c r="H165" s="11">
        <v>563.82501220703125</v>
      </c>
      <c r="I165">
        <v>0</v>
      </c>
      <c r="J165" s="13">
        <v>0</v>
      </c>
      <c r="K165" t="s">
        <v>64</v>
      </c>
      <c r="L165" t="s">
        <v>63</v>
      </c>
    </row>
    <row r="166" spans="1:12" x14ac:dyDescent="0.25">
      <c r="A166" s="5">
        <v>320</v>
      </c>
      <c r="B166" s="2">
        <v>0.51875001192092896</v>
      </c>
      <c r="C166" t="s">
        <v>106</v>
      </c>
      <c r="D166" t="s">
        <v>30</v>
      </c>
      <c r="E166" t="s">
        <v>215</v>
      </c>
      <c r="F166" s="7" t="s">
        <v>93</v>
      </c>
      <c r="G166" s="9">
        <v>0</v>
      </c>
      <c r="H166" s="11">
        <v>0</v>
      </c>
      <c r="I166">
        <v>1</v>
      </c>
      <c r="J166" s="13">
        <v>0</v>
      </c>
      <c r="K166" t="s">
        <v>64</v>
      </c>
      <c r="L166" t="s">
        <v>63</v>
      </c>
    </row>
    <row r="167" spans="1:12" x14ac:dyDescent="0.25">
      <c r="A167" s="5">
        <v>179</v>
      </c>
      <c r="B167" s="2">
        <v>0.79027777910232544</v>
      </c>
      <c r="C167" t="s">
        <v>107</v>
      </c>
      <c r="D167" t="s">
        <v>31</v>
      </c>
      <c r="E167" t="s">
        <v>188</v>
      </c>
      <c r="F167" s="7" t="s">
        <v>93</v>
      </c>
      <c r="G167" s="9">
        <v>2.3148148102336563E-5</v>
      </c>
      <c r="H167" s="11">
        <v>0</v>
      </c>
      <c r="I167">
        <v>0</v>
      </c>
      <c r="J167" s="13">
        <v>0</v>
      </c>
      <c r="K167" t="s">
        <v>64</v>
      </c>
      <c r="L167" t="s">
        <v>63</v>
      </c>
    </row>
    <row r="168" spans="1:12" x14ac:dyDescent="0.25">
      <c r="A168" s="5">
        <v>180</v>
      </c>
      <c r="B168" s="2">
        <v>0.96736109256744385</v>
      </c>
      <c r="C168" t="s">
        <v>107</v>
      </c>
      <c r="D168" t="s">
        <v>31</v>
      </c>
      <c r="E168" t="s">
        <v>188</v>
      </c>
      <c r="F168" s="7" t="s">
        <v>93</v>
      </c>
      <c r="G168" s="9">
        <v>0</v>
      </c>
      <c r="H168" s="11">
        <v>0</v>
      </c>
      <c r="I168">
        <v>0</v>
      </c>
      <c r="J168" s="13">
        <v>0</v>
      </c>
      <c r="K168" t="s">
        <v>64</v>
      </c>
      <c r="L168" t="s">
        <v>63</v>
      </c>
    </row>
    <row r="169" spans="1:12" x14ac:dyDescent="0.25">
      <c r="A169" s="5">
        <v>182</v>
      </c>
      <c r="B169" s="2">
        <v>0.59444445371627808</v>
      </c>
      <c r="C169" t="s">
        <v>107</v>
      </c>
      <c r="D169" t="s">
        <v>31</v>
      </c>
      <c r="E169" t="s">
        <v>189</v>
      </c>
      <c r="F169" s="7" t="s">
        <v>93</v>
      </c>
      <c r="G169" s="9">
        <v>3.3564816112630069E-4</v>
      </c>
      <c r="H169" s="11">
        <v>0</v>
      </c>
      <c r="I169">
        <v>0</v>
      </c>
      <c r="J169" s="13">
        <v>0</v>
      </c>
      <c r="K169" t="s">
        <v>64</v>
      </c>
      <c r="L169" t="s">
        <v>63</v>
      </c>
    </row>
    <row r="170" spans="1:12" x14ac:dyDescent="0.25">
      <c r="A170" s="5">
        <v>183</v>
      </c>
      <c r="B170" s="2">
        <v>0.6736111044883728</v>
      </c>
      <c r="C170" t="s">
        <v>107</v>
      </c>
      <c r="D170" t="s">
        <v>31</v>
      </c>
      <c r="E170" t="s">
        <v>189</v>
      </c>
      <c r="F170" s="7" t="s">
        <v>93</v>
      </c>
      <c r="G170" s="9">
        <v>9.4907404854893684E-4</v>
      </c>
      <c r="H170" s="11">
        <v>0</v>
      </c>
      <c r="I170">
        <v>0</v>
      </c>
      <c r="J170" s="13">
        <v>0</v>
      </c>
      <c r="K170" t="s">
        <v>64</v>
      </c>
      <c r="L170" t="s">
        <v>63</v>
      </c>
    </row>
    <row r="171" spans="1:12" x14ac:dyDescent="0.25">
      <c r="A171" s="5">
        <v>184</v>
      </c>
      <c r="B171" s="2">
        <v>0.7951388955116272</v>
      </c>
      <c r="C171" t="s">
        <v>107</v>
      </c>
      <c r="D171" t="s">
        <v>31</v>
      </c>
      <c r="E171" t="s">
        <v>189</v>
      </c>
      <c r="F171" s="7" t="s">
        <v>93</v>
      </c>
      <c r="G171" s="9">
        <v>2.3148148102336563E-5</v>
      </c>
      <c r="H171" s="11">
        <v>0</v>
      </c>
      <c r="I171">
        <v>0</v>
      </c>
      <c r="J171" s="13">
        <v>0</v>
      </c>
      <c r="K171" t="s">
        <v>64</v>
      </c>
      <c r="L171" t="s">
        <v>63</v>
      </c>
    </row>
    <row r="172" spans="1:12" x14ac:dyDescent="0.25">
      <c r="A172" s="5">
        <v>185</v>
      </c>
      <c r="B172" s="2">
        <v>0.81666666269302368</v>
      </c>
      <c r="C172" t="s">
        <v>107</v>
      </c>
      <c r="D172" t="s">
        <v>31</v>
      </c>
      <c r="E172" t="s">
        <v>189</v>
      </c>
      <c r="F172" s="7" t="s">
        <v>93</v>
      </c>
      <c r="G172" s="9">
        <v>8.7962963152676821E-4</v>
      </c>
      <c r="H172" s="11">
        <v>0</v>
      </c>
      <c r="I172">
        <v>0</v>
      </c>
      <c r="J172" s="13">
        <v>0</v>
      </c>
      <c r="K172" t="s">
        <v>64</v>
      </c>
      <c r="L172" t="s">
        <v>63</v>
      </c>
    </row>
    <row r="173" spans="1:12" x14ac:dyDescent="0.25">
      <c r="A173" s="5">
        <v>186</v>
      </c>
      <c r="B173" s="2">
        <v>0.8298611044883728</v>
      </c>
      <c r="C173" t="s">
        <v>107</v>
      </c>
      <c r="D173" t="s">
        <v>31</v>
      </c>
      <c r="E173" t="s">
        <v>189</v>
      </c>
      <c r="F173" s="7" t="s">
        <v>93</v>
      </c>
      <c r="G173" s="9">
        <v>0</v>
      </c>
      <c r="H173" s="11">
        <v>0</v>
      </c>
      <c r="I173">
        <v>0</v>
      </c>
      <c r="J173" s="13">
        <v>0</v>
      </c>
      <c r="K173" t="s">
        <v>64</v>
      </c>
      <c r="L173" t="s">
        <v>63</v>
      </c>
    </row>
    <row r="174" spans="1:12" x14ac:dyDescent="0.25">
      <c r="A174" s="5">
        <v>189</v>
      </c>
      <c r="B174" s="2">
        <v>0.86458331346511841</v>
      </c>
      <c r="C174" t="s">
        <v>107</v>
      </c>
      <c r="D174" t="s">
        <v>31</v>
      </c>
      <c r="E174" t="s">
        <v>189</v>
      </c>
      <c r="F174" s="7" t="s">
        <v>93</v>
      </c>
      <c r="G174" s="9">
        <v>3.8194443914107978E-4</v>
      </c>
      <c r="H174" s="11">
        <v>0</v>
      </c>
      <c r="I174">
        <v>0</v>
      </c>
      <c r="J174" s="13">
        <v>0</v>
      </c>
      <c r="K174" t="s">
        <v>64</v>
      </c>
      <c r="L174" t="s">
        <v>63</v>
      </c>
    </row>
    <row r="175" spans="1:12" x14ac:dyDescent="0.25">
      <c r="A175" s="5">
        <v>190</v>
      </c>
      <c r="B175" s="2">
        <v>0.86805558204650879</v>
      </c>
      <c r="C175" t="s">
        <v>107</v>
      </c>
      <c r="D175" t="s">
        <v>31</v>
      </c>
      <c r="E175" t="s">
        <v>189</v>
      </c>
      <c r="F175" s="7" t="s">
        <v>93</v>
      </c>
      <c r="G175" s="9">
        <v>0</v>
      </c>
      <c r="H175" s="11">
        <v>0</v>
      </c>
      <c r="I175">
        <v>0</v>
      </c>
      <c r="J175" s="13">
        <v>0</v>
      </c>
      <c r="K175" t="s">
        <v>64</v>
      </c>
      <c r="L175" t="s">
        <v>63</v>
      </c>
    </row>
    <row r="176" spans="1:12" x14ac:dyDescent="0.25">
      <c r="A176" s="5">
        <v>192</v>
      </c>
      <c r="B176" s="2">
        <v>0.85000002384185791</v>
      </c>
      <c r="C176" t="s">
        <v>107</v>
      </c>
      <c r="D176" t="s">
        <v>31</v>
      </c>
      <c r="E176" t="s">
        <v>190</v>
      </c>
      <c r="F176" s="7" t="s">
        <v>93</v>
      </c>
      <c r="G176" s="9">
        <v>2.1759259980171919E-3</v>
      </c>
      <c r="H176" s="11">
        <v>0</v>
      </c>
      <c r="I176">
        <v>0</v>
      </c>
      <c r="J176" s="13">
        <v>0</v>
      </c>
      <c r="K176" t="s">
        <v>64</v>
      </c>
      <c r="L176" t="s">
        <v>63</v>
      </c>
    </row>
    <row r="177" spans="1:12" x14ac:dyDescent="0.25">
      <c r="A177" s="5">
        <v>193</v>
      </c>
      <c r="B177" s="2">
        <v>0.90625</v>
      </c>
      <c r="C177" t="s">
        <v>107</v>
      </c>
      <c r="D177" t="s">
        <v>31</v>
      </c>
      <c r="E177" t="s">
        <v>190</v>
      </c>
      <c r="F177" s="7" t="s">
        <v>93</v>
      </c>
      <c r="G177" s="9">
        <v>0</v>
      </c>
      <c r="H177" s="11">
        <v>0</v>
      </c>
      <c r="I177">
        <v>0</v>
      </c>
      <c r="J177" s="13">
        <v>0</v>
      </c>
      <c r="K177" t="s">
        <v>64</v>
      </c>
      <c r="L177" t="s">
        <v>63</v>
      </c>
    </row>
    <row r="178" spans="1:12" x14ac:dyDescent="0.25">
      <c r="A178" s="5">
        <v>195</v>
      </c>
      <c r="B178" s="2">
        <v>0.46111109852790833</v>
      </c>
      <c r="C178" t="s">
        <v>107</v>
      </c>
      <c r="D178" t="s">
        <v>31</v>
      </c>
      <c r="E178" t="s">
        <v>192</v>
      </c>
      <c r="F178" s="7" t="s">
        <v>93</v>
      </c>
      <c r="G178" s="9">
        <v>0</v>
      </c>
      <c r="H178" s="11">
        <v>0</v>
      </c>
      <c r="I178">
        <v>0</v>
      </c>
      <c r="J178" s="13">
        <v>0</v>
      </c>
      <c r="K178" t="s">
        <v>64</v>
      </c>
      <c r="L178" t="s">
        <v>63</v>
      </c>
    </row>
    <row r="179" spans="1:12" x14ac:dyDescent="0.25">
      <c r="A179" s="5">
        <v>197</v>
      </c>
      <c r="B179" s="2">
        <v>1.3888889225199819E-3</v>
      </c>
      <c r="C179" t="s">
        <v>107</v>
      </c>
      <c r="D179" t="s">
        <v>31</v>
      </c>
      <c r="E179" t="s">
        <v>193</v>
      </c>
      <c r="F179" s="7" t="s">
        <v>93</v>
      </c>
      <c r="G179" s="9">
        <v>8.4490742301568389E-4</v>
      </c>
      <c r="H179" s="11">
        <v>0</v>
      </c>
      <c r="I179">
        <v>0</v>
      </c>
      <c r="J179" s="13">
        <v>0</v>
      </c>
      <c r="K179" t="s">
        <v>64</v>
      </c>
      <c r="L179" t="s">
        <v>63</v>
      </c>
    </row>
    <row r="180" spans="1:12" x14ac:dyDescent="0.25">
      <c r="A180" s="5">
        <v>198</v>
      </c>
      <c r="B180" s="2">
        <v>0.41388890147209167</v>
      </c>
      <c r="C180" t="s">
        <v>107</v>
      </c>
      <c r="D180" t="s">
        <v>31</v>
      </c>
      <c r="E180" t="s">
        <v>193</v>
      </c>
      <c r="F180" s="7" t="s">
        <v>93</v>
      </c>
      <c r="G180" s="9">
        <v>4.398148157633841E-4</v>
      </c>
      <c r="H180" s="11">
        <v>0</v>
      </c>
      <c r="I180">
        <v>0</v>
      </c>
      <c r="J180" s="13">
        <v>0</v>
      </c>
      <c r="K180" t="s">
        <v>64</v>
      </c>
      <c r="L180" t="s">
        <v>63</v>
      </c>
    </row>
    <row r="181" spans="1:12" x14ac:dyDescent="0.25">
      <c r="A181" s="5">
        <v>199</v>
      </c>
      <c r="B181" s="2">
        <v>0.43958333134651184</v>
      </c>
      <c r="C181" t="s">
        <v>107</v>
      </c>
      <c r="D181" t="s">
        <v>31</v>
      </c>
      <c r="E181" t="s">
        <v>193</v>
      </c>
      <c r="F181" s="7" t="s">
        <v>93</v>
      </c>
      <c r="G181" s="9">
        <v>9.722222457639873E-4</v>
      </c>
      <c r="H181" s="11">
        <v>0</v>
      </c>
      <c r="I181">
        <v>0</v>
      </c>
      <c r="J181" s="13">
        <v>0</v>
      </c>
      <c r="K181" t="s">
        <v>64</v>
      </c>
      <c r="L181" t="s">
        <v>63</v>
      </c>
    </row>
    <row r="182" spans="1:12" x14ac:dyDescent="0.25">
      <c r="A182" s="5">
        <v>200</v>
      </c>
      <c r="B182" s="2">
        <v>0.44097220897674561</v>
      </c>
      <c r="C182" t="s">
        <v>107</v>
      </c>
      <c r="D182" t="s">
        <v>31</v>
      </c>
      <c r="E182" t="s">
        <v>193</v>
      </c>
      <c r="F182" s="7" t="s">
        <v>93</v>
      </c>
      <c r="G182" s="9">
        <v>6.1342591652646661E-4</v>
      </c>
      <c r="H182" s="11">
        <v>0</v>
      </c>
      <c r="I182">
        <v>0</v>
      </c>
      <c r="J182" s="13">
        <v>0</v>
      </c>
      <c r="K182" t="s">
        <v>64</v>
      </c>
      <c r="L182" t="s">
        <v>63</v>
      </c>
    </row>
    <row r="183" spans="1:12" x14ac:dyDescent="0.25">
      <c r="A183" s="5">
        <v>201</v>
      </c>
      <c r="B183" s="2">
        <v>0.52361112833023071</v>
      </c>
      <c r="C183" t="s">
        <v>107</v>
      </c>
      <c r="D183" t="s">
        <v>31</v>
      </c>
      <c r="E183" t="s">
        <v>193</v>
      </c>
      <c r="F183" s="7" t="s">
        <v>93</v>
      </c>
      <c r="G183" s="9">
        <v>0</v>
      </c>
      <c r="H183" s="11">
        <v>0</v>
      </c>
      <c r="I183">
        <v>0</v>
      </c>
      <c r="J183" s="13">
        <v>0</v>
      </c>
      <c r="K183" t="s">
        <v>64</v>
      </c>
      <c r="L183" t="s">
        <v>63</v>
      </c>
    </row>
    <row r="184" spans="1:12" x14ac:dyDescent="0.25">
      <c r="A184" s="5">
        <v>203</v>
      </c>
      <c r="B184" s="2">
        <v>0.4791666567325592</v>
      </c>
      <c r="C184" t="s">
        <v>107</v>
      </c>
      <c r="D184" t="s">
        <v>31</v>
      </c>
      <c r="E184" t="s">
        <v>194</v>
      </c>
      <c r="F184" s="7" t="s">
        <v>93</v>
      </c>
      <c r="G184" s="9">
        <v>9.9537032656371593E-4</v>
      </c>
      <c r="H184" s="11">
        <v>0</v>
      </c>
      <c r="I184">
        <v>0</v>
      </c>
      <c r="J184" s="13">
        <v>0</v>
      </c>
      <c r="K184" t="s">
        <v>64</v>
      </c>
      <c r="L184" t="s">
        <v>63</v>
      </c>
    </row>
    <row r="185" spans="1:12" x14ac:dyDescent="0.25">
      <c r="A185" s="5">
        <v>204</v>
      </c>
      <c r="B185" s="2">
        <v>0.81111109256744385</v>
      </c>
      <c r="C185" t="s">
        <v>107</v>
      </c>
      <c r="D185" t="s">
        <v>31</v>
      </c>
      <c r="E185" t="s">
        <v>194</v>
      </c>
      <c r="F185" s="7" t="s">
        <v>93</v>
      </c>
      <c r="G185" s="9">
        <v>2.4074073880910873E-3</v>
      </c>
      <c r="H185" s="11">
        <v>0</v>
      </c>
      <c r="I185">
        <v>0</v>
      </c>
      <c r="J185" s="13">
        <v>0</v>
      </c>
      <c r="K185" t="s">
        <v>64</v>
      </c>
      <c r="L185" t="s">
        <v>63</v>
      </c>
    </row>
    <row r="186" spans="1:12" x14ac:dyDescent="0.25">
      <c r="A186" s="5">
        <v>205</v>
      </c>
      <c r="B186" s="2">
        <v>0.82777780294418335</v>
      </c>
      <c r="C186" t="s">
        <v>107</v>
      </c>
      <c r="D186" t="s">
        <v>31</v>
      </c>
      <c r="E186" t="s">
        <v>194</v>
      </c>
      <c r="F186" s="7" t="s">
        <v>93</v>
      </c>
      <c r="G186" s="9">
        <v>2.0833333837799728E-4</v>
      </c>
      <c r="H186" s="11">
        <v>0</v>
      </c>
      <c r="I186">
        <v>0</v>
      </c>
      <c r="J186" s="13">
        <v>0</v>
      </c>
      <c r="K186" t="s">
        <v>64</v>
      </c>
      <c r="L186" t="s">
        <v>63</v>
      </c>
    </row>
    <row r="187" spans="1:12" x14ac:dyDescent="0.25">
      <c r="A187" s="5">
        <v>206</v>
      </c>
      <c r="B187" s="2">
        <v>0.82847219705581665</v>
      </c>
      <c r="C187" t="s">
        <v>107</v>
      </c>
      <c r="D187" t="s">
        <v>31</v>
      </c>
      <c r="E187" t="s">
        <v>194</v>
      </c>
      <c r="F187" s="7" t="s">
        <v>93</v>
      </c>
      <c r="G187" s="9">
        <v>0</v>
      </c>
      <c r="H187" s="11">
        <v>0</v>
      </c>
      <c r="I187">
        <v>0</v>
      </c>
      <c r="J187" s="13">
        <v>0</v>
      </c>
      <c r="K187" t="s">
        <v>64</v>
      </c>
      <c r="L187" t="s">
        <v>63</v>
      </c>
    </row>
    <row r="188" spans="1:12" x14ac:dyDescent="0.25">
      <c r="A188" s="5">
        <v>208</v>
      </c>
      <c r="B188" s="2">
        <v>0.53263890743255615</v>
      </c>
      <c r="C188" t="s">
        <v>107</v>
      </c>
      <c r="D188" t="s">
        <v>31</v>
      </c>
      <c r="E188" t="s">
        <v>195</v>
      </c>
      <c r="F188" s="7" t="s">
        <v>93</v>
      </c>
      <c r="G188" s="9">
        <v>4.6296295477077365E-4</v>
      </c>
      <c r="H188" s="11">
        <v>0</v>
      </c>
      <c r="I188">
        <v>0</v>
      </c>
      <c r="J188" s="13">
        <v>0</v>
      </c>
      <c r="K188" t="s">
        <v>64</v>
      </c>
      <c r="L188" t="s">
        <v>63</v>
      </c>
    </row>
    <row r="189" spans="1:12" x14ac:dyDescent="0.25">
      <c r="A189" s="5">
        <v>209</v>
      </c>
      <c r="B189" s="2">
        <v>0.53333336114883423</v>
      </c>
      <c r="C189" t="s">
        <v>107</v>
      </c>
      <c r="D189" t="s">
        <v>31</v>
      </c>
      <c r="E189" t="s">
        <v>195</v>
      </c>
      <c r="F189" s="7" t="s">
        <v>93</v>
      </c>
      <c r="G189" s="9">
        <v>1.5509258955717087E-3</v>
      </c>
      <c r="H189" s="11">
        <v>0</v>
      </c>
      <c r="I189">
        <v>0</v>
      </c>
      <c r="J189" s="13">
        <v>0</v>
      </c>
      <c r="K189" t="s">
        <v>64</v>
      </c>
      <c r="L189" t="s">
        <v>63</v>
      </c>
    </row>
    <row r="190" spans="1:12" x14ac:dyDescent="0.25">
      <c r="A190" s="5">
        <v>210</v>
      </c>
      <c r="B190" s="2">
        <v>0.53541666269302368</v>
      </c>
      <c r="C190" t="s">
        <v>107</v>
      </c>
      <c r="D190" t="s">
        <v>31</v>
      </c>
      <c r="E190" t="s">
        <v>195</v>
      </c>
      <c r="F190" s="7" t="s">
        <v>93</v>
      </c>
      <c r="G190" s="9">
        <v>0</v>
      </c>
      <c r="H190" s="11">
        <v>0</v>
      </c>
      <c r="I190">
        <v>0</v>
      </c>
      <c r="J190" s="13">
        <v>0</v>
      </c>
      <c r="K190" t="s">
        <v>64</v>
      </c>
      <c r="L190" t="s">
        <v>63</v>
      </c>
    </row>
    <row r="191" spans="1:12" x14ac:dyDescent="0.25">
      <c r="A191" s="5">
        <v>216</v>
      </c>
      <c r="B191" s="2">
        <v>0.96875</v>
      </c>
      <c r="C191" t="s">
        <v>107</v>
      </c>
      <c r="D191" t="s">
        <v>29</v>
      </c>
      <c r="E191" t="s">
        <v>188</v>
      </c>
      <c r="F191" s="7" t="s">
        <v>267</v>
      </c>
      <c r="G191" s="9">
        <v>0</v>
      </c>
      <c r="H191" s="11">
        <v>0</v>
      </c>
      <c r="I191">
        <v>0</v>
      </c>
      <c r="J191" s="13">
        <v>0</v>
      </c>
      <c r="K191" t="s">
        <v>64</v>
      </c>
      <c r="L191" t="s">
        <v>63</v>
      </c>
    </row>
    <row r="192" spans="1:12" x14ac:dyDescent="0.25">
      <c r="A192" s="5">
        <v>218</v>
      </c>
      <c r="B192" s="2">
        <v>0.46111109852790833</v>
      </c>
      <c r="C192" t="s">
        <v>107</v>
      </c>
      <c r="D192" t="s">
        <v>29</v>
      </c>
      <c r="E192" t="s">
        <v>189</v>
      </c>
      <c r="F192" s="7" t="s">
        <v>267</v>
      </c>
      <c r="G192" s="9">
        <v>1.8518518481869251E-4</v>
      </c>
      <c r="H192" s="11">
        <v>0</v>
      </c>
      <c r="I192">
        <v>0</v>
      </c>
      <c r="J192" s="13">
        <v>0</v>
      </c>
      <c r="K192" t="s">
        <v>64</v>
      </c>
      <c r="L192" t="s">
        <v>63</v>
      </c>
    </row>
    <row r="193" spans="1:12" x14ac:dyDescent="0.25">
      <c r="A193" s="5">
        <v>219</v>
      </c>
      <c r="B193" s="2">
        <v>0.80208331346511841</v>
      </c>
      <c r="C193" t="s">
        <v>107</v>
      </c>
      <c r="D193" t="s">
        <v>29</v>
      </c>
      <c r="E193" t="s">
        <v>189</v>
      </c>
      <c r="F193" s="7" t="s">
        <v>267</v>
      </c>
      <c r="G193" s="9">
        <v>1.3888889225199819E-4</v>
      </c>
      <c r="H193" s="11">
        <v>0</v>
      </c>
      <c r="I193">
        <v>0</v>
      </c>
      <c r="J193" s="13">
        <v>0</v>
      </c>
      <c r="K193" t="s">
        <v>64</v>
      </c>
      <c r="L193" t="s">
        <v>63</v>
      </c>
    </row>
    <row r="194" spans="1:12" x14ac:dyDescent="0.25">
      <c r="A194" s="5">
        <v>220</v>
      </c>
      <c r="B194" s="2">
        <v>0.8298611044883728</v>
      </c>
      <c r="C194" t="s">
        <v>107</v>
      </c>
      <c r="D194" t="s">
        <v>29</v>
      </c>
      <c r="E194" t="s">
        <v>189</v>
      </c>
      <c r="F194" s="7" t="s">
        <v>267</v>
      </c>
      <c r="G194" s="9">
        <v>0</v>
      </c>
      <c r="H194" s="11">
        <v>0</v>
      </c>
      <c r="I194">
        <v>0</v>
      </c>
      <c r="J194" s="13">
        <v>0</v>
      </c>
      <c r="K194" t="s">
        <v>64</v>
      </c>
      <c r="L194" t="s">
        <v>63</v>
      </c>
    </row>
    <row r="195" spans="1:12" x14ac:dyDescent="0.25">
      <c r="A195" s="5">
        <v>222</v>
      </c>
      <c r="B195" s="2">
        <v>0.58263885974884033</v>
      </c>
      <c r="C195" t="s">
        <v>107</v>
      </c>
      <c r="D195" t="s">
        <v>29</v>
      </c>
      <c r="E195" t="s">
        <v>190</v>
      </c>
      <c r="F195" s="7" t="s">
        <v>267</v>
      </c>
      <c r="G195" s="9">
        <v>1.7361111240461469E-3</v>
      </c>
      <c r="H195" s="11">
        <v>0</v>
      </c>
      <c r="I195">
        <v>0</v>
      </c>
      <c r="J195" s="13">
        <v>0</v>
      </c>
      <c r="K195" t="s">
        <v>64</v>
      </c>
      <c r="L195" t="s">
        <v>63</v>
      </c>
    </row>
    <row r="196" spans="1:12" x14ac:dyDescent="0.25">
      <c r="A196" s="5">
        <v>223</v>
      </c>
      <c r="B196" s="2">
        <v>0.58541667461395264</v>
      </c>
      <c r="C196" t="s">
        <v>107</v>
      </c>
      <c r="D196" t="s">
        <v>29</v>
      </c>
      <c r="E196" t="s">
        <v>190</v>
      </c>
      <c r="F196" s="7" t="s">
        <v>267</v>
      </c>
      <c r="G196" s="9">
        <v>0</v>
      </c>
      <c r="H196" s="11">
        <v>0</v>
      </c>
      <c r="I196">
        <v>0</v>
      </c>
      <c r="J196" s="13">
        <v>0</v>
      </c>
      <c r="K196" t="s">
        <v>64</v>
      </c>
      <c r="L196" t="s">
        <v>63</v>
      </c>
    </row>
    <row r="197" spans="1:12" x14ac:dyDescent="0.25">
      <c r="A197" s="5">
        <v>225</v>
      </c>
      <c r="B197" s="2">
        <v>0.81666666269302368</v>
      </c>
      <c r="C197" t="s">
        <v>107</v>
      </c>
      <c r="D197" t="s">
        <v>29</v>
      </c>
      <c r="E197" t="s">
        <v>193</v>
      </c>
      <c r="F197" s="7" t="s">
        <v>267</v>
      </c>
      <c r="G197" s="9">
        <v>0</v>
      </c>
      <c r="H197" s="11">
        <v>0</v>
      </c>
      <c r="I197">
        <v>0</v>
      </c>
      <c r="J197" s="13">
        <v>0</v>
      </c>
      <c r="K197" t="s">
        <v>64</v>
      </c>
      <c r="L197" t="s">
        <v>63</v>
      </c>
    </row>
    <row r="198" spans="1:12" x14ac:dyDescent="0.25">
      <c r="A198" s="5">
        <v>227</v>
      </c>
      <c r="B198" s="2">
        <v>0.44305557012557983</v>
      </c>
      <c r="C198" t="s">
        <v>107</v>
      </c>
      <c r="D198" t="s">
        <v>29</v>
      </c>
      <c r="E198" t="s">
        <v>195</v>
      </c>
      <c r="F198" s="7" t="s">
        <v>267</v>
      </c>
      <c r="G198" s="9">
        <v>2.3148148102336563E-5</v>
      </c>
      <c r="H198" s="11">
        <v>0</v>
      </c>
      <c r="I198">
        <v>0</v>
      </c>
      <c r="J198" s="13">
        <v>0</v>
      </c>
      <c r="K198" t="s">
        <v>64</v>
      </c>
      <c r="L198" t="s">
        <v>63</v>
      </c>
    </row>
    <row r="199" spans="1:12" x14ac:dyDescent="0.25">
      <c r="A199" s="5">
        <v>228</v>
      </c>
      <c r="B199" s="2">
        <v>0.65347224473953247</v>
      </c>
      <c r="C199" t="s">
        <v>107</v>
      </c>
      <c r="D199" t="s">
        <v>29</v>
      </c>
      <c r="E199" t="s">
        <v>195</v>
      </c>
      <c r="F199" s="7" t="s">
        <v>267</v>
      </c>
      <c r="G199" s="9">
        <v>0</v>
      </c>
      <c r="H199" s="11">
        <v>0</v>
      </c>
      <c r="I199">
        <v>0</v>
      </c>
      <c r="J199" s="13">
        <v>0</v>
      </c>
      <c r="K199" t="s">
        <v>64</v>
      </c>
      <c r="L199" t="s">
        <v>63</v>
      </c>
    </row>
    <row r="200" spans="1:12" x14ac:dyDescent="0.25">
      <c r="A200" s="5">
        <v>329</v>
      </c>
      <c r="C200" t="s">
        <v>107</v>
      </c>
      <c r="D200" t="s">
        <v>32</v>
      </c>
      <c r="E200" t="s">
        <v>188</v>
      </c>
      <c r="F200" s="7" t="s">
        <v>41</v>
      </c>
      <c r="G200" s="9">
        <v>0</v>
      </c>
      <c r="H200" s="11">
        <v>5.1960000991821289</v>
      </c>
      <c r="I200">
        <v>0</v>
      </c>
      <c r="J200" s="13">
        <v>2.5</v>
      </c>
      <c r="K200" t="s">
        <v>64</v>
      </c>
      <c r="L200" t="s">
        <v>22</v>
      </c>
    </row>
    <row r="201" spans="1:12" x14ac:dyDescent="0.25">
      <c r="A201" s="5">
        <v>333</v>
      </c>
      <c r="C201" t="s">
        <v>107</v>
      </c>
      <c r="D201" t="s">
        <v>32</v>
      </c>
      <c r="E201" t="s">
        <v>188</v>
      </c>
      <c r="F201" s="7" t="s">
        <v>93</v>
      </c>
      <c r="G201" s="9">
        <v>0</v>
      </c>
      <c r="H201" s="11">
        <v>1051.6669921875</v>
      </c>
      <c r="I201">
        <v>0</v>
      </c>
      <c r="J201" s="13">
        <v>0</v>
      </c>
      <c r="K201" t="s">
        <v>64</v>
      </c>
      <c r="L201" t="s">
        <v>63</v>
      </c>
    </row>
    <row r="202" spans="1:12" x14ac:dyDescent="0.25">
      <c r="A202" s="5">
        <v>334</v>
      </c>
      <c r="C202" t="s">
        <v>107</v>
      </c>
      <c r="D202" t="s">
        <v>32</v>
      </c>
      <c r="E202" t="s">
        <v>188</v>
      </c>
      <c r="F202" s="7" t="s">
        <v>93</v>
      </c>
      <c r="G202" s="9">
        <v>0</v>
      </c>
      <c r="H202" s="11">
        <v>1113.22900390625</v>
      </c>
      <c r="I202">
        <v>0</v>
      </c>
      <c r="J202" s="13">
        <v>0</v>
      </c>
      <c r="K202" t="s">
        <v>64</v>
      </c>
      <c r="L202" t="s">
        <v>63</v>
      </c>
    </row>
    <row r="203" spans="1:12" x14ac:dyDescent="0.25">
      <c r="A203" s="5">
        <v>335</v>
      </c>
      <c r="C203" t="s">
        <v>107</v>
      </c>
      <c r="D203" t="s">
        <v>32</v>
      </c>
      <c r="E203" t="s">
        <v>188</v>
      </c>
      <c r="F203" s="7" t="s">
        <v>108</v>
      </c>
      <c r="G203" s="9">
        <v>0</v>
      </c>
      <c r="H203" s="11">
        <v>108.10299682617188</v>
      </c>
      <c r="I203">
        <v>0</v>
      </c>
      <c r="J203" s="13">
        <v>0</v>
      </c>
      <c r="K203" t="s">
        <v>64</v>
      </c>
      <c r="L203" t="s">
        <v>66</v>
      </c>
    </row>
    <row r="204" spans="1:12" x14ac:dyDescent="0.25">
      <c r="A204" s="5">
        <v>337</v>
      </c>
      <c r="C204" t="s">
        <v>107</v>
      </c>
      <c r="D204" t="s">
        <v>32</v>
      </c>
      <c r="E204" t="s">
        <v>189</v>
      </c>
      <c r="F204" s="7" t="s">
        <v>93</v>
      </c>
      <c r="G204" s="9">
        <v>0</v>
      </c>
      <c r="H204" s="11">
        <v>956.54400634765625</v>
      </c>
      <c r="I204">
        <v>0</v>
      </c>
      <c r="J204" s="13">
        <v>0</v>
      </c>
      <c r="K204" t="s">
        <v>64</v>
      </c>
      <c r="L204" t="s">
        <v>63</v>
      </c>
    </row>
    <row r="205" spans="1:12" x14ac:dyDescent="0.25">
      <c r="A205" s="5">
        <v>338</v>
      </c>
      <c r="C205" t="s">
        <v>107</v>
      </c>
      <c r="D205" t="s">
        <v>32</v>
      </c>
      <c r="E205" t="s">
        <v>189</v>
      </c>
      <c r="F205" s="7" t="s">
        <v>93</v>
      </c>
      <c r="G205" s="9">
        <v>0</v>
      </c>
      <c r="H205" s="11">
        <v>1323.302978515625</v>
      </c>
      <c r="I205">
        <v>0</v>
      </c>
      <c r="J205" s="13">
        <v>0</v>
      </c>
      <c r="K205" t="s">
        <v>64</v>
      </c>
      <c r="L205" t="s">
        <v>63</v>
      </c>
    </row>
    <row r="206" spans="1:12" x14ac:dyDescent="0.25">
      <c r="A206" s="5">
        <v>339</v>
      </c>
      <c r="C206" t="s">
        <v>107</v>
      </c>
      <c r="D206" t="s">
        <v>32</v>
      </c>
      <c r="E206" t="s">
        <v>189</v>
      </c>
      <c r="F206" s="7" t="s">
        <v>93</v>
      </c>
      <c r="G206" s="9">
        <v>0</v>
      </c>
      <c r="H206" s="11">
        <v>863.552978515625</v>
      </c>
      <c r="I206">
        <v>0</v>
      </c>
      <c r="J206" s="13">
        <v>0</v>
      </c>
      <c r="K206" t="s">
        <v>64</v>
      </c>
      <c r="L206" t="s">
        <v>63</v>
      </c>
    </row>
    <row r="207" spans="1:12" x14ac:dyDescent="0.25">
      <c r="A207" s="5">
        <v>340</v>
      </c>
      <c r="C207" t="s">
        <v>107</v>
      </c>
      <c r="D207" t="s">
        <v>32</v>
      </c>
      <c r="E207" t="s">
        <v>189</v>
      </c>
      <c r="F207" s="7" t="s">
        <v>93</v>
      </c>
      <c r="G207" s="9">
        <v>0</v>
      </c>
      <c r="H207" s="11">
        <v>796.38702392578125</v>
      </c>
      <c r="I207">
        <v>0</v>
      </c>
      <c r="J207" s="13">
        <v>0</v>
      </c>
      <c r="K207" t="s">
        <v>64</v>
      </c>
      <c r="L207" t="s">
        <v>63</v>
      </c>
    </row>
    <row r="208" spans="1:12" x14ac:dyDescent="0.25">
      <c r="A208" s="5">
        <v>341</v>
      </c>
      <c r="C208" t="s">
        <v>107</v>
      </c>
      <c r="D208" t="s">
        <v>32</v>
      </c>
      <c r="E208" t="s">
        <v>189</v>
      </c>
      <c r="F208" s="7" t="s">
        <v>93</v>
      </c>
      <c r="G208" s="9">
        <v>0</v>
      </c>
      <c r="H208" s="11">
        <v>569.02301025390625</v>
      </c>
      <c r="I208">
        <v>0</v>
      </c>
      <c r="J208" s="13">
        <v>0</v>
      </c>
      <c r="K208" t="s">
        <v>64</v>
      </c>
      <c r="L208" t="s">
        <v>63</v>
      </c>
    </row>
    <row r="209" spans="1:12" x14ac:dyDescent="0.25">
      <c r="A209" s="5">
        <v>342</v>
      </c>
      <c r="C209" t="s">
        <v>107</v>
      </c>
      <c r="D209" t="s">
        <v>32</v>
      </c>
      <c r="E209" t="s">
        <v>189</v>
      </c>
      <c r="F209" s="7" t="s">
        <v>93</v>
      </c>
      <c r="G209" s="9">
        <v>0</v>
      </c>
      <c r="H209" s="11">
        <v>507.79000854492188</v>
      </c>
      <c r="I209">
        <v>0</v>
      </c>
      <c r="J209" s="13">
        <v>0</v>
      </c>
      <c r="K209" t="s">
        <v>64</v>
      </c>
      <c r="L209" t="s">
        <v>63</v>
      </c>
    </row>
    <row r="210" spans="1:12" x14ac:dyDescent="0.25">
      <c r="A210" s="5">
        <v>343</v>
      </c>
      <c r="C210" t="s">
        <v>107</v>
      </c>
      <c r="D210" t="s">
        <v>32</v>
      </c>
      <c r="E210" t="s">
        <v>189</v>
      </c>
      <c r="F210" s="7" t="s">
        <v>93</v>
      </c>
      <c r="G210" s="9">
        <v>0</v>
      </c>
      <c r="H210" s="11">
        <v>951.11199951171875</v>
      </c>
      <c r="I210">
        <v>0</v>
      </c>
      <c r="J210" s="13">
        <v>0</v>
      </c>
      <c r="K210" t="s">
        <v>64</v>
      </c>
      <c r="L210" t="s">
        <v>63</v>
      </c>
    </row>
    <row r="211" spans="1:12" x14ac:dyDescent="0.25">
      <c r="A211" s="5">
        <v>344</v>
      </c>
      <c r="C211" t="s">
        <v>107</v>
      </c>
      <c r="D211" t="s">
        <v>32</v>
      </c>
      <c r="E211" t="s">
        <v>189</v>
      </c>
      <c r="F211" s="7" t="s">
        <v>108</v>
      </c>
      <c r="G211" s="9">
        <v>0</v>
      </c>
      <c r="H211" s="11">
        <v>4.3080000877380371</v>
      </c>
      <c r="I211">
        <v>0</v>
      </c>
      <c r="J211" s="13">
        <v>0</v>
      </c>
      <c r="K211" t="s">
        <v>64</v>
      </c>
      <c r="L211" t="s">
        <v>66</v>
      </c>
    </row>
    <row r="212" spans="1:12" x14ac:dyDescent="0.25">
      <c r="A212" s="5">
        <v>346</v>
      </c>
      <c r="C212" t="s">
        <v>107</v>
      </c>
      <c r="D212" t="s">
        <v>32</v>
      </c>
      <c r="E212" t="s">
        <v>190</v>
      </c>
      <c r="F212" s="7" t="s">
        <v>93</v>
      </c>
      <c r="G212" s="9">
        <v>0</v>
      </c>
      <c r="H212" s="11">
        <v>1280.8709716796875</v>
      </c>
      <c r="I212">
        <v>0</v>
      </c>
      <c r="J212" s="13">
        <v>0</v>
      </c>
      <c r="K212" t="s">
        <v>64</v>
      </c>
      <c r="L212" t="s">
        <v>63</v>
      </c>
    </row>
    <row r="213" spans="1:12" x14ac:dyDescent="0.25">
      <c r="A213" s="5">
        <v>347</v>
      </c>
      <c r="C213" t="s">
        <v>107</v>
      </c>
      <c r="D213" t="s">
        <v>32</v>
      </c>
      <c r="E213" t="s">
        <v>190</v>
      </c>
      <c r="F213" s="7" t="s">
        <v>93</v>
      </c>
      <c r="G213" s="9">
        <v>0</v>
      </c>
      <c r="H213" s="11">
        <v>306.2139892578125</v>
      </c>
      <c r="I213">
        <v>0</v>
      </c>
      <c r="J213" s="13">
        <v>0</v>
      </c>
      <c r="K213" t="s">
        <v>64</v>
      </c>
      <c r="L213" t="s">
        <v>63</v>
      </c>
    </row>
    <row r="214" spans="1:12" x14ac:dyDescent="0.25">
      <c r="A214" s="5">
        <v>348</v>
      </c>
      <c r="C214" t="s">
        <v>107</v>
      </c>
      <c r="D214" t="s">
        <v>32</v>
      </c>
      <c r="E214" t="s">
        <v>190</v>
      </c>
      <c r="F214" s="7" t="s">
        <v>108</v>
      </c>
      <c r="G214" s="9">
        <v>0</v>
      </c>
      <c r="H214" s="11">
        <v>6.6789999008178711</v>
      </c>
      <c r="I214">
        <v>0</v>
      </c>
      <c r="J214" s="13">
        <v>0</v>
      </c>
      <c r="K214" t="s">
        <v>64</v>
      </c>
      <c r="L214" t="s">
        <v>66</v>
      </c>
    </row>
    <row r="215" spans="1:12" x14ac:dyDescent="0.25">
      <c r="A215" s="5">
        <v>350</v>
      </c>
      <c r="C215" t="s">
        <v>107</v>
      </c>
      <c r="D215" t="s">
        <v>32</v>
      </c>
      <c r="E215" t="s">
        <v>192</v>
      </c>
      <c r="F215" s="7" t="s">
        <v>93</v>
      </c>
      <c r="G215" s="9">
        <v>0</v>
      </c>
      <c r="H215" s="11">
        <v>1021.8109741210938</v>
      </c>
      <c r="I215">
        <v>0</v>
      </c>
      <c r="J215" s="13">
        <v>0</v>
      </c>
      <c r="K215" t="s">
        <v>64</v>
      </c>
      <c r="L215" t="s">
        <v>63</v>
      </c>
    </row>
    <row r="216" spans="1:12" x14ac:dyDescent="0.25">
      <c r="A216" s="5">
        <v>351</v>
      </c>
      <c r="C216" t="s">
        <v>107</v>
      </c>
      <c r="D216" t="s">
        <v>32</v>
      </c>
      <c r="E216" t="s">
        <v>192</v>
      </c>
      <c r="F216" s="7" t="s">
        <v>93</v>
      </c>
      <c r="G216" s="9">
        <v>0</v>
      </c>
      <c r="H216" s="11">
        <v>1042.6070556640625</v>
      </c>
      <c r="I216">
        <v>0</v>
      </c>
      <c r="J216" s="13">
        <v>0</v>
      </c>
      <c r="K216" t="s">
        <v>64</v>
      </c>
      <c r="L216" t="s">
        <v>63</v>
      </c>
    </row>
    <row r="217" spans="1:12" x14ac:dyDescent="0.25">
      <c r="A217" s="5">
        <v>353</v>
      </c>
      <c r="C217" t="s">
        <v>107</v>
      </c>
      <c r="D217" t="s">
        <v>32</v>
      </c>
      <c r="E217" t="s">
        <v>193</v>
      </c>
      <c r="F217" s="7" t="s">
        <v>93</v>
      </c>
      <c r="G217" s="9">
        <v>0</v>
      </c>
      <c r="H217" s="11">
        <v>848.947021484375</v>
      </c>
      <c r="I217">
        <v>0</v>
      </c>
      <c r="J217" s="13">
        <v>0</v>
      </c>
      <c r="K217" t="s">
        <v>64</v>
      </c>
      <c r="L217" t="s">
        <v>63</v>
      </c>
    </row>
    <row r="218" spans="1:12" x14ac:dyDescent="0.25">
      <c r="A218" s="5">
        <v>354</v>
      </c>
      <c r="C218" t="s">
        <v>107</v>
      </c>
      <c r="D218" t="s">
        <v>32</v>
      </c>
      <c r="E218" t="s">
        <v>193</v>
      </c>
      <c r="F218" s="7" t="s">
        <v>93</v>
      </c>
      <c r="G218" s="9">
        <v>0</v>
      </c>
      <c r="H218" s="11">
        <v>883.54901123046875</v>
      </c>
      <c r="I218">
        <v>0</v>
      </c>
      <c r="J218" s="13">
        <v>0</v>
      </c>
      <c r="K218" t="s">
        <v>64</v>
      </c>
      <c r="L218" t="s">
        <v>63</v>
      </c>
    </row>
    <row r="219" spans="1:12" x14ac:dyDescent="0.25">
      <c r="A219" s="5">
        <v>355</v>
      </c>
      <c r="C219" t="s">
        <v>107</v>
      </c>
      <c r="D219" t="s">
        <v>32</v>
      </c>
      <c r="E219" t="s">
        <v>193</v>
      </c>
      <c r="F219" s="7" t="s">
        <v>108</v>
      </c>
      <c r="G219" s="9">
        <v>0</v>
      </c>
      <c r="H219" s="11">
        <v>3.0048999935388565E-2</v>
      </c>
      <c r="I219">
        <v>0</v>
      </c>
      <c r="J219" s="13">
        <v>0</v>
      </c>
      <c r="K219" t="s">
        <v>64</v>
      </c>
      <c r="L219" t="s">
        <v>66</v>
      </c>
    </row>
    <row r="220" spans="1:12" x14ac:dyDescent="0.25">
      <c r="A220" s="5">
        <v>357</v>
      </c>
      <c r="C220" t="s">
        <v>107</v>
      </c>
      <c r="D220" t="s">
        <v>32</v>
      </c>
      <c r="E220" t="s">
        <v>194</v>
      </c>
      <c r="F220" s="7" t="s">
        <v>93</v>
      </c>
      <c r="G220" s="9">
        <v>0</v>
      </c>
      <c r="H220" s="11">
        <v>1115.43798828125</v>
      </c>
      <c r="I220">
        <v>0</v>
      </c>
      <c r="J220" s="13">
        <v>0</v>
      </c>
      <c r="K220" t="s">
        <v>64</v>
      </c>
      <c r="L220" t="s">
        <v>63</v>
      </c>
    </row>
    <row r="221" spans="1:12" x14ac:dyDescent="0.25">
      <c r="A221" s="5">
        <v>358</v>
      </c>
      <c r="C221" t="s">
        <v>107</v>
      </c>
      <c r="D221" t="s">
        <v>32</v>
      </c>
      <c r="E221" t="s">
        <v>194</v>
      </c>
      <c r="F221" s="7" t="s">
        <v>93</v>
      </c>
      <c r="G221" s="9">
        <v>0</v>
      </c>
      <c r="H221" s="11">
        <v>713.27899169921875</v>
      </c>
      <c r="I221">
        <v>0</v>
      </c>
      <c r="J221" s="13">
        <v>0</v>
      </c>
      <c r="K221" t="s">
        <v>64</v>
      </c>
      <c r="L221" t="s">
        <v>63</v>
      </c>
    </row>
    <row r="222" spans="1:12" x14ac:dyDescent="0.25">
      <c r="A222" s="5">
        <v>360</v>
      </c>
      <c r="C222" t="s">
        <v>107</v>
      </c>
      <c r="D222" t="s">
        <v>32</v>
      </c>
      <c r="E222" t="s">
        <v>195</v>
      </c>
      <c r="F222" s="7" t="s">
        <v>93</v>
      </c>
      <c r="G222" s="9">
        <v>0</v>
      </c>
      <c r="H222" s="11">
        <v>1045.635009765625</v>
      </c>
      <c r="I222">
        <v>0</v>
      </c>
      <c r="J222" s="13">
        <v>0</v>
      </c>
      <c r="K222" t="s">
        <v>64</v>
      </c>
      <c r="L222" t="s">
        <v>63</v>
      </c>
    </row>
    <row r="223" spans="1:12" x14ac:dyDescent="0.25">
      <c r="A223" s="5">
        <v>361</v>
      </c>
      <c r="C223" t="s">
        <v>107</v>
      </c>
      <c r="D223" t="s">
        <v>32</v>
      </c>
      <c r="E223" t="s">
        <v>195</v>
      </c>
      <c r="F223" s="7" t="s">
        <v>93</v>
      </c>
      <c r="G223" s="9">
        <v>0</v>
      </c>
      <c r="H223" s="11">
        <v>134.35499572753906</v>
      </c>
      <c r="I223">
        <v>0</v>
      </c>
      <c r="J223" s="13">
        <v>0</v>
      </c>
      <c r="K223" t="s">
        <v>64</v>
      </c>
      <c r="L223" t="s">
        <v>63</v>
      </c>
    </row>
    <row r="224" spans="1:12" x14ac:dyDescent="0.25">
      <c r="A224" s="5">
        <v>362</v>
      </c>
      <c r="C224" t="s">
        <v>107</v>
      </c>
      <c r="D224" t="s">
        <v>32</v>
      </c>
      <c r="E224" t="s">
        <v>195</v>
      </c>
      <c r="F224" s="7" t="s">
        <v>93</v>
      </c>
      <c r="G224" s="9">
        <v>0</v>
      </c>
      <c r="H224" s="11">
        <v>952.98297119140625</v>
      </c>
      <c r="I224">
        <v>0</v>
      </c>
      <c r="J224" s="13">
        <v>0</v>
      </c>
      <c r="K224" t="s">
        <v>64</v>
      </c>
      <c r="L224" t="s">
        <v>63</v>
      </c>
    </row>
    <row r="225" spans="1:12" x14ac:dyDescent="0.25">
      <c r="A225" s="5">
        <v>363</v>
      </c>
      <c r="C225" t="s">
        <v>107</v>
      </c>
      <c r="D225" t="s">
        <v>32</v>
      </c>
      <c r="E225" t="s">
        <v>195</v>
      </c>
      <c r="F225" s="7" t="s">
        <v>93</v>
      </c>
      <c r="G225" s="9">
        <v>0</v>
      </c>
      <c r="H225" s="11">
        <v>452.2919921875</v>
      </c>
      <c r="I225">
        <v>0</v>
      </c>
      <c r="J225" s="13">
        <v>0</v>
      </c>
      <c r="K225" t="s">
        <v>64</v>
      </c>
      <c r="L225" t="s">
        <v>63</v>
      </c>
    </row>
    <row r="226" spans="1:12" x14ac:dyDescent="0.25">
      <c r="A226" s="5">
        <v>378</v>
      </c>
      <c r="C226" t="s">
        <v>107</v>
      </c>
      <c r="D226" t="s">
        <v>15</v>
      </c>
      <c r="E226" t="s">
        <v>188</v>
      </c>
      <c r="F226" s="7" t="s">
        <v>97</v>
      </c>
      <c r="G226" s="9">
        <v>0</v>
      </c>
      <c r="H226" s="11">
        <v>0</v>
      </c>
      <c r="I226">
        <v>2</v>
      </c>
      <c r="J226" s="13">
        <v>0</v>
      </c>
      <c r="K226" t="s">
        <v>64</v>
      </c>
      <c r="L226" t="s">
        <v>63</v>
      </c>
    </row>
    <row r="227" spans="1:12" x14ac:dyDescent="0.25">
      <c r="A227" s="5">
        <v>380</v>
      </c>
      <c r="C227" t="s">
        <v>107</v>
      </c>
      <c r="D227" t="s">
        <v>15</v>
      </c>
      <c r="E227" t="s">
        <v>189</v>
      </c>
      <c r="F227" s="7" t="s">
        <v>97</v>
      </c>
      <c r="G227" s="9">
        <v>0</v>
      </c>
      <c r="H227" s="11">
        <v>0</v>
      </c>
      <c r="I227">
        <v>3</v>
      </c>
      <c r="J227" s="13">
        <v>0</v>
      </c>
      <c r="K227" t="s">
        <v>64</v>
      </c>
      <c r="L227" t="s">
        <v>63</v>
      </c>
    </row>
    <row r="228" spans="1:12" x14ac:dyDescent="0.25">
      <c r="A228" s="5">
        <v>382</v>
      </c>
      <c r="C228" t="s">
        <v>107</v>
      </c>
      <c r="D228" t="s">
        <v>15</v>
      </c>
      <c r="E228" t="s">
        <v>190</v>
      </c>
      <c r="F228" s="7" t="s">
        <v>97</v>
      </c>
      <c r="G228" s="9">
        <v>0</v>
      </c>
      <c r="H228" s="11">
        <v>0</v>
      </c>
      <c r="I228">
        <v>2</v>
      </c>
      <c r="J228" s="13">
        <v>0</v>
      </c>
      <c r="K228" t="s">
        <v>64</v>
      </c>
      <c r="L228" t="s">
        <v>63</v>
      </c>
    </row>
    <row r="229" spans="1:12" x14ac:dyDescent="0.25">
      <c r="A229" s="5">
        <v>384</v>
      </c>
      <c r="C229" t="s">
        <v>107</v>
      </c>
      <c r="D229" t="s">
        <v>15</v>
      </c>
      <c r="E229" t="s">
        <v>192</v>
      </c>
      <c r="F229" s="7" t="s">
        <v>97</v>
      </c>
      <c r="G229" s="9">
        <v>0</v>
      </c>
      <c r="H229" s="11">
        <v>0</v>
      </c>
      <c r="I229">
        <v>2</v>
      </c>
      <c r="J229" s="13">
        <v>0</v>
      </c>
      <c r="K229" t="s">
        <v>64</v>
      </c>
      <c r="L229" t="s">
        <v>63</v>
      </c>
    </row>
    <row r="230" spans="1:12" x14ac:dyDescent="0.25">
      <c r="A230" s="5">
        <v>386</v>
      </c>
      <c r="B230" s="2">
        <v>0.52361112833023071</v>
      </c>
      <c r="C230" t="s">
        <v>107</v>
      </c>
      <c r="D230" t="s">
        <v>15</v>
      </c>
      <c r="E230" t="s">
        <v>193</v>
      </c>
      <c r="F230" s="7" t="s">
        <v>97</v>
      </c>
      <c r="G230" s="9">
        <v>0</v>
      </c>
      <c r="H230" s="11">
        <v>0</v>
      </c>
      <c r="I230">
        <v>1</v>
      </c>
      <c r="J230" s="13">
        <v>0</v>
      </c>
      <c r="K230" t="s">
        <v>64</v>
      </c>
      <c r="L230" t="s">
        <v>63</v>
      </c>
    </row>
    <row r="231" spans="1:12" x14ac:dyDescent="0.25">
      <c r="A231" s="5">
        <v>388</v>
      </c>
      <c r="B231" s="2">
        <v>0.99583333730697632</v>
      </c>
      <c r="C231" t="s">
        <v>107</v>
      </c>
      <c r="D231" t="s">
        <v>15</v>
      </c>
      <c r="E231" t="s">
        <v>194</v>
      </c>
      <c r="F231" s="7" t="s">
        <v>97</v>
      </c>
      <c r="G231" s="9">
        <v>0</v>
      </c>
      <c r="H231" s="11">
        <v>0</v>
      </c>
      <c r="I231">
        <v>1</v>
      </c>
      <c r="J231" s="13">
        <v>0</v>
      </c>
      <c r="K231" t="s">
        <v>64</v>
      </c>
      <c r="L231" t="s">
        <v>63</v>
      </c>
    </row>
    <row r="232" spans="1:12" x14ac:dyDescent="0.25">
      <c r="A232" s="5">
        <v>391</v>
      </c>
      <c r="C232" t="s">
        <v>107</v>
      </c>
      <c r="D232" t="s">
        <v>15</v>
      </c>
      <c r="E232" t="s">
        <v>194</v>
      </c>
      <c r="F232" s="7" t="s">
        <v>95</v>
      </c>
      <c r="G232" s="9">
        <v>0</v>
      </c>
      <c r="H232" s="11">
        <v>0</v>
      </c>
      <c r="I232">
        <v>0</v>
      </c>
      <c r="J232" s="13">
        <v>2.5</v>
      </c>
      <c r="K232" t="s">
        <v>64</v>
      </c>
      <c r="L232" t="s">
        <v>63</v>
      </c>
    </row>
    <row r="233" spans="1:12" x14ac:dyDescent="0.25">
      <c r="A233" s="5">
        <v>220</v>
      </c>
      <c r="B233" s="2">
        <v>0.72638887166976929</v>
      </c>
      <c r="C233" t="s">
        <v>109</v>
      </c>
      <c r="D233" t="s">
        <v>31</v>
      </c>
      <c r="E233" t="s">
        <v>198</v>
      </c>
      <c r="F233" s="7" t="s">
        <v>28</v>
      </c>
      <c r="G233" s="9">
        <v>1.5046296175569296E-4</v>
      </c>
      <c r="H233" s="11">
        <v>0</v>
      </c>
      <c r="I233">
        <v>0</v>
      </c>
      <c r="J233" s="13">
        <v>0</v>
      </c>
      <c r="K233" t="s">
        <v>64</v>
      </c>
      <c r="L233" t="s">
        <v>21</v>
      </c>
    </row>
    <row r="234" spans="1:12" x14ac:dyDescent="0.25">
      <c r="A234" s="5">
        <v>221</v>
      </c>
      <c r="B234" s="2">
        <v>0.75347220897674561</v>
      </c>
      <c r="C234" t="s">
        <v>109</v>
      </c>
      <c r="D234" t="s">
        <v>31</v>
      </c>
      <c r="E234" t="s">
        <v>198</v>
      </c>
      <c r="F234" s="7" t="s">
        <v>28</v>
      </c>
      <c r="G234" s="9">
        <v>1.3888889225199819E-4</v>
      </c>
      <c r="H234" s="11">
        <v>0</v>
      </c>
      <c r="I234">
        <v>0</v>
      </c>
      <c r="J234" s="13">
        <v>0</v>
      </c>
      <c r="K234" t="s">
        <v>64</v>
      </c>
      <c r="L234" t="s">
        <v>21</v>
      </c>
    </row>
    <row r="235" spans="1:12" x14ac:dyDescent="0.25">
      <c r="A235" s="5">
        <v>222</v>
      </c>
      <c r="B235" s="2">
        <v>0.80486112833023071</v>
      </c>
      <c r="C235" t="s">
        <v>109</v>
      </c>
      <c r="D235" t="s">
        <v>31</v>
      </c>
      <c r="E235" t="s">
        <v>198</v>
      </c>
      <c r="F235" s="7" t="s">
        <v>28</v>
      </c>
      <c r="G235" s="9">
        <v>6.7129632225260139E-4</v>
      </c>
      <c r="H235" s="11">
        <v>0</v>
      </c>
      <c r="I235">
        <v>0</v>
      </c>
      <c r="J235" s="13">
        <v>0</v>
      </c>
      <c r="K235" t="s">
        <v>64</v>
      </c>
      <c r="L235" t="s">
        <v>21</v>
      </c>
    </row>
    <row r="236" spans="1:12" x14ac:dyDescent="0.25">
      <c r="A236" s="5">
        <v>223</v>
      </c>
      <c r="B236" s="2">
        <v>0.86527776718139648</v>
      </c>
      <c r="C236" t="s">
        <v>109</v>
      </c>
      <c r="D236" t="s">
        <v>31</v>
      </c>
      <c r="E236" t="s">
        <v>198</v>
      </c>
      <c r="F236" s="7" t="s">
        <v>28</v>
      </c>
      <c r="G236" s="9">
        <v>0</v>
      </c>
      <c r="H236" s="11">
        <v>0</v>
      </c>
      <c r="I236">
        <v>0</v>
      </c>
      <c r="J236" s="13">
        <v>0</v>
      </c>
      <c r="K236" t="s">
        <v>64</v>
      </c>
      <c r="L236" t="s">
        <v>21</v>
      </c>
    </row>
    <row r="237" spans="1:12" x14ac:dyDescent="0.25">
      <c r="A237" s="5">
        <v>225</v>
      </c>
      <c r="B237" s="2">
        <v>7.0138886570930481E-2</v>
      </c>
      <c r="C237" t="s">
        <v>109</v>
      </c>
      <c r="D237" t="s">
        <v>31</v>
      </c>
      <c r="E237" t="s">
        <v>199</v>
      </c>
      <c r="F237" s="7" t="s">
        <v>28</v>
      </c>
      <c r="G237" s="9">
        <v>5.7870369346346706E-5</v>
      </c>
      <c r="H237" s="11">
        <v>0</v>
      </c>
      <c r="I237">
        <v>0</v>
      </c>
      <c r="J237" s="13">
        <v>0</v>
      </c>
      <c r="K237" t="s">
        <v>64</v>
      </c>
      <c r="L237" t="s">
        <v>21</v>
      </c>
    </row>
    <row r="238" spans="1:12" x14ac:dyDescent="0.25">
      <c r="A238" s="5">
        <v>226</v>
      </c>
      <c r="B238" s="2">
        <v>0.93194442987442017</v>
      </c>
      <c r="C238" t="s">
        <v>109</v>
      </c>
      <c r="D238" t="s">
        <v>31</v>
      </c>
      <c r="E238" t="s">
        <v>199</v>
      </c>
      <c r="F238" s="7" t="s">
        <v>28</v>
      </c>
      <c r="G238" s="9">
        <v>0</v>
      </c>
      <c r="H238" s="11">
        <v>0</v>
      </c>
      <c r="I238">
        <v>0</v>
      </c>
      <c r="J238" s="13">
        <v>0</v>
      </c>
      <c r="K238" t="s">
        <v>64</v>
      </c>
      <c r="L238" t="s">
        <v>21</v>
      </c>
    </row>
    <row r="239" spans="1:12" x14ac:dyDescent="0.25">
      <c r="A239" s="5">
        <v>232</v>
      </c>
      <c r="B239" s="2">
        <v>0.72569441795349121</v>
      </c>
      <c r="C239" t="s">
        <v>109</v>
      </c>
      <c r="D239" t="s">
        <v>29</v>
      </c>
      <c r="E239" t="s">
        <v>198</v>
      </c>
      <c r="F239" s="7" t="s">
        <v>28</v>
      </c>
      <c r="G239" s="9">
        <v>3.5879630013369024E-4</v>
      </c>
      <c r="H239" s="11">
        <v>0</v>
      </c>
      <c r="I239">
        <v>0</v>
      </c>
      <c r="J239" s="13">
        <v>0</v>
      </c>
      <c r="K239" t="s">
        <v>64</v>
      </c>
      <c r="L239" t="s">
        <v>21</v>
      </c>
    </row>
    <row r="240" spans="1:12" x14ac:dyDescent="0.25">
      <c r="A240" s="5">
        <v>233</v>
      </c>
      <c r="B240" s="2">
        <v>0.80624997615814209</v>
      </c>
      <c r="C240" t="s">
        <v>109</v>
      </c>
      <c r="D240" t="s">
        <v>29</v>
      </c>
      <c r="E240" t="s">
        <v>198</v>
      </c>
      <c r="F240" s="7" t="s">
        <v>28</v>
      </c>
      <c r="G240" s="9">
        <v>0</v>
      </c>
      <c r="H240" s="11">
        <v>0</v>
      </c>
      <c r="I240">
        <v>0</v>
      </c>
      <c r="J240" s="13">
        <v>0</v>
      </c>
      <c r="K240" t="s">
        <v>64</v>
      </c>
      <c r="L240" t="s">
        <v>21</v>
      </c>
    </row>
    <row r="241" spans="1:12" x14ac:dyDescent="0.25">
      <c r="A241" s="5">
        <v>235</v>
      </c>
      <c r="B241" s="2">
        <v>0.91388887166976929</v>
      </c>
      <c r="C241" t="s">
        <v>109</v>
      </c>
      <c r="D241" t="s">
        <v>29</v>
      </c>
      <c r="E241" t="s">
        <v>215</v>
      </c>
      <c r="F241" s="7" t="s">
        <v>28</v>
      </c>
      <c r="G241" s="9">
        <v>0</v>
      </c>
      <c r="H241" s="11">
        <v>0</v>
      </c>
      <c r="I241">
        <v>0</v>
      </c>
      <c r="J241" s="13">
        <v>0</v>
      </c>
      <c r="K241" t="s">
        <v>64</v>
      </c>
      <c r="L241" t="s">
        <v>21</v>
      </c>
    </row>
    <row r="242" spans="1:12" x14ac:dyDescent="0.25">
      <c r="A242" s="5">
        <v>311</v>
      </c>
      <c r="C242" t="s">
        <v>109</v>
      </c>
      <c r="D242" t="s">
        <v>32</v>
      </c>
      <c r="E242" t="s">
        <v>198</v>
      </c>
      <c r="F242" s="7" t="s">
        <v>28</v>
      </c>
      <c r="G242" s="9">
        <v>0</v>
      </c>
      <c r="H242" s="11">
        <v>243.63699340820313</v>
      </c>
      <c r="I242">
        <v>0</v>
      </c>
      <c r="J242" s="13">
        <v>0</v>
      </c>
      <c r="K242" t="s">
        <v>64</v>
      </c>
      <c r="L242" t="s">
        <v>21</v>
      </c>
    </row>
    <row r="243" spans="1:12" x14ac:dyDescent="0.25">
      <c r="A243" s="5">
        <v>313</v>
      </c>
      <c r="C243" t="s">
        <v>109</v>
      </c>
      <c r="D243" t="s">
        <v>32</v>
      </c>
      <c r="E243" t="s">
        <v>215</v>
      </c>
      <c r="F243" s="7" t="s">
        <v>28</v>
      </c>
      <c r="G243" s="9">
        <v>0</v>
      </c>
      <c r="H243" s="11">
        <v>532.11102294921875</v>
      </c>
      <c r="I243">
        <v>0</v>
      </c>
      <c r="J243" s="13">
        <v>0</v>
      </c>
      <c r="K243" t="s">
        <v>64</v>
      </c>
      <c r="L243" t="s">
        <v>21</v>
      </c>
    </row>
    <row r="244" spans="1:12" x14ac:dyDescent="0.25">
      <c r="A244" s="5">
        <v>315</v>
      </c>
      <c r="C244" t="s">
        <v>109</v>
      </c>
      <c r="D244" t="s">
        <v>32</v>
      </c>
      <c r="E244" t="s">
        <v>199</v>
      </c>
      <c r="F244" s="7" t="s">
        <v>28</v>
      </c>
      <c r="G244" s="9">
        <v>0</v>
      </c>
      <c r="H244" s="11">
        <v>1276.2950439453125</v>
      </c>
      <c r="I244">
        <v>0</v>
      </c>
      <c r="J244" s="13">
        <v>0</v>
      </c>
      <c r="K244" t="s">
        <v>64</v>
      </c>
      <c r="L244" t="s">
        <v>21</v>
      </c>
    </row>
    <row r="245" spans="1:12" x14ac:dyDescent="0.25">
      <c r="A245" s="5">
        <v>317</v>
      </c>
      <c r="C245" t="s">
        <v>109</v>
      </c>
      <c r="D245" t="s">
        <v>32</v>
      </c>
      <c r="E245" t="s">
        <v>200</v>
      </c>
      <c r="F245" s="7" t="s">
        <v>28</v>
      </c>
      <c r="G245" s="9">
        <v>0</v>
      </c>
      <c r="H245" s="11">
        <v>352.06500244140625</v>
      </c>
      <c r="I245">
        <v>0</v>
      </c>
      <c r="J245" s="13">
        <v>0</v>
      </c>
      <c r="K245" t="s">
        <v>64</v>
      </c>
      <c r="L245" t="s">
        <v>21</v>
      </c>
    </row>
    <row r="246" spans="1:12" x14ac:dyDescent="0.25">
      <c r="A246" s="5">
        <v>319</v>
      </c>
      <c r="C246" t="s">
        <v>109</v>
      </c>
      <c r="D246" t="s">
        <v>32</v>
      </c>
      <c r="E246" t="s">
        <v>217</v>
      </c>
      <c r="F246" s="7" t="s">
        <v>28</v>
      </c>
      <c r="G246" s="9">
        <v>0</v>
      </c>
      <c r="H246" s="11">
        <v>469.2130126953125</v>
      </c>
      <c r="I246">
        <v>0</v>
      </c>
      <c r="J246" s="13">
        <v>0</v>
      </c>
      <c r="K246" t="s">
        <v>64</v>
      </c>
      <c r="L246" t="s">
        <v>21</v>
      </c>
    </row>
    <row r="247" spans="1:12" x14ac:dyDescent="0.25">
      <c r="A247" s="5">
        <v>326</v>
      </c>
      <c r="C247" t="s">
        <v>109</v>
      </c>
      <c r="D247" t="s">
        <v>15</v>
      </c>
      <c r="E247" t="s">
        <v>198</v>
      </c>
      <c r="F247" s="7" t="s">
        <v>28</v>
      </c>
      <c r="G247" s="9">
        <v>0</v>
      </c>
      <c r="H247" s="11">
        <v>0</v>
      </c>
      <c r="I247">
        <v>4</v>
      </c>
      <c r="J247" s="13">
        <v>0</v>
      </c>
      <c r="K247" t="s">
        <v>64</v>
      </c>
      <c r="L247" t="s">
        <v>21</v>
      </c>
    </row>
    <row r="248" spans="1:12" x14ac:dyDescent="0.25">
      <c r="A248" s="5">
        <v>72</v>
      </c>
      <c r="B248" s="2">
        <v>0.91111111640930176</v>
      </c>
      <c r="C248" t="s">
        <v>110</v>
      </c>
      <c r="D248" t="s">
        <v>31</v>
      </c>
      <c r="E248" t="s">
        <v>202</v>
      </c>
      <c r="F248" s="7" t="s">
        <v>28</v>
      </c>
      <c r="G248" s="9">
        <v>0</v>
      </c>
      <c r="H248" s="11">
        <v>0</v>
      </c>
      <c r="I248">
        <v>0</v>
      </c>
      <c r="J248" s="13">
        <v>0</v>
      </c>
      <c r="K248" t="s">
        <v>64</v>
      </c>
      <c r="L248" t="s">
        <v>21</v>
      </c>
    </row>
    <row r="249" spans="1:12" x14ac:dyDescent="0.25">
      <c r="A249" s="5">
        <v>74</v>
      </c>
      <c r="B249" s="2">
        <v>0.13333334028720856</v>
      </c>
      <c r="C249" t="s">
        <v>110</v>
      </c>
      <c r="D249" t="s">
        <v>31</v>
      </c>
      <c r="E249" t="s">
        <v>203</v>
      </c>
      <c r="F249" s="7" t="s">
        <v>28</v>
      </c>
      <c r="G249" s="9">
        <v>0</v>
      </c>
      <c r="H249" s="11">
        <v>0</v>
      </c>
      <c r="I249">
        <v>0</v>
      </c>
      <c r="J249" s="13">
        <v>0</v>
      </c>
      <c r="K249" t="s">
        <v>64</v>
      </c>
      <c r="L249" t="s">
        <v>21</v>
      </c>
    </row>
    <row r="250" spans="1:12" x14ac:dyDescent="0.25">
      <c r="A250" s="5">
        <v>80</v>
      </c>
      <c r="B250" s="2">
        <v>0.84652775526046753</v>
      </c>
      <c r="C250" t="s">
        <v>110</v>
      </c>
      <c r="D250" t="s">
        <v>29</v>
      </c>
      <c r="E250" t="s">
        <v>202</v>
      </c>
      <c r="F250" s="7" t="s">
        <v>28</v>
      </c>
      <c r="G250" s="9">
        <v>0</v>
      </c>
      <c r="H250" s="11">
        <v>0</v>
      </c>
      <c r="I250">
        <v>0</v>
      </c>
      <c r="J250" s="13">
        <v>0</v>
      </c>
      <c r="K250" t="s">
        <v>64</v>
      </c>
      <c r="L250" t="s">
        <v>21</v>
      </c>
    </row>
    <row r="251" spans="1:12" x14ac:dyDescent="0.25">
      <c r="A251" s="5">
        <v>82</v>
      </c>
      <c r="B251" s="2">
        <v>0.64513885974884033</v>
      </c>
      <c r="C251" t="s">
        <v>110</v>
      </c>
      <c r="D251" t="s">
        <v>29</v>
      </c>
      <c r="E251" t="s">
        <v>203</v>
      </c>
      <c r="F251" s="7" t="s">
        <v>28</v>
      </c>
      <c r="G251" s="9">
        <v>3.7037036963738501E-4</v>
      </c>
      <c r="H251" s="11">
        <v>0</v>
      </c>
      <c r="I251">
        <v>0</v>
      </c>
      <c r="J251" s="13">
        <v>0</v>
      </c>
      <c r="K251" t="s">
        <v>64</v>
      </c>
      <c r="L251" t="s">
        <v>21</v>
      </c>
    </row>
    <row r="252" spans="1:12" x14ac:dyDescent="0.25">
      <c r="A252" s="5">
        <v>83</v>
      </c>
      <c r="B252" s="2">
        <v>0.80624997615814209</v>
      </c>
      <c r="C252" t="s">
        <v>110</v>
      </c>
      <c r="D252" t="s">
        <v>29</v>
      </c>
      <c r="E252" t="s">
        <v>203</v>
      </c>
      <c r="F252" s="7" t="s">
        <v>28</v>
      </c>
      <c r="G252" s="9">
        <v>0</v>
      </c>
      <c r="H252" s="11">
        <v>0</v>
      </c>
      <c r="I252">
        <v>0</v>
      </c>
      <c r="J252" s="13">
        <v>0</v>
      </c>
      <c r="K252" t="s">
        <v>64</v>
      </c>
      <c r="L252" t="s">
        <v>21</v>
      </c>
    </row>
    <row r="253" spans="1:12" x14ac:dyDescent="0.25">
      <c r="A253" s="5">
        <v>159</v>
      </c>
      <c r="C253" t="s">
        <v>110</v>
      </c>
      <c r="D253" t="s">
        <v>32</v>
      </c>
      <c r="E253" t="s">
        <v>218</v>
      </c>
      <c r="F253" s="7" t="s">
        <v>28</v>
      </c>
      <c r="G253" s="9">
        <v>0</v>
      </c>
      <c r="H253" s="11">
        <v>1204.5899658203125</v>
      </c>
      <c r="I253">
        <v>0</v>
      </c>
      <c r="J253" s="13">
        <v>0</v>
      </c>
      <c r="K253" t="s">
        <v>64</v>
      </c>
      <c r="L253" t="s">
        <v>21</v>
      </c>
    </row>
    <row r="254" spans="1:12" x14ac:dyDescent="0.25">
      <c r="A254" s="5">
        <v>161</v>
      </c>
      <c r="C254" t="s">
        <v>110</v>
      </c>
      <c r="D254" t="s">
        <v>32</v>
      </c>
      <c r="E254" t="s">
        <v>201</v>
      </c>
      <c r="F254" s="7" t="s">
        <v>28</v>
      </c>
      <c r="G254" s="9">
        <v>0</v>
      </c>
      <c r="H254" s="11">
        <v>1105.635986328125</v>
      </c>
      <c r="I254">
        <v>0</v>
      </c>
      <c r="J254" s="13">
        <v>0</v>
      </c>
      <c r="K254" t="s">
        <v>64</v>
      </c>
      <c r="L254" t="s">
        <v>21</v>
      </c>
    </row>
    <row r="255" spans="1:12" x14ac:dyDescent="0.25">
      <c r="A255" s="5">
        <v>163</v>
      </c>
      <c r="C255" t="s">
        <v>110</v>
      </c>
      <c r="D255" t="s">
        <v>32</v>
      </c>
      <c r="E255" t="s">
        <v>202</v>
      </c>
      <c r="F255" s="7" t="s">
        <v>28</v>
      </c>
      <c r="G255" s="9">
        <v>0</v>
      </c>
      <c r="H255" s="11">
        <v>981.79400634765625</v>
      </c>
      <c r="I255">
        <v>0</v>
      </c>
      <c r="J255" s="13">
        <v>0</v>
      </c>
      <c r="K255" t="s">
        <v>64</v>
      </c>
      <c r="L255" t="s">
        <v>21</v>
      </c>
    </row>
    <row r="256" spans="1:12" x14ac:dyDescent="0.25">
      <c r="A256" s="5">
        <v>164</v>
      </c>
      <c r="C256" t="s">
        <v>110</v>
      </c>
      <c r="D256" t="s">
        <v>32</v>
      </c>
      <c r="E256" t="s">
        <v>202</v>
      </c>
      <c r="F256" s="7" t="s">
        <v>28</v>
      </c>
      <c r="G256" s="9">
        <v>0</v>
      </c>
      <c r="H256" s="11">
        <v>603.84100341796875</v>
      </c>
      <c r="I256">
        <v>0</v>
      </c>
      <c r="J256" s="13">
        <v>0</v>
      </c>
      <c r="K256" t="s">
        <v>64</v>
      </c>
      <c r="L256" t="s">
        <v>21</v>
      </c>
    </row>
    <row r="257" spans="1:12" x14ac:dyDescent="0.25">
      <c r="A257" s="5">
        <v>165</v>
      </c>
      <c r="C257" t="s">
        <v>110</v>
      </c>
      <c r="D257" t="s">
        <v>32</v>
      </c>
      <c r="E257" t="s">
        <v>202</v>
      </c>
      <c r="F257" s="7" t="s">
        <v>28</v>
      </c>
      <c r="G257" s="9">
        <v>0</v>
      </c>
      <c r="H257" s="11">
        <v>641.051025390625</v>
      </c>
      <c r="I257">
        <v>0</v>
      </c>
      <c r="J257" s="13">
        <v>0</v>
      </c>
      <c r="K257" t="s">
        <v>64</v>
      </c>
      <c r="L257" t="s">
        <v>21</v>
      </c>
    </row>
    <row r="258" spans="1:12" x14ac:dyDescent="0.25">
      <c r="A258" s="5">
        <v>166</v>
      </c>
      <c r="C258" t="s">
        <v>110</v>
      </c>
      <c r="D258" t="s">
        <v>32</v>
      </c>
      <c r="E258" t="s">
        <v>202</v>
      </c>
      <c r="F258" s="7" t="s">
        <v>28</v>
      </c>
      <c r="G258" s="9">
        <v>0</v>
      </c>
      <c r="H258" s="11">
        <v>840.843017578125</v>
      </c>
      <c r="I258">
        <v>0</v>
      </c>
      <c r="J258" s="13">
        <v>0</v>
      </c>
      <c r="K258" t="s">
        <v>64</v>
      </c>
      <c r="L258" t="s">
        <v>21</v>
      </c>
    </row>
    <row r="259" spans="1:12" x14ac:dyDescent="0.25">
      <c r="A259" s="5">
        <v>168</v>
      </c>
      <c r="C259" t="s">
        <v>110</v>
      </c>
      <c r="D259" t="s">
        <v>32</v>
      </c>
      <c r="E259" t="s">
        <v>203</v>
      </c>
      <c r="F259" s="7" t="s">
        <v>28</v>
      </c>
      <c r="G259" s="9">
        <v>0</v>
      </c>
      <c r="H259" s="11">
        <v>1061.95703125</v>
      </c>
      <c r="I259">
        <v>0</v>
      </c>
      <c r="J259" s="13">
        <v>0</v>
      </c>
      <c r="K259" t="s">
        <v>64</v>
      </c>
      <c r="L259" t="s">
        <v>21</v>
      </c>
    </row>
    <row r="260" spans="1:12" x14ac:dyDescent="0.25">
      <c r="A260" s="5">
        <v>169</v>
      </c>
      <c r="C260" t="s">
        <v>110</v>
      </c>
      <c r="D260" t="s">
        <v>32</v>
      </c>
      <c r="E260" t="s">
        <v>203</v>
      </c>
      <c r="F260" s="7" t="s">
        <v>28</v>
      </c>
      <c r="G260" s="9">
        <v>0</v>
      </c>
      <c r="H260" s="11">
        <v>207.68899536132813</v>
      </c>
      <c r="I260">
        <v>0</v>
      </c>
      <c r="J260" s="13">
        <v>0</v>
      </c>
      <c r="K260" t="s">
        <v>64</v>
      </c>
      <c r="L260" t="s">
        <v>21</v>
      </c>
    </row>
    <row r="261" spans="1:12" x14ac:dyDescent="0.25">
      <c r="A261" s="5">
        <v>171</v>
      </c>
      <c r="C261" t="s">
        <v>110</v>
      </c>
      <c r="D261" t="s">
        <v>32</v>
      </c>
      <c r="E261" t="s">
        <v>204</v>
      </c>
      <c r="F261" s="7" t="s">
        <v>28</v>
      </c>
      <c r="G261" s="9">
        <v>0</v>
      </c>
      <c r="H261" s="11">
        <v>558.86297607421875</v>
      </c>
      <c r="I261">
        <v>0</v>
      </c>
      <c r="J261" s="13">
        <v>0</v>
      </c>
      <c r="K261" t="s">
        <v>64</v>
      </c>
      <c r="L261" t="s">
        <v>21</v>
      </c>
    </row>
    <row r="262" spans="1:12" x14ac:dyDescent="0.25">
      <c r="A262" s="5">
        <v>174</v>
      </c>
      <c r="C262" t="s">
        <v>110</v>
      </c>
      <c r="D262" t="s">
        <v>32</v>
      </c>
      <c r="E262" t="s">
        <v>217</v>
      </c>
      <c r="F262" s="7" t="s">
        <v>100</v>
      </c>
      <c r="G262" s="9">
        <v>0</v>
      </c>
      <c r="H262" s="11">
        <v>135.51499938964844</v>
      </c>
      <c r="I262">
        <v>0</v>
      </c>
      <c r="J262" s="13">
        <v>0</v>
      </c>
      <c r="K262" t="s">
        <v>64</v>
      </c>
      <c r="L262" t="s">
        <v>63</v>
      </c>
    </row>
    <row r="263" spans="1:12" x14ac:dyDescent="0.25">
      <c r="A263" s="5">
        <v>175</v>
      </c>
      <c r="C263" t="s">
        <v>110</v>
      </c>
      <c r="D263" t="s">
        <v>32</v>
      </c>
      <c r="E263" t="s">
        <v>217</v>
      </c>
      <c r="F263" s="7" t="s">
        <v>35</v>
      </c>
      <c r="G263" s="9">
        <v>0</v>
      </c>
      <c r="H263" s="11">
        <v>577.0159912109375</v>
      </c>
      <c r="I263">
        <v>0</v>
      </c>
      <c r="J263" s="13">
        <v>0</v>
      </c>
      <c r="K263" t="s">
        <v>64</v>
      </c>
      <c r="L263" t="s">
        <v>18</v>
      </c>
    </row>
    <row r="264" spans="1:12" x14ac:dyDescent="0.25">
      <c r="A264" s="5">
        <v>184</v>
      </c>
      <c r="C264" t="s">
        <v>110</v>
      </c>
      <c r="D264" t="s">
        <v>15</v>
      </c>
      <c r="E264" t="s">
        <v>218</v>
      </c>
      <c r="F264" s="7" t="s">
        <v>28</v>
      </c>
      <c r="G264" s="9">
        <v>0</v>
      </c>
      <c r="H264" s="11">
        <v>0</v>
      </c>
      <c r="I264">
        <v>10</v>
      </c>
      <c r="J264" s="13">
        <v>0</v>
      </c>
      <c r="K264" t="s">
        <v>64</v>
      </c>
      <c r="L264" t="s">
        <v>21</v>
      </c>
    </row>
    <row r="265" spans="1:12" x14ac:dyDescent="0.25">
      <c r="A265" s="5">
        <v>186</v>
      </c>
      <c r="B265" s="2">
        <v>0.88472223281860352</v>
      </c>
      <c r="C265" t="s">
        <v>110</v>
      </c>
      <c r="D265" t="s">
        <v>15</v>
      </c>
      <c r="E265" t="s">
        <v>201</v>
      </c>
      <c r="F265" s="7" t="s">
        <v>28</v>
      </c>
      <c r="G265" s="9">
        <v>0</v>
      </c>
      <c r="H265" s="11">
        <v>0</v>
      </c>
      <c r="I265">
        <v>1</v>
      </c>
      <c r="J265" s="13">
        <v>0</v>
      </c>
      <c r="K265" t="s">
        <v>64</v>
      </c>
      <c r="L265" t="s">
        <v>21</v>
      </c>
    </row>
    <row r="266" spans="1:12" x14ac:dyDescent="0.25">
      <c r="A266" s="5">
        <v>188</v>
      </c>
      <c r="C266" t="s">
        <v>110</v>
      </c>
      <c r="D266" t="s">
        <v>15</v>
      </c>
      <c r="E266" t="s">
        <v>202</v>
      </c>
      <c r="F266" s="7" t="s">
        <v>28</v>
      </c>
      <c r="G266" s="9">
        <v>0</v>
      </c>
      <c r="H266" s="11">
        <v>0</v>
      </c>
      <c r="I266">
        <v>2</v>
      </c>
      <c r="J266" s="13">
        <v>0</v>
      </c>
      <c r="K266" t="s">
        <v>64</v>
      </c>
      <c r="L266" t="s">
        <v>21</v>
      </c>
    </row>
    <row r="267" spans="1:12" x14ac:dyDescent="0.25">
      <c r="A267" s="5">
        <v>190</v>
      </c>
      <c r="B267" s="2">
        <v>0.56180554628372192</v>
      </c>
      <c r="C267" t="s">
        <v>110</v>
      </c>
      <c r="D267" t="s">
        <v>15</v>
      </c>
      <c r="E267" t="s">
        <v>203</v>
      </c>
      <c r="F267" s="7" t="s">
        <v>28</v>
      </c>
      <c r="G267" s="9">
        <v>0</v>
      </c>
      <c r="H267" s="11">
        <v>0</v>
      </c>
      <c r="I267">
        <v>1</v>
      </c>
      <c r="J267" s="13">
        <v>0</v>
      </c>
      <c r="K267" t="s">
        <v>64</v>
      </c>
      <c r="L267" t="s">
        <v>21</v>
      </c>
    </row>
    <row r="268" spans="1:12" x14ac:dyDescent="0.25">
      <c r="A268" s="5">
        <v>192</v>
      </c>
      <c r="B268" s="2">
        <v>0.71111112833023071</v>
      </c>
      <c r="C268" t="s">
        <v>110</v>
      </c>
      <c r="D268" t="s">
        <v>15</v>
      </c>
      <c r="E268" t="s">
        <v>204</v>
      </c>
      <c r="F268" s="7" t="s">
        <v>28</v>
      </c>
      <c r="G268" s="9">
        <v>0</v>
      </c>
      <c r="H268" s="11">
        <v>0</v>
      </c>
      <c r="I268">
        <v>1</v>
      </c>
      <c r="J268" s="13">
        <v>0</v>
      </c>
      <c r="K268" t="s">
        <v>64</v>
      </c>
      <c r="L268" t="s">
        <v>21</v>
      </c>
    </row>
    <row r="269" spans="1:12" x14ac:dyDescent="0.25">
      <c r="A269" s="5">
        <v>195</v>
      </c>
      <c r="C269" t="s">
        <v>110</v>
      </c>
      <c r="D269" t="s">
        <v>15</v>
      </c>
      <c r="E269" t="s">
        <v>217</v>
      </c>
      <c r="F269" s="7" t="s">
        <v>251</v>
      </c>
      <c r="G269" s="9">
        <v>0</v>
      </c>
      <c r="H269" s="11">
        <v>0</v>
      </c>
      <c r="I269">
        <v>7</v>
      </c>
      <c r="J269" s="13">
        <v>0</v>
      </c>
      <c r="K269" t="s">
        <v>64</v>
      </c>
      <c r="L269" t="s">
        <v>63</v>
      </c>
    </row>
    <row r="270" spans="1:12" x14ac:dyDescent="0.25">
      <c r="A270" s="5">
        <v>196</v>
      </c>
      <c r="C270" t="s">
        <v>110</v>
      </c>
      <c r="D270" t="s">
        <v>15</v>
      </c>
      <c r="E270" t="s">
        <v>217</v>
      </c>
      <c r="F270" s="7" t="s">
        <v>42</v>
      </c>
      <c r="G270" s="9">
        <v>0</v>
      </c>
      <c r="H270" s="11">
        <v>0</v>
      </c>
      <c r="I270">
        <v>2</v>
      </c>
      <c r="J270" s="13">
        <v>0</v>
      </c>
      <c r="K270" t="s">
        <v>64</v>
      </c>
      <c r="L270" t="s">
        <v>18</v>
      </c>
    </row>
    <row r="271" spans="1:12" x14ac:dyDescent="0.25">
      <c r="A271" s="5">
        <v>70</v>
      </c>
      <c r="B271" s="2">
        <v>0.70972222089767456</v>
      </c>
      <c r="C271" t="s">
        <v>111</v>
      </c>
      <c r="D271" t="s">
        <v>31</v>
      </c>
      <c r="E271" t="s">
        <v>201</v>
      </c>
      <c r="F271" s="7" t="s">
        <v>28</v>
      </c>
      <c r="G271" s="9">
        <v>0</v>
      </c>
      <c r="H271" s="11">
        <v>0</v>
      </c>
      <c r="I271">
        <v>0</v>
      </c>
      <c r="J271" s="13">
        <v>0</v>
      </c>
      <c r="K271" t="s">
        <v>64</v>
      </c>
      <c r="L271" t="s">
        <v>21</v>
      </c>
    </row>
    <row r="272" spans="1:12" x14ac:dyDescent="0.25">
      <c r="A272" s="5">
        <v>145</v>
      </c>
      <c r="C272" t="s">
        <v>111</v>
      </c>
      <c r="D272" t="s">
        <v>32</v>
      </c>
      <c r="E272" t="s">
        <v>201</v>
      </c>
      <c r="F272" s="7" t="s">
        <v>28</v>
      </c>
      <c r="G272" s="9">
        <v>0</v>
      </c>
      <c r="H272" s="11">
        <v>243.71200561523438</v>
      </c>
      <c r="I272">
        <v>0</v>
      </c>
      <c r="J272" s="13">
        <v>0</v>
      </c>
      <c r="K272" t="s">
        <v>64</v>
      </c>
      <c r="L272" t="s">
        <v>21</v>
      </c>
    </row>
    <row r="273" spans="1:12" x14ac:dyDescent="0.25">
      <c r="A273" s="5">
        <v>147</v>
      </c>
      <c r="C273" t="s">
        <v>111</v>
      </c>
      <c r="D273" t="s">
        <v>32</v>
      </c>
      <c r="E273" t="s">
        <v>202</v>
      </c>
      <c r="F273" s="7" t="s">
        <v>28</v>
      </c>
      <c r="G273" s="9">
        <v>0</v>
      </c>
      <c r="H273" s="11">
        <v>596.47998046875</v>
      </c>
      <c r="I273">
        <v>0</v>
      </c>
      <c r="J273" s="13">
        <v>0</v>
      </c>
      <c r="K273" t="s">
        <v>64</v>
      </c>
      <c r="L273" t="s">
        <v>21</v>
      </c>
    </row>
    <row r="274" spans="1:12" x14ac:dyDescent="0.25">
      <c r="A274" s="5">
        <v>149</v>
      </c>
      <c r="C274" t="s">
        <v>111</v>
      </c>
      <c r="D274" t="s">
        <v>32</v>
      </c>
      <c r="E274" t="s">
        <v>203</v>
      </c>
      <c r="F274" s="7" t="s">
        <v>28</v>
      </c>
      <c r="G274" s="9">
        <v>0</v>
      </c>
      <c r="H274" s="11">
        <v>91.432998657226563</v>
      </c>
      <c r="I274">
        <v>0</v>
      </c>
      <c r="J274" s="13">
        <v>0</v>
      </c>
      <c r="K274" t="s">
        <v>64</v>
      </c>
      <c r="L274" t="s">
        <v>21</v>
      </c>
    </row>
    <row r="275" spans="1:12" x14ac:dyDescent="0.25">
      <c r="A275" s="5">
        <v>151</v>
      </c>
      <c r="C275" t="s">
        <v>111</v>
      </c>
      <c r="D275" t="s">
        <v>32</v>
      </c>
      <c r="E275" t="s">
        <v>204</v>
      </c>
      <c r="F275" s="7" t="s">
        <v>28</v>
      </c>
      <c r="G275" s="9">
        <v>0</v>
      </c>
      <c r="H275" s="11">
        <v>322.75698852539063</v>
      </c>
      <c r="I275">
        <v>0</v>
      </c>
      <c r="J275" s="13">
        <v>0</v>
      </c>
      <c r="K275" t="s">
        <v>64</v>
      </c>
      <c r="L275" t="s">
        <v>21</v>
      </c>
    </row>
    <row r="276" spans="1:12" x14ac:dyDescent="0.25">
      <c r="A276" s="5">
        <v>158</v>
      </c>
      <c r="C276" t="s">
        <v>111</v>
      </c>
      <c r="D276" t="s">
        <v>15</v>
      </c>
      <c r="E276" t="s">
        <v>201</v>
      </c>
      <c r="F276" s="7" t="s">
        <v>28</v>
      </c>
      <c r="G276" s="9">
        <v>0</v>
      </c>
      <c r="H276" s="11">
        <v>0</v>
      </c>
      <c r="I276">
        <v>4</v>
      </c>
      <c r="J276" s="13">
        <v>0</v>
      </c>
      <c r="K276" t="s">
        <v>64</v>
      </c>
      <c r="L276" t="s">
        <v>21</v>
      </c>
    </row>
    <row r="277" spans="1:12" x14ac:dyDescent="0.25">
      <c r="A277" s="5">
        <v>160</v>
      </c>
      <c r="B277" s="2">
        <v>0.73055553436279297</v>
      </c>
      <c r="C277" t="s">
        <v>111</v>
      </c>
      <c r="D277" t="s">
        <v>15</v>
      </c>
      <c r="E277" t="s">
        <v>203</v>
      </c>
      <c r="F277" s="7" t="s">
        <v>28</v>
      </c>
      <c r="G277" s="9">
        <v>0</v>
      </c>
      <c r="H277" s="11">
        <v>0</v>
      </c>
      <c r="I277">
        <v>1</v>
      </c>
      <c r="J277" s="13">
        <v>0</v>
      </c>
      <c r="K277" t="s">
        <v>64</v>
      </c>
      <c r="L277" t="s">
        <v>21</v>
      </c>
    </row>
    <row r="278" spans="1:12" x14ac:dyDescent="0.25">
      <c r="A278" s="5">
        <v>162</v>
      </c>
      <c r="B278" s="2">
        <v>5.6249998509883881E-2</v>
      </c>
      <c r="C278" t="s">
        <v>111</v>
      </c>
      <c r="D278" t="s">
        <v>15</v>
      </c>
      <c r="E278" t="s">
        <v>204</v>
      </c>
      <c r="F278" s="7" t="s">
        <v>28</v>
      </c>
      <c r="G278" s="9">
        <v>0</v>
      </c>
      <c r="H278" s="11">
        <v>0</v>
      </c>
      <c r="I278">
        <v>1</v>
      </c>
      <c r="J278" s="13">
        <v>0</v>
      </c>
      <c r="K278" t="s">
        <v>64</v>
      </c>
      <c r="L278" t="s">
        <v>21</v>
      </c>
    </row>
    <row r="279" spans="1:12" x14ac:dyDescent="0.25">
      <c r="A279" s="5">
        <v>165</v>
      </c>
      <c r="C279" t="s">
        <v>111</v>
      </c>
      <c r="D279" t="s">
        <v>15</v>
      </c>
      <c r="E279" t="s">
        <v>204</v>
      </c>
      <c r="F279" s="7" t="s">
        <v>95</v>
      </c>
      <c r="G279" s="9">
        <v>0</v>
      </c>
      <c r="H279" s="11">
        <v>0</v>
      </c>
      <c r="I279">
        <v>0</v>
      </c>
      <c r="J279" s="13">
        <v>0</v>
      </c>
      <c r="K279" t="s">
        <v>64</v>
      </c>
      <c r="L279" t="s">
        <v>63</v>
      </c>
    </row>
    <row r="280" spans="1:12" x14ac:dyDescent="0.25">
      <c r="A280" s="5">
        <v>148</v>
      </c>
      <c r="C280" t="s">
        <v>112</v>
      </c>
      <c r="D280" t="s">
        <v>32</v>
      </c>
      <c r="E280" t="s">
        <v>177</v>
      </c>
      <c r="F280" s="7" t="s">
        <v>93</v>
      </c>
      <c r="G280" s="9">
        <v>0</v>
      </c>
      <c r="H280" s="11">
        <v>457.39599609375</v>
      </c>
      <c r="I280">
        <v>0</v>
      </c>
      <c r="J280" s="13">
        <v>0</v>
      </c>
      <c r="K280" t="s">
        <v>64</v>
      </c>
      <c r="L280" t="s">
        <v>63</v>
      </c>
    </row>
    <row r="281" spans="1:12" x14ac:dyDescent="0.25">
      <c r="A281" s="5">
        <v>151</v>
      </c>
      <c r="C281" t="s">
        <v>112</v>
      </c>
      <c r="D281" t="s">
        <v>32</v>
      </c>
      <c r="E281" t="s">
        <v>177</v>
      </c>
      <c r="F281" s="7" t="s">
        <v>95</v>
      </c>
      <c r="G281" s="9">
        <v>0</v>
      </c>
      <c r="H281" s="11">
        <v>0</v>
      </c>
      <c r="I281">
        <v>0</v>
      </c>
      <c r="J281" s="13">
        <v>0</v>
      </c>
      <c r="K281" t="s">
        <v>64</v>
      </c>
      <c r="L281" t="s">
        <v>63</v>
      </c>
    </row>
    <row r="282" spans="1:12" x14ac:dyDescent="0.25">
      <c r="A282" s="5">
        <v>83</v>
      </c>
      <c r="B282" s="2">
        <v>0.50069445371627808</v>
      </c>
      <c r="C282" t="s">
        <v>113</v>
      </c>
      <c r="D282" t="s">
        <v>31</v>
      </c>
      <c r="E282" t="s">
        <v>192</v>
      </c>
      <c r="F282" s="7" t="s">
        <v>93</v>
      </c>
      <c r="G282" s="9">
        <v>0</v>
      </c>
      <c r="H282" s="11">
        <v>0</v>
      </c>
      <c r="I282">
        <v>0</v>
      </c>
      <c r="J282" s="13">
        <v>0</v>
      </c>
      <c r="K282" t="s">
        <v>64</v>
      </c>
      <c r="L282" t="s">
        <v>63</v>
      </c>
    </row>
    <row r="283" spans="1:12" x14ac:dyDescent="0.25">
      <c r="A283" s="5">
        <v>85</v>
      </c>
      <c r="B283" s="2">
        <v>0.52847224473953247</v>
      </c>
      <c r="C283" t="s">
        <v>113</v>
      </c>
      <c r="D283" t="s">
        <v>31</v>
      </c>
      <c r="E283" t="s">
        <v>198</v>
      </c>
      <c r="F283" s="7" t="s">
        <v>93</v>
      </c>
      <c r="G283" s="9">
        <v>0</v>
      </c>
      <c r="H283" s="11">
        <v>0</v>
      </c>
      <c r="I283">
        <v>0</v>
      </c>
      <c r="J283" s="13">
        <v>0</v>
      </c>
      <c r="K283" t="s">
        <v>64</v>
      </c>
      <c r="L283" t="s">
        <v>63</v>
      </c>
    </row>
    <row r="284" spans="1:12" x14ac:dyDescent="0.25">
      <c r="A284" s="5">
        <v>87</v>
      </c>
      <c r="B284" s="2">
        <v>0.61388885974884033</v>
      </c>
      <c r="C284" t="s">
        <v>113</v>
      </c>
      <c r="D284" t="s">
        <v>31</v>
      </c>
      <c r="E284" t="s">
        <v>215</v>
      </c>
      <c r="F284" s="7" t="s">
        <v>93</v>
      </c>
      <c r="G284" s="9">
        <v>0</v>
      </c>
      <c r="H284" s="11">
        <v>0</v>
      </c>
      <c r="I284">
        <v>0</v>
      </c>
      <c r="J284" s="13">
        <v>0</v>
      </c>
      <c r="K284" t="s">
        <v>64</v>
      </c>
      <c r="L284" t="s">
        <v>63</v>
      </c>
    </row>
    <row r="285" spans="1:12" x14ac:dyDescent="0.25">
      <c r="A285" s="5">
        <v>93</v>
      </c>
      <c r="B285" s="2">
        <v>0.47430557012557983</v>
      </c>
      <c r="C285" t="s">
        <v>113</v>
      </c>
      <c r="D285" t="s">
        <v>29</v>
      </c>
      <c r="E285" t="s">
        <v>194</v>
      </c>
      <c r="F285" s="7" t="s">
        <v>267</v>
      </c>
      <c r="G285" s="9">
        <v>4.6296295477077365E-4</v>
      </c>
      <c r="H285" s="11">
        <v>0</v>
      </c>
      <c r="I285">
        <v>0</v>
      </c>
      <c r="J285" s="13">
        <v>0</v>
      </c>
      <c r="K285" t="s">
        <v>64</v>
      </c>
      <c r="L285" t="s">
        <v>63</v>
      </c>
    </row>
    <row r="286" spans="1:12" x14ac:dyDescent="0.25">
      <c r="A286" s="5">
        <v>94</v>
      </c>
      <c r="B286" s="2">
        <v>0.69166666269302368</v>
      </c>
      <c r="C286" t="s">
        <v>113</v>
      </c>
      <c r="D286" t="s">
        <v>29</v>
      </c>
      <c r="E286" t="s">
        <v>194</v>
      </c>
      <c r="F286" s="7" t="s">
        <v>267</v>
      </c>
      <c r="G286" s="9">
        <v>0</v>
      </c>
      <c r="H286" s="11">
        <v>0</v>
      </c>
      <c r="I286">
        <v>0</v>
      </c>
      <c r="J286" s="13">
        <v>0</v>
      </c>
      <c r="K286" t="s">
        <v>64</v>
      </c>
      <c r="L286" t="s">
        <v>63</v>
      </c>
    </row>
    <row r="287" spans="1:12" x14ac:dyDescent="0.25">
      <c r="A287" s="5">
        <v>96</v>
      </c>
      <c r="B287" s="2">
        <v>0.68680554628372192</v>
      </c>
      <c r="C287" t="s">
        <v>113</v>
      </c>
      <c r="D287" t="s">
        <v>29</v>
      </c>
      <c r="E287" t="s">
        <v>212</v>
      </c>
      <c r="F287" s="7" t="s">
        <v>267</v>
      </c>
      <c r="G287" s="9">
        <v>0</v>
      </c>
      <c r="H287" s="11">
        <v>0</v>
      </c>
      <c r="I287">
        <v>0</v>
      </c>
      <c r="J287" s="13">
        <v>0</v>
      </c>
      <c r="K287" t="s">
        <v>64</v>
      </c>
      <c r="L287" t="s">
        <v>63</v>
      </c>
    </row>
    <row r="288" spans="1:12" x14ac:dyDescent="0.25">
      <c r="A288" s="5">
        <v>159</v>
      </c>
      <c r="C288" t="s">
        <v>113</v>
      </c>
      <c r="D288" t="s">
        <v>32</v>
      </c>
      <c r="E288" t="s">
        <v>192</v>
      </c>
      <c r="F288" s="7" t="s">
        <v>114</v>
      </c>
      <c r="G288" s="9">
        <v>0</v>
      </c>
      <c r="H288" s="11">
        <v>105.88800048828125</v>
      </c>
      <c r="I288">
        <v>0</v>
      </c>
      <c r="J288" s="13">
        <v>0</v>
      </c>
      <c r="K288" t="s">
        <v>64</v>
      </c>
      <c r="L288" t="s">
        <v>63</v>
      </c>
    </row>
    <row r="289" spans="1:12" x14ac:dyDescent="0.25">
      <c r="A289" s="5">
        <v>161</v>
      </c>
      <c r="C289" t="s">
        <v>113</v>
      </c>
      <c r="D289" t="s">
        <v>32</v>
      </c>
      <c r="E289" t="s">
        <v>193</v>
      </c>
      <c r="F289" s="7" t="s">
        <v>114</v>
      </c>
      <c r="G289" s="9">
        <v>0</v>
      </c>
      <c r="H289" s="11">
        <v>155.052001953125</v>
      </c>
      <c r="I289">
        <v>0</v>
      </c>
      <c r="J289" s="13">
        <v>0</v>
      </c>
      <c r="K289" t="s">
        <v>64</v>
      </c>
      <c r="L289" t="s">
        <v>63</v>
      </c>
    </row>
    <row r="290" spans="1:12" x14ac:dyDescent="0.25">
      <c r="A290" s="5">
        <v>163</v>
      </c>
      <c r="C290" t="s">
        <v>113</v>
      </c>
      <c r="D290" t="s">
        <v>32</v>
      </c>
      <c r="E290" t="s">
        <v>194</v>
      </c>
      <c r="F290" s="7" t="s">
        <v>114</v>
      </c>
      <c r="G290" s="9">
        <v>0</v>
      </c>
      <c r="H290" s="11">
        <v>301.9169921875</v>
      </c>
      <c r="I290">
        <v>0</v>
      </c>
      <c r="J290" s="13">
        <v>0</v>
      </c>
      <c r="K290" t="s">
        <v>64</v>
      </c>
      <c r="L290" t="s">
        <v>63</v>
      </c>
    </row>
    <row r="291" spans="1:12" x14ac:dyDescent="0.25">
      <c r="A291" s="5">
        <v>165</v>
      </c>
      <c r="C291" t="s">
        <v>113</v>
      </c>
      <c r="D291" t="s">
        <v>32</v>
      </c>
      <c r="E291" t="s">
        <v>195</v>
      </c>
      <c r="F291" s="7" t="s">
        <v>114</v>
      </c>
      <c r="G291" s="9">
        <v>0</v>
      </c>
      <c r="H291" s="11">
        <v>395.00399780273438</v>
      </c>
      <c r="I291">
        <v>0</v>
      </c>
      <c r="J291" s="13">
        <v>0</v>
      </c>
      <c r="K291" t="s">
        <v>64</v>
      </c>
      <c r="L291" t="s">
        <v>63</v>
      </c>
    </row>
    <row r="292" spans="1:12" x14ac:dyDescent="0.25">
      <c r="A292" s="5">
        <v>166</v>
      </c>
      <c r="C292" t="s">
        <v>113</v>
      </c>
      <c r="D292" t="s">
        <v>32</v>
      </c>
      <c r="E292" t="s">
        <v>195</v>
      </c>
      <c r="F292" s="7" t="s">
        <v>43</v>
      </c>
      <c r="G292" s="9">
        <v>0</v>
      </c>
      <c r="H292" s="11">
        <v>1.3580000400543213</v>
      </c>
      <c r="I292">
        <v>0</v>
      </c>
      <c r="J292" s="13">
        <v>0</v>
      </c>
      <c r="K292" t="s">
        <v>64</v>
      </c>
      <c r="L292" t="s">
        <v>66</v>
      </c>
    </row>
    <row r="293" spans="1:12" x14ac:dyDescent="0.25">
      <c r="A293" s="5">
        <v>168</v>
      </c>
      <c r="C293" t="s">
        <v>113</v>
      </c>
      <c r="D293" t="s">
        <v>32</v>
      </c>
      <c r="E293" t="s">
        <v>212</v>
      </c>
      <c r="F293" s="7" t="s">
        <v>114</v>
      </c>
      <c r="G293" s="9">
        <v>0</v>
      </c>
      <c r="H293" s="11">
        <v>469.54000854492188</v>
      </c>
      <c r="I293">
        <v>0</v>
      </c>
      <c r="J293" s="13">
        <v>0</v>
      </c>
      <c r="K293" t="s">
        <v>64</v>
      </c>
      <c r="L293" t="s">
        <v>63</v>
      </c>
    </row>
    <row r="294" spans="1:12" x14ac:dyDescent="0.25">
      <c r="A294" s="5">
        <v>170</v>
      </c>
      <c r="C294" t="s">
        <v>113</v>
      </c>
      <c r="D294" t="s">
        <v>32</v>
      </c>
      <c r="E294" t="s">
        <v>196</v>
      </c>
      <c r="F294" s="7" t="s">
        <v>114</v>
      </c>
      <c r="G294" s="9">
        <v>0</v>
      </c>
      <c r="H294" s="11">
        <v>270.8900146484375</v>
      </c>
      <c r="I294">
        <v>0</v>
      </c>
      <c r="J294" s="13">
        <v>0</v>
      </c>
      <c r="K294" t="s">
        <v>64</v>
      </c>
      <c r="L294" t="s">
        <v>63</v>
      </c>
    </row>
    <row r="295" spans="1:12" x14ac:dyDescent="0.25">
      <c r="A295" s="5">
        <v>172</v>
      </c>
      <c r="C295" t="s">
        <v>113</v>
      </c>
      <c r="D295" t="s">
        <v>32</v>
      </c>
      <c r="E295" t="s">
        <v>214</v>
      </c>
      <c r="F295" s="7" t="s">
        <v>114</v>
      </c>
      <c r="G295" s="9">
        <v>0</v>
      </c>
      <c r="H295" s="11">
        <v>436.12899780273438</v>
      </c>
      <c r="I295">
        <v>0</v>
      </c>
      <c r="J295" s="13">
        <v>0</v>
      </c>
      <c r="K295" t="s">
        <v>64</v>
      </c>
      <c r="L295" t="s">
        <v>63</v>
      </c>
    </row>
    <row r="296" spans="1:12" x14ac:dyDescent="0.25">
      <c r="A296" s="5">
        <v>174</v>
      </c>
      <c r="C296" t="s">
        <v>113</v>
      </c>
      <c r="D296" t="s">
        <v>32</v>
      </c>
      <c r="E296" t="s">
        <v>197</v>
      </c>
      <c r="F296" s="7" t="s">
        <v>114</v>
      </c>
      <c r="G296" s="9">
        <v>0</v>
      </c>
      <c r="H296" s="11">
        <v>359.17300415039063</v>
      </c>
      <c r="I296">
        <v>0</v>
      </c>
      <c r="J296" s="13">
        <v>0</v>
      </c>
      <c r="K296" t="s">
        <v>64</v>
      </c>
      <c r="L296" t="s">
        <v>63</v>
      </c>
    </row>
    <row r="297" spans="1:12" x14ac:dyDescent="0.25">
      <c r="A297" s="5">
        <v>175</v>
      </c>
      <c r="C297" t="s">
        <v>113</v>
      </c>
      <c r="D297" t="s">
        <v>32</v>
      </c>
      <c r="E297" t="s">
        <v>197</v>
      </c>
      <c r="F297" s="7" t="s">
        <v>43</v>
      </c>
      <c r="G297" s="9">
        <v>0</v>
      </c>
      <c r="H297" s="11">
        <v>2.1670000553131104</v>
      </c>
      <c r="I297">
        <v>0</v>
      </c>
      <c r="J297" s="13">
        <v>0</v>
      </c>
      <c r="K297" t="s">
        <v>64</v>
      </c>
      <c r="L297" t="s">
        <v>66</v>
      </c>
    </row>
    <row r="298" spans="1:12" x14ac:dyDescent="0.25">
      <c r="A298" s="5">
        <v>177</v>
      </c>
      <c r="C298" t="s">
        <v>113</v>
      </c>
      <c r="D298" t="s">
        <v>32</v>
      </c>
      <c r="E298" t="s">
        <v>198</v>
      </c>
      <c r="F298" s="7" t="s">
        <v>114</v>
      </c>
      <c r="G298" s="9">
        <v>0</v>
      </c>
      <c r="H298" s="11">
        <v>132.26100158691406</v>
      </c>
      <c r="I298">
        <v>0</v>
      </c>
      <c r="J298" s="13">
        <v>0</v>
      </c>
      <c r="K298" t="s">
        <v>64</v>
      </c>
      <c r="L298" t="s">
        <v>63</v>
      </c>
    </row>
    <row r="299" spans="1:12" x14ac:dyDescent="0.25">
      <c r="A299" s="5">
        <v>179</v>
      </c>
      <c r="C299" t="s">
        <v>113</v>
      </c>
      <c r="D299" t="s">
        <v>32</v>
      </c>
      <c r="E299" t="s">
        <v>215</v>
      </c>
      <c r="F299" s="7" t="s">
        <v>114</v>
      </c>
      <c r="G299" s="9">
        <v>0</v>
      </c>
      <c r="H299" s="11">
        <v>271.17800903320313</v>
      </c>
      <c r="I299">
        <v>0</v>
      </c>
      <c r="J299" s="13">
        <v>0</v>
      </c>
      <c r="K299" t="s">
        <v>64</v>
      </c>
      <c r="L299" t="s">
        <v>63</v>
      </c>
    </row>
    <row r="300" spans="1:12" x14ac:dyDescent="0.25">
      <c r="A300" s="5">
        <v>192</v>
      </c>
      <c r="C300" t="s">
        <v>113</v>
      </c>
      <c r="D300" t="s">
        <v>15</v>
      </c>
      <c r="E300" t="s">
        <v>192</v>
      </c>
      <c r="F300" s="7" t="s">
        <v>97</v>
      </c>
      <c r="G300" s="9">
        <v>0</v>
      </c>
      <c r="H300" s="11">
        <v>0</v>
      </c>
      <c r="I300">
        <v>5</v>
      </c>
      <c r="J300" s="13">
        <v>0</v>
      </c>
      <c r="K300" t="s">
        <v>64</v>
      </c>
      <c r="L300" t="s">
        <v>63</v>
      </c>
    </row>
    <row r="301" spans="1:12" x14ac:dyDescent="0.25">
      <c r="A301" s="5">
        <v>194</v>
      </c>
      <c r="B301" s="2">
        <v>0.58402776718139648</v>
      </c>
      <c r="C301" t="s">
        <v>113</v>
      </c>
      <c r="D301" t="s">
        <v>15</v>
      </c>
      <c r="E301" t="s">
        <v>212</v>
      </c>
      <c r="F301" s="7" t="s">
        <v>97</v>
      </c>
      <c r="G301" s="9">
        <v>0</v>
      </c>
      <c r="H301" s="11">
        <v>0</v>
      </c>
      <c r="I301">
        <v>1</v>
      </c>
      <c r="J301" s="13">
        <v>0</v>
      </c>
      <c r="K301" t="s">
        <v>64</v>
      </c>
      <c r="L301" t="s">
        <v>63</v>
      </c>
    </row>
    <row r="302" spans="1:12" x14ac:dyDescent="0.25">
      <c r="A302" s="5">
        <v>196</v>
      </c>
      <c r="C302" t="s">
        <v>113</v>
      </c>
      <c r="D302" t="s">
        <v>15</v>
      </c>
      <c r="E302" t="s">
        <v>196</v>
      </c>
      <c r="F302" s="7" t="s">
        <v>97</v>
      </c>
      <c r="G302" s="9">
        <v>0</v>
      </c>
      <c r="H302" s="11">
        <v>0</v>
      </c>
      <c r="I302">
        <v>3</v>
      </c>
      <c r="J302" s="13">
        <v>0</v>
      </c>
      <c r="K302" t="s">
        <v>64</v>
      </c>
      <c r="L302" t="s">
        <v>63</v>
      </c>
    </row>
    <row r="303" spans="1:12" x14ac:dyDescent="0.25">
      <c r="A303" s="5">
        <v>198</v>
      </c>
      <c r="C303" t="s">
        <v>113</v>
      </c>
      <c r="D303" t="s">
        <v>15</v>
      </c>
      <c r="E303" t="s">
        <v>197</v>
      </c>
      <c r="F303" s="7" t="s">
        <v>97</v>
      </c>
      <c r="G303" s="9">
        <v>0</v>
      </c>
      <c r="H303" s="11">
        <v>0</v>
      </c>
      <c r="I303">
        <v>3</v>
      </c>
      <c r="J303" s="13">
        <v>0</v>
      </c>
      <c r="K303" t="s">
        <v>64</v>
      </c>
      <c r="L303" t="s">
        <v>63</v>
      </c>
    </row>
    <row r="304" spans="1:12" x14ac:dyDescent="0.25">
      <c r="A304" s="5">
        <v>200</v>
      </c>
      <c r="C304" t="s">
        <v>113</v>
      </c>
      <c r="D304" t="s">
        <v>15</v>
      </c>
      <c r="E304" t="s">
        <v>198</v>
      </c>
      <c r="F304" s="7" t="s">
        <v>97</v>
      </c>
      <c r="G304" s="9">
        <v>0</v>
      </c>
      <c r="H304" s="11">
        <v>0</v>
      </c>
      <c r="I304">
        <v>2</v>
      </c>
      <c r="J304" s="13">
        <v>0</v>
      </c>
      <c r="K304" t="s">
        <v>64</v>
      </c>
      <c r="L304" t="s">
        <v>63</v>
      </c>
    </row>
    <row r="305" spans="1:12" x14ac:dyDescent="0.25">
      <c r="A305" s="5">
        <v>129</v>
      </c>
      <c r="B305" s="2">
        <v>0.66319441795349121</v>
      </c>
      <c r="C305" t="s">
        <v>115</v>
      </c>
      <c r="D305" t="s">
        <v>31</v>
      </c>
      <c r="E305" t="s">
        <v>197</v>
      </c>
      <c r="F305" s="7" t="s">
        <v>116</v>
      </c>
      <c r="G305" s="9">
        <v>0</v>
      </c>
      <c r="H305" s="11">
        <v>0</v>
      </c>
      <c r="I305">
        <v>0</v>
      </c>
      <c r="J305" s="13">
        <v>5.5999999046325684</v>
      </c>
      <c r="K305" t="s">
        <v>64</v>
      </c>
      <c r="L305" t="s">
        <v>67</v>
      </c>
    </row>
    <row r="306" spans="1:12" x14ac:dyDescent="0.25">
      <c r="A306" s="5">
        <v>131</v>
      </c>
      <c r="B306" s="2">
        <v>0.6076388955116272</v>
      </c>
      <c r="C306" t="s">
        <v>115</v>
      </c>
      <c r="D306" t="s">
        <v>31</v>
      </c>
      <c r="E306" t="s">
        <v>198</v>
      </c>
      <c r="F306" s="7" t="s">
        <v>116</v>
      </c>
      <c r="G306" s="9">
        <v>7.9861108679324389E-4</v>
      </c>
      <c r="H306" s="11">
        <v>0</v>
      </c>
      <c r="I306">
        <v>0</v>
      </c>
      <c r="J306" s="13">
        <v>2.7999999523162842</v>
      </c>
      <c r="K306" t="s">
        <v>64</v>
      </c>
      <c r="L306" t="s">
        <v>67</v>
      </c>
    </row>
    <row r="307" spans="1:12" x14ac:dyDescent="0.25">
      <c r="A307" s="5">
        <v>132</v>
      </c>
      <c r="B307" s="2">
        <v>0.60833334922790527</v>
      </c>
      <c r="C307" t="s">
        <v>115</v>
      </c>
      <c r="D307" t="s">
        <v>31</v>
      </c>
      <c r="E307" t="s">
        <v>198</v>
      </c>
      <c r="F307" s="7" t="s">
        <v>116</v>
      </c>
      <c r="G307" s="9">
        <v>1.2731481110677123E-3</v>
      </c>
      <c r="H307" s="11">
        <v>0</v>
      </c>
      <c r="I307">
        <v>0</v>
      </c>
      <c r="J307" s="13">
        <v>2.7999999523162842</v>
      </c>
      <c r="K307" t="s">
        <v>64</v>
      </c>
      <c r="L307" t="s">
        <v>67</v>
      </c>
    </row>
    <row r="308" spans="1:12" x14ac:dyDescent="0.25">
      <c r="A308" s="5">
        <v>133</v>
      </c>
      <c r="B308" s="2">
        <v>0.61041665077209473</v>
      </c>
      <c r="C308" t="s">
        <v>115</v>
      </c>
      <c r="D308" t="s">
        <v>31</v>
      </c>
      <c r="E308" t="s">
        <v>198</v>
      </c>
      <c r="F308" s="7" t="s">
        <v>116</v>
      </c>
      <c r="G308" s="9">
        <v>2.662037150003016E-4</v>
      </c>
      <c r="H308" s="11">
        <v>0</v>
      </c>
      <c r="I308">
        <v>0</v>
      </c>
      <c r="J308" s="13">
        <v>1.3999999761581421</v>
      </c>
      <c r="K308" t="s">
        <v>64</v>
      </c>
      <c r="L308" t="s">
        <v>67</v>
      </c>
    </row>
    <row r="309" spans="1:12" x14ac:dyDescent="0.25">
      <c r="A309" s="5">
        <v>134</v>
      </c>
      <c r="B309" s="2">
        <v>0.61736112833023071</v>
      </c>
      <c r="C309" t="s">
        <v>115</v>
      </c>
      <c r="D309" t="s">
        <v>31</v>
      </c>
      <c r="E309" t="s">
        <v>198</v>
      </c>
      <c r="F309" s="7" t="s">
        <v>116</v>
      </c>
      <c r="G309" s="9">
        <v>9.4907404854893684E-4</v>
      </c>
      <c r="H309" s="11">
        <v>0</v>
      </c>
      <c r="I309">
        <v>0</v>
      </c>
      <c r="J309" s="13">
        <v>2.7999999523162842</v>
      </c>
      <c r="K309" t="s">
        <v>64</v>
      </c>
      <c r="L309" t="s">
        <v>67</v>
      </c>
    </row>
    <row r="310" spans="1:12" x14ac:dyDescent="0.25">
      <c r="A310" s="5">
        <v>135</v>
      </c>
      <c r="B310" s="2">
        <v>0.61874997615814209</v>
      </c>
      <c r="C310" t="s">
        <v>115</v>
      </c>
      <c r="D310" t="s">
        <v>31</v>
      </c>
      <c r="E310" t="s">
        <v>198</v>
      </c>
      <c r="F310" s="7" t="s">
        <v>116</v>
      </c>
      <c r="G310" s="9">
        <v>2.2685185540467501E-3</v>
      </c>
      <c r="H310" s="11">
        <v>0</v>
      </c>
      <c r="I310">
        <v>0</v>
      </c>
      <c r="J310" s="13">
        <v>5.5999999046325684</v>
      </c>
      <c r="K310" t="s">
        <v>64</v>
      </c>
      <c r="L310" t="s">
        <v>67</v>
      </c>
    </row>
    <row r="311" spans="1:12" x14ac:dyDescent="0.25">
      <c r="A311" s="5">
        <v>136</v>
      </c>
      <c r="B311" s="2">
        <v>0.62222224473953247</v>
      </c>
      <c r="C311" t="s">
        <v>115</v>
      </c>
      <c r="D311" t="s">
        <v>31</v>
      </c>
      <c r="E311" t="s">
        <v>198</v>
      </c>
      <c r="F311" s="7" t="s">
        <v>116</v>
      </c>
      <c r="G311" s="9">
        <v>0</v>
      </c>
      <c r="H311" s="11">
        <v>0</v>
      </c>
      <c r="I311">
        <v>0</v>
      </c>
      <c r="J311" s="13">
        <v>4.1999998092651367</v>
      </c>
      <c r="K311" t="s">
        <v>64</v>
      </c>
      <c r="L311" t="s">
        <v>67</v>
      </c>
    </row>
    <row r="312" spans="1:12" x14ac:dyDescent="0.25">
      <c r="A312" s="5">
        <v>142</v>
      </c>
      <c r="B312" s="2">
        <v>0.61527776718139648</v>
      </c>
      <c r="C312" t="s">
        <v>115</v>
      </c>
      <c r="D312" t="s">
        <v>29</v>
      </c>
      <c r="E312" t="s">
        <v>198</v>
      </c>
      <c r="F312" s="7" t="s">
        <v>25</v>
      </c>
      <c r="G312" s="9">
        <v>0</v>
      </c>
      <c r="H312" s="11">
        <v>0</v>
      </c>
      <c r="I312">
        <v>0</v>
      </c>
      <c r="J312" s="13">
        <v>3</v>
      </c>
      <c r="K312" t="s">
        <v>64</v>
      </c>
      <c r="L312" t="s">
        <v>67</v>
      </c>
    </row>
    <row r="313" spans="1:12" x14ac:dyDescent="0.25">
      <c r="A313" s="5">
        <v>211</v>
      </c>
      <c r="C313" t="s">
        <v>115</v>
      </c>
      <c r="D313" t="s">
        <v>30</v>
      </c>
      <c r="E313" t="s">
        <v>212</v>
      </c>
      <c r="F313" s="7" t="s">
        <v>60</v>
      </c>
      <c r="G313" s="9">
        <v>0</v>
      </c>
      <c r="I313">
        <v>0</v>
      </c>
      <c r="J313" s="13">
        <v>0</v>
      </c>
      <c r="K313" t="s">
        <v>64</v>
      </c>
      <c r="L313" t="s">
        <v>68</v>
      </c>
    </row>
    <row r="314" spans="1:12" x14ac:dyDescent="0.25">
      <c r="A314" s="5">
        <v>212</v>
      </c>
      <c r="C314" t="s">
        <v>115</v>
      </c>
      <c r="D314" t="s">
        <v>30</v>
      </c>
      <c r="E314" t="s">
        <v>212</v>
      </c>
      <c r="F314" s="7" t="s">
        <v>59</v>
      </c>
      <c r="G314" s="9">
        <v>0</v>
      </c>
      <c r="H314" s="11">
        <v>6.5674997866153717E-2</v>
      </c>
      <c r="I314">
        <v>0</v>
      </c>
      <c r="J314" s="13">
        <v>0</v>
      </c>
      <c r="K314" t="s">
        <v>64</v>
      </c>
      <c r="L314" t="s">
        <v>67</v>
      </c>
    </row>
    <row r="315" spans="1:12" x14ac:dyDescent="0.25">
      <c r="A315" s="5">
        <v>214</v>
      </c>
      <c r="C315" t="s">
        <v>115</v>
      </c>
      <c r="D315" t="s">
        <v>30</v>
      </c>
      <c r="E315" t="s">
        <v>215</v>
      </c>
      <c r="F315" s="7" t="s">
        <v>59</v>
      </c>
      <c r="G315" s="9">
        <v>0</v>
      </c>
      <c r="H315" s="11">
        <v>872.697021484375</v>
      </c>
      <c r="I315">
        <v>0</v>
      </c>
      <c r="J315" s="13">
        <v>0</v>
      </c>
      <c r="K315" t="s">
        <v>64</v>
      </c>
      <c r="L315" t="s">
        <v>67</v>
      </c>
    </row>
    <row r="316" spans="1:12" x14ac:dyDescent="0.25">
      <c r="A316" s="5">
        <v>217</v>
      </c>
      <c r="C316" t="s">
        <v>115</v>
      </c>
      <c r="D316" t="s">
        <v>30</v>
      </c>
      <c r="E316" t="s">
        <v>212</v>
      </c>
      <c r="F316" s="7" t="s">
        <v>61</v>
      </c>
      <c r="G316" s="9">
        <v>0</v>
      </c>
      <c r="H316" s="11">
        <v>8.7530002593994141</v>
      </c>
      <c r="I316">
        <v>0</v>
      </c>
      <c r="J316" s="13">
        <v>8</v>
      </c>
      <c r="K316" t="s">
        <v>64</v>
      </c>
      <c r="L316" t="s">
        <v>69</v>
      </c>
    </row>
    <row r="317" spans="1:12" x14ac:dyDescent="0.25">
      <c r="A317" s="5">
        <v>218</v>
      </c>
      <c r="C317" t="s">
        <v>115</v>
      </c>
      <c r="D317" t="s">
        <v>30</v>
      </c>
      <c r="E317" t="s">
        <v>212</v>
      </c>
      <c r="F317" s="7" t="s">
        <v>61</v>
      </c>
      <c r="G317" s="9">
        <v>0</v>
      </c>
      <c r="H317" s="11">
        <v>16.547000885009766</v>
      </c>
      <c r="I317">
        <v>0</v>
      </c>
      <c r="J317" s="13">
        <v>0</v>
      </c>
      <c r="K317" t="s">
        <v>64</v>
      </c>
      <c r="L317" t="s">
        <v>69</v>
      </c>
    </row>
    <row r="318" spans="1:12" x14ac:dyDescent="0.25">
      <c r="A318" s="5">
        <v>220</v>
      </c>
      <c r="C318" t="s">
        <v>115</v>
      </c>
      <c r="D318" t="s">
        <v>30</v>
      </c>
      <c r="E318" t="s">
        <v>198</v>
      </c>
      <c r="F318" s="7" t="s">
        <v>116</v>
      </c>
      <c r="G318" s="9">
        <v>0</v>
      </c>
      <c r="H318" s="11">
        <v>0</v>
      </c>
      <c r="I318">
        <v>2</v>
      </c>
      <c r="J318" s="13">
        <v>0.69999998807907104</v>
      </c>
      <c r="K318" t="s">
        <v>64</v>
      </c>
      <c r="L318" t="s">
        <v>67</v>
      </c>
    </row>
    <row r="319" spans="1:12" x14ac:dyDescent="0.25">
      <c r="A319" s="5">
        <v>227</v>
      </c>
      <c r="C319" t="s">
        <v>115</v>
      </c>
      <c r="D319" t="s">
        <v>15</v>
      </c>
      <c r="E319" t="s">
        <v>214</v>
      </c>
      <c r="F319" s="7" t="s">
        <v>310</v>
      </c>
      <c r="G319" s="9">
        <v>0</v>
      </c>
      <c r="H319" s="11">
        <v>0</v>
      </c>
      <c r="I319">
        <v>4</v>
      </c>
      <c r="J319" s="13">
        <v>0</v>
      </c>
      <c r="K319" t="s">
        <v>64</v>
      </c>
      <c r="L319" t="s">
        <v>67</v>
      </c>
    </row>
    <row r="320" spans="1:12" x14ac:dyDescent="0.25">
      <c r="A320" s="5">
        <v>229</v>
      </c>
      <c r="C320" t="s">
        <v>115</v>
      </c>
      <c r="D320" t="s">
        <v>15</v>
      </c>
      <c r="E320" t="s">
        <v>197</v>
      </c>
      <c r="F320" s="7" t="s">
        <v>310</v>
      </c>
      <c r="G320" s="9">
        <v>0</v>
      </c>
      <c r="H320" s="11">
        <v>0</v>
      </c>
      <c r="I320">
        <v>4</v>
      </c>
      <c r="J320" s="13">
        <v>0</v>
      </c>
      <c r="K320" t="s">
        <v>64</v>
      </c>
      <c r="L320" t="s">
        <v>67</v>
      </c>
    </row>
    <row r="321" spans="1:12" x14ac:dyDescent="0.25">
      <c r="A321" s="5">
        <v>232</v>
      </c>
      <c r="C321" t="s">
        <v>115</v>
      </c>
      <c r="D321" t="s">
        <v>15</v>
      </c>
      <c r="E321" t="s">
        <v>197</v>
      </c>
      <c r="F321" s="7" t="s">
        <v>95</v>
      </c>
      <c r="G321" s="9">
        <v>0</v>
      </c>
      <c r="H321" s="11">
        <v>0</v>
      </c>
      <c r="I321">
        <v>0</v>
      </c>
      <c r="J321" s="13">
        <v>8.6999998092651367</v>
      </c>
      <c r="K321" t="s">
        <v>64</v>
      </c>
      <c r="L321" t="s">
        <v>63</v>
      </c>
    </row>
    <row r="322" spans="1:12" x14ac:dyDescent="0.25">
      <c r="A322" s="5">
        <v>101</v>
      </c>
      <c r="B322" s="2">
        <v>0.88472223281860352</v>
      </c>
      <c r="C322" t="s">
        <v>117</v>
      </c>
      <c r="D322" t="s">
        <v>31</v>
      </c>
      <c r="E322" t="s">
        <v>177</v>
      </c>
      <c r="F322" s="7" t="s">
        <v>93</v>
      </c>
      <c r="G322" s="9">
        <v>3.4722223062999547E-5</v>
      </c>
      <c r="H322" s="11">
        <v>0</v>
      </c>
      <c r="I322">
        <v>0</v>
      </c>
      <c r="J322" s="13">
        <v>0</v>
      </c>
      <c r="K322" t="s">
        <v>64</v>
      </c>
      <c r="L322" t="s">
        <v>63</v>
      </c>
    </row>
    <row r="323" spans="1:12" x14ac:dyDescent="0.25">
      <c r="A323" s="5">
        <v>102</v>
      </c>
      <c r="B323" s="2">
        <v>0.90486109256744385</v>
      </c>
      <c r="C323" t="s">
        <v>117</v>
      </c>
      <c r="D323" t="s">
        <v>31</v>
      </c>
      <c r="E323" t="s">
        <v>177</v>
      </c>
      <c r="F323" s="7" t="s">
        <v>93</v>
      </c>
      <c r="G323" s="9">
        <v>4.6296296204673126E-5</v>
      </c>
      <c r="H323" s="11">
        <v>0</v>
      </c>
      <c r="I323">
        <v>0</v>
      </c>
      <c r="J323" s="13">
        <v>0</v>
      </c>
      <c r="K323" t="s">
        <v>64</v>
      </c>
      <c r="L323" t="s">
        <v>63</v>
      </c>
    </row>
    <row r="324" spans="1:12" x14ac:dyDescent="0.25">
      <c r="A324" s="5">
        <v>103</v>
      </c>
      <c r="B324" s="2">
        <v>0.91666668653488159</v>
      </c>
      <c r="C324" t="s">
        <v>117</v>
      </c>
      <c r="D324" t="s">
        <v>31</v>
      </c>
      <c r="E324" t="s">
        <v>177</v>
      </c>
      <c r="F324" s="7" t="s">
        <v>93</v>
      </c>
      <c r="G324" s="9">
        <v>6.7129632225260139E-4</v>
      </c>
      <c r="H324" s="11">
        <v>0</v>
      </c>
      <c r="I324">
        <v>0</v>
      </c>
      <c r="J324" s="13">
        <v>0</v>
      </c>
      <c r="K324" t="s">
        <v>64</v>
      </c>
      <c r="L324" t="s">
        <v>63</v>
      </c>
    </row>
    <row r="325" spans="1:12" x14ac:dyDescent="0.25">
      <c r="A325" s="5">
        <v>104</v>
      </c>
      <c r="B325" s="2">
        <v>0.91874998807907104</v>
      </c>
      <c r="C325" t="s">
        <v>117</v>
      </c>
      <c r="D325" t="s">
        <v>31</v>
      </c>
      <c r="E325" t="s">
        <v>177</v>
      </c>
      <c r="F325" s="7" t="s">
        <v>93</v>
      </c>
      <c r="G325" s="9">
        <v>0</v>
      </c>
      <c r="H325" s="11">
        <v>0</v>
      </c>
      <c r="I325">
        <v>0</v>
      </c>
      <c r="J325" s="13">
        <v>0</v>
      </c>
      <c r="K325" t="s">
        <v>64</v>
      </c>
      <c r="L325" t="s">
        <v>63</v>
      </c>
    </row>
    <row r="326" spans="1:12" x14ac:dyDescent="0.25">
      <c r="A326" s="5">
        <v>106</v>
      </c>
      <c r="B326" s="2">
        <v>5.694444477558136E-2</v>
      </c>
      <c r="C326" t="s">
        <v>117</v>
      </c>
      <c r="D326" t="s">
        <v>31</v>
      </c>
      <c r="E326" t="s">
        <v>179</v>
      </c>
      <c r="F326" s="7" t="s">
        <v>93</v>
      </c>
      <c r="G326" s="9">
        <v>0</v>
      </c>
      <c r="H326" s="11">
        <v>0</v>
      </c>
      <c r="I326">
        <v>0</v>
      </c>
      <c r="J326" s="13">
        <v>0</v>
      </c>
      <c r="K326" t="s">
        <v>64</v>
      </c>
      <c r="L326" t="s">
        <v>63</v>
      </c>
    </row>
    <row r="327" spans="1:12" x14ac:dyDescent="0.25">
      <c r="A327" s="5">
        <v>112</v>
      </c>
      <c r="B327" s="2">
        <v>0.76527780294418335</v>
      </c>
      <c r="C327" t="s">
        <v>117</v>
      </c>
      <c r="D327" t="s">
        <v>29</v>
      </c>
      <c r="E327" t="s">
        <v>204</v>
      </c>
      <c r="F327" s="7" t="s">
        <v>28</v>
      </c>
      <c r="G327" s="9">
        <v>0</v>
      </c>
      <c r="H327" s="11">
        <v>0</v>
      </c>
      <c r="I327">
        <v>0</v>
      </c>
      <c r="J327" s="13">
        <v>0</v>
      </c>
      <c r="K327" t="s">
        <v>64</v>
      </c>
      <c r="L327" t="s">
        <v>21</v>
      </c>
    </row>
    <row r="328" spans="1:12" x14ac:dyDescent="0.25">
      <c r="A328" s="5">
        <v>117</v>
      </c>
      <c r="B328" s="2">
        <v>0.73055553436279297</v>
      </c>
      <c r="C328" t="s">
        <v>117</v>
      </c>
      <c r="D328" t="s">
        <v>29</v>
      </c>
      <c r="E328" t="s">
        <v>207</v>
      </c>
      <c r="F328" s="7" t="s">
        <v>267</v>
      </c>
      <c r="G328" s="9">
        <v>0</v>
      </c>
      <c r="H328" s="11">
        <v>0</v>
      </c>
      <c r="I328">
        <v>0</v>
      </c>
      <c r="J328" s="13">
        <v>0</v>
      </c>
      <c r="K328" t="s">
        <v>64</v>
      </c>
      <c r="L328" t="s">
        <v>63</v>
      </c>
    </row>
    <row r="329" spans="1:12" x14ac:dyDescent="0.25">
      <c r="A329" s="5">
        <v>210</v>
      </c>
      <c r="C329" t="s">
        <v>117</v>
      </c>
      <c r="D329" t="s">
        <v>32</v>
      </c>
      <c r="E329" t="s">
        <v>204</v>
      </c>
      <c r="F329" s="7" t="s">
        <v>28</v>
      </c>
      <c r="G329" s="9">
        <v>0</v>
      </c>
      <c r="H329" s="11">
        <v>181.49400329589844</v>
      </c>
      <c r="I329">
        <v>0</v>
      </c>
      <c r="J329" s="13">
        <v>0</v>
      </c>
      <c r="K329" t="s">
        <v>64</v>
      </c>
      <c r="L329" t="s">
        <v>21</v>
      </c>
    </row>
    <row r="330" spans="1:12" x14ac:dyDescent="0.25">
      <c r="A330" s="5">
        <v>213</v>
      </c>
      <c r="C330" t="s">
        <v>117</v>
      </c>
      <c r="D330" t="s">
        <v>32</v>
      </c>
      <c r="E330" t="s">
        <v>177</v>
      </c>
      <c r="F330" s="7" t="s">
        <v>93</v>
      </c>
      <c r="G330" s="9">
        <v>0</v>
      </c>
      <c r="H330" s="11">
        <v>543.90399169921875</v>
      </c>
      <c r="I330">
        <v>0</v>
      </c>
      <c r="J330" s="13">
        <v>0</v>
      </c>
      <c r="K330" t="s">
        <v>64</v>
      </c>
      <c r="L330" t="s">
        <v>63</v>
      </c>
    </row>
    <row r="331" spans="1:12" x14ac:dyDescent="0.25">
      <c r="A331" s="5">
        <v>215</v>
      </c>
      <c r="C331" t="s">
        <v>117</v>
      </c>
      <c r="D331" t="s">
        <v>32</v>
      </c>
      <c r="E331" t="s">
        <v>179</v>
      </c>
      <c r="F331" s="7" t="s">
        <v>93</v>
      </c>
      <c r="G331" s="9">
        <v>0</v>
      </c>
      <c r="H331" s="11">
        <v>971.156982421875</v>
      </c>
      <c r="I331">
        <v>0</v>
      </c>
      <c r="J331" s="13">
        <v>0</v>
      </c>
      <c r="K331" t="s">
        <v>64</v>
      </c>
      <c r="L331" t="s">
        <v>63</v>
      </c>
    </row>
    <row r="332" spans="1:12" x14ac:dyDescent="0.25">
      <c r="A332" s="5">
        <v>216</v>
      </c>
      <c r="C332" t="s">
        <v>117</v>
      </c>
      <c r="D332" t="s">
        <v>32</v>
      </c>
      <c r="E332" t="s">
        <v>179</v>
      </c>
      <c r="F332" s="7" t="s">
        <v>93</v>
      </c>
      <c r="G332" s="9">
        <v>0</v>
      </c>
      <c r="H332" s="11">
        <v>562.69500732421875</v>
      </c>
      <c r="I332">
        <v>0</v>
      </c>
      <c r="J332" s="13">
        <v>0</v>
      </c>
      <c r="K332" t="s">
        <v>64</v>
      </c>
      <c r="L332" t="s">
        <v>63</v>
      </c>
    </row>
    <row r="333" spans="1:12" x14ac:dyDescent="0.25">
      <c r="A333" s="5">
        <v>218</v>
      </c>
      <c r="C333" t="s">
        <v>117</v>
      </c>
      <c r="D333" t="s">
        <v>32</v>
      </c>
      <c r="E333" t="s">
        <v>180</v>
      </c>
      <c r="F333" s="7" t="s">
        <v>93</v>
      </c>
      <c r="G333" s="9">
        <v>0</v>
      </c>
      <c r="H333" s="11">
        <v>905.52099609375</v>
      </c>
      <c r="I333">
        <v>0</v>
      </c>
      <c r="J333" s="13">
        <v>0</v>
      </c>
      <c r="K333" t="s">
        <v>64</v>
      </c>
      <c r="L333" t="s">
        <v>63</v>
      </c>
    </row>
    <row r="334" spans="1:12" x14ac:dyDescent="0.25">
      <c r="A334" s="5">
        <v>219</v>
      </c>
      <c r="C334" t="s">
        <v>117</v>
      </c>
      <c r="D334" t="s">
        <v>32</v>
      </c>
      <c r="E334" t="s">
        <v>180</v>
      </c>
      <c r="F334" s="7" t="s">
        <v>93</v>
      </c>
      <c r="G334" s="9">
        <v>0</v>
      </c>
      <c r="H334" s="11">
        <v>800.52899169921875</v>
      </c>
      <c r="I334">
        <v>0</v>
      </c>
      <c r="J334" s="13">
        <v>0</v>
      </c>
      <c r="K334" t="s">
        <v>64</v>
      </c>
      <c r="L334" t="s">
        <v>63</v>
      </c>
    </row>
    <row r="335" spans="1:12" x14ac:dyDescent="0.25">
      <c r="A335" s="5">
        <v>220</v>
      </c>
      <c r="C335" t="s">
        <v>117</v>
      </c>
      <c r="D335" t="s">
        <v>32</v>
      </c>
      <c r="E335" t="s">
        <v>180</v>
      </c>
      <c r="F335" s="7" t="s">
        <v>93</v>
      </c>
      <c r="G335" s="9">
        <v>0</v>
      </c>
      <c r="H335" s="11">
        <v>892.6829833984375</v>
      </c>
      <c r="I335">
        <v>0</v>
      </c>
      <c r="J335" s="13">
        <v>0</v>
      </c>
      <c r="K335" t="s">
        <v>64</v>
      </c>
      <c r="L335" t="s">
        <v>63</v>
      </c>
    </row>
    <row r="336" spans="1:12" x14ac:dyDescent="0.25">
      <c r="A336" s="5">
        <v>222</v>
      </c>
      <c r="C336" t="s">
        <v>117</v>
      </c>
      <c r="D336" t="s">
        <v>32</v>
      </c>
      <c r="E336" t="s">
        <v>207</v>
      </c>
      <c r="F336" s="7" t="s">
        <v>93</v>
      </c>
      <c r="G336" s="9">
        <v>0</v>
      </c>
      <c r="H336" s="11">
        <v>983.156982421875</v>
      </c>
      <c r="I336">
        <v>0</v>
      </c>
      <c r="J336" s="13">
        <v>0</v>
      </c>
      <c r="K336" t="s">
        <v>64</v>
      </c>
      <c r="L336" t="s">
        <v>63</v>
      </c>
    </row>
    <row r="337" spans="1:12" x14ac:dyDescent="0.25">
      <c r="A337" s="5">
        <v>223</v>
      </c>
      <c r="C337" t="s">
        <v>117</v>
      </c>
      <c r="D337" t="s">
        <v>32</v>
      </c>
      <c r="E337" t="s">
        <v>207</v>
      </c>
      <c r="F337" s="7" t="s">
        <v>93</v>
      </c>
      <c r="G337" s="9">
        <v>0</v>
      </c>
      <c r="H337" s="11">
        <v>975.78497314453125</v>
      </c>
      <c r="I337">
        <v>0</v>
      </c>
      <c r="J337" s="13">
        <v>0</v>
      </c>
      <c r="K337" t="s">
        <v>64</v>
      </c>
      <c r="L337" t="s">
        <v>63</v>
      </c>
    </row>
    <row r="338" spans="1:12" x14ac:dyDescent="0.25">
      <c r="A338" s="5">
        <v>224</v>
      </c>
      <c r="C338" t="s">
        <v>117</v>
      </c>
      <c r="D338" t="s">
        <v>32</v>
      </c>
      <c r="E338" t="s">
        <v>207</v>
      </c>
      <c r="F338" s="7" t="s">
        <v>93</v>
      </c>
      <c r="G338" s="9">
        <v>0</v>
      </c>
      <c r="H338" s="11">
        <v>900.80401611328125</v>
      </c>
      <c r="I338">
        <v>0</v>
      </c>
      <c r="J338" s="13">
        <v>0</v>
      </c>
      <c r="K338" t="s">
        <v>64</v>
      </c>
      <c r="L338" t="s">
        <v>63</v>
      </c>
    </row>
    <row r="339" spans="1:12" x14ac:dyDescent="0.25">
      <c r="A339" s="5">
        <v>225</v>
      </c>
      <c r="C339" t="s">
        <v>117</v>
      </c>
      <c r="D339" t="s">
        <v>32</v>
      </c>
      <c r="E339" t="s">
        <v>207</v>
      </c>
      <c r="F339" s="7" t="s">
        <v>93</v>
      </c>
      <c r="G339" s="9">
        <v>0</v>
      </c>
      <c r="H339" s="11">
        <v>910.19500732421875</v>
      </c>
      <c r="I339">
        <v>0</v>
      </c>
      <c r="J339" s="13">
        <v>0</v>
      </c>
      <c r="K339" t="s">
        <v>64</v>
      </c>
      <c r="L339" t="s">
        <v>63</v>
      </c>
    </row>
    <row r="340" spans="1:12" x14ac:dyDescent="0.25">
      <c r="A340" s="5">
        <v>226</v>
      </c>
      <c r="C340" t="s">
        <v>117</v>
      </c>
      <c r="D340" t="s">
        <v>32</v>
      </c>
      <c r="E340" t="s">
        <v>207</v>
      </c>
      <c r="F340" s="7" t="s">
        <v>93</v>
      </c>
      <c r="G340" s="9">
        <v>0</v>
      </c>
      <c r="H340" s="11">
        <v>916.92401123046875</v>
      </c>
      <c r="I340">
        <v>0</v>
      </c>
      <c r="J340" s="13">
        <v>0</v>
      </c>
      <c r="K340" t="s">
        <v>64</v>
      </c>
      <c r="L340" t="s">
        <v>63</v>
      </c>
    </row>
    <row r="341" spans="1:12" x14ac:dyDescent="0.25">
      <c r="A341" s="5">
        <v>227</v>
      </c>
      <c r="C341" t="s">
        <v>117</v>
      </c>
      <c r="D341" t="s">
        <v>32</v>
      </c>
      <c r="E341" t="s">
        <v>207</v>
      </c>
      <c r="F341" s="7" t="s">
        <v>93</v>
      </c>
      <c r="G341" s="9">
        <v>0</v>
      </c>
      <c r="H341" s="11">
        <v>623.791015625</v>
      </c>
      <c r="I341">
        <v>0</v>
      </c>
      <c r="J341" s="13">
        <v>0</v>
      </c>
      <c r="K341" t="s">
        <v>64</v>
      </c>
      <c r="L341" t="s">
        <v>63</v>
      </c>
    </row>
    <row r="342" spans="1:12" x14ac:dyDescent="0.25">
      <c r="A342" s="5">
        <v>234</v>
      </c>
      <c r="C342" t="s">
        <v>117</v>
      </c>
      <c r="D342" t="s">
        <v>15</v>
      </c>
      <c r="E342" t="s">
        <v>204</v>
      </c>
      <c r="F342" s="7" t="s">
        <v>28</v>
      </c>
      <c r="G342" s="9">
        <v>0</v>
      </c>
      <c r="H342" s="11">
        <v>0</v>
      </c>
      <c r="I342">
        <v>5</v>
      </c>
      <c r="J342" s="13">
        <v>0</v>
      </c>
      <c r="K342" t="s">
        <v>64</v>
      </c>
      <c r="L342" t="s">
        <v>21</v>
      </c>
    </row>
    <row r="343" spans="1:12" x14ac:dyDescent="0.25">
      <c r="A343" s="5">
        <v>237</v>
      </c>
      <c r="C343" t="s">
        <v>117</v>
      </c>
      <c r="D343" t="s">
        <v>15</v>
      </c>
      <c r="E343" t="s">
        <v>204</v>
      </c>
      <c r="F343" s="7" t="s">
        <v>95</v>
      </c>
      <c r="G343" s="9">
        <v>0</v>
      </c>
      <c r="H343" s="11">
        <v>0</v>
      </c>
      <c r="I343">
        <v>0</v>
      </c>
      <c r="J343" s="13">
        <v>0</v>
      </c>
      <c r="K343" t="s">
        <v>64</v>
      </c>
      <c r="L343" t="s">
        <v>63</v>
      </c>
    </row>
    <row r="344" spans="1:12" x14ac:dyDescent="0.25">
      <c r="B344" s="2">
        <v>0</v>
      </c>
      <c r="G344" s="9">
        <v>0</v>
      </c>
      <c r="H344" s="11">
        <v>0</v>
      </c>
      <c r="I344">
        <v>0</v>
      </c>
      <c r="J344" s="13">
        <v>0</v>
      </c>
    </row>
    <row r="345" spans="1:12" x14ac:dyDescent="0.25">
      <c r="B345" s="2">
        <v>0</v>
      </c>
      <c r="G345" s="9">
        <v>0</v>
      </c>
      <c r="H345" s="11">
        <v>0</v>
      </c>
      <c r="I345">
        <v>0</v>
      </c>
      <c r="J345" s="13">
        <v>0</v>
      </c>
    </row>
    <row r="346" spans="1:12" x14ac:dyDescent="0.25">
      <c r="B346" s="2">
        <v>0</v>
      </c>
      <c r="G346" s="9">
        <v>0</v>
      </c>
      <c r="H346" s="11">
        <v>0</v>
      </c>
      <c r="I346">
        <v>0</v>
      </c>
      <c r="J346" s="13">
        <v>0</v>
      </c>
    </row>
    <row r="347" spans="1:12" x14ac:dyDescent="0.25">
      <c r="B347" s="2">
        <v>0</v>
      </c>
      <c r="G347" s="9">
        <v>0</v>
      </c>
      <c r="H347" s="11">
        <v>0</v>
      </c>
      <c r="I347">
        <v>0</v>
      </c>
      <c r="J347" s="13">
        <v>0</v>
      </c>
    </row>
    <row r="348" spans="1:12" x14ac:dyDescent="0.25">
      <c r="B348" s="2">
        <v>0</v>
      </c>
      <c r="G348" s="9">
        <v>0</v>
      </c>
      <c r="H348" s="11">
        <v>0</v>
      </c>
      <c r="I348">
        <v>0</v>
      </c>
      <c r="J348" s="13">
        <v>0</v>
      </c>
    </row>
    <row r="349" spans="1:12" x14ac:dyDescent="0.25">
      <c r="B349" s="2">
        <v>0</v>
      </c>
      <c r="G349" s="9">
        <v>0</v>
      </c>
      <c r="H349" s="11">
        <v>0</v>
      </c>
      <c r="I349">
        <v>0</v>
      </c>
      <c r="J349" s="13">
        <v>0</v>
      </c>
    </row>
    <row r="350" spans="1:12" x14ac:dyDescent="0.25">
      <c r="B350" s="2">
        <v>0</v>
      </c>
      <c r="G350" s="9">
        <v>0</v>
      </c>
      <c r="H350" s="11">
        <v>0</v>
      </c>
      <c r="I350">
        <v>0</v>
      </c>
      <c r="J350" s="13">
        <v>0</v>
      </c>
    </row>
    <row r="351" spans="1:12" x14ac:dyDescent="0.25">
      <c r="B351" s="2">
        <v>0</v>
      </c>
      <c r="G351" s="9">
        <v>0</v>
      </c>
      <c r="H351" s="11">
        <v>0</v>
      </c>
      <c r="I351">
        <v>0</v>
      </c>
      <c r="J351" s="13">
        <v>0</v>
      </c>
    </row>
    <row r="352" spans="1:12" x14ac:dyDescent="0.25">
      <c r="B352" s="2">
        <v>0</v>
      </c>
      <c r="G352" s="9">
        <v>0</v>
      </c>
      <c r="H352" s="11">
        <v>0</v>
      </c>
      <c r="I352">
        <v>0</v>
      </c>
      <c r="J352" s="13">
        <v>0</v>
      </c>
    </row>
    <row r="353" spans="2:10" x14ac:dyDescent="0.25">
      <c r="B353" s="2">
        <v>0</v>
      </c>
      <c r="G353" s="9">
        <v>0</v>
      </c>
      <c r="H353" s="11">
        <v>0</v>
      </c>
      <c r="I353">
        <v>0</v>
      </c>
      <c r="J353" s="13">
        <v>0</v>
      </c>
    </row>
    <row r="354" spans="2:10" x14ac:dyDescent="0.25">
      <c r="B354" s="2">
        <v>0</v>
      </c>
      <c r="G354" s="9">
        <v>0</v>
      </c>
      <c r="H354" s="11">
        <v>0</v>
      </c>
      <c r="I354">
        <v>0</v>
      </c>
      <c r="J354" s="13">
        <v>0</v>
      </c>
    </row>
    <row r="355" spans="2:10" x14ac:dyDescent="0.25">
      <c r="B355" s="2">
        <v>0</v>
      </c>
      <c r="G355" s="9">
        <v>0</v>
      </c>
      <c r="H355" s="11">
        <v>0</v>
      </c>
      <c r="I355">
        <v>0</v>
      </c>
      <c r="J355" s="13">
        <v>0</v>
      </c>
    </row>
    <row r="356" spans="2:10" x14ac:dyDescent="0.25">
      <c r="B356" s="2">
        <v>0</v>
      </c>
      <c r="G356" s="9">
        <v>0</v>
      </c>
      <c r="H356" s="11">
        <v>0</v>
      </c>
      <c r="I356">
        <v>0</v>
      </c>
      <c r="J356" s="13">
        <v>0</v>
      </c>
    </row>
    <row r="357" spans="2:10" x14ac:dyDescent="0.25">
      <c r="B357" s="2">
        <v>0</v>
      </c>
      <c r="G357" s="9">
        <v>0</v>
      </c>
      <c r="H357" s="11">
        <v>0</v>
      </c>
      <c r="I357">
        <v>0</v>
      </c>
      <c r="J357" s="13">
        <v>0</v>
      </c>
    </row>
    <row r="358" spans="2:10" x14ac:dyDescent="0.25">
      <c r="B358" s="2">
        <v>0</v>
      </c>
      <c r="G358" s="9">
        <v>0</v>
      </c>
      <c r="H358" s="11">
        <v>0</v>
      </c>
      <c r="I358">
        <v>0</v>
      </c>
      <c r="J358" s="13">
        <v>0</v>
      </c>
    </row>
    <row r="359" spans="2:10" x14ac:dyDescent="0.25">
      <c r="B359" s="2">
        <v>0</v>
      </c>
      <c r="G359" s="9">
        <v>0</v>
      </c>
      <c r="H359" s="11">
        <v>0</v>
      </c>
      <c r="I359">
        <v>0</v>
      </c>
      <c r="J359" s="13">
        <v>0</v>
      </c>
    </row>
    <row r="360" spans="2:10" x14ac:dyDescent="0.25">
      <c r="B360" s="2">
        <v>0</v>
      </c>
      <c r="G360" s="9">
        <v>0</v>
      </c>
      <c r="H360" s="11">
        <v>0</v>
      </c>
      <c r="I360">
        <v>0</v>
      </c>
      <c r="J360" s="13">
        <v>0</v>
      </c>
    </row>
    <row r="361" spans="2:10" x14ac:dyDescent="0.25">
      <c r="B361" s="2">
        <v>0</v>
      </c>
      <c r="G361" s="9">
        <v>0</v>
      </c>
      <c r="H361" s="11">
        <v>0</v>
      </c>
      <c r="I361">
        <v>0</v>
      </c>
      <c r="J361" s="13">
        <v>0</v>
      </c>
    </row>
    <row r="362" spans="2:10" x14ac:dyDescent="0.25">
      <c r="B362" s="2">
        <v>0</v>
      </c>
      <c r="G362" s="9">
        <v>0</v>
      </c>
      <c r="H362" s="11">
        <v>0</v>
      </c>
      <c r="I362">
        <v>0</v>
      </c>
      <c r="J362" s="13">
        <v>0</v>
      </c>
    </row>
    <row r="363" spans="2:10" x14ac:dyDescent="0.25">
      <c r="B363" s="2">
        <v>0</v>
      </c>
      <c r="G363" s="9">
        <v>0</v>
      </c>
      <c r="H363" s="11">
        <v>0</v>
      </c>
      <c r="I363">
        <v>0</v>
      </c>
      <c r="J363" s="13">
        <v>0</v>
      </c>
    </row>
    <row r="364" spans="2:10" x14ac:dyDescent="0.25">
      <c r="B364" s="2">
        <v>0</v>
      </c>
      <c r="G364" s="9">
        <v>0</v>
      </c>
      <c r="H364" s="11">
        <v>0</v>
      </c>
      <c r="I364">
        <v>0</v>
      </c>
      <c r="J364" s="13">
        <v>0</v>
      </c>
    </row>
    <row r="365" spans="2:10" x14ac:dyDescent="0.25">
      <c r="B365" s="2">
        <v>0</v>
      </c>
      <c r="G365" s="9">
        <v>0</v>
      </c>
      <c r="H365" s="11">
        <v>0</v>
      </c>
      <c r="I365">
        <v>0</v>
      </c>
      <c r="J365" s="13">
        <v>0</v>
      </c>
    </row>
    <row r="366" spans="2:10" x14ac:dyDescent="0.25">
      <c r="B366" s="2">
        <v>0</v>
      </c>
      <c r="G366" s="9">
        <v>0</v>
      </c>
      <c r="H366" s="11">
        <v>0</v>
      </c>
      <c r="I366">
        <v>0</v>
      </c>
      <c r="J366" s="13">
        <v>0</v>
      </c>
    </row>
    <row r="367" spans="2:10" x14ac:dyDescent="0.25">
      <c r="B367" s="2">
        <v>0</v>
      </c>
      <c r="G367" s="9">
        <v>0</v>
      </c>
      <c r="H367" s="11">
        <v>0</v>
      </c>
      <c r="I367">
        <v>0</v>
      </c>
      <c r="J367" s="13">
        <v>0</v>
      </c>
    </row>
    <row r="368" spans="2:10" x14ac:dyDescent="0.25">
      <c r="B368" s="2">
        <v>0</v>
      </c>
      <c r="G368" s="9">
        <v>0</v>
      </c>
      <c r="H368" s="11">
        <v>0</v>
      </c>
      <c r="I368">
        <v>0</v>
      </c>
      <c r="J368" s="13">
        <v>0</v>
      </c>
    </row>
    <row r="369" spans="2:10" x14ac:dyDescent="0.25">
      <c r="B369" s="2">
        <v>0</v>
      </c>
      <c r="G369" s="9">
        <v>0</v>
      </c>
      <c r="H369" s="11">
        <v>0</v>
      </c>
      <c r="I369">
        <v>0</v>
      </c>
      <c r="J369" s="13">
        <v>0</v>
      </c>
    </row>
    <row r="370" spans="2:10" x14ac:dyDescent="0.25">
      <c r="B370" s="2">
        <v>0</v>
      </c>
      <c r="G370" s="9">
        <v>0</v>
      </c>
      <c r="H370" s="11">
        <v>0</v>
      </c>
      <c r="I370">
        <v>0</v>
      </c>
      <c r="J370" s="13">
        <v>0</v>
      </c>
    </row>
    <row r="371" spans="2:10" x14ac:dyDescent="0.25">
      <c r="B371" s="2">
        <v>0</v>
      </c>
      <c r="G371" s="9">
        <v>0</v>
      </c>
      <c r="H371" s="11">
        <v>0</v>
      </c>
      <c r="I371">
        <v>0</v>
      </c>
      <c r="J371" s="13">
        <v>0</v>
      </c>
    </row>
    <row r="372" spans="2:10" x14ac:dyDescent="0.25">
      <c r="B372" s="2">
        <v>0</v>
      </c>
      <c r="G372" s="9">
        <v>0</v>
      </c>
      <c r="H372" s="11">
        <v>0</v>
      </c>
      <c r="I372">
        <v>0</v>
      </c>
      <c r="J372" s="13">
        <v>0</v>
      </c>
    </row>
    <row r="373" spans="2:10" x14ac:dyDescent="0.25">
      <c r="B373" s="2">
        <v>0</v>
      </c>
      <c r="G373" s="9">
        <v>0</v>
      </c>
      <c r="H373" s="11">
        <v>0</v>
      </c>
      <c r="I373">
        <v>0</v>
      </c>
      <c r="J373" s="13">
        <v>0</v>
      </c>
    </row>
    <row r="374" spans="2:10" x14ac:dyDescent="0.25">
      <c r="B374" s="2">
        <v>0</v>
      </c>
      <c r="G374" s="9">
        <v>0</v>
      </c>
      <c r="H374" s="11">
        <v>0</v>
      </c>
      <c r="I374">
        <v>0</v>
      </c>
      <c r="J374" s="13">
        <v>0</v>
      </c>
    </row>
    <row r="375" spans="2:10" x14ac:dyDescent="0.25">
      <c r="B375" s="2">
        <v>0</v>
      </c>
      <c r="G375" s="9">
        <v>0</v>
      </c>
      <c r="H375" s="11">
        <v>0</v>
      </c>
      <c r="I375">
        <v>0</v>
      </c>
      <c r="J375" s="13">
        <v>0</v>
      </c>
    </row>
    <row r="376" spans="2:10" x14ac:dyDescent="0.25">
      <c r="B376" s="2">
        <v>0</v>
      </c>
      <c r="G376" s="9">
        <v>0</v>
      </c>
      <c r="H376" s="11">
        <v>0</v>
      </c>
      <c r="I376">
        <v>0</v>
      </c>
      <c r="J376" s="13">
        <v>0</v>
      </c>
    </row>
    <row r="377" spans="2:10" x14ac:dyDescent="0.25">
      <c r="B377" s="2">
        <v>0</v>
      </c>
      <c r="G377" s="9">
        <v>0</v>
      </c>
      <c r="H377" s="11">
        <v>0</v>
      </c>
      <c r="I377">
        <v>0</v>
      </c>
      <c r="J377" s="13">
        <v>0</v>
      </c>
    </row>
    <row r="378" spans="2:10" x14ac:dyDescent="0.25">
      <c r="B378" s="2">
        <v>0</v>
      </c>
      <c r="G378" s="9">
        <v>0</v>
      </c>
      <c r="H378" s="11">
        <v>0</v>
      </c>
      <c r="I378">
        <v>0</v>
      </c>
      <c r="J378" s="13">
        <v>0</v>
      </c>
    </row>
    <row r="379" spans="2:10" x14ac:dyDescent="0.25">
      <c r="B379" s="2">
        <v>0</v>
      </c>
      <c r="G379" s="9">
        <v>0</v>
      </c>
      <c r="H379" s="11">
        <v>0</v>
      </c>
      <c r="I379">
        <v>0</v>
      </c>
      <c r="J379" s="13">
        <v>0</v>
      </c>
    </row>
    <row r="380" spans="2:10" x14ac:dyDescent="0.25">
      <c r="B380" s="2">
        <v>0</v>
      </c>
      <c r="G380" s="9">
        <v>0</v>
      </c>
      <c r="H380" s="11">
        <v>0</v>
      </c>
      <c r="I380">
        <v>0</v>
      </c>
      <c r="J380" s="13">
        <v>0</v>
      </c>
    </row>
    <row r="381" spans="2:10" x14ac:dyDescent="0.25">
      <c r="B381" s="2">
        <v>0</v>
      </c>
      <c r="G381" s="9">
        <v>0</v>
      </c>
      <c r="H381" s="11">
        <v>0</v>
      </c>
      <c r="I381">
        <v>0</v>
      </c>
      <c r="J381" s="13">
        <v>0</v>
      </c>
    </row>
    <row r="382" spans="2:10" x14ac:dyDescent="0.25">
      <c r="B382" s="2">
        <v>0</v>
      </c>
      <c r="G382" s="9">
        <v>0</v>
      </c>
      <c r="H382" s="11">
        <v>0</v>
      </c>
      <c r="I382">
        <v>0</v>
      </c>
      <c r="J382" s="13">
        <v>0</v>
      </c>
    </row>
    <row r="383" spans="2:10" x14ac:dyDescent="0.25">
      <c r="B383" s="2">
        <v>0</v>
      </c>
      <c r="G383" s="9">
        <v>0</v>
      </c>
      <c r="H383" s="11">
        <v>0</v>
      </c>
      <c r="I383">
        <v>0</v>
      </c>
      <c r="J383" s="13">
        <v>0</v>
      </c>
    </row>
    <row r="384" spans="2:10" x14ac:dyDescent="0.25">
      <c r="B384" s="2">
        <v>0</v>
      </c>
      <c r="G384" s="9">
        <v>0</v>
      </c>
      <c r="H384" s="11">
        <v>0</v>
      </c>
      <c r="I384">
        <v>0</v>
      </c>
      <c r="J384" s="13">
        <v>0</v>
      </c>
    </row>
    <row r="385" spans="2:10" x14ac:dyDescent="0.25">
      <c r="B385" s="2">
        <v>0</v>
      </c>
      <c r="G385" s="9">
        <v>0</v>
      </c>
      <c r="H385" s="11">
        <v>0</v>
      </c>
      <c r="I385">
        <v>0</v>
      </c>
      <c r="J385" s="13">
        <v>0</v>
      </c>
    </row>
    <row r="386" spans="2:10" x14ac:dyDescent="0.25">
      <c r="B386" s="2">
        <v>0</v>
      </c>
      <c r="G386" s="9">
        <v>0</v>
      </c>
      <c r="H386" s="11">
        <v>0</v>
      </c>
      <c r="I386">
        <v>0</v>
      </c>
      <c r="J386" s="13">
        <v>0</v>
      </c>
    </row>
    <row r="387" spans="2:10" x14ac:dyDescent="0.25">
      <c r="B387" s="2">
        <v>0</v>
      </c>
      <c r="G387" s="9">
        <v>0</v>
      </c>
      <c r="H387" s="11">
        <v>0</v>
      </c>
      <c r="I387">
        <v>0</v>
      </c>
      <c r="J387" s="13">
        <v>0</v>
      </c>
    </row>
    <row r="388" spans="2:10" x14ac:dyDescent="0.25">
      <c r="B388" s="2">
        <v>0</v>
      </c>
      <c r="G388" s="9">
        <v>0</v>
      </c>
      <c r="H388" s="11">
        <v>0</v>
      </c>
      <c r="I388">
        <v>0</v>
      </c>
      <c r="J388" s="13">
        <v>0</v>
      </c>
    </row>
    <row r="389" spans="2:10" x14ac:dyDescent="0.25">
      <c r="B389" s="2">
        <v>0</v>
      </c>
      <c r="G389" s="9">
        <v>0</v>
      </c>
      <c r="H389" s="11">
        <v>0</v>
      </c>
      <c r="I389">
        <v>0</v>
      </c>
      <c r="J389" s="13">
        <v>0</v>
      </c>
    </row>
    <row r="390" spans="2:10" x14ac:dyDescent="0.25">
      <c r="B390" s="2">
        <v>0</v>
      </c>
      <c r="G390" s="9">
        <v>0</v>
      </c>
      <c r="H390" s="11">
        <v>0</v>
      </c>
      <c r="I390">
        <v>0</v>
      </c>
      <c r="J390" s="13">
        <v>0</v>
      </c>
    </row>
    <row r="391" spans="2:10" x14ac:dyDescent="0.25">
      <c r="B391" s="2">
        <v>0</v>
      </c>
      <c r="G391" s="9">
        <v>0</v>
      </c>
      <c r="H391" s="11">
        <v>0</v>
      </c>
      <c r="I391">
        <v>0</v>
      </c>
      <c r="J391" s="13">
        <v>0</v>
      </c>
    </row>
    <row r="392" spans="2:10" x14ac:dyDescent="0.25">
      <c r="B392" s="2">
        <v>0</v>
      </c>
      <c r="G392" s="9">
        <v>0</v>
      </c>
      <c r="H392" s="11">
        <v>0</v>
      </c>
      <c r="I392">
        <v>0</v>
      </c>
      <c r="J392" s="13">
        <v>0</v>
      </c>
    </row>
    <row r="393" spans="2:10" x14ac:dyDescent="0.25">
      <c r="B393" s="2">
        <v>0</v>
      </c>
      <c r="G393" s="9">
        <v>0</v>
      </c>
      <c r="H393" s="11">
        <v>0</v>
      </c>
      <c r="I393">
        <v>0</v>
      </c>
      <c r="J393" s="13">
        <v>0</v>
      </c>
    </row>
    <row r="394" spans="2:10" x14ac:dyDescent="0.25">
      <c r="B394" s="2">
        <v>0</v>
      </c>
      <c r="G394" s="9">
        <v>0</v>
      </c>
      <c r="H394" s="11">
        <v>0</v>
      </c>
      <c r="I394">
        <v>0</v>
      </c>
      <c r="J394" s="13">
        <v>0</v>
      </c>
    </row>
    <row r="395" spans="2:10" x14ac:dyDescent="0.25">
      <c r="B395" s="2">
        <v>0</v>
      </c>
      <c r="G395" s="9">
        <v>0</v>
      </c>
      <c r="H395" s="11">
        <v>0</v>
      </c>
      <c r="I395">
        <v>0</v>
      </c>
      <c r="J395" s="13">
        <v>0</v>
      </c>
    </row>
    <row r="396" spans="2:10" x14ac:dyDescent="0.25">
      <c r="B396" s="2">
        <v>0</v>
      </c>
      <c r="G396" s="9">
        <v>0</v>
      </c>
      <c r="H396" s="11">
        <v>0</v>
      </c>
      <c r="I396">
        <v>0</v>
      </c>
      <c r="J396" s="13">
        <v>0</v>
      </c>
    </row>
    <row r="397" spans="2:10" x14ac:dyDescent="0.25">
      <c r="B397" s="2">
        <v>0</v>
      </c>
      <c r="G397" s="9">
        <v>0</v>
      </c>
      <c r="H397" s="11">
        <v>0</v>
      </c>
      <c r="I397">
        <v>0</v>
      </c>
      <c r="J397" s="13">
        <v>0</v>
      </c>
    </row>
    <row r="398" spans="2:10" x14ac:dyDescent="0.25">
      <c r="B398" s="2">
        <v>0</v>
      </c>
      <c r="G398" s="9">
        <v>0</v>
      </c>
      <c r="H398" s="11">
        <v>0</v>
      </c>
      <c r="I398">
        <v>0</v>
      </c>
      <c r="J398" s="13">
        <v>0</v>
      </c>
    </row>
    <row r="399" spans="2:10" x14ac:dyDescent="0.25">
      <c r="B399" s="2">
        <v>0</v>
      </c>
      <c r="G399" s="9">
        <v>0</v>
      </c>
      <c r="H399" s="11">
        <v>0</v>
      </c>
      <c r="I399">
        <v>0</v>
      </c>
      <c r="J399" s="13">
        <v>0</v>
      </c>
    </row>
    <row r="400" spans="2:10" x14ac:dyDescent="0.25">
      <c r="B400" s="2">
        <v>0</v>
      </c>
      <c r="G400" s="9">
        <v>0</v>
      </c>
      <c r="H400" s="11">
        <v>0</v>
      </c>
      <c r="I400">
        <v>0</v>
      </c>
      <c r="J400" s="13">
        <v>0</v>
      </c>
    </row>
    <row r="401" spans="2:10" x14ac:dyDescent="0.25">
      <c r="B401" s="2">
        <v>0</v>
      </c>
      <c r="G401" s="9">
        <v>0</v>
      </c>
      <c r="H401" s="11">
        <v>0</v>
      </c>
      <c r="I401">
        <v>0</v>
      </c>
      <c r="J401" s="13">
        <v>0</v>
      </c>
    </row>
    <row r="402" spans="2:10" x14ac:dyDescent="0.25">
      <c r="B402" s="2">
        <v>0</v>
      </c>
      <c r="G402" s="9">
        <v>0</v>
      </c>
      <c r="H402" s="11">
        <v>0</v>
      </c>
      <c r="I402">
        <v>0</v>
      </c>
      <c r="J402" s="13">
        <v>0</v>
      </c>
    </row>
    <row r="403" spans="2:10" x14ac:dyDescent="0.25">
      <c r="B403" s="2">
        <v>0</v>
      </c>
      <c r="G403" s="9">
        <v>0</v>
      </c>
      <c r="H403" s="11">
        <v>0</v>
      </c>
      <c r="I403">
        <v>0</v>
      </c>
      <c r="J403" s="13">
        <v>0</v>
      </c>
    </row>
    <row r="404" spans="2:10" x14ac:dyDescent="0.25">
      <c r="B404" s="2">
        <v>0</v>
      </c>
      <c r="G404" s="9">
        <v>0</v>
      </c>
      <c r="H404" s="11">
        <v>0</v>
      </c>
      <c r="I404">
        <v>0</v>
      </c>
      <c r="J404" s="13">
        <v>0</v>
      </c>
    </row>
    <row r="405" spans="2:10" x14ac:dyDescent="0.25">
      <c r="B405" s="2">
        <v>0</v>
      </c>
      <c r="G405" s="9">
        <v>0</v>
      </c>
      <c r="H405" s="11">
        <v>0</v>
      </c>
      <c r="I405">
        <v>0</v>
      </c>
      <c r="J405" s="13">
        <v>0</v>
      </c>
    </row>
    <row r="406" spans="2:10" x14ac:dyDescent="0.25">
      <c r="B406" s="2">
        <v>0</v>
      </c>
      <c r="G406" s="9">
        <v>0</v>
      </c>
      <c r="H406" s="11">
        <v>0</v>
      </c>
      <c r="I406">
        <v>0</v>
      </c>
      <c r="J406" s="13">
        <v>0</v>
      </c>
    </row>
    <row r="407" spans="2:10" x14ac:dyDescent="0.25">
      <c r="B407" s="2">
        <v>0</v>
      </c>
      <c r="G407" s="9">
        <v>0</v>
      </c>
      <c r="H407" s="11">
        <v>0</v>
      </c>
      <c r="I407">
        <v>0</v>
      </c>
      <c r="J407" s="13">
        <v>0</v>
      </c>
    </row>
    <row r="408" spans="2:10" x14ac:dyDescent="0.25">
      <c r="B408" s="2">
        <v>0</v>
      </c>
      <c r="G408" s="9">
        <v>0</v>
      </c>
      <c r="H408" s="11">
        <v>0</v>
      </c>
      <c r="I408">
        <v>0</v>
      </c>
      <c r="J408" s="13">
        <v>0</v>
      </c>
    </row>
    <row r="409" spans="2:10" x14ac:dyDescent="0.25">
      <c r="B409" s="2">
        <v>0</v>
      </c>
      <c r="G409" s="9">
        <v>0</v>
      </c>
      <c r="H409" s="11">
        <v>0</v>
      </c>
      <c r="I409">
        <v>0</v>
      </c>
      <c r="J409" s="13">
        <v>0</v>
      </c>
    </row>
    <row r="410" spans="2:10" x14ac:dyDescent="0.25">
      <c r="B410" s="2">
        <v>0</v>
      </c>
      <c r="G410" s="9">
        <v>0</v>
      </c>
      <c r="H410" s="11">
        <v>0</v>
      </c>
      <c r="I410">
        <v>0</v>
      </c>
      <c r="J410" s="13">
        <v>0</v>
      </c>
    </row>
    <row r="411" spans="2:10" x14ac:dyDescent="0.25">
      <c r="B411" s="2">
        <v>0</v>
      </c>
      <c r="G411" s="9">
        <v>0</v>
      </c>
      <c r="H411" s="11">
        <v>0</v>
      </c>
      <c r="I411">
        <v>0</v>
      </c>
      <c r="J411" s="13">
        <v>0</v>
      </c>
    </row>
    <row r="412" spans="2:10" x14ac:dyDescent="0.25">
      <c r="B412" s="2">
        <v>0</v>
      </c>
      <c r="G412" s="9">
        <v>0</v>
      </c>
      <c r="H412" s="11">
        <v>0</v>
      </c>
      <c r="I412">
        <v>0</v>
      </c>
      <c r="J412" s="13">
        <v>0</v>
      </c>
    </row>
    <row r="413" spans="2:10" x14ac:dyDescent="0.25">
      <c r="B413" s="2">
        <v>0</v>
      </c>
      <c r="G413" s="9">
        <v>0</v>
      </c>
      <c r="H413" s="11">
        <v>0</v>
      </c>
      <c r="I413">
        <v>0</v>
      </c>
      <c r="J413" s="13">
        <v>0</v>
      </c>
    </row>
    <row r="414" spans="2:10" x14ac:dyDescent="0.25">
      <c r="B414" s="2">
        <v>0</v>
      </c>
      <c r="G414" s="9">
        <v>0</v>
      </c>
      <c r="H414" s="11">
        <v>0</v>
      </c>
      <c r="I414">
        <v>0</v>
      </c>
      <c r="J414" s="13">
        <v>0</v>
      </c>
    </row>
    <row r="415" spans="2:10" x14ac:dyDescent="0.25">
      <c r="B415" s="2">
        <v>0</v>
      </c>
      <c r="G415" s="9">
        <v>0</v>
      </c>
      <c r="H415" s="11">
        <v>0</v>
      </c>
      <c r="I415">
        <v>0</v>
      </c>
      <c r="J415" s="13">
        <v>0</v>
      </c>
    </row>
    <row r="416" spans="2:10" x14ac:dyDescent="0.25">
      <c r="B416" s="2">
        <v>0</v>
      </c>
      <c r="G416" s="9">
        <v>0</v>
      </c>
      <c r="H416" s="11">
        <v>0</v>
      </c>
      <c r="I416">
        <v>0</v>
      </c>
      <c r="J416" s="13">
        <v>0</v>
      </c>
    </row>
    <row r="417" spans="2:10" x14ac:dyDescent="0.25">
      <c r="B417" s="2">
        <v>0</v>
      </c>
      <c r="G417" s="9">
        <v>0</v>
      </c>
      <c r="H417" s="11">
        <v>0</v>
      </c>
      <c r="I417">
        <v>0</v>
      </c>
      <c r="J417" s="13">
        <v>0</v>
      </c>
    </row>
    <row r="418" spans="2:10" x14ac:dyDescent="0.25">
      <c r="B418" s="2">
        <v>0</v>
      </c>
      <c r="G418" s="9">
        <v>0</v>
      </c>
      <c r="H418" s="11">
        <v>0</v>
      </c>
      <c r="I418">
        <v>0</v>
      </c>
      <c r="J418" s="13">
        <v>0</v>
      </c>
    </row>
    <row r="419" spans="2:10" x14ac:dyDescent="0.25">
      <c r="B419" s="2">
        <v>0</v>
      </c>
      <c r="G419" s="9">
        <v>0</v>
      </c>
      <c r="H419" s="11">
        <v>0</v>
      </c>
      <c r="I419">
        <v>0</v>
      </c>
      <c r="J419" s="13">
        <v>0</v>
      </c>
    </row>
    <row r="420" spans="2:10" x14ac:dyDescent="0.25">
      <c r="B420" s="2">
        <v>0</v>
      </c>
      <c r="G420" s="9">
        <v>0</v>
      </c>
      <c r="H420" s="11">
        <v>0</v>
      </c>
      <c r="I420">
        <v>0</v>
      </c>
      <c r="J420" s="13">
        <v>0</v>
      </c>
    </row>
    <row r="421" spans="2:10" x14ac:dyDescent="0.25">
      <c r="B421" s="2">
        <v>0</v>
      </c>
      <c r="G421" s="9">
        <v>0</v>
      </c>
      <c r="H421" s="11">
        <v>0</v>
      </c>
      <c r="I421">
        <v>0</v>
      </c>
      <c r="J421" s="13">
        <v>0</v>
      </c>
    </row>
    <row r="422" spans="2:10" x14ac:dyDescent="0.25">
      <c r="B422" s="2">
        <v>0</v>
      </c>
      <c r="G422" s="9">
        <v>0</v>
      </c>
      <c r="H422" s="11">
        <v>0</v>
      </c>
      <c r="I422">
        <v>0</v>
      </c>
      <c r="J422" s="13">
        <v>0</v>
      </c>
    </row>
    <row r="423" spans="2:10" x14ac:dyDescent="0.25">
      <c r="B423" s="2">
        <v>0</v>
      </c>
      <c r="G423" s="9">
        <v>0</v>
      </c>
      <c r="H423" s="11">
        <v>0</v>
      </c>
      <c r="I423">
        <v>0</v>
      </c>
      <c r="J423" s="13">
        <v>0</v>
      </c>
    </row>
    <row r="424" spans="2:10" x14ac:dyDescent="0.25">
      <c r="B424" s="2">
        <v>0</v>
      </c>
      <c r="G424" s="9">
        <v>0</v>
      </c>
      <c r="H424" s="11">
        <v>0</v>
      </c>
      <c r="I424">
        <v>0</v>
      </c>
      <c r="J424" s="13">
        <v>0</v>
      </c>
    </row>
    <row r="425" spans="2:10" x14ac:dyDescent="0.25">
      <c r="B425" s="2">
        <v>0</v>
      </c>
      <c r="G425" s="9">
        <v>0</v>
      </c>
      <c r="H425" s="11">
        <v>0</v>
      </c>
      <c r="I425">
        <v>0</v>
      </c>
      <c r="J425" s="13">
        <v>0</v>
      </c>
    </row>
    <row r="426" spans="2:10" x14ac:dyDescent="0.25">
      <c r="B426" s="2">
        <v>0</v>
      </c>
      <c r="G426" s="9">
        <v>0</v>
      </c>
      <c r="H426" s="11">
        <v>0</v>
      </c>
      <c r="I426">
        <v>0</v>
      </c>
      <c r="J426" s="13">
        <v>0</v>
      </c>
    </row>
    <row r="427" spans="2:10" x14ac:dyDescent="0.25">
      <c r="B427" s="2">
        <v>0</v>
      </c>
      <c r="G427" s="9">
        <v>0</v>
      </c>
      <c r="H427" s="11">
        <v>0</v>
      </c>
      <c r="I427">
        <v>0</v>
      </c>
      <c r="J427" s="13">
        <v>0</v>
      </c>
    </row>
    <row r="428" spans="2:10" x14ac:dyDescent="0.25">
      <c r="B428" s="2">
        <v>0</v>
      </c>
      <c r="G428" s="9">
        <v>0</v>
      </c>
      <c r="H428" s="11">
        <v>0</v>
      </c>
      <c r="I428">
        <v>0</v>
      </c>
      <c r="J428" s="13">
        <v>0</v>
      </c>
    </row>
    <row r="429" spans="2:10" x14ac:dyDescent="0.25">
      <c r="B429" s="2">
        <v>0</v>
      </c>
      <c r="G429" s="9">
        <v>0</v>
      </c>
      <c r="H429" s="11">
        <v>0</v>
      </c>
      <c r="I429">
        <v>0</v>
      </c>
      <c r="J429" s="13">
        <v>0</v>
      </c>
    </row>
    <row r="430" spans="2:10" x14ac:dyDescent="0.25">
      <c r="B430" s="2">
        <v>0</v>
      </c>
      <c r="G430" s="9">
        <v>0</v>
      </c>
      <c r="H430" s="11">
        <v>0</v>
      </c>
      <c r="I430">
        <v>0</v>
      </c>
      <c r="J430" s="13">
        <v>0</v>
      </c>
    </row>
    <row r="431" spans="2:10" x14ac:dyDescent="0.25">
      <c r="B431" s="2">
        <v>0</v>
      </c>
      <c r="G431" s="9">
        <v>0</v>
      </c>
      <c r="H431" s="11">
        <v>0</v>
      </c>
      <c r="I431">
        <v>0</v>
      </c>
      <c r="J431" s="13">
        <v>0</v>
      </c>
    </row>
    <row r="432" spans="2:10" x14ac:dyDescent="0.25">
      <c r="B432" s="2">
        <v>0</v>
      </c>
      <c r="G432" s="9">
        <v>0</v>
      </c>
      <c r="H432" s="11">
        <v>0</v>
      </c>
      <c r="I432">
        <v>0</v>
      </c>
      <c r="J432" s="13">
        <v>0</v>
      </c>
    </row>
    <row r="433" spans="2:10" x14ac:dyDescent="0.25">
      <c r="B433" s="2">
        <v>0</v>
      </c>
      <c r="G433" s="9">
        <v>0</v>
      </c>
      <c r="H433" s="11">
        <v>0</v>
      </c>
      <c r="I433">
        <v>0</v>
      </c>
      <c r="J433" s="13">
        <v>0</v>
      </c>
    </row>
    <row r="434" spans="2:10" x14ac:dyDescent="0.25">
      <c r="B434" s="2">
        <v>0</v>
      </c>
      <c r="G434" s="9">
        <v>0</v>
      </c>
      <c r="H434" s="11">
        <v>0</v>
      </c>
      <c r="I434">
        <v>0</v>
      </c>
      <c r="J434" s="13">
        <v>0</v>
      </c>
    </row>
    <row r="435" spans="2:10" x14ac:dyDescent="0.25">
      <c r="B435" s="2">
        <v>0</v>
      </c>
      <c r="G435" s="9">
        <v>0</v>
      </c>
      <c r="H435" s="11">
        <v>0</v>
      </c>
      <c r="I435">
        <v>0</v>
      </c>
      <c r="J435" s="13">
        <v>0</v>
      </c>
    </row>
    <row r="436" spans="2:10" x14ac:dyDescent="0.25">
      <c r="B436" s="2">
        <v>0</v>
      </c>
      <c r="G436" s="9">
        <v>0</v>
      </c>
      <c r="H436" s="11">
        <v>0</v>
      </c>
      <c r="I436">
        <v>0</v>
      </c>
      <c r="J436" s="13">
        <v>0</v>
      </c>
    </row>
    <row r="437" spans="2:10" x14ac:dyDescent="0.25">
      <c r="B437" s="2">
        <v>0</v>
      </c>
      <c r="G437" s="9">
        <v>0</v>
      </c>
      <c r="H437" s="11">
        <v>0</v>
      </c>
      <c r="I437">
        <v>0</v>
      </c>
      <c r="J437" s="13">
        <v>0</v>
      </c>
    </row>
    <row r="438" spans="2:10" x14ac:dyDescent="0.25">
      <c r="B438" s="2">
        <v>0</v>
      </c>
      <c r="G438" s="9">
        <v>0</v>
      </c>
      <c r="H438" s="11">
        <v>0</v>
      </c>
      <c r="I438">
        <v>0</v>
      </c>
      <c r="J438" s="13">
        <v>0</v>
      </c>
    </row>
    <row r="439" spans="2:10" x14ac:dyDescent="0.25">
      <c r="B439" s="2">
        <v>0</v>
      </c>
      <c r="G439" s="9">
        <v>0</v>
      </c>
      <c r="H439" s="11">
        <v>0</v>
      </c>
      <c r="I439">
        <v>0</v>
      </c>
      <c r="J439" s="13">
        <v>0</v>
      </c>
    </row>
    <row r="440" spans="2:10" x14ac:dyDescent="0.25">
      <c r="B440" s="2">
        <v>0</v>
      </c>
      <c r="G440" s="9">
        <v>0</v>
      </c>
      <c r="H440" s="11">
        <v>0</v>
      </c>
      <c r="I440">
        <v>0</v>
      </c>
      <c r="J440" s="13">
        <v>0</v>
      </c>
    </row>
    <row r="441" spans="2:10" x14ac:dyDescent="0.25">
      <c r="B441" s="2">
        <v>0</v>
      </c>
      <c r="G441" s="9">
        <v>0</v>
      </c>
      <c r="H441" s="11">
        <v>0</v>
      </c>
      <c r="I441">
        <v>0</v>
      </c>
      <c r="J441" s="13">
        <v>0</v>
      </c>
    </row>
    <row r="442" spans="2:10" x14ac:dyDescent="0.25">
      <c r="B442" s="2">
        <v>0</v>
      </c>
      <c r="G442" s="9">
        <v>0</v>
      </c>
      <c r="H442" s="11">
        <v>0</v>
      </c>
      <c r="I442">
        <v>0</v>
      </c>
      <c r="J442" s="13">
        <v>0</v>
      </c>
    </row>
    <row r="443" spans="2:10" x14ac:dyDescent="0.25">
      <c r="B443" s="2">
        <v>0</v>
      </c>
      <c r="G443" s="9">
        <v>0</v>
      </c>
      <c r="H443" s="11">
        <v>0</v>
      </c>
      <c r="I443">
        <v>0</v>
      </c>
      <c r="J443" s="13">
        <v>0</v>
      </c>
    </row>
    <row r="444" spans="2:10" x14ac:dyDescent="0.25">
      <c r="B444" s="2">
        <v>0</v>
      </c>
      <c r="G444" s="9">
        <v>0</v>
      </c>
      <c r="H444" s="11">
        <v>0</v>
      </c>
      <c r="I444">
        <v>0</v>
      </c>
      <c r="J444" s="13">
        <v>0</v>
      </c>
    </row>
    <row r="445" spans="2:10" x14ac:dyDescent="0.25">
      <c r="B445" s="2">
        <v>0</v>
      </c>
      <c r="G445" s="9">
        <v>0</v>
      </c>
      <c r="H445" s="11">
        <v>0</v>
      </c>
      <c r="I445">
        <v>0</v>
      </c>
      <c r="J445" s="13">
        <v>0</v>
      </c>
    </row>
    <row r="446" spans="2:10" x14ac:dyDescent="0.25">
      <c r="B446" s="2">
        <v>0</v>
      </c>
      <c r="G446" s="9">
        <v>0</v>
      </c>
      <c r="H446" s="11">
        <v>0</v>
      </c>
      <c r="I446">
        <v>0</v>
      </c>
      <c r="J446" s="13">
        <v>0</v>
      </c>
    </row>
    <row r="447" spans="2:10" x14ac:dyDescent="0.25">
      <c r="B447" s="2">
        <v>0</v>
      </c>
      <c r="G447" s="9">
        <v>0</v>
      </c>
      <c r="H447" s="11">
        <v>0</v>
      </c>
      <c r="I447">
        <v>0</v>
      </c>
      <c r="J447" s="13">
        <v>0</v>
      </c>
    </row>
    <row r="448" spans="2:10" x14ac:dyDescent="0.25">
      <c r="B448" s="2">
        <v>0</v>
      </c>
      <c r="G448" s="9">
        <v>0</v>
      </c>
      <c r="H448" s="11">
        <v>0</v>
      </c>
      <c r="I448">
        <v>0</v>
      </c>
      <c r="J448" s="13">
        <v>0</v>
      </c>
    </row>
    <row r="449" spans="2:10" x14ac:dyDescent="0.25">
      <c r="B449" s="2">
        <v>0</v>
      </c>
      <c r="G449" s="9">
        <v>0</v>
      </c>
      <c r="H449" s="11">
        <v>0</v>
      </c>
      <c r="I449">
        <v>0</v>
      </c>
      <c r="J449" s="13">
        <v>0</v>
      </c>
    </row>
    <row r="450" spans="2:10" x14ac:dyDescent="0.25">
      <c r="B450" s="2">
        <v>0</v>
      </c>
      <c r="G450" s="9">
        <v>0</v>
      </c>
      <c r="H450" s="11">
        <v>0</v>
      </c>
      <c r="I450">
        <v>0</v>
      </c>
      <c r="J450" s="13">
        <v>0</v>
      </c>
    </row>
    <row r="451" spans="2:10" x14ac:dyDescent="0.25">
      <c r="B451" s="2">
        <v>0</v>
      </c>
      <c r="G451" s="9">
        <v>0</v>
      </c>
      <c r="H451" s="11">
        <v>0</v>
      </c>
      <c r="I451">
        <v>0</v>
      </c>
      <c r="J451" s="13">
        <v>0</v>
      </c>
    </row>
    <row r="452" spans="2:10" x14ac:dyDescent="0.25">
      <c r="B452" s="2">
        <v>0</v>
      </c>
      <c r="G452" s="9">
        <v>0</v>
      </c>
      <c r="H452" s="11">
        <v>0</v>
      </c>
      <c r="I452">
        <v>0</v>
      </c>
      <c r="J452" s="13">
        <v>0</v>
      </c>
    </row>
    <row r="453" spans="2:10" x14ac:dyDescent="0.25">
      <c r="B453" s="2">
        <v>0</v>
      </c>
      <c r="G453" s="9">
        <v>0</v>
      </c>
      <c r="H453" s="11">
        <v>0</v>
      </c>
      <c r="I453">
        <v>0</v>
      </c>
      <c r="J453" s="13">
        <v>0</v>
      </c>
    </row>
    <row r="454" spans="2:10" x14ac:dyDescent="0.25">
      <c r="B454" s="2">
        <v>0</v>
      </c>
      <c r="G454" s="9">
        <v>0</v>
      </c>
      <c r="H454" s="11">
        <v>0</v>
      </c>
      <c r="I454">
        <v>0</v>
      </c>
      <c r="J454" s="13">
        <v>0</v>
      </c>
    </row>
    <row r="455" spans="2:10" x14ac:dyDescent="0.25">
      <c r="B455" s="2">
        <v>0</v>
      </c>
      <c r="G455" s="9">
        <v>0</v>
      </c>
      <c r="H455" s="11">
        <v>0</v>
      </c>
      <c r="I455">
        <v>0</v>
      </c>
      <c r="J455" s="13">
        <v>0</v>
      </c>
    </row>
    <row r="456" spans="2:10" x14ac:dyDescent="0.25">
      <c r="B456" s="2">
        <v>0</v>
      </c>
      <c r="G456" s="9">
        <v>0</v>
      </c>
      <c r="H456" s="11">
        <v>0</v>
      </c>
      <c r="I456">
        <v>0</v>
      </c>
      <c r="J456" s="13">
        <v>0</v>
      </c>
    </row>
    <row r="457" spans="2:10" x14ac:dyDescent="0.25">
      <c r="B457" s="2">
        <v>0</v>
      </c>
      <c r="G457" s="9">
        <v>0</v>
      </c>
      <c r="H457" s="11">
        <v>0</v>
      </c>
      <c r="I457">
        <v>0</v>
      </c>
      <c r="J457" s="13">
        <v>0</v>
      </c>
    </row>
    <row r="458" spans="2:10" x14ac:dyDescent="0.25">
      <c r="B458" s="2">
        <v>0</v>
      </c>
      <c r="G458" s="9">
        <v>0</v>
      </c>
      <c r="H458" s="11">
        <v>0</v>
      </c>
      <c r="I458">
        <v>0</v>
      </c>
      <c r="J458" s="13">
        <v>0</v>
      </c>
    </row>
    <row r="459" spans="2:10" x14ac:dyDescent="0.25">
      <c r="B459" s="2">
        <v>0</v>
      </c>
      <c r="G459" s="9">
        <v>0</v>
      </c>
      <c r="H459" s="11">
        <v>0</v>
      </c>
      <c r="I459">
        <v>0</v>
      </c>
      <c r="J459" s="13">
        <v>0</v>
      </c>
    </row>
    <row r="460" spans="2:10" x14ac:dyDescent="0.25">
      <c r="B460" s="2">
        <v>0</v>
      </c>
      <c r="G460" s="9">
        <v>0</v>
      </c>
      <c r="H460" s="11">
        <v>0</v>
      </c>
      <c r="I460">
        <v>0</v>
      </c>
      <c r="J460" s="13">
        <v>0</v>
      </c>
    </row>
    <row r="461" spans="2:10" x14ac:dyDescent="0.25">
      <c r="B461" s="2">
        <v>0</v>
      </c>
      <c r="G461" s="9">
        <v>0</v>
      </c>
      <c r="H461" s="11">
        <v>0</v>
      </c>
      <c r="I461">
        <v>0</v>
      </c>
      <c r="J461" s="13">
        <v>0</v>
      </c>
    </row>
    <row r="462" spans="2:10" x14ac:dyDescent="0.25">
      <c r="B462" s="2">
        <v>0</v>
      </c>
      <c r="G462" s="9">
        <v>0</v>
      </c>
      <c r="H462" s="11">
        <v>0</v>
      </c>
      <c r="I462">
        <v>0</v>
      </c>
      <c r="J462" s="13">
        <v>0</v>
      </c>
    </row>
    <row r="463" spans="2:10" x14ac:dyDescent="0.25">
      <c r="B463" s="2">
        <v>0</v>
      </c>
      <c r="G463" s="9">
        <v>0</v>
      </c>
      <c r="H463" s="11">
        <v>0</v>
      </c>
      <c r="I463">
        <v>0</v>
      </c>
      <c r="J463" s="13">
        <v>0</v>
      </c>
    </row>
    <row r="464" spans="2:10" x14ac:dyDescent="0.25">
      <c r="B464" s="2">
        <v>0</v>
      </c>
      <c r="G464" s="9">
        <v>0</v>
      </c>
      <c r="H464" s="11">
        <v>0</v>
      </c>
      <c r="I464">
        <v>0</v>
      </c>
      <c r="J464" s="13">
        <v>0</v>
      </c>
    </row>
    <row r="465" spans="2:10" x14ac:dyDescent="0.25">
      <c r="B465" s="2">
        <v>0</v>
      </c>
      <c r="G465" s="9">
        <v>0</v>
      </c>
      <c r="H465" s="11">
        <v>0</v>
      </c>
      <c r="I465">
        <v>0</v>
      </c>
      <c r="J465" s="13">
        <v>0</v>
      </c>
    </row>
    <row r="466" spans="2:10" x14ac:dyDescent="0.25">
      <c r="B466" s="2">
        <v>0</v>
      </c>
      <c r="G466" s="9">
        <v>0</v>
      </c>
      <c r="H466" s="11">
        <v>0</v>
      </c>
      <c r="I466">
        <v>0</v>
      </c>
      <c r="J466" s="13">
        <v>0</v>
      </c>
    </row>
    <row r="467" spans="2:10" x14ac:dyDescent="0.25">
      <c r="B467" s="2">
        <v>0</v>
      </c>
      <c r="G467" s="9">
        <v>0</v>
      </c>
      <c r="H467" s="11">
        <v>0</v>
      </c>
      <c r="I467">
        <v>0</v>
      </c>
      <c r="J467" s="13">
        <v>0</v>
      </c>
    </row>
    <row r="468" spans="2:10" x14ac:dyDescent="0.25">
      <c r="B468" s="2">
        <v>0</v>
      </c>
      <c r="G468" s="9">
        <v>0</v>
      </c>
      <c r="H468" s="11">
        <v>0</v>
      </c>
      <c r="I468">
        <v>0</v>
      </c>
      <c r="J468" s="13">
        <v>0</v>
      </c>
    </row>
    <row r="469" spans="2:10" x14ac:dyDescent="0.25">
      <c r="B469" s="2">
        <v>0</v>
      </c>
      <c r="G469" s="9">
        <v>0</v>
      </c>
      <c r="H469" s="11">
        <v>0</v>
      </c>
      <c r="I469">
        <v>0</v>
      </c>
      <c r="J469" s="13">
        <v>0</v>
      </c>
    </row>
    <row r="470" spans="2:10" x14ac:dyDescent="0.25">
      <c r="B470" s="2">
        <v>0</v>
      </c>
      <c r="G470" s="9">
        <v>0</v>
      </c>
      <c r="H470" s="11">
        <v>0</v>
      </c>
      <c r="I470">
        <v>0</v>
      </c>
      <c r="J470" s="13">
        <v>0</v>
      </c>
    </row>
    <row r="471" spans="2:10" x14ac:dyDescent="0.25">
      <c r="B471" s="2">
        <v>0</v>
      </c>
      <c r="G471" s="9">
        <v>0</v>
      </c>
      <c r="H471" s="11">
        <v>0</v>
      </c>
      <c r="I471">
        <v>0</v>
      </c>
      <c r="J471" s="13">
        <v>0</v>
      </c>
    </row>
    <row r="472" spans="2:10" x14ac:dyDescent="0.25">
      <c r="B472" s="2">
        <v>0</v>
      </c>
      <c r="G472" s="9">
        <v>0</v>
      </c>
      <c r="H472" s="11">
        <v>0</v>
      </c>
      <c r="I472">
        <v>0</v>
      </c>
      <c r="J472" s="13">
        <v>0</v>
      </c>
    </row>
    <row r="473" spans="2:10" x14ac:dyDescent="0.25">
      <c r="B473" s="2">
        <v>0</v>
      </c>
      <c r="G473" s="9">
        <v>0</v>
      </c>
      <c r="H473" s="11">
        <v>0</v>
      </c>
      <c r="I473">
        <v>0</v>
      </c>
      <c r="J473" s="13">
        <v>0</v>
      </c>
    </row>
    <row r="474" spans="2:10" x14ac:dyDescent="0.25">
      <c r="B474" s="2">
        <v>0</v>
      </c>
      <c r="G474" s="9">
        <v>0</v>
      </c>
      <c r="H474" s="11">
        <v>0</v>
      </c>
      <c r="I474">
        <v>0</v>
      </c>
      <c r="J474" s="13">
        <v>0</v>
      </c>
    </row>
    <row r="475" spans="2:10" x14ac:dyDescent="0.25">
      <c r="B475" s="2">
        <v>0</v>
      </c>
      <c r="G475" s="9">
        <v>0</v>
      </c>
      <c r="H475" s="11">
        <v>0</v>
      </c>
      <c r="I475">
        <v>0</v>
      </c>
      <c r="J475" s="13">
        <v>0</v>
      </c>
    </row>
    <row r="476" spans="2:10" x14ac:dyDescent="0.25">
      <c r="B476" s="2">
        <v>0</v>
      </c>
      <c r="G476" s="9">
        <v>0</v>
      </c>
      <c r="H476" s="11">
        <v>0</v>
      </c>
      <c r="I476">
        <v>0</v>
      </c>
      <c r="J476" s="13">
        <v>0</v>
      </c>
    </row>
    <row r="477" spans="2:10" x14ac:dyDescent="0.25">
      <c r="B477" s="2">
        <v>0</v>
      </c>
      <c r="G477" s="9">
        <v>0</v>
      </c>
      <c r="H477" s="11">
        <v>0</v>
      </c>
      <c r="I477">
        <v>0</v>
      </c>
      <c r="J477" s="13">
        <v>0</v>
      </c>
    </row>
    <row r="478" spans="2:10" x14ac:dyDescent="0.25">
      <c r="B478" s="2">
        <v>0</v>
      </c>
      <c r="G478" s="9">
        <v>0</v>
      </c>
      <c r="H478" s="11">
        <v>0</v>
      </c>
      <c r="I478">
        <v>0</v>
      </c>
      <c r="J478" s="13">
        <v>0</v>
      </c>
    </row>
    <row r="479" spans="2:10" x14ac:dyDescent="0.25">
      <c r="B479" s="2">
        <v>0</v>
      </c>
      <c r="G479" s="9">
        <v>0</v>
      </c>
      <c r="H479" s="11">
        <v>0</v>
      </c>
      <c r="I479">
        <v>0</v>
      </c>
      <c r="J479" s="13">
        <v>0</v>
      </c>
    </row>
    <row r="480" spans="2:10" x14ac:dyDescent="0.25">
      <c r="B480" s="2">
        <v>0</v>
      </c>
      <c r="G480" s="9">
        <v>0</v>
      </c>
      <c r="H480" s="11">
        <v>0</v>
      </c>
      <c r="I480">
        <v>0</v>
      </c>
      <c r="J480" s="13">
        <v>0</v>
      </c>
    </row>
    <row r="481" spans="2:10" x14ac:dyDescent="0.25">
      <c r="B481" s="2">
        <v>0</v>
      </c>
      <c r="G481" s="9">
        <v>0</v>
      </c>
      <c r="H481" s="11">
        <v>0</v>
      </c>
      <c r="I481">
        <v>0</v>
      </c>
      <c r="J481" s="13">
        <v>0</v>
      </c>
    </row>
    <row r="482" spans="2:10" x14ac:dyDescent="0.25">
      <c r="B482" s="2">
        <v>0</v>
      </c>
      <c r="G482" s="9">
        <v>0</v>
      </c>
      <c r="H482" s="11">
        <v>0</v>
      </c>
      <c r="I482">
        <v>0</v>
      </c>
      <c r="J482" s="13">
        <v>0</v>
      </c>
    </row>
    <row r="483" spans="2:10" x14ac:dyDescent="0.25">
      <c r="B483" s="2">
        <v>0</v>
      </c>
      <c r="G483" s="9">
        <v>0</v>
      </c>
      <c r="H483" s="11">
        <v>0</v>
      </c>
      <c r="I483">
        <v>0</v>
      </c>
      <c r="J483" s="13">
        <v>0</v>
      </c>
    </row>
    <row r="484" spans="2:10" x14ac:dyDescent="0.25">
      <c r="B484" s="2">
        <v>0</v>
      </c>
      <c r="G484" s="9">
        <v>0</v>
      </c>
      <c r="H484" s="11">
        <v>0</v>
      </c>
      <c r="I484">
        <v>0</v>
      </c>
      <c r="J484" s="13">
        <v>0</v>
      </c>
    </row>
    <row r="485" spans="2:10" x14ac:dyDescent="0.25">
      <c r="B485" s="2">
        <v>0</v>
      </c>
      <c r="G485" s="9">
        <v>0</v>
      </c>
      <c r="H485" s="11">
        <v>0</v>
      </c>
      <c r="I485">
        <v>0</v>
      </c>
      <c r="J485" s="13">
        <v>0</v>
      </c>
    </row>
    <row r="486" spans="2:10" x14ac:dyDescent="0.25">
      <c r="B486" s="2">
        <v>0</v>
      </c>
      <c r="G486" s="9">
        <v>0</v>
      </c>
      <c r="H486" s="11">
        <v>0</v>
      </c>
      <c r="I486">
        <v>0</v>
      </c>
      <c r="J486" s="13">
        <v>0</v>
      </c>
    </row>
    <row r="487" spans="2:10" x14ac:dyDescent="0.25">
      <c r="B487" s="2">
        <v>0</v>
      </c>
      <c r="G487" s="9">
        <v>0</v>
      </c>
      <c r="H487" s="11">
        <v>0</v>
      </c>
      <c r="I487">
        <v>0</v>
      </c>
      <c r="J487" s="13">
        <v>0</v>
      </c>
    </row>
    <row r="488" spans="2:10" x14ac:dyDescent="0.25">
      <c r="B488" s="2">
        <v>0</v>
      </c>
      <c r="G488" s="9">
        <v>0</v>
      </c>
      <c r="H488" s="11">
        <v>0</v>
      </c>
      <c r="I488">
        <v>0</v>
      </c>
      <c r="J488" s="13">
        <v>0</v>
      </c>
    </row>
    <row r="489" spans="2:10" x14ac:dyDescent="0.25">
      <c r="B489" s="2">
        <v>0</v>
      </c>
      <c r="G489" s="9">
        <v>0</v>
      </c>
      <c r="H489" s="11">
        <v>0</v>
      </c>
      <c r="I489">
        <v>0</v>
      </c>
      <c r="J489" s="13">
        <v>0</v>
      </c>
    </row>
    <row r="490" spans="2:10" x14ac:dyDescent="0.25">
      <c r="B490" s="2">
        <v>0</v>
      </c>
      <c r="G490" s="9">
        <v>0</v>
      </c>
      <c r="H490" s="11">
        <v>0</v>
      </c>
      <c r="I490">
        <v>0</v>
      </c>
      <c r="J490" s="13">
        <v>0</v>
      </c>
    </row>
    <row r="491" spans="2:10" x14ac:dyDescent="0.25">
      <c r="B491" s="2">
        <v>0</v>
      </c>
      <c r="G491" s="9">
        <v>0</v>
      </c>
      <c r="H491" s="11">
        <v>0</v>
      </c>
      <c r="I491">
        <v>0</v>
      </c>
      <c r="J491" s="13">
        <v>0</v>
      </c>
    </row>
    <row r="492" spans="2:10" x14ac:dyDescent="0.25">
      <c r="B492" s="2">
        <v>0</v>
      </c>
      <c r="G492" s="9">
        <v>0</v>
      </c>
      <c r="H492" s="11">
        <v>0</v>
      </c>
      <c r="I492">
        <v>0</v>
      </c>
      <c r="J492" s="13">
        <v>0</v>
      </c>
    </row>
    <row r="493" spans="2:10" x14ac:dyDescent="0.25">
      <c r="B493" s="2">
        <v>0</v>
      </c>
      <c r="G493" s="9">
        <v>0</v>
      </c>
      <c r="H493" s="11">
        <v>0</v>
      </c>
      <c r="I493">
        <v>0</v>
      </c>
      <c r="J493" s="13">
        <v>0</v>
      </c>
    </row>
    <row r="494" spans="2:10" x14ac:dyDescent="0.25">
      <c r="B494" s="2">
        <v>0</v>
      </c>
      <c r="G494" s="9">
        <v>0</v>
      </c>
      <c r="H494" s="11">
        <v>0</v>
      </c>
      <c r="I494">
        <v>0</v>
      </c>
      <c r="J494" s="13">
        <v>0</v>
      </c>
    </row>
    <row r="495" spans="2:10" x14ac:dyDescent="0.25">
      <c r="B495" s="2">
        <v>0</v>
      </c>
      <c r="G495" s="9">
        <v>0</v>
      </c>
      <c r="H495" s="11">
        <v>0</v>
      </c>
      <c r="I495">
        <v>0</v>
      </c>
      <c r="J495" s="13">
        <v>0</v>
      </c>
    </row>
    <row r="496" spans="2:10" x14ac:dyDescent="0.25">
      <c r="B496" s="2">
        <v>0</v>
      </c>
      <c r="G496" s="9">
        <v>0</v>
      </c>
      <c r="H496" s="11">
        <v>0</v>
      </c>
      <c r="I496">
        <v>0</v>
      </c>
      <c r="J496" s="13">
        <v>0</v>
      </c>
    </row>
    <row r="497" spans="2:10" x14ac:dyDescent="0.25">
      <c r="B497" s="2">
        <v>0</v>
      </c>
      <c r="G497" s="9">
        <v>0</v>
      </c>
      <c r="H497" s="11">
        <v>0</v>
      </c>
      <c r="I497">
        <v>0</v>
      </c>
      <c r="J497" s="13">
        <v>0</v>
      </c>
    </row>
    <row r="498" spans="2:10" x14ac:dyDescent="0.25">
      <c r="B498" s="2">
        <v>0</v>
      </c>
      <c r="G498" s="9">
        <v>0</v>
      </c>
      <c r="H498" s="11">
        <v>0</v>
      </c>
      <c r="I498">
        <v>0</v>
      </c>
      <c r="J498" s="13">
        <v>0</v>
      </c>
    </row>
    <row r="499" spans="2:10" x14ac:dyDescent="0.25">
      <c r="B499" s="2">
        <v>0</v>
      </c>
      <c r="G499" s="9">
        <v>0</v>
      </c>
      <c r="H499" s="11">
        <v>0</v>
      </c>
      <c r="I499">
        <v>0</v>
      </c>
      <c r="J499" s="13">
        <v>0</v>
      </c>
    </row>
    <row r="500" spans="2:10" x14ac:dyDescent="0.25">
      <c r="B500" s="2">
        <v>0</v>
      </c>
      <c r="G500" s="9">
        <v>0</v>
      </c>
      <c r="H500" s="11">
        <v>0</v>
      </c>
      <c r="I500">
        <v>0</v>
      </c>
      <c r="J500" s="13">
        <v>0</v>
      </c>
    </row>
    <row r="501" spans="2:10" x14ac:dyDescent="0.25">
      <c r="B501" s="2">
        <v>0</v>
      </c>
      <c r="G501" s="9">
        <v>0</v>
      </c>
      <c r="H501" s="11">
        <v>0</v>
      </c>
      <c r="I501">
        <v>0</v>
      </c>
      <c r="J501" s="13">
        <v>0</v>
      </c>
    </row>
    <row r="502" spans="2:10" x14ac:dyDescent="0.25">
      <c r="B502" s="2">
        <v>0</v>
      </c>
      <c r="G502" s="9">
        <v>0</v>
      </c>
      <c r="H502" s="11">
        <v>0</v>
      </c>
      <c r="I502">
        <v>0</v>
      </c>
      <c r="J502" s="13">
        <v>0</v>
      </c>
    </row>
    <row r="503" spans="2:10" x14ac:dyDescent="0.25">
      <c r="B503" s="2">
        <v>0</v>
      </c>
      <c r="G503" s="9">
        <v>0</v>
      </c>
      <c r="H503" s="11">
        <v>0</v>
      </c>
      <c r="I503">
        <v>0</v>
      </c>
      <c r="J503" s="13">
        <v>0</v>
      </c>
    </row>
    <row r="504" spans="2:10" x14ac:dyDescent="0.25">
      <c r="B504" s="2">
        <v>0</v>
      </c>
      <c r="G504" s="9">
        <v>0</v>
      </c>
      <c r="H504" s="11">
        <v>0</v>
      </c>
      <c r="I504">
        <v>0</v>
      </c>
      <c r="J504" s="13">
        <v>0</v>
      </c>
    </row>
    <row r="505" spans="2:10" x14ac:dyDescent="0.25">
      <c r="B505" s="2">
        <v>0</v>
      </c>
      <c r="G505" s="9">
        <v>0</v>
      </c>
      <c r="H505" s="11">
        <v>0</v>
      </c>
      <c r="I505">
        <v>0</v>
      </c>
      <c r="J505" s="13">
        <v>0</v>
      </c>
    </row>
    <row r="506" spans="2:10" x14ac:dyDescent="0.25">
      <c r="B506" s="2">
        <v>0</v>
      </c>
      <c r="G506" s="9">
        <v>0</v>
      </c>
      <c r="H506" s="11">
        <v>0</v>
      </c>
      <c r="I506">
        <v>0</v>
      </c>
      <c r="J506" s="13">
        <v>0</v>
      </c>
    </row>
    <row r="507" spans="2:10" x14ac:dyDescent="0.25">
      <c r="B507" s="2">
        <v>0</v>
      </c>
      <c r="G507" s="9">
        <v>0</v>
      </c>
      <c r="H507" s="11">
        <v>0</v>
      </c>
      <c r="I507">
        <v>0</v>
      </c>
      <c r="J507" s="13">
        <v>0</v>
      </c>
    </row>
    <row r="508" spans="2:10" x14ac:dyDescent="0.25">
      <c r="B508" s="2">
        <v>0</v>
      </c>
      <c r="G508" s="9">
        <v>0</v>
      </c>
      <c r="H508" s="11">
        <v>0</v>
      </c>
      <c r="I508">
        <v>0</v>
      </c>
      <c r="J508" s="13">
        <v>0</v>
      </c>
    </row>
    <row r="509" spans="2:10" x14ac:dyDescent="0.25">
      <c r="B509" s="2">
        <v>0</v>
      </c>
      <c r="G509" s="9">
        <v>0</v>
      </c>
      <c r="H509" s="11">
        <v>0</v>
      </c>
      <c r="I509">
        <v>0</v>
      </c>
      <c r="J509" s="13">
        <v>0</v>
      </c>
    </row>
    <row r="510" spans="2:10" x14ac:dyDescent="0.25">
      <c r="B510" s="2">
        <v>0</v>
      </c>
      <c r="G510" s="9">
        <v>0</v>
      </c>
      <c r="H510" s="11">
        <v>0</v>
      </c>
      <c r="I510">
        <v>0</v>
      </c>
      <c r="J510" s="13">
        <v>0</v>
      </c>
    </row>
    <row r="511" spans="2:10" x14ac:dyDescent="0.25">
      <c r="B511" s="2">
        <v>0</v>
      </c>
      <c r="G511" s="9">
        <v>0</v>
      </c>
      <c r="H511" s="11">
        <v>0</v>
      </c>
      <c r="I511">
        <v>0</v>
      </c>
      <c r="J511" s="13">
        <v>0</v>
      </c>
    </row>
    <row r="512" spans="2:10" x14ac:dyDescent="0.25">
      <c r="B512" s="2">
        <v>0</v>
      </c>
      <c r="G512" s="9">
        <v>0</v>
      </c>
      <c r="H512" s="11">
        <v>0</v>
      </c>
      <c r="I512">
        <v>0</v>
      </c>
      <c r="J512" s="13">
        <v>0</v>
      </c>
    </row>
    <row r="513" spans="2:10" x14ac:dyDescent="0.25">
      <c r="B513" s="2">
        <v>0</v>
      </c>
      <c r="G513" s="9">
        <v>0</v>
      </c>
      <c r="H513" s="11">
        <v>0</v>
      </c>
      <c r="I513">
        <v>0</v>
      </c>
      <c r="J513" s="13">
        <v>0</v>
      </c>
    </row>
    <row r="514" spans="2:10" x14ac:dyDescent="0.25">
      <c r="B514" s="2">
        <v>0</v>
      </c>
      <c r="G514" s="9">
        <v>0</v>
      </c>
      <c r="H514" s="11">
        <v>0</v>
      </c>
      <c r="I514">
        <v>0</v>
      </c>
      <c r="J514" s="13">
        <v>0</v>
      </c>
    </row>
    <row r="515" spans="2:10" x14ac:dyDescent="0.25">
      <c r="B515" s="2">
        <v>0</v>
      </c>
      <c r="G515" s="9">
        <v>0</v>
      </c>
      <c r="H515" s="11">
        <v>0</v>
      </c>
      <c r="I515">
        <v>0</v>
      </c>
      <c r="J515" s="13">
        <v>0</v>
      </c>
    </row>
    <row r="516" spans="2:10" x14ac:dyDescent="0.25">
      <c r="B516" s="2">
        <v>0</v>
      </c>
      <c r="G516" s="9">
        <v>0</v>
      </c>
      <c r="H516" s="11">
        <v>0</v>
      </c>
      <c r="I516">
        <v>0</v>
      </c>
      <c r="J516" s="13">
        <v>0</v>
      </c>
    </row>
    <row r="517" spans="2:10" x14ac:dyDescent="0.25">
      <c r="B517" s="2">
        <v>0</v>
      </c>
      <c r="G517" s="9">
        <v>0</v>
      </c>
      <c r="H517" s="11">
        <v>0</v>
      </c>
      <c r="I517">
        <v>0</v>
      </c>
      <c r="J517" s="13">
        <v>0</v>
      </c>
    </row>
    <row r="518" spans="2:10" x14ac:dyDescent="0.25">
      <c r="B518" s="2">
        <v>0</v>
      </c>
      <c r="G518" s="9">
        <v>0</v>
      </c>
      <c r="H518" s="11">
        <v>0</v>
      </c>
      <c r="I518">
        <v>0</v>
      </c>
      <c r="J518" s="13">
        <v>0</v>
      </c>
    </row>
    <row r="519" spans="2:10" x14ac:dyDescent="0.25">
      <c r="B519" s="2">
        <v>0</v>
      </c>
      <c r="G519" s="9">
        <v>0</v>
      </c>
      <c r="H519" s="11">
        <v>0</v>
      </c>
      <c r="I519">
        <v>0</v>
      </c>
      <c r="J519" s="13">
        <v>0</v>
      </c>
    </row>
    <row r="520" spans="2:10" x14ac:dyDescent="0.25">
      <c r="B520" s="2">
        <v>0</v>
      </c>
      <c r="G520" s="9">
        <v>0</v>
      </c>
      <c r="H520" s="11">
        <v>0</v>
      </c>
      <c r="I520">
        <v>0</v>
      </c>
      <c r="J520" s="13">
        <v>0</v>
      </c>
    </row>
    <row r="521" spans="2:10" x14ac:dyDescent="0.25">
      <c r="B521" s="2">
        <v>0</v>
      </c>
      <c r="G521" s="9">
        <v>0</v>
      </c>
      <c r="H521" s="11">
        <v>0</v>
      </c>
      <c r="I521">
        <v>0</v>
      </c>
      <c r="J521" s="13">
        <v>0</v>
      </c>
    </row>
    <row r="522" spans="2:10" x14ac:dyDescent="0.25">
      <c r="B522" s="2">
        <v>0</v>
      </c>
      <c r="G522" s="9">
        <v>0</v>
      </c>
      <c r="H522" s="11">
        <v>0</v>
      </c>
      <c r="I522">
        <v>0</v>
      </c>
      <c r="J522" s="13">
        <v>0</v>
      </c>
    </row>
    <row r="523" spans="2:10" x14ac:dyDescent="0.25">
      <c r="B523" s="2">
        <v>0</v>
      </c>
      <c r="G523" s="9">
        <v>0</v>
      </c>
      <c r="H523" s="11">
        <v>0</v>
      </c>
      <c r="I523">
        <v>0</v>
      </c>
      <c r="J523" s="13">
        <v>0</v>
      </c>
    </row>
    <row r="524" spans="2:10" x14ac:dyDescent="0.25">
      <c r="B524" s="2">
        <v>0</v>
      </c>
      <c r="G524" s="9">
        <v>0</v>
      </c>
      <c r="H524" s="11">
        <v>0</v>
      </c>
      <c r="I524">
        <v>0</v>
      </c>
      <c r="J524" s="13">
        <v>0</v>
      </c>
    </row>
    <row r="525" spans="2:10" x14ac:dyDescent="0.25">
      <c r="B525" s="2">
        <v>0</v>
      </c>
      <c r="G525" s="9">
        <v>0</v>
      </c>
      <c r="H525" s="11">
        <v>0</v>
      </c>
      <c r="I525">
        <v>0</v>
      </c>
      <c r="J525" s="13">
        <v>0</v>
      </c>
    </row>
    <row r="526" spans="2:10" x14ac:dyDescent="0.25">
      <c r="B526" s="2">
        <v>0</v>
      </c>
      <c r="G526" s="9">
        <v>0</v>
      </c>
      <c r="H526" s="11">
        <v>0</v>
      </c>
      <c r="I526">
        <v>0</v>
      </c>
      <c r="J526" s="13">
        <v>0</v>
      </c>
    </row>
    <row r="527" spans="2:10" x14ac:dyDescent="0.25">
      <c r="B527" s="2">
        <v>0</v>
      </c>
      <c r="G527" s="9">
        <v>0</v>
      </c>
      <c r="H527" s="11">
        <v>0</v>
      </c>
      <c r="I527">
        <v>0</v>
      </c>
      <c r="J527" s="13">
        <v>0</v>
      </c>
    </row>
    <row r="528" spans="2:10" x14ac:dyDescent="0.25">
      <c r="B528" s="2">
        <v>0</v>
      </c>
      <c r="G528" s="9">
        <v>0</v>
      </c>
      <c r="H528" s="11">
        <v>0</v>
      </c>
      <c r="I528">
        <v>0</v>
      </c>
      <c r="J528" s="13">
        <v>0</v>
      </c>
    </row>
    <row r="529" spans="2:10" x14ac:dyDescent="0.25">
      <c r="B529" s="2">
        <v>0</v>
      </c>
      <c r="G529" s="9">
        <v>0</v>
      </c>
      <c r="H529" s="11">
        <v>0</v>
      </c>
      <c r="I529">
        <v>0</v>
      </c>
      <c r="J529" s="13">
        <v>0</v>
      </c>
    </row>
    <row r="530" spans="2:10" x14ac:dyDescent="0.25">
      <c r="B530" s="2">
        <v>0</v>
      </c>
      <c r="G530" s="9">
        <v>0</v>
      </c>
      <c r="H530" s="11">
        <v>0</v>
      </c>
      <c r="I530">
        <v>0</v>
      </c>
      <c r="J530" s="13">
        <v>0</v>
      </c>
    </row>
    <row r="531" spans="2:10" x14ac:dyDescent="0.25">
      <c r="B531" s="2">
        <v>0</v>
      </c>
      <c r="G531" s="9">
        <v>0</v>
      </c>
      <c r="H531" s="11">
        <v>0</v>
      </c>
      <c r="I531">
        <v>0</v>
      </c>
      <c r="J531" s="13">
        <v>0</v>
      </c>
    </row>
    <row r="532" spans="2:10" x14ac:dyDescent="0.25">
      <c r="B532" s="2">
        <v>0</v>
      </c>
      <c r="G532" s="9">
        <v>0</v>
      </c>
      <c r="H532" s="11">
        <v>0</v>
      </c>
      <c r="I532">
        <v>0</v>
      </c>
      <c r="J532" s="13">
        <v>0</v>
      </c>
    </row>
    <row r="533" spans="2:10" x14ac:dyDescent="0.25">
      <c r="B533" s="2">
        <v>0</v>
      </c>
      <c r="G533" s="9">
        <v>0</v>
      </c>
      <c r="H533" s="11">
        <v>0</v>
      </c>
      <c r="I533">
        <v>0</v>
      </c>
      <c r="J533" s="13">
        <v>0</v>
      </c>
    </row>
    <row r="534" spans="2:10" x14ac:dyDescent="0.25">
      <c r="B534" s="2">
        <v>0</v>
      </c>
      <c r="G534" s="9">
        <v>0</v>
      </c>
      <c r="H534" s="11">
        <v>0</v>
      </c>
      <c r="I534">
        <v>0</v>
      </c>
      <c r="J534" s="13">
        <v>0</v>
      </c>
    </row>
    <row r="535" spans="2:10" x14ac:dyDescent="0.25">
      <c r="B535" s="2">
        <v>0</v>
      </c>
      <c r="G535" s="9">
        <v>0</v>
      </c>
      <c r="H535" s="11">
        <v>0</v>
      </c>
      <c r="I535">
        <v>0</v>
      </c>
      <c r="J535" s="13">
        <v>0</v>
      </c>
    </row>
    <row r="536" spans="2:10" x14ac:dyDescent="0.25">
      <c r="B536" s="2">
        <v>0</v>
      </c>
      <c r="G536" s="9">
        <v>0</v>
      </c>
      <c r="H536" s="11">
        <v>0</v>
      </c>
      <c r="I536">
        <v>0</v>
      </c>
      <c r="J536" s="13">
        <v>0</v>
      </c>
    </row>
    <row r="537" spans="2:10" x14ac:dyDescent="0.25">
      <c r="B537" s="2">
        <v>0</v>
      </c>
      <c r="G537" s="9">
        <v>0</v>
      </c>
      <c r="H537" s="11">
        <v>0</v>
      </c>
      <c r="I537">
        <v>0</v>
      </c>
      <c r="J537" s="13">
        <v>0</v>
      </c>
    </row>
    <row r="538" spans="2:10" x14ac:dyDescent="0.25">
      <c r="B538" s="2">
        <v>0</v>
      </c>
      <c r="G538" s="9">
        <v>0</v>
      </c>
      <c r="H538" s="11">
        <v>0</v>
      </c>
      <c r="I538">
        <v>0</v>
      </c>
      <c r="J538" s="13">
        <v>0</v>
      </c>
    </row>
    <row r="539" spans="2:10" x14ac:dyDescent="0.25">
      <c r="B539" s="2">
        <v>0</v>
      </c>
      <c r="G539" s="9">
        <v>0</v>
      </c>
      <c r="H539" s="11">
        <v>0</v>
      </c>
      <c r="I539">
        <v>0</v>
      </c>
      <c r="J539" s="13">
        <v>0</v>
      </c>
    </row>
    <row r="540" spans="2:10" x14ac:dyDescent="0.25">
      <c r="B540" s="2">
        <v>0</v>
      </c>
      <c r="G540" s="9">
        <v>0</v>
      </c>
      <c r="H540" s="11">
        <v>0</v>
      </c>
      <c r="I540">
        <v>0</v>
      </c>
      <c r="J540" s="13">
        <v>0</v>
      </c>
    </row>
    <row r="541" spans="2:10" x14ac:dyDescent="0.25">
      <c r="B541" s="2">
        <v>0</v>
      </c>
      <c r="G541" s="9">
        <v>0</v>
      </c>
      <c r="H541" s="11">
        <v>0</v>
      </c>
      <c r="I541">
        <v>0</v>
      </c>
      <c r="J541" s="13">
        <v>0</v>
      </c>
    </row>
    <row r="542" spans="2:10" x14ac:dyDescent="0.25">
      <c r="B542" s="2">
        <v>0</v>
      </c>
      <c r="G542" s="9">
        <v>0</v>
      </c>
      <c r="H542" s="11">
        <v>0</v>
      </c>
      <c r="I542">
        <v>0</v>
      </c>
      <c r="J542" s="13">
        <v>0</v>
      </c>
    </row>
    <row r="543" spans="2:10" x14ac:dyDescent="0.25">
      <c r="B543" s="2">
        <v>0</v>
      </c>
      <c r="G543" s="9">
        <v>0</v>
      </c>
      <c r="H543" s="11">
        <v>0</v>
      </c>
      <c r="I543">
        <v>0</v>
      </c>
      <c r="J543" s="13">
        <v>0</v>
      </c>
    </row>
    <row r="544" spans="2:10" x14ac:dyDescent="0.25">
      <c r="B544" s="2">
        <v>0</v>
      </c>
      <c r="G544" s="9">
        <v>0</v>
      </c>
      <c r="H544" s="11">
        <v>0</v>
      </c>
      <c r="I544">
        <v>0</v>
      </c>
      <c r="J544" s="13">
        <v>0</v>
      </c>
    </row>
    <row r="545" spans="2:10" x14ac:dyDescent="0.25">
      <c r="B545" s="2">
        <v>0</v>
      </c>
      <c r="G545" s="9">
        <v>0</v>
      </c>
      <c r="H545" s="11">
        <v>0</v>
      </c>
      <c r="I545">
        <v>0</v>
      </c>
      <c r="J545" s="13">
        <v>0</v>
      </c>
    </row>
    <row r="546" spans="2:10" x14ac:dyDescent="0.25">
      <c r="B546" s="2">
        <v>0</v>
      </c>
      <c r="G546" s="9">
        <v>0</v>
      </c>
      <c r="H546" s="11">
        <v>0</v>
      </c>
      <c r="I546">
        <v>0</v>
      </c>
      <c r="J546" s="13">
        <v>0</v>
      </c>
    </row>
    <row r="547" spans="2:10" x14ac:dyDescent="0.25">
      <c r="B547" s="2">
        <v>0</v>
      </c>
      <c r="G547" s="9">
        <v>0</v>
      </c>
      <c r="H547" s="11">
        <v>0</v>
      </c>
      <c r="I547">
        <v>0</v>
      </c>
      <c r="J547" s="13">
        <v>0</v>
      </c>
    </row>
    <row r="548" spans="2:10" x14ac:dyDescent="0.25">
      <c r="B548" s="2">
        <v>0</v>
      </c>
      <c r="G548" s="9">
        <v>0</v>
      </c>
      <c r="H548" s="11">
        <v>0</v>
      </c>
      <c r="I548">
        <v>0</v>
      </c>
      <c r="J548" s="13">
        <v>0</v>
      </c>
    </row>
    <row r="549" spans="2:10" x14ac:dyDescent="0.25">
      <c r="B549" s="2">
        <v>0</v>
      </c>
      <c r="G549" s="9">
        <v>0</v>
      </c>
      <c r="H549" s="11">
        <v>0</v>
      </c>
      <c r="I549">
        <v>0</v>
      </c>
      <c r="J549" s="13">
        <v>0</v>
      </c>
    </row>
    <row r="550" spans="2:10" x14ac:dyDescent="0.25">
      <c r="B550" s="2">
        <v>0</v>
      </c>
      <c r="G550" s="9">
        <v>0</v>
      </c>
      <c r="H550" s="11">
        <v>0</v>
      </c>
      <c r="I550">
        <v>0</v>
      </c>
      <c r="J550" s="13">
        <v>0</v>
      </c>
    </row>
    <row r="551" spans="2:10" x14ac:dyDescent="0.25">
      <c r="B551" s="2">
        <v>0</v>
      </c>
      <c r="G551" s="9">
        <v>0</v>
      </c>
      <c r="H551" s="11">
        <v>0</v>
      </c>
      <c r="I551">
        <v>0</v>
      </c>
      <c r="J551" s="13">
        <v>0</v>
      </c>
    </row>
    <row r="552" spans="2:10" x14ac:dyDescent="0.25">
      <c r="B552" s="2">
        <v>0</v>
      </c>
      <c r="G552" s="9">
        <v>0</v>
      </c>
      <c r="H552" s="11">
        <v>0</v>
      </c>
      <c r="I552">
        <v>0</v>
      </c>
      <c r="J552" s="13">
        <v>0</v>
      </c>
    </row>
    <row r="553" spans="2:10" x14ac:dyDescent="0.25">
      <c r="B553" s="2">
        <v>0</v>
      </c>
      <c r="G553" s="9">
        <v>0</v>
      </c>
      <c r="H553" s="11">
        <v>0</v>
      </c>
      <c r="I553">
        <v>0</v>
      </c>
      <c r="J553" s="13">
        <v>0</v>
      </c>
    </row>
    <row r="554" spans="2:10" x14ac:dyDescent="0.25">
      <c r="B554" s="2">
        <v>0</v>
      </c>
      <c r="G554" s="9">
        <v>0</v>
      </c>
      <c r="H554" s="11">
        <v>0</v>
      </c>
      <c r="I554">
        <v>0</v>
      </c>
      <c r="J554" s="13">
        <v>0</v>
      </c>
    </row>
    <row r="555" spans="2:10" x14ac:dyDescent="0.25">
      <c r="B555" s="2">
        <v>0</v>
      </c>
      <c r="G555" s="9">
        <v>0</v>
      </c>
      <c r="H555" s="11">
        <v>0</v>
      </c>
      <c r="I555">
        <v>0</v>
      </c>
      <c r="J555" s="13">
        <v>0</v>
      </c>
    </row>
    <row r="556" spans="2:10" x14ac:dyDescent="0.25">
      <c r="B556" s="2">
        <v>0</v>
      </c>
      <c r="G556" s="9">
        <v>0</v>
      </c>
      <c r="H556" s="11">
        <v>0</v>
      </c>
      <c r="I556">
        <v>0</v>
      </c>
      <c r="J556" s="13">
        <v>0</v>
      </c>
    </row>
    <row r="557" spans="2:10" x14ac:dyDescent="0.25">
      <c r="B557" s="2">
        <v>0</v>
      </c>
      <c r="G557" s="9">
        <v>0</v>
      </c>
      <c r="H557" s="11">
        <v>0</v>
      </c>
      <c r="I557">
        <v>0</v>
      </c>
      <c r="J557" s="13">
        <v>0</v>
      </c>
    </row>
    <row r="558" spans="2:10" x14ac:dyDescent="0.25">
      <c r="B558" s="2">
        <v>0</v>
      </c>
      <c r="G558" s="9">
        <v>0</v>
      </c>
      <c r="H558" s="11">
        <v>0</v>
      </c>
      <c r="I558">
        <v>0</v>
      </c>
      <c r="J558" s="13">
        <v>0</v>
      </c>
    </row>
    <row r="559" spans="2:10" x14ac:dyDescent="0.25">
      <c r="B559" s="2">
        <v>0</v>
      </c>
      <c r="G559" s="9">
        <v>0</v>
      </c>
      <c r="H559" s="11">
        <v>0</v>
      </c>
      <c r="I559">
        <v>0</v>
      </c>
      <c r="J559" s="13">
        <v>0</v>
      </c>
    </row>
    <row r="560" spans="2:10" x14ac:dyDescent="0.25">
      <c r="B560" s="2">
        <v>0</v>
      </c>
      <c r="G560" s="9">
        <v>0</v>
      </c>
      <c r="H560" s="11">
        <v>0</v>
      </c>
      <c r="I560">
        <v>0</v>
      </c>
      <c r="J560" s="13">
        <v>0</v>
      </c>
    </row>
    <row r="561" spans="2:10" x14ac:dyDescent="0.25">
      <c r="B561" s="2">
        <v>0</v>
      </c>
      <c r="G561" s="9">
        <v>0</v>
      </c>
      <c r="H561" s="11">
        <v>0</v>
      </c>
      <c r="I561">
        <v>0</v>
      </c>
      <c r="J561" s="13">
        <v>0</v>
      </c>
    </row>
    <row r="562" spans="2:10" x14ac:dyDescent="0.25">
      <c r="B562" s="2">
        <v>0</v>
      </c>
      <c r="G562" s="9">
        <v>0</v>
      </c>
      <c r="H562" s="11">
        <v>0</v>
      </c>
      <c r="I562">
        <v>0</v>
      </c>
      <c r="J562" s="13">
        <v>0</v>
      </c>
    </row>
    <row r="563" spans="2:10" x14ac:dyDescent="0.25">
      <c r="B563" s="2">
        <v>0</v>
      </c>
      <c r="G563" s="9">
        <v>0</v>
      </c>
      <c r="H563" s="11">
        <v>0</v>
      </c>
      <c r="I563">
        <v>0</v>
      </c>
      <c r="J563" s="13">
        <v>0</v>
      </c>
    </row>
    <row r="564" spans="2:10" x14ac:dyDescent="0.25">
      <c r="B564" s="2">
        <v>0</v>
      </c>
      <c r="G564" s="9">
        <v>0</v>
      </c>
      <c r="H564" s="11">
        <v>0</v>
      </c>
      <c r="I564">
        <v>0</v>
      </c>
      <c r="J564" s="13">
        <v>0</v>
      </c>
    </row>
    <row r="565" spans="2:10" x14ac:dyDescent="0.25">
      <c r="B565" s="2">
        <v>0</v>
      </c>
      <c r="G565" s="9">
        <v>0</v>
      </c>
      <c r="H565" s="11">
        <v>0</v>
      </c>
      <c r="I565">
        <v>0</v>
      </c>
      <c r="J565" s="13">
        <v>0</v>
      </c>
    </row>
    <row r="566" spans="2:10" x14ac:dyDescent="0.25">
      <c r="B566" s="2">
        <v>0</v>
      </c>
      <c r="G566" s="9">
        <v>0</v>
      </c>
      <c r="H566" s="11">
        <v>0</v>
      </c>
      <c r="I566">
        <v>0</v>
      </c>
      <c r="J566" s="13">
        <v>0</v>
      </c>
    </row>
    <row r="567" spans="2:10" x14ac:dyDescent="0.25">
      <c r="B567" s="2">
        <v>0</v>
      </c>
      <c r="G567" s="9">
        <v>0</v>
      </c>
      <c r="H567" s="11">
        <v>0</v>
      </c>
      <c r="I567">
        <v>0</v>
      </c>
      <c r="J567" s="13">
        <v>0</v>
      </c>
    </row>
    <row r="568" spans="2:10" x14ac:dyDescent="0.25">
      <c r="B568" s="2">
        <v>0</v>
      </c>
      <c r="G568" s="9">
        <v>0</v>
      </c>
      <c r="H568" s="11">
        <v>0</v>
      </c>
      <c r="I568">
        <v>0</v>
      </c>
      <c r="J568" s="13">
        <v>0</v>
      </c>
    </row>
    <row r="569" spans="2:10" x14ac:dyDescent="0.25">
      <c r="B569" s="2">
        <v>0</v>
      </c>
      <c r="G569" s="9">
        <v>0</v>
      </c>
      <c r="H569" s="11">
        <v>0</v>
      </c>
      <c r="I569">
        <v>0</v>
      </c>
      <c r="J569" s="13">
        <v>0</v>
      </c>
    </row>
    <row r="570" spans="2:10" x14ac:dyDescent="0.25">
      <c r="B570" s="2">
        <v>0</v>
      </c>
      <c r="G570" s="9">
        <v>0</v>
      </c>
      <c r="H570" s="11">
        <v>0</v>
      </c>
      <c r="I570">
        <v>0</v>
      </c>
      <c r="J570" s="13">
        <v>0</v>
      </c>
    </row>
    <row r="571" spans="2:10" x14ac:dyDescent="0.25">
      <c r="B571" s="2">
        <v>0</v>
      </c>
      <c r="G571" s="9">
        <v>0</v>
      </c>
      <c r="H571" s="11">
        <v>0</v>
      </c>
      <c r="I571">
        <v>0</v>
      </c>
      <c r="J571" s="13">
        <v>0</v>
      </c>
    </row>
    <row r="572" spans="2:10" x14ac:dyDescent="0.25">
      <c r="B572" s="2">
        <v>0</v>
      </c>
      <c r="G572" s="9">
        <v>0</v>
      </c>
      <c r="H572" s="11">
        <v>0</v>
      </c>
      <c r="I572">
        <v>0</v>
      </c>
      <c r="J572" s="13">
        <v>0</v>
      </c>
    </row>
    <row r="573" spans="2:10" x14ac:dyDescent="0.25">
      <c r="B573" s="2">
        <v>0</v>
      </c>
      <c r="G573" s="9">
        <v>0</v>
      </c>
      <c r="H573" s="11">
        <v>0</v>
      </c>
      <c r="I573">
        <v>0</v>
      </c>
      <c r="J573" s="13">
        <v>0</v>
      </c>
    </row>
    <row r="574" spans="2:10" x14ac:dyDescent="0.25">
      <c r="B574" s="2">
        <v>0</v>
      </c>
      <c r="G574" s="9">
        <v>0</v>
      </c>
      <c r="H574" s="11">
        <v>0</v>
      </c>
      <c r="I574">
        <v>0</v>
      </c>
      <c r="J574" s="13">
        <v>0</v>
      </c>
    </row>
    <row r="575" spans="2:10" x14ac:dyDescent="0.25">
      <c r="B575" s="2">
        <v>0</v>
      </c>
      <c r="G575" s="9">
        <v>0</v>
      </c>
      <c r="H575" s="11">
        <v>0</v>
      </c>
      <c r="I575">
        <v>0</v>
      </c>
      <c r="J575" s="13">
        <v>0</v>
      </c>
    </row>
    <row r="576" spans="2:10" x14ac:dyDescent="0.25">
      <c r="B576" s="2">
        <v>0</v>
      </c>
      <c r="G576" s="9">
        <v>0</v>
      </c>
      <c r="H576" s="11">
        <v>0</v>
      </c>
      <c r="I576">
        <v>0</v>
      </c>
      <c r="J576" s="13">
        <v>0</v>
      </c>
    </row>
    <row r="577" spans="2:10" x14ac:dyDescent="0.25">
      <c r="B577" s="2">
        <v>0</v>
      </c>
      <c r="G577" s="9">
        <v>0</v>
      </c>
      <c r="H577" s="11">
        <v>0</v>
      </c>
      <c r="I577">
        <v>0</v>
      </c>
      <c r="J577" s="13">
        <v>0</v>
      </c>
    </row>
    <row r="578" spans="2:10" x14ac:dyDescent="0.25">
      <c r="B578" s="2">
        <v>0</v>
      </c>
      <c r="G578" s="9">
        <v>0</v>
      </c>
      <c r="H578" s="11">
        <v>0</v>
      </c>
      <c r="I578">
        <v>0</v>
      </c>
      <c r="J578" s="13">
        <v>0</v>
      </c>
    </row>
    <row r="579" spans="2:10" x14ac:dyDescent="0.25">
      <c r="B579" s="2">
        <v>0</v>
      </c>
      <c r="G579" s="9">
        <v>0</v>
      </c>
      <c r="H579" s="11">
        <v>0</v>
      </c>
      <c r="I579">
        <v>0</v>
      </c>
      <c r="J579" s="13">
        <v>0</v>
      </c>
    </row>
    <row r="580" spans="2:10" x14ac:dyDescent="0.25">
      <c r="B580" s="2">
        <v>0</v>
      </c>
      <c r="G580" s="9">
        <v>0</v>
      </c>
      <c r="H580" s="11">
        <v>0</v>
      </c>
      <c r="I580">
        <v>0</v>
      </c>
      <c r="J580" s="13">
        <v>0</v>
      </c>
    </row>
    <row r="581" spans="2:10" x14ac:dyDescent="0.25">
      <c r="B581" s="2">
        <v>0</v>
      </c>
      <c r="G581" s="9">
        <v>0</v>
      </c>
      <c r="H581" s="11">
        <v>0</v>
      </c>
      <c r="I581">
        <v>0</v>
      </c>
      <c r="J581" s="13">
        <v>0</v>
      </c>
    </row>
    <row r="582" spans="2:10" x14ac:dyDescent="0.25">
      <c r="B582" s="2">
        <v>0</v>
      </c>
      <c r="G582" s="9">
        <v>0</v>
      </c>
      <c r="H582" s="11">
        <v>0</v>
      </c>
      <c r="I582">
        <v>0</v>
      </c>
      <c r="J582" s="13">
        <v>0</v>
      </c>
    </row>
    <row r="583" spans="2:10" x14ac:dyDescent="0.25">
      <c r="B583" s="2">
        <v>0</v>
      </c>
      <c r="G583" s="9">
        <v>0</v>
      </c>
      <c r="H583" s="11">
        <v>0</v>
      </c>
      <c r="I583">
        <v>0</v>
      </c>
      <c r="J583" s="13">
        <v>0</v>
      </c>
    </row>
    <row r="584" spans="2:10" x14ac:dyDescent="0.25">
      <c r="B584" s="2">
        <v>0</v>
      </c>
      <c r="G584" s="9">
        <v>0</v>
      </c>
      <c r="H584" s="11">
        <v>0</v>
      </c>
      <c r="I584">
        <v>0</v>
      </c>
      <c r="J584" s="13">
        <v>0</v>
      </c>
    </row>
    <row r="585" spans="2:10" x14ac:dyDescent="0.25">
      <c r="B585" s="2">
        <v>0</v>
      </c>
      <c r="G585" s="9">
        <v>0</v>
      </c>
      <c r="H585" s="11">
        <v>0</v>
      </c>
      <c r="I585">
        <v>0</v>
      </c>
      <c r="J585" s="13">
        <v>0</v>
      </c>
    </row>
    <row r="586" spans="2:10" x14ac:dyDescent="0.25">
      <c r="B586" s="2">
        <v>0</v>
      </c>
      <c r="G586" s="9">
        <v>0</v>
      </c>
      <c r="H586" s="11">
        <v>0</v>
      </c>
      <c r="I586">
        <v>0</v>
      </c>
      <c r="J586" s="13">
        <v>0</v>
      </c>
    </row>
    <row r="587" spans="2:10" x14ac:dyDescent="0.25">
      <c r="B587" s="2">
        <v>0</v>
      </c>
      <c r="G587" s="9">
        <v>0</v>
      </c>
      <c r="H587" s="11">
        <v>0</v>
      </c>
      <c r="I587">
        <v>0</v>
      </c>
      <c r="J587" s="13">
        <v>0</v>
      </c>
    </row>
    <row r="588" spans="2:10" x14ac:dyDescent="0.25">
      <c r="B588" s="2">
        <v>0</v>
      </c>
      <c r="G588" s="9">
        <v>0</v>
      </c>
      <c r="H588" s="11">
        <v>0</v>
      </c>
      <c r="I588">
        <v>0</v>
      </c>
      <c r="J588" s="13">
        <v>0</v>
      </c>
    </row>
    <row r="589" spans="2:10" x14ac:dyDescent="0.25">
      <c r="B589" s="2">
        <v>0</v>
      </c>
      <c r="G589" s="9">
        <v>0</v>
      </c>
      <c r="H589" s="11">
        <v>0</v>
      </c>
      <c r="I589">
        <v>0</v>
      </c>
      <c r="J589" s="13">
        <v>0</v>
      </c>
    </row>
    <row r="590" spans="2:10" x14ac:dyDescent="0.25">
      <c r="B590" s="2">
        <v>0</v>
      </c>
      <c r="G590" s="9">
        <v>0</v>
      </c>
      <c r="H590" s="11">
        <v>0</v>
      </c>
      <c r="I590">
        <v>0</v>
      </c>
      <c r="J590" s="13">
        <v>0</v>
      </c>
    </row>
    <row r="591" spans="2:10" x14ac:dyDescent="0.25">
      <c r="B591" s="2">
        <v>0</v>
      </c>
      <c r="G591" s="9">
        <v>0</v>
      </c>
      <c r="H591" s="11">
        <v>0</v>
      </c>
      <c r="I591">
        <v>0</v>
      </c>
      <c r="J591" s="13">
        <v>0</v>
      </c>
    </row>
    <row r="592" spans="2:10" x14ac:dyDescent="0.25">
      <c r="B592" s="2">
        <v>0</v>
      </c>
      <c r="G592" s="9">
        <v>0</v>
      </c>
      <c r="H592" s="11">
        <v>0</v>
      </c>
      <c r="I592">
        <v>0</v>
      </c>
      <c r="J592" s="13">
        <v>0</v>
      </c>
    </row>
    <row r="593" spans="2:10" x14ac:dyDescent="0.25">
      <c r="B593" s="2">
        <v>0</v>
      </c>
      <c r="G593" s="9">
        <v>0</v>
      </c>
      <c r="H593" s="11">
        <v>0</v>
      </c>
      <c r="I593">
        <v>0</v>
      </c>
      <c r="J593" s="13">
        <v>0</v>
      </c>
    </row>
    <row r="594" spans="2:10" x14ac:dyDescent="0.25">
      <c r="B594" s="2">
        <v>0</v>
      </c>
      <c r="G594" s="9">
        <v>0</v>
      </c>
      <c r="H594" s="11">
        <v>0</v>
      </c>
      <c r="I594">
        <v>0</v>
      </c>
      <c r="J594" s="13">
        <v>0</v>
      </c>
    </row>
    <row r="595" spans="2:10" x14ac:dyDescent="0.25">
      <c r="B595" s="2">
        <v>0</v>
      </c>
      <c r="G595" s="9">
        <v>0</v>
      </c>
      <c r="H595" s="11">
        <v>0</v>
      </c>
      <c r="I595">
        <v>0</v>
      </c>
      <c r="J595" s="13">
        <v>0</v>
      </c>
    </row>
    <row r="596" spans="2:10" x14ac:dyDescent="0.25">
      <c r="B596" s="2">
        <v>0</v>
      </c>
      <c r="G596" s="9">
        <v>0</v>
      </c>
      <c r="H596" s="11">
        <v>0</v>
      </c>
      <c r="I596">
        <v>0</v>
      </c>
      <c r="J596" s="13">
        <v>0</v>
      </c>
    </row>
    <row r="597" spans="2:10" x14ac:dyDescent="0.25">
      <c r="B597" s="2">
        <v>0</v>
      </c>
      <c r="G597" s="9">
        <v>0</v>
      </c>
      <c r="H597" s="11">
        <v>0</v>
      </c>
      <c r="I597">
        <v>0</v>
      </c>
      <c r="J597" s="13">
        <v>0</v>
      </c>
    </row>
    <row r="598" spans="2:10" x14ac:dyDescent="0.25">
      <c r="B598" s="2">
        <v>0</v>
      </c>
      <c r="G598" s="9">
        <v>0</v>
      </c>
      <c r="H598" s="11">
        <v>0</v>
      </c>
      <c r="I598">
        <v>0</v>
      </c>
      <c r="J598" s="13">
        <v>0</v>
      </c>
    </row>
    <row r="599" spans="2:10" x14ac:dyDescent="0.25">
      <c r="B599" s="2">
        <v>0</v>
      </c>
      <c r="G599" s="9">
        <v>0</v>
      </c>
      <c r="H599" s="11">
        <v>0</v>
      </c>
      <c r="I599">
        <v>0</v>
      </c>
      <c r="J599" s="13">
        <v>0</v>
      </c>
    </row>
    <row r="600" spans="2:10" x14ac:dyDescent="0.25">
      <c r="B600" s="2">
        <v>0</v>
      </c>
      <c r="G600" s="9">
        <v>0</v>
      </c>
      <c r="H600" s="11">
        <v>0</v>
      </c>
      <c r="I600">
        <v>0</v>
      </c>
      <c r="J600" s="13">
        <v>0</v>
      </c>
    </row>
    <row r="601" spans="2:10" x14ac:dyDescent="0.25">
      <c r="B601" s="2">
        <v>0</v>
      </c>
      <c r="G601" s="9">
        <v>0</v>
      </c>
      <c r="H601" s="11">
        <v>0</v>
      </c>
      <c r="I601">
        <v>0</v>
      </c>
      <c r="J601" s="13">
        <v>0</v>
      </c>
    </row>
    <row r="602" spans="2:10" x14ac:dyDescent="0.25">
      <c r="B602" s="2">
        <v>0</v>
      </c>
      <c r="G602" s="9">
        <v>0</v>
      </c>
      <c r="H602" s="11">
        <v>0</v>
      </c>
      <c r="I602">
        <v>0</v>
      </c>
      <c r="J602" s="13">
        <v>0</v>
      </c>
    </row>
    <row r="603" spans="2:10" x14ac:dyDescent="0.25">
      <c r="B603" s="2">
        <v>0</v>
      </c>
      <c r="G603" s="9">
        <v>0</v>
      </c>
      <c r="H603" s="11">
        <v>0</v>
      </c>
      <c r="I603">
        <v>0</v>
      </c>
      <c r="J603" s="13">
        <v>0</v>
      </c>
    </row>
    <row r="604" spans="2:10" x14ac:dyDescent="0.25">
      <c r="B604" s="2">
        <v>0</v>
      </c>
      <c r="G604" s="9">
        <v>0</v>
      </c>
      <c r="H604" s="11">
        <v>0</v>
      </c>
      <c r="I604">
        <v>0</v>
      </c>
      <c r="J604" s="13">
        <v>0</v>
      </c>
    </row>
    <row r="605" spans="2:10" x14ac:dyDescent="0.25">
      <c r="B605" s="2">
        <v>0</v>
      </c>
      <c r="G605" s="9">
        <v>0</v>
      </c>
      <c r="H605" s="11">
        <v>0</v>
      </c>
      <c r="I605">
        <v>0</v>
      </c>
      <c r="J605" s="13">
        <v>0</v>
      </c>
    </row>
    <row r="606" spans="2:10" x14ac:dyDescent="0.25">
      <c r="B606" s="2">
        <v>0</v>
      </c>
      <c r="G606" s="9">
        <v>0</v>
      </c>
      <c r="H606" s="11">
        <v>0</v>
      </c>
      <c r="I606">
        <v>0</v>
      </c>
      <c r="J606" s="13">
        <v>0</v>
      </c>
    </row>
    <row r="607" spans="2:10" x14ac:dyDescent="0.25">
      <c r="B607" s="2">
        <v>0</v>
      </c>
      <c r="G607" s="9">
        <v>0</v>
      </c>
      <c r="H607" s="11">
        <v>0</v>
      </c>
      <c r="I607">
        <v>0</v>
      </c>
      <c r="J607" s="13">
        <v>0</v>
      </c>
    </row>
    <row r="608" spans="2:10" x14ac:dyDescent="0.25">
      <c r="B608" s="2">
        <v>0</v>
      </c>
      <c r="G608" s="9">
        <v>0</v>
      </c>
      <c r="H608" s="11">
        <v>0</v>
      </c>
      <c r="I608">
        <v>0</v>
      </c>
      <c r="J608" s="13">
        <v>0</v>
      </c>
    </row>
    <row r="609" spans="2:10" x14ac:dyDescent="0.25">
      <c r="B609" s="2">
        <v>0</v>
      </c>
      <c r="G609" s="9">
        <v>0</v>
      </c>
      <c r="H609" s="11">
        <v>0</v>
      </c>
      <c r="I609">
        <v>0</v>
      </c>
      <c r="J609" s="13">
        <v>0</v>
      </c>
    </row>
    <row r="610" spans="2:10" x14ac:dyDescent="0.25">
      <c r="B610" s="2">
        <v>0</v>
      </c>
      <c r="G610" s="9">
        <v>0</v>
      </c>
      <c r="H610" s="11">
        <v>0</v>
      </c>
      <c r="I610">
        <v>0</v>
      </c>
      <c r="J610" s="13">
        <v>0</v>
      </c>
    </row>
    <row r="611" spans="2:10" x14ac:dyDescent="0.25">
      <c r="B611" s="2">
        <v>0</v>
      </c>
      <c r="G611" s="9">
        <v>0</v>
      </c>
      <c r="H611" s="11">
        <v>0</v>
      </c>
      <c r="I611">
        <v>0</v>
      </c>
      <c r="J611" s="13">
        <v>0</v>
      </c>
    </row>
    <row r="612" spans="2:10" x14ac:dyDescent="0.25">
      <c r="B612" s="2">
        <v>0</v>
      </c>
      <c r="G612" s="9">
        <v>0</v>
      </c>
      <c r="H612" s="11">
        <v>0</v>
      </c>
      <c r="I612">
        <v>0</v>
      </c>
      <c r="J612" s="13">
        <v>0</v>
      </c>
    </row>
    <row r="613" spans="2:10" x14ac:dyDescent="0.25">
      <c r="B613" s="2">
        <v>0</v>
      </c>
      <c r="G613" s="9">
        <v>0</v>
      </c>
      <c r="H613" s="11">
        <v>0</v>
      </c>
      <c r="I613">
        <v>0</v>
      </c>
      <c r="J613" s="13">
        <v>0</v>
      </c>
    </row>
    <row r="614" spans="2:10" x14ac:dyDescent="0.25">
      <c r="B614" s="2">
        <v>0</v>
      </c>
      <c r="G614" s="9">
        <v>0</v>
      </c>
      <c r="H614" s="11">
        <v>0</v>
      </c>
      <c r="I614">
        <v>0</v>
      </c>
      <c r="J614" s="13">
        <v>0</v>
      </c>
    </row>
    <row r="615" spans="2:10" x14ac:dyDescent="0.25">
      <c r="B615" s="2">
        <v>0</v>
      </c>
      <c r="G615" s="9">
        <v>0</v>
      </c>
      <c r="H615" s="11">
        <v>0</v>
      </c>
      <c r="I615">
        <v>0</v>
      </c>
      <c r="J615" s="13">
        <v>0</v>
      </c>
    </row>
    <row r="616" spans="2:10" x14ac:dyDescent="0.25">
      <c r="B616" s="2">
        <v>0</v>
      </c>
      <c r="G616" s="9">
        <v>0</v>
      </c>
      <c r="H616" s="11">
        <v>0</v>
      </c>
      <c r="I616">
        <v>0</v>
      </c>
      <c r="J616" s="13">
        <v>0</v>
      </c>
    </row>
    <row r="617" spans="2:10" x14ac:dyDescent="0.25">
      <c r="B617" s="2">
        <v>0</v>
      </c>
      <c r="G617" s="9">
        <v>0</v>
      </c>
      <c r="H617" s="11">
        <v>0</v>
      </c>
      <c r="I617">
        <v>0</v>
      </c>
      <c r="J617" s="13">
        <v>0</v>
      </c>
    </row>
    <row r="618" spans="2:10" x14ac:dyDescent="0.25">
      <c r="B618" s="2">
        <v>0</v>
      </c>
      <c r="G618" s="9">
        <v>0</v>
      </c>
      <c r="H618" s="11">
        <v>0</v>
      </c>
      <c r="I618">
        <v>0</v>
      </c>
      <c r="J618" s="13">
        <v>0</v>
      </c>
    </row>
    <row r="619" spans="2:10" x14ac:dyDescent="0.25">
      <c r="B619" s="2">
        <v>0</v>
      </c>
      <c r="G619" s="9">
        <v>0</v>
      </c>
      <c r="H619" s="11">
        <v>0</v>
      </c>
      <c r="I619">
        <v>0</v>
      </c>
      <c r="J619" s="13">
        <v>0</v>
      </c>
    </row>
    <row r="620" spans="2:10" x14ac:dyDescent="0.25">
      <c r="B620" s="2">
        <v>0</v>
      </c>
      <c r="G620" s="9">
        <v>0</v>
      </c>
      <c r="H620" s="11">
        <v>0</v>
      </c>
      <c r="I620">
        <v>0</v>
      </c>
      <c r="J620" s="13">
        <v>0</v>
      </c>
    </row>
    <row r="621" spans="2:10" x14ac:dyDescent="0.25">
      <c r="B621" s="2">
        <v>0</v>
      </c>
      <c r="G621" s="9">
        <v>0</v>
      </c>
      <c r="H621" s="11">
        <v>0</v>
      </c>
      <c r="I621">
        <v>0</v>
      </c>
      <c r="J621" s="13">
        <v>0</v>
      </c>
    </row>
    <row r="622" spans="2:10" x14ac:dyDescent="0.25">
      <c r="B622" s="2">
        <v>0</v>
      </c>
      <c r="G622" s="9">
        <v>0</v>
      </c>
      <c r="H622" s="11">
        <v>0</v>
      </c>
      <c r="I622">
        <v>0</v>
      </c>
      <c r="J622" s="13">
        <v>0</v>
      </c>
    </row>
    <row r="623" spans="2:10" x14ac:dyDescent="0.25">
      <c r="B623" s="2">
        <v>0</v>
      </c>
      <c r="G623" s="9">
        <v>0</v>
      </c>
      <c r="H623" s="11">
        <v>0</v>
      </c>
      <c r="I623">
        <v>0</v>
      </c>
      <c r="J623" s="13">
        <v>0</v>
      </c>
    </row>
    <row r="624" spans="2:10" x14ac:dyDescent="0.25">
      <c r="B624" s="2">
        <v>0</v>
      </c>
      <c r="G624" s="9">
        <v>0</v>
      </c>
      <c r="H624" s="11">
        <v>0</v>
      </c>
      <c r="I624">
        <v>0</v>
      </c>
      <c r="J624" s="13">
        <v>0</v>
      </c>
    </row>
    <row r="625" spans="2:10" x14ac:dyDescent="0.25">
      <c r="B625" s="2">
        <v>0</v>
      </c>
      <c r="G625" s="9">
        <v>0</v>
      </c>
      <c r="H625" s="11">
        <v>0</v>
      </c>
      <c r="I625">
        <v>0</v>
      </c>
      <c r="J625" s="13">
        <v>0</v>
      </c>
    </row>
    <row r="626" spans="2:10" x14ac:dyDescent="0.25">
      <c r="B626" s="2">
        <v>0</v>
      </c>
      <c r="G626" s="9">
        <v>0</v>
      </c>
      <c r="H626" s="11">
        <v>0</v>
      </c>
      <c r="I626">
        <v>0</v>
      </c>
      <c r="J626" s="13">
        <v>0</v>
      </c>
    </row>
    <row r="627" spans="2:10" x14ac:dyDescent="0.25">
      <c r="B627" s="2">
        <v>0</v>
      </c>
      <c r="G627" s="9">
        <v>0</v>
      </c>
      <c r="H627" s="11">
        <v>0</v>
      </c>
      <c r="I627">
        <v>0</v>
      </c>
      <c r="J627" s="13">
        <v>0</v>
      </c>
    </row>
    <row r="628" spans="2:10" x14ac:dyDescent="0.25">
      <c r="B628" s="2">
        <v>0</v>
      </c>
      <c r="G628" s="9">
        <v>0</v>
      </c>
      <c r="H628" s="11">
        <v>0</v>
      </c>
      <c r="I628">
        <v>0</v>
      </c>
      <c r="J628" s="13">
        <v>0</v>
      </c>
    </row>
    <row r="629" spans="2:10" x14ac:dyDescent="0.25">
      <c r="B629" s="2">
        <v>0</v>
      </c>
      <c r="G629" s="9">
        <v>0</v>
      </c>
      <c r="H629" s="11">
        <v>0</v>
      </c>
      <c r="I629">
        <v>0</v>
      </c>
      <c r="J629" s="13">
        <v>0</v>
      </c>
    </row>
    <row r="630" spans="2:10" x14ac:dyDescent="0.25">
      <c r="B630" s="2">
        <v>0</v>
      </c>
      <c r="G630" s="9">
        <v>0</v>
      </c>
      <c r="H630" s="11">
        <v>0</v>
      </c>
      <c r="I630">
        <v>0</v>
      </c>
      <c r="J630" s="13">
        <v>0</v>
      </c>
    </row>
    <row r="631" spans="2:10" x14ac:dyDescent="0.25">
      <c r="B631" s="2">
        <v>0</v>
      </c>
      <c r="G631" s="9">
        <v>0</v>
      </c>
      <c r="H631" s="11">
        <v>0</v>
      </c>
      <c r="I631">
        <v>0</v>
      </c>
      <c r="J631" s="13">
        <v>0</v>
      </c>
    </row>
    <row r="632" spans="2:10" x14ac:dyDescent="0.25">
      <c r="B632" s="2">
        <v>0</v>
      </c>
      <c r="G632" s="9">
        <v>0</v>
      </c>
      <c r="H632" s="11">
        <v>0</v>
      </c>
      <c r="I632">
        <v>0</v>
      </c>
      <c r="J632" s="13">
        <v>0</v>
      </c>
    </row>
    <row r="633" spans="2:10" x14ac:dyDescent="0.25">
      <c r="B633" s="2">
        <v>0</v>
      </c>
      <c r="G633" s="9">
        <v>0</v>
      </c>
      <c r="H633" s="11">
        <v>0</v>
      </c>
      <c r="I633">
        <v>0</v>
      </c>
      <c r="J633" s="13">
        <v>0</v>
      </c>
    </row>
    <row r="634" spans="2:10" x14ac:dyDescent="0.25">
      <c r="B634" s="2">
        <v>0</v>
      </c>
      <c r="G634" s="9">
        <v>0</v>
      </c>
      <c r="H634" s="11">
        <v>0</v>
      </c>
      <c r="I634">
        <v>0</v>
      </c>
      <c r="J634" s="13">
        <v>0</v>
      </c>
    </row>
    <row r="635" spans="2:10" x14ac:dyDescent="0.25">
      <c r="B635" s="2">
        <v>0</v>
      </c>
      <c r="G635" s="9">
        <v>0</v>
      </c>
      <c r="H635" s="11">
        <v>0</v>
      </c>
      <c r="I635">
        <v>0</v>
      </c>
      <c r="J635" s="13">
        <v>0</v>
      </c>
    </row>
    <row r="636" spans="2:10" x14ac:dyDescent="0.25">
      <c r="B636" s="2">
        <v>0</v>
      </c>
      <c r="G636" s="9">
        <v>0</v>
      </c>
      <c r="H636" s="11">
        <v>0</v>
      </c>
      <c r="I636">
        <v>0</v>
      </c>
      <c r="J636" s="13">
        <v>0</v>
      </c>
    </row>
    <row r="637" spans="2:10" x14ac:dyDescent="0.25">
      <c r="B637" s="2">
        <v>0</v>
      </c>
      <c r="G637" s="9">
        <v>0</v>
      </c>
      <c r="H637" s="11">
        <v>0</v>
      </c>
      <c r="I637">
        <v>0</v>
      </c>
      <c r="J637" s="13">
        <v>0</v>
      </c>
    </row>
    <row r="638" spans="2:10" x14ac:dyDescent="0.25">
      <c r="B638" s="2">
        <v>0</v>
      </c>
      <c r="G638" s="9">
        <v>0</v>
      </c>
      <c r="H638" s="11">
        <v>0</v>
      </c>
      <c r="I638">
        <v>0</v>
      </c>
      <c r="J638" s="13">
        <v>0</v>
      </c>
    </row>
    <row r="639" spans="2:10" x14ac:dyDescent="0.25">
      <c r="B639" s="2">
        <v>0</v>
      </c>
      <c r="G639" s="9">
        <v>0</v>
      </c>
      <c r="H639" s="11">
        <v>0</v>
      </c>
      <c r="I639">
        <v>0</v>
      </c>
      <c r="J639" s="13">
        <v>0</v>
      </c>
    </row>
    <row r="640" spans="2:10" x14ac:dyDescent="0.25">
      <c r="B640" s="2">
        <v>0</v>
      </c>
      <c r="G640" s="9">
        <v>0</v>
      </c>
      <c r="H640" s="11">
        <v>0</v>
      </c>
      <c r="I640">
        <v>0</v>
      </c>
      <c r="J640" s="13">
        <v>0</v>
      </c>
    </row>
    <row r="641" spans="2:10" x14ac:dyDescent="0.25">
      <c r="B641" s="2">
        <v>0</v>
      </c>
      <c r="G641" s="9">
        <v>0</v>
      </c>
      <c r="H641" s="11">
        <v>0</v>
      </c>
      <c r="I641">
        <v>0</v>
      </c>
      <c r="J641" s="13">
        <v>0</v>
      </c>
    </row>
    <row r="642" spans="2:10" x14ac:dyDescent="0.25">
      <c r="B642" s="2">
        <v>0</v>
      </c>
      <c r="G642" s="9">
        <v>0</v>
      </c>
      <c r="H642" s="11">
        <v>0</v>
      </c>
      <c r="I642">
        <v>0</v>
      </c>
      <c r="J642" s="13">
        <v>0</v>
      </c>
    </row>
    <row r="643" spans="2:10" x14ac:dyDescent="0.25">
      <c r="B643" s="2">
        <v>0</v>
      </c>
      <c r="G643" s="9">
        <v>0</v>
      </c>
      <c r="H643" s="11">
        <v>0</v>
      </c>
      <c r="I643">
        <v>0</v>
      </c>
      <c r="J643" s="13">
        <v>0</v>
      </c>
    </row>
    <row r="644" spans="2:10" x14ac:dyDescent="0.25">
      <c r="B644" s="2">
        <v>0</v>
      </c>
      <c r="G644" s="9">
        <v>0</v>
      </c>
      <c r="H644" s="11">
        <v>0</v>
      </c>
      <c r="I644">
        <v>0</v>
      </c>
      <c r="J644" s="13">
        <v>0</v>
      </c>
    </row>
    <row r="645" spans="2:10" x14ac:dyDescent="0.25">
      <c r="B645" s="2">
        <v>0</v>
      </c>
      <c r="G645" s="9">
        <v>0</v>
      </c>
      <c r="H645" s="11">
        <v>0</v>
      </c>
      <c r="I645">
        <v>0</v>
      </c>
      <c r="J645" s="13">
        <v>0</v>
      </c>
    </row>
    <row r="646" spans="2:10" x14ac:dyDescent="0.25">
      <c r="B646" s="2">
        <v>0</v>
      </c>
      <c r="G646" s="9">
        <v>0</v>
      </c>
      <c r="H646" s="11">
        <v>0</v>
      </c>
      <c r="I646">
        <v>0</v>
      </c>
      <c r="J646" s="13">
        <v>0</v>
      </c>
    </row>
    <row r="647" spans="2:10" x14ac:dyDescent="0.25">
      <c r="B647" s="2">
        <v>0</v>
      </c>
      <c r="G647" s="9">
        <v>0</v>
      </c>
      <c r="H647" s="11">
        <v>0</v>
      </c>
      <c r="I647">
        <v>0</v>
      </c>
      <c r="J647" s="13">
        <v>0</v>
      </c>
    </row>
    <row r="648" spans="2:10" x14ac:dyDescent="0.25">
      <c r="B648" s="2">
        <v>0</v>
      </c>
      <c r="G648" s="9">
        <v>0</v>
      </c>
      <c r="H648" s="11">
        <v>0</v>
      </c>
      <c r="I648">
        <v>0</v>
      </c>
      <c r="J648" s="13">
        <v>0</v>
      </c>
    </row>
    <row r="649" spans="2:10" x14ac:dyDescent="0.25">
      <c r="B649" s="2">
        <v>0</v>
      </c>
      <c r="G649" s="9">
        <v>0</v>
      </c>
      <c r="H649" s="11">
        <v>0</v>
      </c>
      <c r="I649">
        <v>0</v>
      </c>
      <c r="J649" s="13">
        <v>0</v>
      </c>
    </row>
    <row r="650" spans="2:10" x14ac:dyDescent="0.25">
      <c r="B650" s="2">
        <v>0</v>
      </c>
      <c r="G650" s="9">
        <v>0</v>
      </c>
      <c r="H650" s="11">
        <v>0</v>
      </c>
      <c r="I650">
        <v>0</v>
      </c>
      <c r="J650" s="13">
        <v>0</v>
      </c>
    </row>
    <row r="651" spans="2:10" x14ac:dyDescent="0.25">
      <c r="B651" s="2">
        <v>0</v>
      </c>
      <c r="G651" s="9">
        <v>0</v>
      </c>
      <c r="H651" s="11">
        <v>0</v>
      </c>
      <c r="I651">
        <v>0</v>
      </c>
      <c r="J651" s="13">
        <v>0</v>
      </c>
    </row>
    <row r="652" spans="2:10" x14ac:dyDescent="0.25">
      <c r="B652" s="2">
        <v>0</v>
      </c>
      <c r="G652" s="9">
        <v>0</v>
      </c>
      <c r="H652" s="11">
        <v>0</v>
      </c>
      <c r="I652">
        <v>0</v>
      </c>
      <c r="J652" s="13">
        <v>0</v>
      </c>
    </row>
    <row r="653" spans="2:10" x14ac:dyDescent="0.25">
      <c r="B653" s="2">
        <v>0</v>
      </c>
      <c r="G653" s="9">
        <v>0</v>
      </c>
      <c r="H653" s="11">
        <v>0</v>
      </c>
      <c r="I653">
        <v>0</v>
      </c>
      <c r="J653" s="13">
        <v>0</v>
      </c>
    </row>
    <row r="654" spans="2:10" x14ac:dyDescent="0.25">
      <c r="B654" s="2">
        <v>0</v>
      </c>
      <c r="G654" s="9">
        <v>0</v>
      </c>
      <c r="H654" s="11">
        <v>0</v>
      </c>
      <c r="I654">
        <v>0</v>
      </c>
      <c r="J654" s="13">
        <v>0</v>
      </c>
    </row>
    <row r="655" spans="2:10" x14ac:dyDescent="0.25">
      <c r="B655" s="2">
        <v>0</v>
      </c>
      <c r="G655" s="9">
        <v>0</v>
      </c>
      <c r="H655" s="11">
        <v>0</v>
      </c>
      <c r="I655">
        <v>0</v>
      </c>
      <c r="J655" s="13">
        <v>0</v>
      </c>
    </row>
    <row r="656" spans="2:10" x14ac:dyDescent="0.25">
      <c r="B656" s="2">
        <v>0</v>
      </c>
      <c r="G656" s="9">
        <v>0</v>
      </c>
      <c r="H656" s="11">
        <v>0</v>
      </c>
      <c r="I656">
        <v>0</v>
      </c>
      <c r="J656" s="13">
        <v>0</v>
      </c>
    </row>
    <row r="657" spans="2:10" x14ac:dyDescent="0.25">
      <c r="B657" s="2">
        <v>0</v>
      </c>
      <c r="G657" s="9">
        <v>0</v>
      </c>
      <c r="H657" s="11">
        <v>0</v>
      </c>
      <c r="I657">
        <v>0</v>
      </c>
      <c r="J657" s="13">
        <v>0</v>
      </c>
    </row>
    <row r="658" spans="2:10" x14ac:dyDescent="0.25">
      <c r="B658" s="2">
        <v>0</v>
      </c>
      <c r="G658" s="9">
        <v>0</v>
      </c>
      <c r="H658" s="11">
        <v>0</v>
      </c>
      <c r="I658">
        <v>0</v>
      </c>
      <c r="J658" s="13">
        <v>0</v>
      </c>
    </row>
    <row r="659" spans="2:10" x14ac:dyDescent="0.25">
      <c r="B659" s="2">
        <v>0</v>
      </c>
      <c r="G659" s="9">
        <v>0</v>
      </c>
      <c r="H659" s="11">
        <v>0</v>
      </c>
      <c r="I659">
        <v>0</v>
      </c>
      <c r="J659" s="13">
        <v>0</v>
      </c>
    </row>
    <row r="660" spans="2:10" x14ac:dyDescent="0.25">
      <c r="B660" s="2">
        <v>0</v>
      </c>
      <c r="G660" s="9">
        <v>0</v>
      </c>
      <c r="H660" s="11">
        <v>0</v>
      </c>
      <c r="I660">
        <v>0</v>
      </c>
      <c r="J660" s="13">
        <v>0</v>
      </c>
    </row>
    <row r="661" spans="2:10" x14ac:dyDescent="0.25">
      <c r="B661" s="2">
        <v>0</v>
      </c>
      <c r="G661" s="9">
        <v>0</v>
      </c>
      <c r="H661" s="11">
        <v>0</v>
      </c>
      <c r="I661">
        <v>0</v>
      </c>
      <c r="J661" s="13">
        <v>0</v>
      </c>
    </row>
    <row r="662" spans="2:10" x14ac:dyDescent="0.25">
      <c r="B662" s="2">
        <v>0</v>
      </c>
      <c r="G662" s="9">
        <v>0</v>
      </c>
      <c r="H662" s="11">
        <v>0</v>
      </c>
      <c r="I662">
        <v>0</v>
      </c>
      <c r="J662" s="13">
        <v>0</v>
      </c>
    </row>
    <row r="663" spans="2:10" x14ac:dyDescent="0.25">
      <c r="B663" s="2">
        <v>0</v>
      </c>
      <c r="G663" s="9">
        <v>0</v>
      </c>
      <c r="H663" s="11">
        <v>0</v>
      </c>
      <c r="I663">
        <v>0</v>
      </c>
      <c r="J663" s="13">
        <v>0</v>
      </c>
    </row>
    <row r="664" spans="2:10" x14ac:dyDescent="0.25">
      <c r="B664" s="2">
        <v>0</v>
      </c>
      <c r="G664" s="9">
        <v>0</v>
      </c>
      <c r="H664" s="11">
        <v>0</v>
      </c>
      <c r="I664">
        <v>0</v>
      </c>
      <c r="J664" s="13">
        <v>0</v>
      </c>
    </row>
    <row r="665" spans="2:10" x14ac:dyDescent="0.25">
      <c r="B665" s="2">
        <v>0</v>
      </c>
      <c r="G665" s="9">
        <v>0</v>
      </c>
      <c r="H665" s="11">
        <v>0</v>
      </c>
      <c r="I665">
        <v>0</v>
      </c>
      <c r="J665" s="13">
        <v>0</v>
      </c>
    </row>
    <row r="666" spans="2:10" x14ac:dyDescent="0.25">
      <c r="B666" s="2">
        <v>0</v>
      </c>
      <c r="G666" s="9">
        <v>0</v>
      </c>
      <c r="H666" s="11">
        <v>0</v>
      </c>
      <c r="I666">
        <v>0</v>
      </c>
      <c r="J666" s="13">
        <v>0</v>
      </c>
    </row>
    <row r="667" spans="2:10" x14ac:dyDescent="0.25">
      <c r="B667" s="2">
        <v>0</v>
      </c>
      <c r="G667" s="9">
        <v>0</v>
      </c>
      <c r="H667" s="11">
        <v>0</v>
      </c>
      <c r="I667">
        <v>0</v>
      </c>
      <c r="J667" s="13">
        <v>0</v>
      </c>
    </row>
    <row r="668" spans="2:10" x14ac:dyDescent="0.25">
      <c r="B668" s="2">
        <v>0</v>
      </c>
      <c r="G668" s="9">
        <v>0</v>
      </c>
      <c r="H668" s="11">
        <v>0</v>
      </c>
      <c r="I668">
        <v>0</v>
      </c>
      <c r="J668" s="13">
        <v>0</v>
      </c>
    </row>
    <row r="669" spans="2:10" x14ac:dyDescent="0.25">
      <c r="B669" s="2">
        <v>0</v>
      </c>
      <c r="G669" s="9">
        <v>0</v>
      </c>
      <c r="H669" s="11">
        <v>0</v>
      </c>
      <c r="I669">
        <v>0</v>
      </c>
      <c r="J669" s="13">
        <v>0</v>
      </c>
    </row>
    <row r="670" spans="2:10" x14ac:dyDescent="0.25">
      <c r="B670" s="2">
        <v>0</v>
      </c>
      <c r="G670" s="9">
        <v>0</v>
      </c>
      <c r="H670" s="11">
        <v>0</v>
      </c>
      <c r="I670">
        <v>0</v>
      </c>
      <c r="J670" s="13">
        <v>0</v>
      </c>
    </row>
    <row r="671" spans="2:10" x14ac:dyDescent="0.25">
      <c r="B671" s="2">
        <v>0</v>
      </c>
      <c r="G671" s="9">
        <v>0</v>
      </c>
      <c r="H671" s="11">
        <v>0</v>
      </c>
      <c r="I671">
        <v>0</v>
      </c>
      <c r="J671" s="13">
        <v>0</v>
      </c>
    </row>
    <row r="672" spans="2:10" x14ac:dyDescent="0.25">
      <c r="B672" s="2">
        <v>0</v>
      </c>
      <c r="G672" s="9">
        <v>0</v>
      </c>
      <c r="H672" s="11">
        <v>0</v>
      </c>
      <c r="I672">
        <v>0</v>
      </c>
      <c r="J672" s="13">
        <v>0</v>
      </c>
    </row>
    <row r="673" spans="2:10" x14ac:dyDescent="0.25">
      <c r="B673" s="2">
        <v>0</v>
      </c>
      <c r="G673" s="9">
        <v>0</v>
      </c>
      <c r="H673" s="11">
        <v>0</v>
      </c>
      <c r="I673">
        <v>0</v>
      </c>
      <c r="J673" s="13">
        <v>0</v>
      </c>
    </row>
    <row r="674" spans="2:10" x14ac:dyDescent="0.25">
      <c r="B674" s="2">
        <v>0</v>
      </c>
      <c r="G674" s="9">
        <v>0</v>
      </c>
      <c r="H674" s="11">
        <v>0</v>
      </c>
      <c r="I674">
        <v>0</v>
      </c>
      <c r="J674" s="13">
        <v>0</v>
      </c>
    </row>
    <row r="675" spans="2:10" x14ac:dyDescent="0.25">
      <c r="B675" s="2">
        <v>0</v>
      </c>
      <c r="G675" s="9">
        <v>0</v>
      </c>
      <c r="H675" s="11">
        <v>0</v>
      </c>
      <c r="I675">
        <v>0</v>
      </c>
      <c r="J675" s="13">
        <v>0</v>
      </c>
    </row>
    <row r="676" spans="2:10" x14ac:dyDescent="0.25">
      <c r="B676" s="2">
        <v>0</v>
      </c>
      <c r="G676" s="9">
        <v>0</v>
      </c>
      <c r="H676" s="11">
        <v>0</v>
      </c>
      <c r="I676">
        <v>0</v>
      </c>
      <c r="J676" s="13">
        <v>0</v>
      </c>
    </row>
    <row r="677" spans="2:10" x14ac:dyDescent="0.25">
      <c r="B677" s="2">
        <v>0</v>
      </c>
      <c r="G677" s="9">
        <v>0</v>
      </c>
      <c r="H677" s="11">
        <v>0</v>
      </c>
      <c r="I677">
        <v>0</v>
      </c>
      <c r="J677" s="13">
        <v>0</v>
      </c>
    </row>
    <row r="678" spans="2:10" x14ac:dyDescent="0.25">
      <c r="B678" s="2">
        <v>0</v>
      </c>
      <c r="G678" s="9">
        <v>0</v>
      </c>
      <c r="H678" s="11">
        <v>0</v>
      </c>
      <c r="I678">
        <v>0</v>
      </c>
      <c r="J678" s="13">
        <v>0</v>
      </c>
    </row>
    <row r="679" spans="2:10" x14ac:dyDescent="0.25">
      <c r="B679" s="2">
        <v>0</v>
      </c>
      <c r="G679" s="9">
        <v>0</v>
      </c>
      <c r="H679" s="11">
        <v>0</v>
      </c>
      <c r="I679">
        <v>0</v>
      </c>
      <c r="J679" s="13">
        <v>0</v>
      </c>
    </row>
    <row r="680" spans="2:10" x14ac:dyDescent="0.25">
      <c r="B680" s="2">
        <v>0</v>
      </c>
      <c r="G680" s="9">
        <v>0</v>
      </c>
      <c r="H680" s="11">
        <v>0</v>
      </c>
      <c r="I680">
        <v>0</v>
      </c>
      <c r="J680" s="13">
        <v>0</v>
      </c>
    </row>
    <row r="681" spans="2:10" x14ac:dyDescent="0.25">
      <c r="B681" s="2">
        <v>0</v>
      </c>
      <c r="G681" s="9">
        <v>0</v>
      </c>
      <c r="H681" s="11">
        <v>0</v>
      </c>
      <c r="I681">
        <v>0</v>
      </c>
      <c r="J681" s="13">
        <v>0</v>
      </c>
    </row>
    <row r="682" spans="2:10" x14ac:dyDescent="0.25">
      <c r="B682" s="2">
        <v>0</v>
      </c>
      <c r="G682" s="9">
        <v>0</v>
      </c>
      <c r="H682" s="11">
        <v>0</v>
      </c>
      <c r="I682">
        <v>0</v>
      </c>
      <c r="J682" s="13">
        <v>0</v>
      </c>
    </row>
    <row r="683" spans="2:10" x14ac:dyDescent="0.25">
      <c r="B683" s="2">
        <v>0</v>
      </c>
      <c r="G683" s="9">
        <v>0</v>
      </c>
      <c r="H683" s="11">
        <v>0</v>
      </c>
      <c r="I683">
        <v>0</v>
      </c>
      <c r="J683" s="13">
        <v>0</v>
      </c>
    </row>
    <row r="684" spans="2:10" x14ac:dyDescent="0.25">
      <c r="B684" s="2">
        <v>0</v>
      </c>
      <c r="G684" s="9">
        <v>0</v>
      </c>
      <c r="H684" s="11">
        <v>0</v>
      </c>
      <c r="I684">
        <v>0</v>
      </c>
      <c r="J684" s="13">
        <v>0</v>
      </c>
    </row>
    <row r="685" spans="2:10" x14ac:dyDescent="0.25">
      <c r="B685" s="2">
        <v>0</v>
      </c>
      <c r="G685" s="9">
        <v>0</v>
      </c>
      <c r="H685" s="11">
        <v>0</v>
      </c>
      <c r="I685">
        <v>0</v>
      </c>
      <c r="J685" s="13">
        <v>0</v>
      </c>
    </row>
    <row r="686" spans="2:10" x14ac:dyDescent="0.25">
      <c r="B686" s="2">
        <v>0</v>
      </c>
      <c r="G686" s="9">
        <v>0</v>
      </c>
      <c r="H686" s="11">
        <v>0</v>
      </c>
      <c r="I686">
        <v>0</v>
      </c>
      <c r="J686" s="13">
        <v>0</v>
      </c>
    </row>
    <row r="687" spans="2:10" x14ac:dyDescent="0.25">
      <c r="B687" s="2">
        <v>0</v>
      </c>
      <c r="G687" s="9">
        <v>0</v>
      </c>
      <c r="H687" s="11">
        <v>0</v>
      </c>
      <c r="I687">
        <v>0</v>
      </c>
      <c r="J687" s="13">
        <v>0</v>
      </c>
    </row>
    <row r="688" spans="2:10" x14ac:dyDescent="0.25">
      <c r="B688" s="2">
        <v>0</v>
      </c>
      <c r="G688" s="9">
        <v>0</v>
      </c>
      <c r="H688" s="11">
        <v>0</v>
      </c>
      <c r="I688">
        <v>0</v>
      </c>
      <c r="J688" s="13">
        <v>0</v>
      </c>
    </row>
    <row r="689" spans="2:10" x14ac:dyDescent="0.25">
      <c r="B689" s="2">
        <v>0</v>
      </c>
      <c r="G689" s="9">
        <v>0</v>
      </c>
      <c r="H689" s="11">
        <v>0</v>
      </c>
      <c r="I689">
        <v>0</v>
      </c>
      <c r="J689" s="13">
        <v>0</v>
      </c>
    </row>
    <row r="690" spans="2:10" x14ac:dyDescent="0.25">
      <c r="B690" s="2">
        <v>0</v>
      </c>
      <c r="G690" s="9">
        <v>0</v>
      </c>
      <c r="H690" s="11">
        <v>0</v>
      </c>
      <c r="I690">
        <v>0</v>
      </c>
      <c r="J690" s="13">
        <v>0</v>
      </c>
    </row>
    <row r="691" spans="2:10" x14ac:dyDescent="0.25">
      <c r="B691" s="2">
        <v>0</v>
      </c>
      <c r="G691" s="9">
        <v>0</v>
      </c>
      <c r="H691" s="11">
        <v>0</v>
      </c>
      <c r="I691">
        <v>0</v>
      </c>
      <c r="J691" s="13">
        <v>0</v>
      </c>
    </row>
    <row r="692" spans="2:10" x14ac:dyDescent="0.25">
      <c r="B692" s="2">
        <v>0</v>
      </c>
      <c r="G692" s="9">
        <v>0</v>
      </c>
      <c r="H692" s="11">
        <v>0</v>
      </c>
      <c r="I692">
        <v>0</v>
      </c>
      <c r="J692" s="13">
        <v>0</v>
      </c>
    </row>
    <row r="693" spans="2:10" x14ac:dyDescent="0.25">
      <c r="B693" s="2">
        <v>0</v>
      </c>
      <c r="G693" s="9">
        <v>0</v>
      </c>
      <c r="H693" s="11">
        <v>0</v>
      </c>
      <c r="I693">
        <v>0</v>
      </c>
      <c r="J693" s="13">
        <v>0</v>
      </c>
    </row>
    <row r="694" spans="2:10" x14ac:dyDescent="0.25">
      <c r="B694" s="2">
        <v>0</v>
      </c>
      <c r="G694" s="9">
        <v>0</v>
      </c>
      <c r="H694" s="11">
        <v>0</v>
      </c>
      <c r="I694">
        <v>0</v>
      </c>
      <c r="J694" s="13">
        <v>0</v>
      </c>
    </row>
    <row r="695" spans="2:10" x14ac:dyDescent="0.25">
      <c r="B695" s="2">
        <v>0</v>
      </c>
      <c r="G695" s="9">
        <v>0</v>
      </c>
      <c r="H695" s="11">
        <v>0</v>
      </c>
      <c r="I695">
        <v>0</v>
      </c>
      <c r="J695" s="13">
        <v>0</v>
      </c>
    </row>
    <row r="696" spans="2:10" x14ac:dyDescent="0.25">
      <c r="B696" s="2">
        <v>0</v>
      </c>
      <c r="G696" s="9">
        <v>0</v>
      </c>
      <c r="H696" s="11">
        <v>0</v>
      </c>
      <c r="I696">
        <v>0</v>
      </c>
      <c r="J696" s="13">
        <v>0</v>
      </c>
    </row>
    <row r="697" spans="2:10" x14ac:dyDescent="0.25">
      <c r="B697" s="2">
        <v>0</v>
      </c>
      <c r="G697" s="9">
        <v>0</v>
      </c>
      <c r="H697" s="11">
        <v>0</v>
      </c>
      <c r="I697">
        <v>0</v>
      </c>
      <c r="J697" s="13">
        <v>0</v>
      </c>
    </row>
    <row r="698" spans="2:10" x14ac:dyDescent="0.25">
      <c r="B698" s="2">
        <v>0</v>
      </c>
      <c r="G698" s="9">
        <v>0</v>
      </c>
      <c r="H698" s="11">
        <v>0</v>
      </c>
      <c r="I698">
        <v>0</v>
      </c>
      <c r="J698" s="13">
        <v>0</v>
      </c>
    </row>
    <row r="699" spans="2:10" x14ac:dyDescent="0.25">
      <c r="B699" s="2">
        <v>0</v>
      </c>
      <c r="G699" s="9">
        <v>0</v>
      </c>
      <c r="H699" s="11">
        <v>0</v>
      </c>
      <c r="I699">
        <v>0</v>
      </c>
      <c r="J699" s="13">
        <v>0</v>
      </c>
    </row>
    <row r="700" spans="2:10" x14ac:dyDescent="0.25">
      <c r="B700" s="2">
        <v>0</v>
      </c>
      <c r="G700" s="9">
        <v>0</v>
      </c>
      <c r="H700" s="11">
        <v>0</v>
      </c>
      <c r="I700">
        <v>0</v>
      </c>
      <c r="J700" s="13">
        <v>0</v>
      </c>
    </row>
    <row r="701" spans="2:10" x14ac:dyDescent="0.25">
      <c r="B701" s="2">
        <v>0</v>
      </c>
      <c r="G701" s="9">
        <v>0</v>
      </c>
      <c r="H701" s="11">
        <v>0</v>
      </c>
      <c r="I701">
        <v>0</v>
      </c>
      <c r="J701" s="13">
        <v>0</v>
      </c>
    </row>
    <row r="702" spans="2:10" x14ac:dyDescent="0.25">
      <c r="B702" s="2">
        <v>0</v>
      </c>
      <c r="G702" s="9">
        <v>0</v>
      </c>
      <c r="H702" s="11">
        <v>0</v>
      </c>
      <c r="I702">
        <v>0</v>
      </c>
      <c r="J702" s="13">
        <v>0</v>
      </c>
    </row>
    <row r="703" spans="2:10" x14ac:dyDescent="0.25">
      <c r="B703" s="2">
        <v>0</v>
      </c>
      <c r="G703" s="9">
        <v>0</v>
      </c>
      <c r="H703" s="11">
        <v>0</v>
      </c>
      <c r="I703">
        <v>0</v>
      </c>
      <c r="J703" s="13">
        <v>0</v>
      </c>
    </row>
    <row r="704" spans="2:10" x14ac:dyDescent="0.25">
      <c r="B704" s="2">
        <v>0</v>
      </c>
      <c r="G704" s="9">
        <v>0</v>
      </c>
      <c r="H704" s="11">
        <v>0</v>
      </c>
      <c r="I704">
        <v>0</v>
      </c>
      <c r="J704" s="13">
        <v>0</v>
      </c>
    </row>
    <row r="705" spans="2:10" x14ac:dyDescent="0.25">
      <c r="B705" s="2">
        <v>0</v>
      </c>
      <c r="G705" s="9">
        <v>0</v>
      </c>
      <c r="H705" s="11">
        <v>0</v>
      </c>
      <c r="I705">
        <v>0</v>
      </c>
      <c r="J705" s="13">
        <v>0</v>
      </c>
    </row>
    <row r="706" spans="2:10" x14ac:dyDescent="0.25">
      <c r="B706" s="2">
        <v>0</v>
      </c>
      <c r="G706" s="9">
        <v>0</v>
      </c>
      <c r="H706" s="11">
        <v>0</v>
      </c>
      <c r="I706">
        <v>0</v>
      </c>
      <c r="J706" s="13">
        <v>0</v>
      </c>
    </row>
    <row r="707" spans="2:10" x14ac:dyDescent="0.25">
      <c r="B707" s="2">
        <v>0</v>
      </c>
      <c r="G707" s="9">
        <v>0</v>
      </c>
      <c r="H707" s="11">
        <v>0</v>
      </c>
      <c r="I707">
        <v>0</v>
      </c>
      <c r="J707" s="13">
        <v>0</v>
      </c>
    </row>
    <row r="708" spans="2:10" x14ac:dyDescent="0.25">
      <c r="B708" s="2">
        <v>0</v>
      </c>
      <c r="G708" s="9">
        <v>0</v>
      </c>
      <c r="H708" s="11">
        <v>0</v>
      </c>
      <c r="I708">
        <v>0</v>
      </c>
      <c r="J708" s="13">
        <v>0</v>
      </c>
    </row>
    <row r="709" spans="2:10" x14ac:dyDescent="0.25">
      <c r="B709" s="2">
        <v>0</v>
      </c>
      <c r="G709" s="9">
        <v>0</v>
      </c>
      <c r="H709" s="11">
        <v>0</v>
      </c>
      <c r="I709">
        <v>0</v>
      </c>
      <c r="J709" s="13">
        <v>0</v>
      </c>
    </row>
    <row r="710" spans="2:10" x14ac:dyDescent="0.25">
      <c r="B710" s="2">
        <v>0</v>
      </c>
      <c r="G710" s="9">
        <v>0</v>
      </c>
      <c r="H710" s="11">
        <v>0</v>
      </c>
      <c r="I710">
        <v>0</v>
      </c>
      <c r="J710" s="13">
        <v>0</v>
      </c>
    </row>
    <row r="711" spans="2:10" x14ac:dyDescent="0.25">
      <c r="B711" s="2">
        <v>0</v>
      </c>
      <c r="G711" s="9">
        <v>0</v>
      </c>
      <c r="H711" s="11">
        <v>0</v>
      </c>
      <c r="I711">
        <v>0</v>
      </c>
      <c r="J711" s="13">
        <v>0</v>
      </c>
    </row>
    <row r="712" spans="2:10" x14ac:dyDescent="0.25">
      <c r="B712" s="2">
        <v>0</v>
      </c>
      <c r="G712" s="9">
        <v>0</v>
      </c>
      <c r="H712" s="11">
        <v>0</v>
      </c>
      <c r="I712">
        <v>0</v>
      </c>
      <c r="J712" s="13">
        <v>0</v>
      </c>
    </row>
    <row r="713" spans="2:10" x14ac:dyDescent="0.25">
      <c r="B713" s="2">
        <v>0</v>
      </c>
      <c r="G713" s="9">
        <v>0</v>
      </c>
      <c r="H713" s="11">
        <v>0</v>
      </c>
      <c r="I713">
        <v>0</v>
      </c>
      <c r="J713" s="13">
        <v>0</v>
      </c>
    </row>
    <row r="714" spans="2:10" x14ac:dyDescent="0.25">
      <c r="B714" s="2">
        <v>0</v>
      </c>
      <c r="G714" s="9">
        <v>0</v>
      </c>
      <c r="H714" s="11">
        <v>0</v>
      </c>
      <c r="I714">
        <v>0</v>
      </c>
      <c r="J714" s="13">
        <v>0</v>
      </c>
    </row>
    <row r="715" spans="2:10" x14ac:dyDescent="0.25">
      <c r="B715" s="2">
        <v>0</v>
      </c>
      <c r="G715" s="9">
        <v>0</v>
      </c>
      <c r="H715" s="11">
        <v>0</v>
      </c>
      <c r="I715">
        <v>0</v>
      </c>
      <c r="J715" s="13">
        <v>0</v>
      </c>
    </row>
    <row r="716" spans="2:10" x14ac:dyDescent="0.25">
      <c r="B716" s="2">
        <v>0</v>
      </c>
      <c r="G716" s="9">
        <v>0</v>
      </c>
      <c r="H716" s="11">
        <v>0</v>
      </c>
      <c r="I716">
        <v>0</v>
      </c>
      <c r="J716" s="13">
        <v>0</v>
      </c>
    </row>
    <row r="717" spans="2:10" x14ac:dyDescent="0.25">
      <c r="B717" s="2">
        <v>0</v>
      </c>
      <c r="G717" s="9">
        <v>0</v>
      </c>
      <c r="H717" s="11">
        <v>0</v>
      </c>
      <c r="I717">
        <v>0</v>
      </c>
      <c r="J717" s="13">
        <v>0</v>
      </c>
    </row>
    <row r="718" spans="2:10" x14ac:dyDescent="0.25">
      <c r="B718" s="2">
        <v>0</v>
      </c>
      <c r="G718" s="9">
        <v>0</v>
      </c>
      <c r="H718" s="11">
        <v>0</v>
      </c>
      <c r="I718">
        <v>0</v>
      </c>
      <c r="J718" s="13">
        <v>0</v>
      </c>
    </row>
    <row r="719" spans="2:10" x14ac:dyDescent="0.25">
      <c r="B719" s="2">
        <v>0</v>
      </c>
      <c r="G719" s="9">
        <v>0</v>
      </c>
      <c r="H719" s="11">
        <v>0</v>
      </c>
      <c r="I719">
        <v>0</v>
      </c>
      <c r="J719" s="13">
        <v>0</v>
      </c>
    </row>
    <row r="720" spans="2:10" x14ac:dyDescent="0.25">
      <c r="B720" s="2">
        <v>0</v>
      </c>
      <c r="G720" s="9">
        <v>0</v>
      </c>
      <c r="H720" s="11">
        <v>0</v>
      </c>
      <c r="I720">
        <v>0</v>
      </c>
      <c r="J720" s="13">
        <v>0</v>
      </c>
    </row>
    <row r="721" spans="2:10" x14ac:dyDescent="0.25">
      <c r="B721" s="2">
        <v>0</v>
      </c>
      <c r="G721" s="9">
        <v>0</v>
      </c>
      <c r="H721" s="11">
        <v>0</v>
      </c>
      <c r="I721">
        <v>0</v>
      </c>
      <c r="J721" s="13">
        <v>0</v>
      </c>
    </row>
    <row r="722" spans="2:10" x14ac:dyDescent="0.25">
      <c r="B722" s="2">
        <v>0</v>
      </c>
      <c r="G722" s="9">
        <v>0</v>
      </c>
      <c r="H722" s="11">
        <v>0</v>
      </c>
      <c r="I722">
        <v>0</v>
      </c>
      <c r="J722" s="13">
        <v>0</v>
      </c>
    </row>
    <row r="723" spans="2:10" x14ac:dyDescent="0.25">
      <c r="B723" s="2">
        <v>0</v>
      </c>
      <c r="G723" s="9">
        <v>0</v>
      </c>
      <c r="H723" s="11">
        <v>0</v>
      </c>
      <c r="I723">
        <v>0</v>
      </c>
      <c r="J723" s="13">
        <v>0</v>
      </c>
    </row>
    <row r="724" spans="2:10" x14ac:dyDescent="0.25">
      <c r="B724" s="2">
        <v>0</v>
      </c>
      <c r="G724" s="9">
        <v>0</v>
      </c>
      <c r="H724" s="11">
        <v>0</v>
      </c>
      <c r="I724">
        <v>0</v>
      </c>
      <c r="J724" s="13">
        <v>0</v>
      </c>
    </row>
    <row r="725" spans="2:10" x14ac:dyDescent="0.25">
      <c r="B725" s="2">
        <v>0</v>
      </c>
      <c r="G725" s="9">
        <v>0</v>
      </c>
      <c r="H725" s="11">
        <v>0</v>
      </c>
      <c r="I725">
        <v>0</v>
      </c>
      <c r="J725" s="13">
        <v>0</v>
      </c>
    </row>
    <row r="726" spans="2:10" x14ac:dyDescent="0.25">
      <c r="B726" s="2">
        <v>0</v>
      </c>
      <c r="G726" s="9">
        <v>0</v>
      </c>
      <c r="H726" s="11">
        <v>0</v>
      </c>
      <c r="I726">
        <v>0</v>
      </c>
      <c r="J726" s="13">
        <v>0</v>
      </c>
    </row>
    <row r="727" spans="2:10" x14ac:dyDescent="0.25">
      <c r="B727" s="2">
        <v>0</v>
      </c>
      <c r="G727" s="9">
        <v>0</v>
      </c>
      <c r="H727" s="11">
        <v>0</v>
      </c>
      <c r="I727">
        <v>0</v>
      </c>
      <c r="J727" s="13">
        <v>0</v>
      </c>
    </row>
    <row r="728" spans="2:10" x14ac:dyDescent="0.25">
      <c r="B728" s="2">
        <v>0</v>
      </c>
      <c r="G728" s="9">
        <v>0</v>
      </c>
      <c r="H728" s="11">
        <v>0</v>
      </c>
      <c r="I728">
        <v>0</v>
      </c>
      <c r="J728" s="13">
        <v>0</v>
      </c>
    </row>
    <row r="729" spans="2:10" x14ac:dyDescent="0.25">
      <c r="B729" s="2">
        <v>0</v>
      </c>
      <c r="G729" s="9">
        <v>0</v>
      </c>
      <c r="H729" s="11">
        <v>0</v>
      </c>
      <c r="I729">
        <v>0</v>
      </c>
      <c r="J729" s="13">
        <v>0</v>
      </c>
    </row>
    <row r="730" spans="2:10" x14ac:dyDescent="0.25">
      <c r="B730" s="2">
        <v>0</v>
      </c>
      <c r="G730" s="9">
        <v>0</v>
      </c>
      <c r="H730" s="11">
        <v>0</v>
      </c>
      <c r="I730">
        <v>0</v>
      </c>
      <c r="J730" s="13">
        <v>0</v>
      </c>
    </row>
    <row r="731" spans="2:10" x14ac:dyDescent="0.25">
      <c r="B731" s="2">
        <v>0</v>
      </c>
      <c r="G731" s="9">
        <v>0</v>
      </c>
      <c r="H731" s="11">
        <v>0</v>
      </c>
      <c r="I731">
        <v>0</v>
      </c>
      <c r="J731" s="13">
        <v>0</v>
      </c>
    </row>
    <row r="732" spans="2:10" x14ac:dyDescent="0.25">
      <c r="B732" s="2">
        <v>0</v>
      </c>
      <c r="G732" s="9">
        <v>0</v>
      </c>
      <c r="H732" s="11">
        <v>0</v>
      </c>
      <c r="I732">
        <v>0</v>
      </c>
      <c r="J732" s="13">
        <v>0</v>
      </c>
    </row>
    <row r="733" spans="2:10" x14ac:dyDescent="0.25">
      <c r="B733" s="2">
        <v>0</v>
      </c>
      <c r="G733" s="9">
        <v>0</v>
      </c>
      <c r="H733" s="11">
        <v>0</v>
      </c>
      <c r="I733">
        <v>0</v>
      </c>
      <c r="J733" s="13">
        <v>0</v>
      </c>
    </row>
    <row r="734" spans="2:10" x14ac:dyDescent="0.25">
      <c r="B734" s="2">
        <v>0</v>
      </c>
      <c r="G734" s="9">
        <v>0</v>
      </c>
      <c r="H734" s="11">
        <v>0</v>
      </c>
      <c r="I734">
        <v>0</v>
      </c>
      <c r="J734" s="13">
        <v>0</v>
      </c>
    </row>
    <row r="735" spans="2:10" x14ac:dyDescent="0.25">
      <c r="B735" s="2">
        <v>0</v>
      </c>
      <c r="G735" s="9">
        <v>0</v>
      </c>
      <c r="H735" s="11">
        <v>0</v>
      </c>
      <c r="I735">
        <v>0</v>
      </c>
      <c r="J735" s="13">
        <v>0</v>
      </c>
    </row>
    <row r="736" spans="2:10" x14ac:dyDescent="0.25">
      <c r="B736" s="2">
        <v>0</v>
      </c>
      <c r="G736" s="9">
        <v>0</v>
      </c>
      <c r="H736" s="11">
        <v>0</v>
      </c>
      <c r="I736">
        <v>0</v>
      </c>
      <c r="J736" s="13">
        <v>0</v>
      </c>
    </row>
    <row r="737" spans="2:10" x14ac:dyDescent="0.25">
      <c r="B737" s="2">
        <v>0</v>
      </c>
      <c r="G737" s="9">
        <v>0</v>
      </c>
      <c r="H737" s="11">
        <v>0</v>
      </c>
      <c r="I737">
        <v>0</v>
      </c>
      <c r="J737" s="13">
        <v>0</v>
      </c>
    </row>
    <row r="738" spans="2:10" x14ac:dyDescent="0.25">
      <c r="B738" s="2">
        <v>0</v>
      </c>
      <c r="G738" s="9">
        <v>0</v>
      </c>
      <c r="H738" s="11">
        <v>0</v>
      </c>
      <c r="I738">
        <v>0</v>
      </c>
      <c r="J738" s="13">
        <v>0</v>
      </c>
    </row>
    <row r="739" spans="2:10" x14ac:dyDescent="0.25">
      <c r="B739" s="2">
        <v>0</v>
      </c>
      <c r="G739" s="9">
        <v>0</v>
      </c>
      <c r="H739" s="11">
        <v>0</v>
      </c>
      <c r="I739">
        <v>0</v>
      </c>
      <c r="J739" s="13">
        <v>0</v>
      </c>
    </row>
    <row r="740" spans="2:10" x14ac:dyDescent="0.25">
      <c r="B740" s="2">
        <v>0</v>
      </c>
      <c r="G740" s="9">
        <v>0</v>
      </c>
      <c r="H740" s="11">
        <v>0</v>
      </c>
      <c r="I740">
        <v>0</v>
      </c>
      <c r="J740" s="13">
        <v>0</v>
      </c>
    </row>
    <row r="741" spans="2:10" x14ac:dyDescent="0.25">
      <c r="B741" s="2">
        <v>0</v>
      </c>
      <c r="G741" s="9">
        <v>0</v>
      </c>
      <c r="H741" s="11">
        <v>0</v>
      </c>
      <c r="I741">
        <v>0</v>
      </c>
      <c r="J741" s="13">
        <v>0</v>
      </c>
    </row>
    <row r="742" spans="2:10" x14ac:dyDescent="0.25">
      <c r="B742" s="2">
        <v>0</v>
      </c>
      <c r="G742" s="9">
        <v>0</v>
      </c>
      <c r="H742" s="11">
        <v>0</v>
      </c>
      <c r="I742">
        <v>0</v>
      </c>
      <c r="J742" s="13">
        <v>0</v>
      </c>
    </row>
    <row r="743" spans="2:10" x14ac:dyDescent="0.25">
      <c r="B743" s="2">
        <v>0</v>
      </c>
      <c r="G743" s="9">
        <v>0</v>
      </c>
      <c r="H743" s="11">
        <v>0</v>
      </c>
      <c r="I743">
        <v>0</v>
      </c>
      <c r="J743" s="13">
        <v>0</v>
      </c>
    </row>
    <row r="744" spans="2:10" x14ac:dyDescent="0.25">
      <c r="B744" s="2">
        <v>0</v>
      </c>
      <c r="G744" s="9">
        <v>0</v>
      </c>
      <c r="H744" s="11">
        <v>0</v>
      </c>
      <c r="I744">
        <v>0</v>
      </c>
      <c r="J744" s="13">
        <v>0</v>
      </c>
    </row>
    <row r="745" spans="2:10" x14ac:dyDescent="0.25">
      <c r="B745" s="2">
        <v>0</v>
      </c>
      <c r="G745" s="9">
        <v>0</v>
      </c>
      <c r="H745" s="11">
        <v>0</v>
      </c>
      <c r="I745">
        <v>0</v>
      </c>
      <c r="J745" s="13">
        <v>0</v>
      </c>
    </row>
    <row r="746" spans="2:10" x14ac:dyDescent="0.25">
      <c r="B746" s="2">
        <v>0</v>
      </c>
      <c r="G746" s="9">
        <v>0</v>
      </c>
      <c r="H746" s="11">
        <v>0</v>
      </c>
      <c r="I746">
        <v>0</v>
      </c>
      <c r="J746" s="13">
        <v>0</v>
      </c>
    </row>
    <row r="747" spans="2:10" x14ac:dyDescent="0.25">
      <c r="B747" s="2">
        <v>0</v>
      </c>
      <c r="G747" s="9">
        <v>0</v>
      </c>
      <c r="H747" s="11">
        <v>0</v>
      </c>
      <c r="I747">
        <v>0</v>
      </c>
      <c r="J747" s="13">
        <v>0</v>
      </c>
    </row>
    <row r="748" spans="2:10" x14ac:dyDescent="0.25">
      <c r="B748" s="2">
        <v>0</v>
      </c>
      <c r="G748" s="9">
        <v>0</v>
      </c>
      <c r="H748" s="11">
        <v>0</v>
      </c>
      <c r="I748">
        <v>0</v>
      </c>
      <c r="J748" s="13">
        <v>0</v>
      </c>
    </row>
    <row r="749" spans="2:10" x14ac:dyDescent="0.25">
      <c r="B749" s="2">
        <v>0</v>
      </c>
      <c r="G749" s="9">
        <v>0</v>
      </c>
      <c r="H749" s="11">
        <v>0</v>
      </c>
      <c r="I749">
        <v>0</v>
      </c>
      <c r="J749" s="13">
        <v>0</v>
      </c>
    </row>
    <row r="750" spans="2:10" x14ac:dyDescent="0.25">
      <c r="B750" s="2">
        <v>0</v>
      </c>
      <c r="G750" s="9">
        <v>0</v>
      </c>
      <c r="H750" s="11">
        <v>0</v>
      </c>
      <c r="I750">
        <v>0</v>
      </c>
      <c r="J750" s="13">
        <v>0</v>
      </c>
    </row>
    <row r="751" spans="2:10" x14ac:dyDescent="0.25">
      <c r="B751" s="2">
        <v>0</v>
      </c>
      <c r="G751" s="9">
        <v>0</v>
      </c>
      <c r="H751" s="11">
        <v>0</v>
      </c>
      <c r="I751">
        <v>0</v>
      </c>
      <c r="J751" s="13">
        <v>0</v>
      </c>
    </row>
    <row r="752" spans="2:10" x14ac:dyDescent="0.25">
      <c r="B752" s="2">
        <v>0</v>
      </c>
      <c r="G752" s="9">
        <v>0</v>
      </c>
      <c r="H752" s="11">
        <v>0</v>
      </c>
      <c r="I752">
        <v>0</v>
      </c>
      <c r="J752" s="13">
        <v>0</v>
      </c>
    </row>
    <row r="753" spans="2:10" x14ac:dyDescent="0.25">
      <c r="B753" s="2">
        <v>0</v>
      </c>
      <c r="G753" s="9">
        <v>0</v>
      </c>
      <c r="H753" s="11">
        <v>0</v>
      </c>
      <c r="I753">
        <v>0</v>
      </c>
      <c r="J753" s="13">
        <v>0</v>
      </c>
    </row>
    <row r="754" spans="2:10" x14ac:dyDescent="0.25">
      <c r="B754" s="2">
        <v>0</v>
      </c>
      <c r="G754" s="9">
        <v>0</v>
      </c>
      <c r="H754" s="11">
        <v>0</v>
      </c>
      <c r="I754">
        <v>0</v>
      </c>
      <c r="J754" s="13">
        <v>0</v>
      </c>
    </row>
    <row r="755" spans="2:10" x14ac:dyDescent="0.25">
      <c r="B755" s="2">
        <v>0</v>
      </c>
      <c r="G755" s="9">
        <v>0</v>
      </c>
      <c r="H755" s="11">
        <v>0</v>
      </c>
      <c r="I755">
        <v>0</v>
      </c>
      <c r="J755" s="13">
        <v>0</v>
      </c>
    </row>
    <row r="756" spans="2:10" x14ac:dyDescent="0.25">
      <c r="B756" s="2">
        <v>0</v>
      </c>
      <c r="G756" s="9">
        <v>0</v>
      </c>
      <c r="H756" s="11">
        <v>0</v>
      </c>
      <c r="I756">
        <v>0</v>
      </c>
      <c r="J756" s="13">
        <v>0</v>
      </c>
    </row>
    <row r="757" spans="2:10" x14ac:dyDescent="0.25">
      <c r="B757" s="2">
        <v>0</v>
      </c>
      <c r="G757" s="9">
        <v>0</v>
      </c>
      <c r="H757" s="11">
        <v>0</v>
      </c>
      <c r="I757">
        <v>0</v>
      </c>
      <c r="J757" s="13">
        <v>0</v>
      </c>
    </row>
    <row r="758" spans="2:10" x14ac:dyDescent="0.25">
      <c r="B758" s="2">
        <v>0</v>
      </c>
      <c r="G758" s="9">
        <v>0</v>
      </c>
      <c r="H758" s="11">
        <v>0</v>
      </c>
      <c r="I758">
        <v>0</v>
      </c>
      <c r="J758" s="13">
        <v>0</v>
      </c>
    </row>
    <row r="759" spans="2:10" x14ac:dyDescent="0.25">
      <c r="B759" s="2">
        <v>0</v>
      </c>
      <c r="G759" s="9">
        <v>0</v>
      </c>
      <c r="H759" s="11">
        <v>0</v>
      </c>
      <c r="I759">
        <v>0</v>
      </c>
      <c r="J759" s="13">
        <v>0</v>
      </c>
    </row>
    <row r="760" spans="2:10" x14ac:dyDescent="0.25">
      <c r="B760" s="2">
        <v>0</v>
      </c>
      <c r="G760" s="9">
        <v>0</v>
      </c>
      <c r="H760" s="11">
        <v>0</v>
      </c>
      <c r="I760">
        <v>0</v>
      </c>
      <c r="J760" s="13">
        <v>0</v>
      </c>
    </row>
    <row r="761" spans="2:10" x14ac:dyDescent="0.25">
      <c r="B761" s="2">
        <v>0</v>
      </c>
      <c r="G761" s="9">
        <v>0</v>
      </c>
      <c r="H761" s="11">
        <v>0</v>
      </c>
      <c r="I761">
        <v>0</v>
      </c>
      <c r="J761" s="13">
        <v>0</v>
      </c>
    </row>
    <row r="762" spans="2:10" x14ac:dyDescent="0.25">
      <c r="B762" s="2">
        <v>0</v>
      </c>
      <c r="G762" s="9">
        <v>0</v>
      </c>
      <c r="H762" s="11">
        <v>0</v>
      </c>
      <c r="I762">
        <v>0</v>
      </c>
      <c r="J762" s="13">
        <v>0</v>
      </c>
    </row>
    <row r="763" spans="2:10" x14ac:dyDescent="0.25">
      <c r="B763" s="2">
        <v>0</v>
      </c>
      <c r="G763" s="9">
        <v>0</v>
      </c>
      <c r="H763" s="11">
        <v>0</v>
      </c>
      <c r="I763">
        <v>0</v>
      </c>
      <c r="J763" s="13">
        <v>0</v>
      </c>
    </row>
    <row r="764" spans="2:10" x14ac:dyDescent="0.25">
      <c r="B764" s="2">
        <v>0</v>
      </c>
      <c r="G764" s="9">
        <v>0</v>
      </c>
      <c r="H764" s="11">
        <v>0</v>
      </c>
      <c r="I764">
        <v>0</v>
      </c>
      <c r="J764" s="13">
        <v>0</v>
      </c>
    </row>
    <row r="765" spans="2:10" x14ac:dyDescent="0.25">
      <c r="B765" s="2">
        <v>0</v>
      </c>
      <c r="G765" s="9">
        <v>0</v>
      </c>
      <c r="H765" s="11">
        <v>0</v>
      </c>
      <c r="I765">
        <v>0</v>
      </c>
      <c r="J765" s="13">
        <v>0</v>
      </c>
    </row>
    <row r="766" spans="2:10" x14ac:dyDescent="0.25">
      <c r="B766" s="2">
        <v>0</v>
      </c>
      <c r="G766" s="9">
        <v>0</v>
      </c>
      <c r="H766" s="11">
        <v>0</v>
      </c>
      <c r="I766">
        <v>0</v>
      </c>
      <c r="J766" s="13">
        <v>0</v>
      </c>
    </row>
    <row r="767" spans="2:10" x14ac:dyDescent="0.25">
      <c r="B767" s="2">
        <v>0</v>
      </c>
      <c r="G767" s="9">
        <v>0</v>
      </c>
      <c r="H767" s="11">
        <v>0</v>
      </c>
      <c r="I767">
        <v>0</v>
      </c>
      <c r="J767" s="13">
        <v>0</v>
      </c>
    </row>
    <row r="768" spans="2:10" x14ac:dyDescent="0.25">
      <c r="B768" s="2">
        <v>0</v>
      </c>
      <c r="G768" s="9">
        <v>0</v>
      </c>
      <c r="H768" s="11">
        <v>0</v>
      </c>
      <c r="I768">
        <v>0</v>
      </c>
      <c r="J768" s="13">
        <v>0</v>
      </c>
    </row>
    <row r="769" spans="2:10" x14ac:dyDescent="0.25">
      <c r="B769" s="2">
        <v>0</v>
      </c>
      <c r="G769" s="9">
        <v>0</v>
      </c>
      <c r="H769" s="11">
        <v>0</v>
      </c>
      <c r="I769">
        <v>0</v>
      </c>
      <c r="J769" s="13">
        <v>0</v>
      </c>
    </row>
    <row r="770" spans="2:10" x14ac:dyDescent="0.25">
      <c r="B770" s="2">
        <v>0</v>
      </c>
      <c r="G770" s="9">
        <v>0</v>
      </c>
      <c r="H770" s="11">
        <v>0</v>
      </c>
      <c r="I770">
        <v>0</v>
      </c>
      <c r="J770" s="13">
        <v>0</v>
      </c>
    </row>
    <row r="771" spans="2:10" x14ac:dyDescent="0.25">
      <c r="B771" s="2">
        <v>0</v>
      </c>
      <c r="G771" s="9">
        <v>0</v>
      </c>
      <c r="H771" s="11">
        <v>0</v>
      </c>
      <c r="I771">
        <v>0</v>
      </c>
      <c r="J771" s="13">
        <v>0</v>
      </c>
    </row>
    <row r="772" spans="2:10" x14ac:dyDescent="0.25">
      <c r="B772" s="2">
        <v>0</v>
      </c>
      <c r="G772" s="9">
        <v>0</v>
      </c>
      <c r="H772" s="11">
        <v>0</v>
      </c>
      <c r="I772">
        <v>0</v>
      </c>
      <c r="J772" s="13">
        <v>0</v>
      </c>
    </row>
    <row r="773" spans="2:10" x14ac:dyDescent="0.25">
      <c r="B773" s="2">
        <v>0</v>
      </c>
      <c r="G773" s="9">
        <v>0</v>
      </c>
      <c r="H773" s="11">
        <v>0</v>
      </c>
      <c r="I773">
        <v>0</v>
      </c>
      <c r="J773" s="13">
        <v>0</v>
      </c>
    </row>
    <row r="774" spans="2:10" x14ac:dyDescent="0.25">
      <c r="B774" s="2">
        <v>0</v>
      </c>
      <c r="G774" s="9">
        <v>0</v>
      </c>
      <c r="H774" s="11">
        <v>0</v>
      </c>
      <c r="I774">
        <v>0</v>
      </c>
      <c r="J774" s="13">
        <v>0</v>
      </c>
    </row>
    <row r="775" spans="2:10" x14ac:dyDescent="0.25">
      <c r="B775" s="2">
        <v>0</v>
      </c>
      <c r="G775" s="9">
        <v>0</v>
      </c>
      <c r="H775" s="11">
        <v>0</v>
      </c>
      <c r="I775">
        <v>0</v>
      </c>
      <c r="J775" s="13">
        <v>0</v>
      </c>
    </row>
    <row r="776" spans="2:10" x14ac:dyDescent="0.25">
      <c r="B776" s="2">
        <v>0</v>
      </c>
      <c r="G776" s="9">
        <v>0</v>
      </c>
      <c r="H776" s="11">
        <v>0</v>
      </c>
      <c r="I776">
        <v>0</v>
      </c>
      <c r="J776" s="13">
        <v>0</v>
      </c>
    </row>
    <row r="777" spans="2:10" x14ac:dyDescent="0.25">
      <c r="B777" s="2">
        <v>0</v>
      </c>
      <c r="G777" s="9">
        <v>0</v>
      </c>
      <c r="H777" s="11">
        <v>0</v>
      </c>
      <c r="I777">
        <v>0</v>
      </c>
      <c r="J777" s="13">
        <v>0</v>
      </c>
    </row>
    <row r="778" spans="2:10" x14ac:dyDescent="0.25">
      <c r="B778" s="2">
        <v>0</v>
      </c>
      <c r="G778" s="9">
        <v>0</v>
      </c>
      <c r="H778" s="11">
        <v>0</v>
      </c>
      <c r="I778">
        <v>0</v>
      </c>
      <c r="J778" s="13">
        <v>0</v>
      </c>
    </row>
    <row r="779" spans="2:10" x14ac:dyDescent="0.25">
      <c r="B779" s="2">
        <v>0</v>
      </c>
      <c r="G779" s="9">
        <v>0</v>
      </c>
      <c r="H779" s="11">
        <v>0</v>
      </c>
      <c r="I779">
        <v>0</v>
      </c>
      <c r="J779" s="13">
        <v>0</v>
      </c>
    </row>
    <row r="780" spans="2:10" x14ac:dyDescent="0.25">
      <c r="B780" s="2">
        <v>0</v>
      </c>
      <c r="G780" s="9">
        <v>0</v>
      </c>
      <c r="H780" s="11">
        <v>0</v>
      </c>
      <c r="I780">
        <v>0</v>
      </c>
      <c r="J780" s="13">
        <v>0</v>
      </c>
    </row>
    <row r="781" spans="2:10" x14ac:dyDescent="0.25">
      <c r="B781" s="2">
        <v>0</v>
      </c>
      <c r="G781" s="9">
        <v>0</v>
      </c>
      <c r="H781" s="11">
        <v>0</v>
      </c>
      <c r="I781">
        <v>0</v>
      </c>
      <c r="J781" s="13">
        <v>0</v>
      </c>
    </row>
    <row r="782" spans="2:10" x14ac:dyDescent="0.25">
      <c r="B782" s="2">
        <v>0</v>
      </c>
      <c r="G782" s="9">
        <v>0</v>
      </c>
      <c r="H782" s="11">
        <v>0</v>
      </c>
      <c r="I782">
        <v>0</v>
      </c>
      <c r="J782" s="13">
        <v>0</v>
      </c>
    </row>
    <row r="783" spans="2:10" x14ac:dyDescent="0.25">
      <c r="B783" s="2">
        <v>0</v>
      </c>
      <c r="G783" s="9">
        <v>0</v>
      </c>
      <c r="H783" s="11">
        <v>0</v>
      </c>
      <c r="I783">
        <v>0</v>
      </c>
      <c r="J783" s="13">
        <v>0</v>
      </c>
    </row>
    <row r="784" spans="2:10" x14ac:dyDescent="0.25">
      <c r="B784" s="2">
        <v>0</v>
      </c>
      <c r="G784" s="9">
        <v>0</v>
      </c>
      <c r="H784" s="11">
        <v>0</v>
      </c>
      <c r="I784">
        <v>0</v>
      </c>
      <c r="J784" s="13">
        <v>0</v>
      </c>
    </row>
    <row r="785" spans="2:10" x14ac:dyDescent="0.25">
      <c r="B785" s="2">
        <v>0</v>
      </c>
      <c r="G785" s="9">
        <v>0</v>
      </c>
      <c r="H785" s="11">
        <v>0</v>
      </c>
      <c r="I785">
        <v>0</v>
      </c>
      <c r="J785" s="13">
        <v>0</v>
      </c>
    </row>
    <row r="786" spans="2:10" x14ac:dyDescent="0.25">
      <c r="B786" s="2">
        <v>0</v>
      </c>
      <c r="G786" s="9">
        <v>0</v>
      </c>
      <c r="H786" s="11">
        <v>0</v>
      </c>
      <c r="I786">
        <v>0</v>
      </c>
      <c r="J786" s="13">
        <v>0</v>
      </c>
    </row>
    <row r="787" spans="2:10" x14ac:dyDescent="0.25">
      <c r="B787" s="2">
        <v>0</v>
      </c>
      <c r="G787" s="9">
        <v>0</v>
      </c>
      <c r="H787" s="11">
        <v>0</v>
      </c>
      <c r="I787">
        <v>0</v>
      </c>
      <c r="J787" s="13">
        <v>0</v>
      </c>
    </row>
    <row r="788" spans="2:10" x14ac:dyDescent="0.25">
      <c r="B788" s="2">
        <v>0</v>
      </c>
      <c r="G788" s="9">
        <v>0</v>
      </c>
      <c r="H788" s="11">
        <v>0</v>
      </c>
      <c r="I788">
        <v>0</v>
      </c>
      <c r="J788" s="13">
        <v>0</v>
      </c>
    </row>
    <row r="789" spans="2:10" x14ac:dyDescent="0.25">
      <c r="B789" s="2">
        <v>0</v>
      </c>
      <c r="G789" s="9">
        <v>0</v>
      </c>
      <c r="H789" s="11">
        <v>0</v>
      </c>
      <c r="I789">
        <v>0</v>
      </c>
      <c r="J789" s="13">
        <v>0</v>
      </c>
    </row>
    <row r="790" spans="2:10" x14ac:dyDescent="0.25">
      <c r="B790" s="2">
        <v>0</v>
      </c>
      <c r="G790" s="9">
        <v>0</v>
      </c>
      <c r="H790" s="11">
        <v>0</v>
      </c>
      <c r="I790">
        <v>0</v>
      </c>
      <c r="J790" s="13">
        <v>0</v>
      </c>
    </row>
    <row r="791" spans="2:10" x14ac:dyDescent="0.25">
      <c r="B791" s="2">
        <v>0</v>
      </c>
      <c r="G791" s="9">
        <v>0</v>
      </c>
      <c r="H791" s="11">
        <v>0</v>
      </c>
      <c r="I791">
        <v>0</v>
      </c>
      <c r="J791" s="13">
        <v>0</v>
      </c>
    </row>
    <row r="792" spans="2:10" x14ac:dyDescent="0.25">
      <c r="B792" s="2">
        <v>0</v>
      </c>
      <c r="G792" s="9">
        <v>0</v>
      </c>
      <c r="H792" s="11">
        <v>0</v>
      </c>
      <c r="I792">
        <v>0</v>
      </c>
      <c r="J792" s="13">
        <v>0</v>
      </c>
    </row>
    <row r="793" spans="2:10" x14ac:dyDescent="0.25">
      <c r="B793" s="2">
        <v>0</v>
      </c>
      <c r="G793" s="9">
        <v>0</v>
      </c>
      <c r="H793" s="11">
        <v>0</v>
      </c>
      <c r="I793">
        <v>0</v>
      </c>
      <c r="J793" s="13">
        <v>0</v>
      </c>
    </row>
    <row r="794" spans="2:10" x14ac:dyDescent="0.25">
      <c r="B794" s="2">
        <v>0</v>
      </c>
      <c r="G794" s="9">
        <v>0</v>
      </c>
      <c r="H794" s="11">
        <v>0</v>
      </c>
      <c r="I794">
        <v>0</v>
      </c>
      <c r="J794" s="13">
        <v>0</v>
      </c>
    </row>
    <row r="795" spans="2:10" x14ac:dyDescent="0.25">
      <c r="B795" s="2">
        <v>0</v>
      </c>
      <c r="G795" s="9">
        <v>0</v>
      </c>
      <c r="H795" s="11">
        <v>0</v>
      </c>
      <c r="I795">
        <v>0</v>
      </c>
      <c r="J795" s="13">
        <v>0</v>
      </c>
    </row>
    <row r="796" spans="2:10" x14ac:dyDescent="0.25">
      <c r="B796" s="2">
        <v>0</v>
      </c>
      <c r="G796" s="9">
        <v>0</v>
      </c>
      <c r="H796" s="11">
        <v>0</v>
      </c>
      <c r="I796">
        <v>0</v>
      </c>
      <c r="J796" s="13">
        <v>0</v>
      </c>
    </row>
    <row r="797" spans="2:10" x14ac:dyDescent="0.25">
      <c r="B797" s="2">
        <v>0</v>
      </c>
      <c r="G797" s="9">
        <v>0</v>
      </c>
      <c r="H797" s="11">
        <v>0</v>
      </c>
      <c r="I797">
        <v>0</v>
      </c>
      <c r="J797" s="13">
        <v>0</v>
      </c>
    </row>
    <row r="798" spans="2:10" x14ac:dyDescent="0.25">
      <c r="B798" s="2">
        <v>0</v>
      </c>
      <c r="G798" s="9">
        <v>0</v>
      </c>
      <c r="H798" s="11">
        <v>0</v>
      </c>
      <c r="I798">
        <v>0</v>
      </c>
      <c r="J798" s="13">
        <v>0</v>
      </c>
    </row>
    <row r="799" spans="2:10" x14ac:dyDescent="0.25">
      <c r="B799" s="2">
        <v>0</v>
      </c>
      <c r="G799" s="9">
        <v>0</v>
      </c>
      <c r="H799" s="11">
        <v>0</v>
      </c>
      <c r="I799">
        <v>0</v>
      </c>
      <c r="J799" s="13">
        <v>0</v>
      </c>
    </row>
    <row r="800" spans="2:10" x14ac:dyDescent="0.25">
      <c r="B800" s="2">
        <v>0</v>
      </c>
      <c r="G800" s="9">
        <v>0</v>
      </c>
      <c r="H800" s="11">
        <v>0</v>
      </c>
      <c r="I800">
        <v>0</v>
      </c>
      <c r="J800" s="13">
        <v>0</v>
      </c>
    </row>
    <row r="801" spans="2:10" x14ac:dyDescent="0.25">
      <c r="B801" s="2">
        <v>0</v>
      </c>
      <c r="G801" s="9">
        <v>0</v>
      </c>
      <c r="H801" s="11">
        <v>0</v>
      </c>
      <c r="I801">
        <v>0</v>
      </c>
      <c r="J801" s="13">
        <v>0</v>
      </c>
    </row>
    <row r="802" spans="2:10" x14ac:dyDescent="0.25">
      <c r="B802" s="2">
        <v>0</v>
      </c>
      <c r="G802" s="9">
        <v>0</v>
      </c>
      <c r="H802" s="11">
        <v>0</v>
      </c>
      <c r="I802">
        <v>0</v>
      </c>
      <c r="J802" s="13">
        <v>0</v>
      </c>
    </row>
    <row r="803" spans="2:10" x14ac:dyDescent="0.25">
      <c r="B803" s="2">
        <v>0</v>
      </c>
      <c r="G803" s="9">
        <v>0</v>
      </c>
      <c r="H803" s="11">
        <v>0</v>
      </c>
      <c r="I803">
        <v>0</v>
      </c>
      <c r="J803" s="13">
        <v>0</v>
      </c>
    </row>
    <row r="804" spans="2:10" x14ac:dyDescent="0.25">
      <c r="B804" s="2">
        <v>0</v>
      </c>
      <c r="G804" s="9">
        <v>0</v>
      </c>
      <c r="H804" s="11">
        <v>0</v>
      </c>
      <c r="I804">
        <v>0</v>
      </c>
      <c r="J804" s="13">
        <v>0</v>
      </c>
    </row>
    <row r="805" spans="2:10" x14ac:dyDescent="0.25">
      <c r="B805" s="2">
        <v>0</v>
      </c>
      <c r="G805" s="9">
        <v>0</v>
      </c>
      <c r="H805" s="11">
        <v>0</v>
      </c>
      <c r="I805">
        <v>0</v>
      </c>
      <c r="J805" s="13">
        <v>0</v>
      </c>
    </row>
    <row r="806" spans="2:10" x14ac:dyDescent="0.25">
      <c r="B806" s="2">
        <v>0</v>
      </c>
      <c r="G806" s="9">
        <v>0</v>
      </c>
      <c r="H806" s="11">
        <v>0</v>
      </c>
      <c r="I806">
        <v>0</v>
      </c>
      <c r="J806" s="13">
        <v>0</v>
      </c>
    </row>
    <row r="807" spans="2:10" x14ac:dyDescent="0.25">
      <c r="B807" s="2">
        <v>0</v>
      </c>
      <c r="G807" s="9">
        <v>0</v>
      </c>
      <c r="H807" s="11">
        <v>0</v>
      </c>
      <c r="I807">
        <v>0</v>
      </c>
      <c r="J807" s="13">
        <v>0</v>
      </c>
    </row>
    <row r="808" spans="2:10" x14ac:dyDescent="0.25">
      <c r="B808" s="2">
        <v>0</v>
      </c>
      <c r="G808" s="9">
        <v>0</v>
      </c>
      <c r="H808" s="11">
        <v>0</v>
      </c>
      <c r="I808">
        <v>0</v>
      </c>
      <c r="J808" s="13">
        <v>0</v>
      </c>
    </row>
    <row r="809" spans="2:10" x14ac:dyDescent="0.25">
      <c r="B809" s="2">
        <v>0</v>
      </c>
      <c r="G809" s="9">
        <v>0</v>
      </c>
      <c r="H809" s="11">
        <v>0</v>
      </c>
      <c r="I809">
        <v>0</v>
      </c>
      <c r="J809" s="13">
        <v>0</v>
      </c>
    </row>
    <row r="810" spans="2:10" x14ac:dyDescent="0.25">
      <c r="B810" s="2">
        <v>0</v>
      </c>
      <c r="G810" s="9">
        <v>0</v>
      </c>
      <c r="H810" s="11">
        <v>0</v>
      </c>
      <c r="I810">
        <v>0</v>
      </c>
      <c r="J810" s="13">
        <v>0</v>
      </c>
    </row>
    <row r="811" spans="2:10" x14ac:dyDescent="0.25">
      <c r="B811" s="2">
        <v>0</v>
      </c>
      <c r="G811" s="9">
        <v>0</v>
      </c>
      <c r="H811" s="11">
        <v>0</v>
      </c>
      <c r="I811">
        <v>0</v>
      </c>
      <c r="J811" s="13">
        <v>0</v>
      </c>
    </row>
    <row r="812" spans="2:10" x14ac:dyDescent="0.25">
      <c r="B812" s="2">
        <v>0</v>
      </c>
      <c r="G812" s="9">
        <v>0</v>
      </c>
      <c r="H812" s="11">
        <v>0</v>
      </c>
      <c r="I812">
        <v>0</v>
      </c>
      <c r="J812" s="13">
        <v>0</v>
      </c>
    </row>
    <row r="813" spans="2:10" x14ac:dyDescent="0.25">
      <c r="B813" s="2">
        <v>0</v>
      </c>
      <c r="G813" s="9">
        <v>0</v>
      </c>
      <c r="H813" s="11">
        <v>0</v>
      </c>
      <c r="I813">
        <v>0</v>
      </c>
      <c r="J813" s="13">
        <v>0</v>
      </c>
    </row>
    <row r="814" spans="2:10" x14ac:dyDescent="0.25">
      <c r="B814" s="2">
        <v>0</v>
      </c>
      <c r="G814" s="9">
        <v>0</v>
      </c>
      <c r="H814" s="11">
        <v>0</v>
      </c>
      <c r="I814">
        <v>0</v>
      </c>
      <c r="J814" s="13">
        <v>0</v>
      </c>
    </row>
    <row r="815" spans="2:10" x14ac:dyDescent="0.25">
      <c r="B815" s="2">
        <v>0</v>
      </c>
      <c r="G815" s="9">
        <v>0</v>
      </c>
      <c r="H815" s="11">
        <v>0</v>
      </c>
      <c r="I815">
        <v>0</v>
      </c>
      <c r="J815" s="13">
        <v>0</v>
      </c>
    </row>
    <row r="816" spans="2:10" x14ac:dyDescent="0.25">
      <c r="B816" s="2">
        <v>0</v>
      </c>
      <c r="G816" s="9">
        <v>0</v>
      </c>
      <c r="H816" s="11">
        <v>0</v>
      </c>
      <c r="I816">
        <v>0</v>
      </c>
      <c r="J816" s="13">
        <v>0</v>
      </c>
    </row>
    <row r="817" spans="2:10" x14ac:dyDescent="0.25">
      <c r="B817" s="2">
        <v>0</v>
      </c>
      <c r="G817" s="9">
        <v>0</v>
      </c>
      <c r="H817" s="11">
        <v>0</v>
      </c>
      <c r="I817">
        <v>0</v>
      </c>
      <c r="J817" s="13">
        <v>0</v>
      </c>
    </row>
    <row r="818" spans="2:10" x14ac:dyDescent="0.25">
      <c r="B818" s="2">
        <v>0</v>
      </c>
      <c r="G818" s="9">
        <v>0</v>
      </c>
      <c r="H818" s="11">
        <v>0</v>
      </c>
      <c r="I818">
        <v>0</v>
      </c>
      <c r="J818" s="13">
        <v>0</v>
      </c>
    </row>
    <row r="819" spans="2:10" x14ac:dyDescent="0.25">
      <c r="B819" s="2">
        <v>0</v>
      </c>
      <c r="G819" s="9">
        <v>0</v>
      </c>
      <c r="H819" s="11">
        <v>0</v>
      </c>
      <c r="I819">
        <v>0</v>
      </c>
      <c r="J819" s="13">
        <v>0</v>
      </c>
    </row>
    <row r="820" spans="2:10" x14ac:dyDescent="0.25">
      <c r="B820" s="2">
        <v>0</v>
      </c>
      <c r="G820" s="9">
        <v>0</v>
      </c>
      <c r="H820" s="11">
        <v>0</v>
      </c>
      <c r="I820">
        <v>0</v>
      </c>
      <c r="J820" s="13">
        <v>0</v>
      </c>
    </row>
    <row r="821" spans="2:10" x14ac:dyDescent="0.25">
      <c r="B821" s="2">
        <v>0</v>
      </c>
      <c r="G821" s="9">
        <v>0</v>
      </c>
      <c r="H821" s="11">
        <v>0</v>
      </c>
      <c r="I821">
        <v>0</v>
      </c>
      <c r="J821" s="13">
        <v>0</v>
      </c>
    </row>
    <row r="822" spans="2:10" x14ac:dyDescent="0.25">
      <c r="B822" s="2">
        <v>0</v>
      </c>
      <c r="G822" s="9">
        <v>0</v>
      </c>
      <c r="H822" s="11">
        <v>0</v>
      </c>
      <c r="I822">
        <v>0</v>
      </c>
      <c r="J822" s="13">
        <v>0</v>
      </c>
    </row>
    <row r="823" spans="2:10" x14ac:dyDescent="0.25">
      <c r="B823" s="2">
        <v>0</v>
      </c>
      <c r="G823" s="9">
        <v>0</v>
      </c>
      <c r="H823" s="11">
        <v>0</v>
      </c>
      <c r="I823">
        <v>0</v>
      </c>
      <c r="J823" s="13">
        <v>0</v>
      </c>
    </row>
    <row r="824" spans="2:10" x14ac:dyDescent="0.25">
      <c r="B824" s="2">
        <v>0</v>
      </c>
      <c r="G824" s="9">
        <v>0</v>
      </c>
      <c r="H824" s="11">
        <v>0</v>
      </c>
      <c r="I824">
        <v>0</v>
      </c>
      <c r="J824" s="13">
        <v>0</v>
      </c>
    </row>
    <row r="825" spans="2:10" x14ac:dyDescent="0.25">
      <c r="B825" s="2">
        <v>0</v>
      </c>
      <c r="G825" s="9">
        <v>0</v>
      </c>
      <c r="H825" s="11">
        <v>0</v>
      </c>
      <c r="I825">
        <v>0</v>
      </c>
      <c r="J825" s="13">
        <v>0</v>
      </c>
    </row>
    <row r="826" spans="2:10" x14ac:dyDescent="0.25">
      <c r="B826" s="2">
        <v>0</v>
      </c>
      <c r="G826" s="9">
        <v>0</v>
      </c>
      <c r="H826" s="11">
        <v>0</v>
      </c>
      <c r="I826">
        <v>0</v>
      </c>
      <c r="J826" s="13">
        <v>0</v>
      </c>
    </row>
    <row r="827" spans="2:10" x14ac:dyDescent="0.25">
      <c r="B827" s="2">
        <v>0</v>
      </c>
      <c r="G827" s="9">
        <v>0</v>
      </c>
      <c r="H827" s="11">
        <v>0</v>
      </c>
      <c r="I827">
        <v>0</v>
      </c>
      <c r="J827" s="13">
        <v>0</v>
      </c>
    </row>
    <row r="828" spans="2:10" x14ac:dyDescent="0.25">
      <c r="B828" s="2">
        <v>0</v>
      </c>
      <c r="G828" s="9">
        <v>0</v>
      </c>
      <c r="H828" s="11">
        <v>0</v>
      </c>
      <c r="I828">
        <v>0</v>
      </c>
      <c r="J828" s="13">
        <v>0</v>
      </c>
    </row>
    <row r="829" spans="2:10" x14ac:dyDescent="0.25">
      <c r="B829" s="2">
        <v>0</v>
      </c>
      <c r="G829" s="9">
        <v>0</v>
      </c>
      <c r="H829" s="11">
        <v>0</v>
      </c>
      <c r="I829">
        <v>0</v>
      </c>
      <c r="J829" s="13">
        <v>0</v>
      </c>
    </row>
    <row r="830" spans="2:10" x14ac:dyDescent="0.25">
      <c r="B830" s="2">
        <v>0</v>
      </c>
      <c r="G830" s="9">
        <v>0</v>
      </c>
      <c r="H830" s="11">
        <v>0</v>
      </c>
      <c r="I830">
        <v>0</v>
      </c>
      <c r="J830" s="13">
        <v>0</v>
      </c>
    </row>
    <row r="831" spans="2:10" x14ac:dyDescent="0.25">
      <c r="B831" s="2">
        <v>0</v>
      </c>
      <c r="G831" s="9">
        <v>0</v>
      </c>
      <c r="H831" s="11">
        <v>0</v>
      </c>
      <c r="I831">
        <v>0</v>
      </c>
      <c r="J831" s="13">
        <v>0</v>
      </c>
    </row>
    <row r="832" spans="2:10" x14ac:dyDescent="0.25">
      <c r="B832" s="2">
        <v>0</v>
      </c>
      <c r="G832" s="9">
        <v>0</v>
      </c>
      <c r="H832" s="11">
        <v>0</v>
      </c>
      <c r="I832">
        <v>0</v>
      </c>
      <c r="J832" s="13">
        <v>0</v>
      </c>
    </row>
    <row r="833" spans="2:10" x14ac:dyDescent="0.25">
      <c r="B833" s="2">
        <v>0</v>
      </c>
      <c r="G833" s="9">
        <v>0</v>
      </c>
      <c r="H833" s="11">
        <v>0</v>
      </c>
      <c r="I833">
        <v>0</v>
      </c>
      <c r="J833" s="13">
        <v>0</v>
      </c>
    </row>
    <row r="834" spans="2:10" x14ac:dyDescent="0.25">
      <c r="B834" s="2">
        <v>0</v>
      </c>
      <c r="G834" s="9">
        <v>0</v>
      </c>
      <c r="H834" s="11">
        <v>0</v>
      </c>
      <c r="I834">
        <v>0</v>
      </c>
      <c r="J834" s="13">
        <v>0</v>
      </c>
    </row>
    <row r="835" spans="2:10" x14ac:dyDescent="0.25">
      <c r="B835" s="2">
        <v>0</v>
      </c>
      <c r="G835" s="9">
        <v>0</v>
      </c>
      <c r="H835" s="11">
        <v>0</v>
      </c>
      <c r="I835">
        <v>0</v>
      </c>
      <c r="J835" s="13">
        <v>0</v>
      </c>
    </row>
    <row r="836" spans="2:10" x14ac:dyDescent="0.25">
      <c r="B836" s="2">
        <v>0</v>
      </c>
      <c r="G836" s="9">
        <v>0</v>
      </c>
      <c r="H836" s="11">
        <v>0</v>
      </c>
      <c r="I836">
        <v>0</v>
      </c>
      <c r="J836" s="13">
        <v>0</v>
      </c>
    </row>
    <row r="837" spans="2:10" x14ac:dyDescent="0.25">
      <c r="B837" s="2">
        <v>0</v>
      </c>
      <c r="G837" s="9">
        <v>0</v>
      </c>
      <c r="H837" s="11">
        <v>0</v>
      </c>
      <c r="I837">
        <v>0</v>
      </c>
      <c r="J837" s="13">
        <v>0</v>
      </c>
    </row>
    <row r="838" spans="2:10" x14ac:dyDescent="0.25">
      <c r="B838" s="2">
        <v>0</v>
      </c>
      <c r="G838" s="9">
        <v>0</v>
      </c>
      <c r="H838" s="11">
        <v>0</v>
      </c>
      <c r="I838">
        <v>0</v>
      </c>
      <c r="J838" s="13">
        <v>0</v>
      </c>
    </row>
    <row r="839" spans="2:10" x14ac:dyDescent="0.25">
      <c r="B839" s="2">
        <v>0</v>
      </c>
      <c r="G839" s="9">
        <v>0</v>
      </c>
      <c r="H839" s="11">
        <v>0</v>
      </c>
      <c r="I839">
        <v>0</v>
      </c>
      <c r="J839" s="13">
        <v>0</v>
      </c>
    </row>
    <row r="840" spans="2:10" x14ac:dyDescent="0.25">
      <c r="B840" s="2">
        <v>0</v>
      </c>
      <c r="G840" s="9">
        <v>0</v>
      </c>
      <c r="H840" s="11">
        <v>0</v>
      </c>
      <c r="I840">
        <v>0</v>
      </c>
      <c r="J840" s="13">
        <v>0</v>
      </c>
    </row>
    <row r="841" spans="2:10" x14ac:dyDescent="0.25">
      <c r="B841" s="2">
        <v>0</v>
      </c>
      <c r="G841" s="9">
        <v>0</v>
      </c>
      <c r="H841" s="11">
        <v>0</v>
      </c>
      <c r="I841">
        <v>0</v>
      </c>
      <c r="J841" s="13">
        <v>0</v>
      </c>
    </row>
    <row r="842" spans="2:10" x14ac:dyDescent="0.25">
      <c r="B842" s="2">
        <v>0</v>
      </c>
      <c r="G842" s="9">
        <v>0</v>
      </c>
      <c r="H842" s="11">
        <v>0</v>
      </c>
      <c r="I842">
        <v>0</v>
      </c>
      <c r="J842" s="13">
        <v>0</v>
      </c>
    </row>
    <row r="843" spans="2:10" x14ac:dyDescent="0.25">
      <c r="B843" s="2">
        <v>0</v>
      </c>
      <c r="G843" s="9">
        <v>0</v>
      </c>
      <c r="H843" s="11">
        <v>0</v>
      </c>
      <c r="I843">
        <v>0</v>
      </c>
      <c r="J843" s="13">
        <v>0</v>
      </c>
    </row>
    <row r="844" spans="2:10" x14ac:dyDescent="0.25">
      <c r="B844" s="2">
        <v>0</v>
      </c>
      <c r="G844" s="9">
        <v>0</v>
      </c>
      <c r="H844" s="11">
        <v>0</v>
      </c>
      <c r="I844">
        <v>0</v>
      </c>
      <c r="J844" s="13">
        <v>0</v>
      </c>
    </row>
    <row r="845" spans="2:10" x14ac:dyDescent="0.25">
      <c r="B845" s="2">
        <v>0</v>
      </c>
      <c r="G845" s="9">
        <v>0</v>
      </c>
      <c r="H845" s="11">
        <v>0</v>
      </c>
      <c r="I845">
        <v>0</v>
      </c>
      <c r="J845" s="13">
        <v>0</v>
      </c>
    </row>
    <row r="846" spans="2:10" x14ac:dyDescent="0.25">
      <c r="B846" s="2">
        <v>0</v>
      </c>
      <c r="G846" s="9">
        <v>0</v>
      </c>
      <c r="H846" s="11">
        <v>0</v>
      </c>
      <c r="I846">
        <v>0</v>
      </c>
      <c r="J846" s="13">
        <v>0</v>
      </c>
    </row>
    <row r="847" spans="2:10" x14ac:dyDescent="0.25">
      <c r="B847" s="2">
        <v>0</v>
      </c>
      <c r="G847" s="9">
        <v>0</v>
      </c>
      <c r="H847" s="11">
        <v>0</v>
      </c>
      <c r="I847">
        <v>0</v>
      </c>
      <c r="J847" s="13">
        <v>0</v>
      </c>
    </row>
    <row r="848" spans="2:10" x14ac:dyDescent="0.25">
      <c r="B848" s="2">
        <v>0</v>
      </c>
      <c r="G848" s="9">
        <v>0</v>
      </c>
      <c r="H848" s="11">
        <v>0</v>
      </c>
      <c r="I848">
        <v>0</v>
      </c>
      <c r="J848" s="13">
        <v>0</v>
      </c>
    </row>
    <row r="849" spans="2:10" x14ac:dyDescent="0.25">
      <c r="B849" s="2">
        <v>0</v>
      </c>
      <c r="G849" s="9">
        <v>0</v>
      </c>
      <c r="H849" s="11">
        <v>0</v>
      </c>
      <c r="I849">
        <v>0</v>
      </c>
      <c r="J849" s="13">
        <v>0</v>
      </c>
    </row>
    <row r="850" spans="2:10" x14ac:dyDescent="0.25">
      <c r="B850" s="2">
        <v>0</v>
      </c>
      <c r="G850" s="9">
        <v>0</v>
      </c>
      <c r="H850" s="11">
        <v>0</v>
      </c>
      <c r="I850">
        <v>0</v>
      </c>
      <c r="J850" s="13">
        <v>0</v>
      </c>
    </row>
    <row r="851" spans="2:10" x14ac:dyDescent="0.25">
      <c r="B851" s="2">
        <v>0</v>
      </c>
      <c r="G851" s="9">
        <v>0</v>
      </c>
      <c r="H851" s="11">
        <v>0</v>
      </c>
      <c r="I851">
        <v>0</v>
      </c>
      <c r="J851" s="13">
        <v>0</v>
      </c>
    </row>
    <row r="852" spans="2:10" x14ac:dyDescent="0.25">
      <c r="B852" s="2">
        <v>0</v>
      </c>
      <c r="G852" s="9">
        <v>0</v>
      </c>
      <c r="H852" s="11">
        <v>0</v>
      </c>
      <c r="I852">
        <v>0</v>
      </c>
      <c r="J852" s="13">
        <v>0</v>
      </c>
    </row>
    <row r="853" spans="2:10" x14ac:dyDescent="0.25">
      <c r="B853" s="2">
        <v>0</v>
      </c>
      <c r="G853" s="9">
        <v>0</v>
      </c>
      <c r="H853" s="11">
        <v>0</v>
      </c>
      <c r="I853">
        <v>0</v>
      </c>
      <c r="J853" s="13">
        <v>0</v>
      </c>
    </row>
    <row r="854" spans="2:10" x14ac:dyDescent="0.25">
      <c r="B854" s="2">
        <v>0</v>
      </c>
      <c r="G854" s="9">
        <v>0</v>
      </c>
      <c r="H854" s="11">
        <v>0</v>
      </c>
      <c r="I854">
        <v>0</v>
      </c>
      <c r="J854" s="13">
        <v>0</v>
      </c>
    </row>
    <row r="855" spans="2:10" x14ac:dyDescent="0.25">
      <c r="B855" s="2">
        <v>0</v>
      </c>
      <c r="G855" s="9">
        <v>0</v>
      </c>
      <c r="H855" s="11">
        <v>0</v>
      </c>
      <c r="I855">
        <v>0</v>
      </c>
      <c r="J855" s="13">
        <v>0</v>
      </c>
    </row>
    <row r="856" spans="2:10" x14ac:dyDescent="0.25">
      <c r="B856" s="2">
        <v>0</v>
      </c>
      <c r="G856" s="9">
        <v>0</v>
      </c>
      <c r="H856" s="11">
        <v>0</v>
      </c>
      <c r="I856">
        <v>0</v>
      </c>
      <c r="J856" s="13">
        <v>0</v>
      </c>
    </row>
    <row r="857" spans="2:10" x14ac:dyDescent="0.25">
      <c r="B857" s="2">
        <v>0</v>
      </c>
      <c r="G857" s="9">
        <v>0</v>
      </c>
      <c r="H857" s="11">
        <v>0</v>
      </c>
      <c r="I857">
        <v>0</v>
      </c>
      <c r="J857" s="13">
        <v>0</v>
      </c>
    </row>
    <row r="858" spans="2:10" x14ac:dyDescent="0.25">
      <c r="B858" s="2">
        <v>0</v>
      </c>
      <c r="G858" s="9">
        <v>0</v>
      </c>
      <c r="H858" s="11">
        <v>0</v>
      </c>
      <c r="I858">
        <v>0</v>
      </c>
      <c r="J858" s="13">
        <v>0</v>
      </c>
    </row>
    <row r="859" spans="2:10" x14ac:dyDescent="0.25">
      <c r="B859" s="2">
        <v>0</v>
      </c>
      <c r="G859" s="9">
        <v>0</v>
      </c>
      <c r="H859" s="11">
        <v>0</v>
      </c>
      <c r="I859">
        <v>0</v>
      </c>
      <c r="J859" s="13">
        <v>0</v>
      </c>
    </row>
    <row r="860" spans="2:10" x14ac:dyDescent="0.25">
      <c r="B860" s="2">
        <v>0</v>
      </c>
      <c r="G860" s="9">
        <v>0</v>
      </c>
      <c r="H860" s="11">
        <v>0</v>
      </c>
      <c r="I860">
        <v>0</v>
      </c>
      <c r="J860" s="13">
        <v>0</v>
      </c>
    </row>
    <row r="861" spans="2:10" x14ac:dyDescent="0.25">
      <c r="B861" s="2">
        <v>0</v>
      </c>
      <c r="G861" s="9">
        <v>0</v>
      </c>
      <c r="H861" s="11">
        <v>0</v>
      </c>
      <c r="I861">
        <v>0</v>
      </c>
      <c r="J861" s="13">
        <v>0</v>
      </c>
    </row>
    <row r="862" spans="2:10" x14ac:dyDescent="0.25">
      <c r="B862" s="2">
        <v>0</v>
      </c>
      <c r="G862" s="9">
        <v>0</v>
      </c>
      <c r="H862" s="11">
        <v>0</v>
      </c>
      <c r="I862">
        <v>0</v>
      </c>
      <c r="J862" s="13">
        <v>0</v>
      </c>
    </row>
    <row r="863" spans="2:10" x14ac:dyDescent="0.25">
      <c r="B863" s="2">
        <v>0</v>
      </c>
      <c r="G863" s="9">
        <v>0</v>
      </c>
      <c r="H863" s="11">
        <v>0</v>
      </c>
      <c r="I863">
        <v>0</v>
      </c>
      <c r="J863" s="13">
        <v>0</v>
      </c>
    </row>
    <row r="864" spans="2:10" x14ac:dyDescent="0.25">
      <c r="B864" s="2">
        <v>0</v>
      </c>
      <c r="G864" s="9">
        <v>0</v>
      </c>
      <c r="H864" s="11">
        <v>0</v>
      </c>
      <c r="I864">
        <v>0</v>
      </c>
      <c r="J864" s="13">
        <v>0</v>
      </c>
    </row>
    <row r="865" spans="2:10" x14ac:dyDescent="0.25">
      <c r="B865" s="2">
        <v>0</v>
      </c>
      <c r="G865" s="9">
        <v>0</v>
      </c>
      <c r="H865" s="11">
        <v>0</v>
      </c>
      <c r="I865">
        <v>0</v>
      </c>
      <c r="J865" s="13">
        <v>0</v>
      </c>
    </row>
    <row r="866" spans="2:10" x14ac:dyDescent="0.25">
      <c r="B866" s="2">
        <v>0</v>
      </c>
      <c r="G866" s="9">
        <v>0</v>
      </c>
      <c r="H866" s="11">
        <v>0</v>
      </c>
      <c r="I866">
        <v>0</v>
      </c>
      <c r="J866" s="13">
        <v>0</v>
      </c>
    </row>
    <row r="867" spans="2:10" x14ac:dyDescent="0.25">
      <c r="B867" s="2">
        <v>0</v>
      </c>
      <c r="G867" s="9">
        <v>0</v>
      </c>
      <c r="H867" s="11">
        <v>0</v>
      </c>
      <c r="I867">
        <v>0</v>
      </c>
      <c r="J867" s="13">
        <v>0</v>
      </c>
    </row>
    <row r="868" spans="2:10" x14ac:dyDescent="0.25">
      <c r="B868" s="2">
        <v>0</v>
      </c>
      <c r="G868" s="9">
        <v>0</v>
      </c>
      <c r="H868" s="11">
        <v>0</v>
      </c>
      <c r="I868">
        <v>0</v>
      </c>
      <c r="J868" s="13">
        <v>0</v>
      </c>
    </row>
    <row r="869" spans="2:10" x14ac:dyDescent="0.25">
      <c r="B869" s="2">
        <v>0</v>
      </c>
      <c r="G869" s="9">
        <v>0</v>
      </c>
      <c r="H869" s="11">
        <v>0</v>
      </c>
      <c r="I869">
        <v>0</v>
      </c>
      <c r="J869" s="13">
        <v>0</v>
      </c>
    </row>
    <row r="870" spans="2:10" x14ac:dyDescent="0.25">
      <c r="B870" s="2">
        <v>0</v>
      </c>
      <c r="G870" s="9">
        <v>0</v>
      </c>
      <c r="H870" s="11">
        <v>0</v>
      </c>
      <c r="I870">
        <v>0</v>
      </c>
      <c r="J870" s="13">
        <v>0</v>
      </c>
    </row>
    <row r="871" spans="2:10" x14ac:dyDescent="0.25">
      <c r="B871" s="2">
        <v>0</v>
      </c>
      <c r="G871" s="9">
        <v>0</v>
      </c>
      <c r="H871" s="11">
        <v>0</v>
      </c>
      <c r="I871">
        <v>0</v>
      </c>
      <c r="J871" s="13">
        <v>0</v>
      </c>
    </row>
    <row r="872" spans="2:10" x14ac:dyDescent="0.25">
      <c r="B872" s="2">
        <v>0</v>
      </c>
      <c r="G872" s="9">
        <v>0</v>
      </c>
      <c r="H872" s="11">
        <v>0</v>
      </c>
      <c r="I872">
        <v>0</v>
      </c>
      <c r="J872" s="13">
        <v>0</v>
      </c>
    </row>
    <row r="873" spans="2:10" x14ac:dyDescent="0.25">
      <c r="B873" s="2">
        <v>0</v>
      </c>
      <c r="G873" s="9">
        <v>0</v>
      </c>
      <c r="H873" s="11">
        <v>0</v>
      </c>
      <c r="I873">
        <v>0</v>
      </c>
      <c r="J873" s="13">
        <v>0</v>
      </c>
    </row>
    <row r="874" spans="2:10" x14ac:dyDescent="0.25">
      <c r="B874" s="2">
        <v>0</v>
      </c>
      <c r="G874" s="9">
        <v>0</v>
      </c>
      <c r="H874" s="11">
        <v>0</v>
      </c>
      <c r="I874">
        <v>0</v>
      </c>
      <c r="J874" s="13">
        <v>0</v>
      </c>
    </row>
    <row r="875" spans="2:10" x14ac:dyDescent="0.25">
      <c r="B875" s="2">
        <v>0</v>
      </c>
      <c r="G875" s="9">
        <v>0</v>
      </c>
      <c r="H875" s="11">
        <v>0</v>
      </c>
      <c r="I875">
        <v>0</v>
      </c>
      <c r="J875" s="13">
        <v>0</v>
      </c>
    </row>
    <row r="876" spans="2:10" x14ac:dyDescent="0.25">
      <c r="B876" s="2">
        <v>0</v>
      </c>
      <c r="G876" s="9">
        <v>0</v>
      </c>
      <c r="H876" s="11">
        <v>0</v>
      </c>
      <c r="I876">
        <v>0</v>
      </c>
      <c r="J876" s="13">
        <v>0</v>
      </c>
    </row>
    <row r="877" spans="2:10" x14ac:dyDescent="0.25">
      <c r="B877" s="2">
        <v>0</v>
      </c>
      <c r="G877" s="9">
        <v>0</v>
      </c>
      <c r="H877" s="11">
        <v>0</v>
      </c>
      <c r="I877">
        <v>0</v>
      </c>
      <c r="J877" s="13">
        <v>0</v>
      </c>
    </row>
    <row r="878" spans="2:10" x14ac:dyDescent="0.25">
      <c r="B878" s="2">
        <v>0</v>
      </c>
      <c r="G878" s="9">
        <v>0</v>
      </c>
      <c r="H878" s="11">
        <v>0</v>
      </c>
      <c r="I878">
        <v>0</v>
      </c>
      <c r="J878" s="13">
        <v>0</v>
      </c>
    </row>
    <row r="879" spans="2:10" x14ac:dyDescent="0.25">
      <c r="B879" s="2">
        <v>0</v>
      </c>
      <c r="G879" s="9">
        <v>0</v>
      </c>
      <c r="H879" s="11">
        <v>0</v>
      </c>
      <c r="I879">
        <v>0</v>
      </c>
      <c r="J879" s="13">
        <v>0</v>
      </c>
    </row>
    <row r="880" spans="2:10" x14ac:dyDescent="0.25">
      <c r="B880" s="2">
        <v>0</v>
      </c>
      <c r="G880" s="9">
        <v>0</v>
      </c>
      <c r="H880" s="11">
        <v>0</v>
      </c>
      <c r="I880">
        <v>0</v>
      </c>
      <c r="J880" s="13">
        <v>0</v>
      </c>
    </row>
    <row r="881" spans="2:10" x14ac:dyDescent="0.25">
      <c r="B881" s="2">
        <v>0</v>
      </c>
      <c r="G881" s="9">
        <v>0</v>
      </c>
      <c r="H881" s="11">
        <v>0</v>
      </c>
      <c r="I881">
        <v>0</v>
      </c>
      <c r="J881" s="13">
        <v>0</v>
      </c>
    </row>
    <row r="882" spans="2:10" x14ac:dyDescent="0.25">
      <c r="B882" s="2">
        <v>0</v>
      </c>
      <c r="G882" s="9">
        <v>0</v>
      </c>
      <c r="H882" s="11">
        <v>0</v>
      </c>
      <c r="I882">
        <v>0</v>
      </c>
      <c r="J882" s="13">
        <v>0</v>
      </c>
    </row>
    <row r="883" spans="2:10" x14ac:dyDescent="0.25">
      <c r="B883" s="2">
        <v>0</v>
      </c>
      <c r="G883" s="9">
        <v>0</v>
      </c>
      <c r="H883" s="11">
        <v>0</v>
      </c>
      <c r="I883">
        <v>0</v>
      </c>
      <c r="J883" s="13">
        <v>0</v>
      </c>
    </row>
    <row r="884" spans="2:10" x14ac:dyDescent="0.25">
      <c r="B884" s="2">
        <v>0</v>
      </c>
      <c r="G884" s="9">
        <v>0</v>
      </c>
      <c r="H884" s="11">
        <v>0</v>
      </c>
      <c r="I884">
        <v>0</v>
      </c>
      <c r="J884" s="13">
        <v>0</v>
      </c>
    </row>
    <row r="885" spans="2:10" x14ac:dyDescent="0.25">
      <c r="B885" s="2">
        <v>0</v>
      </c>
      <c r="G885" s="9">
        <v>0</v>
      </c>
      <c r="H885" s="11">
        <v>0</v>
      </c>
      <c r="I885">
        <v>0</v>
      </c>
      <c r="J885" s="13">
        <v>0</v>
      </c>
    </row>
    <row r="886" spans="2:10" x14ac:dyDescent="0.25">
      <c r="B886" s="2">
        <v>0</v>
      </c>
      <c r="G886" s="9">
        <v>0</v>
      </c>
      <c r="H886" s="11">
        <v>0</v>
      </c>
      <c r="I886">
        <v>0</v>
      </c>
      <c r="J886" s="13">
        <v>0</v>
      </c>
    </row>
    <row r="887" spans="2:10" x14ac:dyDescent="0.25">
      <c r="B887" s="2">
        <v>0</v>
      </c>
      <c r="G887" s="9">
        <v>0</v>
      </c>
      <c r="H887" s="11">
        <v>0</v>
      </c>
      <c r="I887">
        <v>0</v>
      </c>
      <c r="J887" s="13">
        <v>0</v>
      </c>
    </row>
    <row r="888" spans="2:10" x14ac:dyDescent="0.25">
      <c r="B888" s="2">
        <v>0</v>
      </c>
      <c r="G888" s="9">
        <v>0</v>
      </c>
      <c r="H888" s="11">
        <v>0</v>
      </c>
      <c r="I888">
        <v>0</v>
      </c>
      <c r="J888" s="13">
        <v>0</v>
      </c>
    </row>
    <row r="889" spans="2:10" x14ac:dyDescent="0.25">
      <c r="B889" s="2">
        <v>0</v>
      </c>
      <c r="G889" s="9">
        <v>0</v>
      </c>
      <c r="H889" s="11">
        <v>0</v>
      </c>
      <c r="I889">
        <v>0</v>
      </c>
      <c r="J889" s="13">
        <v>0</v>
      </c>
    </row>
    <row r="890" spans="2:10" x14ac:dyDescent="0.25">
      <c r="B890" s="2">
        <v>0</v>
      </c>
      <c r="G890" s="9">
        <v>0</v>
      </c>
      <c r="H890" s="11">
        <v>0</v>
      </c>
      <c r="I890">
        <v>0</v>
      </c>
      <c r="J890" s="13">
        <v>0</v>
      </c>
    </row>
    <row r="891" spans="2:10" x14ac:dyDescent="0.25">
      <c r="B891" s="2">
        <v>0</v>
      </c>
      <c r="G891" s="9">
        <v>0</v>
      </c>
      <c r="H891" s="11">
        <v>0</v>
      </c>
      <c r="I891">
        <v>0</v>
      </c>
      <c r="J891" s="13">
        <v>0</v>
      </c>
    </row>
    <row r="892" spans="2:10" x14ac:dyDescent="0.25">
      <c r="B892" s="2">
        <v>0</v>
      </c>
      <c r="G892" s="9">
        <v>0</v>
      </c>
      <c r="H892" s="11">
        <v>0</v>
      </c>
      <c r="I892">
        <v>0</v>
      </c>
      <c r="J892" s="13">
        <v>0</v>
      </c>
    </row>
    <row r="893" spans="2:10" x14ac:dyDescent="0.25">
      <c r="B893" s="2">
        <v>0</v>
      </c>
      <c r="G893" s="9">
        <v>0</v>
      </c>
      <c r="H893" s="11">
        <v>0</v>
      </c>
      <c r="I893">
        <v>0</v>
      </c>
      <c r="J893" s="13">
        <v>0</v>
      </c>
    </row>
    <row r="894" spans="2:10" x14ac:dyDescent="0.25">
      <c r="B894" s="2">
        <v>0</v>
      </c>
      <c r="G894" s="9">
        <v>0</v>
      </c>
      <c r="H894" s="11">
        <v>0</v>
      </c>
      <c r="I894">
        <v>0</v>
      </c>
      <c r="J894" s="13">
        <v>0</v>
      </c>
    </row>
    <row r="895" spans="2:10" x14ac:dyDescent="0.25">
      <c r="B895" s="2">
        <v>0</v>
      </c>
      <c r="G895" s="9">
        <v>0</v>
      </c>
      <c r="H895" s="11">
        <v>0</v>
      </c>
      <c r="I895">
        <v>0</v>
      </c>
      <c r="J895" s="13">
        <v>0</v>
      </c>
    </row>
    <row r="896" spans="2:10" x14ac:dyDescent="0.25">
      <c r="B896" s="2">
        <v>0</v>
      </c>
      <c r="G896" s="9">
        <v>0</v>
      </c>
      <c r="H896" s="11">
        <v>0</v>
      </c>
      <c r="I896">
        <v>0</v>
      </c>
      <c r="J896" s="13">
        <v>0</v>
      </c>
    </row>
    <row r="897" spans="2:10" x14ac:dyDescent="0.25">
      <c r="B897" s="2">
        <v>0</v>
      </c>
      <c r="G897" s="9">
        <v>0</v>
      </c>
      <c r="H897" s="11">
        <v>0</v>
      </c>
      <c r="I897">
        <v>0</v>
      </c>
      <c r="J897" s="13">
        <v>0</v>
      </c>
    </row>
    <row r="898" spans="2:10" x14ac:dyDescent="0.25">
      <c r="B898" s="2">
        <v>0</v>
      </c>
      <c r="G898" s="9">
        <v>0</v>
      </c>
      <c r="H898" s="11">
        <v>0</v>
      </c>
      <c r="I898">
        <v>0</v>
      </c>
      <c r="J898" s="13">
        <v>0</v>
      </c>
    </row>
    <row r="899" spans="2:10" x14ac:dyDescent="0.25">
      <c r="B899" s="2">
        <v>0</v>
      </c>
      <c r="G899" s="9">
        <v>0</v>
      </c>
      <c r="H899" s="11">
        <v>0</v>
      </c>
      <c r="I899">
        <v>0</v>
      </c>
      <c r="J899" s="13">
        <v>0</v>
      </c>
    </row>
    <row r="900" spans="2:10" x14ac:dyDescent="0.25">
      <c r="B900" s="2">
        <v>0</v>
      </c>
      <c r="G900" s="9">
        <v>0</v>
      </c>
      <c r="H900" s="11">
        <v>0</v>
      </c>
      <c r="I900">
        <v>0</v>
      </c>
      <c r="J900" s="13">
        <v>0</v>
      </c>
    </row>
    <row r="901" spans="2:10" x14ac:dyDescent="0.25">
      <c r="B901" s="2">
        <v>0</v>
      </c>
      <c r="G901" s="9">
        <v>0</v>
      </c>
      <c r="H901" s="11">
        <v>0</v>
      </c>
      <c r="I901">
        <v>0</v>
      </c>
      <c r="J901" s="13">
        <v>0</v>
      </c>
    </row>
    <row r="902" spans="2:10" x14ac:dyDescent="0.25">
      <c r="B902" s="2">
        <v>0</v>
      </c>
      <c r="G902" s="9">
        <v>0</v>
      </c>
      <c r="H902" s="11">
        <v>0</v>
      </c>
      <c r="I902">
        <v>0</v>
      </c>
      <c r="J902" s="13">
        <v>0</v>
      </c>
    </row>
    <row r="903" spans="2:10" x14ac:dyDescent="0.25">
      <c r="B903" s="2">
        <v>0</v>
      </c>
      <c r="G903" s="9">
        <v>0</v>
      </c>
      <c r="H903" s="11">
        <v>0</v>
      </c>
      <c r="I903">
        <v>0</v>
      </c>
      <c r="J903" s="13">
        <v>0</v>
      </c>
    </row>
    <row r="904" spans="2:10" x14ac:dyDescent="0.25">
      <c r="B904" s="2">
        <v>0</v>
      </c>
      <c r="G904" s="9">
        <v>0</v>
      </c>
      <c r="H904" s="11">
        <v>0</v>
      </c>
      <c r="I904">
        <v>0</v>
      </c>
      <c r="J904" s="13">
        <v>0</v>
      </c>
    </row>
    <row r="905" spans="2:10" x14ac:dyDescent="0.25">
      <c r="B905" s="2">
        <v>0</v>
      </c>
      <c r="G905" s="9">
        <v>0</v>
      </c>
      <c r="H905" s="11">
        <v>0</v>
      </c>
      <c r="I905">
        <v>0</v>
      </c>
      <c r="J905" s="13">
        <v>0</v>
      </c>
    </row>
    <row r="906" spans="2:10" x14ac:dyDescent="0.25">
      <c r="B906" s="2">
        <v>0</v>
      </c>
      <c r="G906" s="9">
        <v>0</v>
      </c>
      <c r="H906" s="11">
        <v>0</v>
      </c>
      <c r="I906">
        <v>0</v>
      </c>
      <c r="J906" s="13">
        <v>0</v>
      </c>
    </row>
    <row r="907" spans="2:10" x14ac:dyDescent="0.25">
      <c r="B907" s="2">
        <v>0</v>
      </c>
      <c r="G907" s="9">
        <v>0</v>
      </c>
      <c r="H907" s="11">
        <v>0</v>
      </c>
      <c r="I907">
        <v>0</v>
      </c>
      <c r="J907" s="13">
        <v>0</v>
      </c>
    </row>
    <row r="908" spans="2:10" x14ac:dyDescent="0.25">
      <c r="B908" s="2">
        <v>0</v>
      </c>
      <c r="G908" s="9">
        <v>0</v>
      </c>
      <c r="H908" s="11">
        <v>0</v>
      </c>
      <c r="I908">
        <v>0</v>
      </c>
      <c r="J908" s="13">
        <v>0</v>
      </c>
    </row>
    <row r="909" spans="2:10" x14ac:dyDescent="0.25">
      <c r="B909" s="2">
        <v>0</v>
      </c>
      <c r="G909" s="9">
        <v>0</v>
      </c>
      <c r="H909" s="11">
        <v>0</v>
      </c>
      <c r="I909">
        <v>0</v>
      </c>
      <c r="J909" s="13">
        <v>0</v>
      </c>
    </row>
    <row r="910" spans="2:10" x14ac:dyDescent="0.25">
      <c r="B910" s="2">
        <v>0</v>
      </c>
      <c r="G910" s="9">
        <v>0</v>
      </c>
      <c r="H910" s="11">
        <v>0</v>
      </c>
      <c r="I910">
        <v>0</v>
      </c>
      <c r="J910" s="13">
        <v>0</v>
      </c>
    </row>
    <row r="911" spans="2:10" x14ac:dyDescent="0.25">
      <c r="B911" s="2">
        <v>0</v>
      </c>
      <c r="G911" s="9">
        <v>0</v>
      </c>
      <c r="H911" s="11">
        <v>0</v>
      </c>
      <c r="I911">
        <v>0</v>
      </c>
      <c r="J911" s="13">
        <v>0</v>
      </c>
    </row>
    <row r="912" spans="2:10" x14ac:dyDescent="0.25">
      <c r="B912" s="2">
        <v>0</v>
      </c>
      <c r="G912" s="9">
        <v>0</v>
      </c>
      <c r="H912" s="11">
        <v>0</v>
      </c>
      <c r="I912">
        <v>0</v>
      </c>
      <c r="J912" s="13">
        <v>0</v>
      </c>
    </row>
    <row r="913" spans="2:10" x14ac:dyDescent="0.25">
      <c r="B913" s="2">
        <v>0</v>
      </c>
      <c r="G913" s="9">
        <v>0</v>
      </c>
      <c r="H913" s="11">
        <v>0</v>
      </c>
      <c r="I913">
        <v>0</v>
      </c>
      <c r="J913" s="13">
        <v>0</v>
      </c>
    </row>
    <row r="914" spans="2:10" x14ac:dyDescent="0.25">
      <c r="B914" s="2">
        <v>0</v>
      </c>
      <c r="G914" s="9">
        <v>0</v>
      </c>
      <c r="H914" s="11">
        <v>0</v>
      </c>
      <c r="I914">
        <v>0</v>
      </c>
      <c r="J914" s="13">
        <v>0</v>
      </c>
    </row>
    <row r="915" spans="2:10" x14ac:dyDescent="0.25">
      <c r="B915" s="2">
        <v>0</v>
      </c>
      <c r="G915" s="9">
        <v>0</v>
      </c>
      <c r="H915" s="11">
        <v>0</v>
      </c>
      <c r="I915">
        <v>0</v>
      </c>
      <c r="J915" s="13">
        <v>0</v>
      </c>
    </row>
    <row r="916" spans="2:10" x14ac:dyDescent="0.25">
      <c r="B916" s="2">
        <v>0</v>
      </c>
      <c r="G916" s="9">
        <v>0</v>
      </c>
      <c r="H916" s="11">
        <v>0</v>
      </c>
      <c r="I916">
        <v>0</v>
      </c>
      <c r="J916" s="13">
        <v>0</v>
      </c>
    </row>
    <row r="917" spans="2:10" x14ac:dyDescent="0.25">
      <c r="B917" s="2">
        <v>0</v>
      </c>
      <c r="G917" s="9">
        <v>0</v>
      </c>
      <c r="H917" s="11">
        <v>0</v>
      </c>
      <c r="I917">
        <v>0</v>
      </c>
      <c r="J917" s="13">
        <v>0</v>
      </c>
    </row>
    <row r="918" spans="2:10" x14ac:dyDescent="0.25">
      <c r="B918" s="2">
        <v>0</v>
      </c>
      <c r="G918" s="9">
        <v>0</v>
      </c>
      <c r="H918" s="11">
        <v>0</v>
      </c>
      <c r="I918">
        <v>0</v>
      </c>
      <c r="J918" s="13">
        <v>0</v>
      </c>
    </row>
    <row r="919" spans="2:10" x14ac:dyDescent="0.25">
      <c r="B919" s="2">
        <v>0</v>
      </c>
      <c r="G919" s="9">
        <v>0</v>
      </c>
      <c r="H919" s="11">
        <v>0</v>
      </c>
      <c r="I919">
        <v>0</v>
      </c>
      <c r="J919" s="13">
        <v>0</v>
      </c>
    </row>
    <row r="920" spans="2:10" x14ac:dyDescent="0.25">
      <c r="B920" s="2">
        <v>0</v>
      </c>
      <c r="G920" s="9">
        <v>0</v>
      </c>
      <c r="H920" s="11">
        <v>0</v>
      </c>
      <c r="I920">
        <v>0</v>
      </c>
      <c r="J920" s="13">
        <v>0</v>
      </c>
    </row>
    <row r="921" spans="2:10" x14ac:dyDescent="0.25">
      <c r="B921" s="2">
        <v>0</v>
      </c>
      <c r="G921" s="9">
        <v>0</v>
      </c>
      <c r="H921" s="11">
        <v>0</v>
      </c>
      <c r="I921">
        <v>0</v>
      </c>
      <c r="J921" s="13">
        <v>0</v>
      </c>
    </row>
    <row r="922" spans="2:10" x14ac:dyDescent="0.25">
      <c r="B922" s="2">
        <v>0</v>
      </c>
      <c r="G922" s="9">
        <v>0</v>
      </c>
      <c r="H922" s="11">
        <v>0</v>
      </c>
      <c r="I922">
        <v>0</v>
      </c>
      <c r="J922" s="13">
        <v>0</v>
      </c>
    </row>
    <row r="923" spans="2:10" x14ac:dyDescent="0.25">
      <c r="B923" s="2">
        <v>0</v>
      </c>
      <c r="G923" s="9">
        <v>0</v>
      </c>
      <c r="H923" s="11">
        <v>0</v>
      </c>
      <c r="I923">
        <v>0</v>
      </c>
      <c r="J923" s="13">
        <v>0</v>
      </c>
    </row>
    <row r="924" spans="2:10" x14ac:dyDescent="0.25">
      <c r="B924" s="2">
        <v>0</v>
      </c>
      <c r="G924" s="9">
        <v>0</v>
      </c>
      <c r="H924" s="11">
        <v>0</v>
      </c>
      <c r="I924">
        <v>0</v>
      </c>
      <c r="J924" s="13">
        <v>0</v>
      </c>
    </row>
    <row r="925" spans="2:10" x14ac:dyDescent="0.25">
      <c r="B925" s="2">
        <v>0</v>
      </c>
      <c r="G925" s="9">
        <v>0</v>
      </c>
      <c r="H925" s="11">
        <v>0</v>
      </c>
      <c r="I925">
        <v>0</v>
      </c>
      <c r="J925" s="13">
        <v>0</v>
      </c>
    </row>
    <row r="926" spans="2:10" x14ac:dyDescent="0.25">
      <c r="B926" s="2">
        <v>0</v>
      </c>
      <c r="G926" s="9">
        <v>0</v>
      </c>
      <c r="H926" s="11">
        <v>0</v>
      </c>
      <c r="I926">
        <v>0</v>
      </c>
      <c r="J926" s="13">
        <v>0</v>
      </c>
    </row>
    <row r="927" spans="2:10" x14ac:dyDescent="0.25">
      <c r="B927" s="2">
        <v>0</v>
      </c>
      <c r="G927" s="9">
        <v>0</v>
      </c>
      <c r="H927" s="11">
        <v>0</v>
      </c>
      <c r="I927">
        <v>0</v>
      </c>
      <c r="J927" s="13">
        <v>0</v>
      </c>
    </row>
    <row r="928" spans="2:10" x14ac:dyDescent="0.25">
      <c r="B928" s="2">
        <v>0</v>
      </c>
      <c r="G928" s="9">
        <v>0</v>
      </c>
      <c r="H928" s="11">
        <v>0</v>
      </c>
      <c r="I928">
        <v>0</v>
      </c>
      <c r="J928" s="13">
        <v>0</v>
      </c>
    </row>
    <row r="929" spans="2:10" x14ac:dyDescent="0.25">
      <c r="B929" s="2">
        <v>0</v>
      </c>
      <c r="G929" s="9">
        <v>0</v>
      </c>
      <c r="H929" s="11">
        <v>0</v>
      </c>
      <c r="I929">
        <v>0</v>
      </c>
      <c r="J929" s="13">
        <v>0</v>
      </c>
    </row>
    <row r="930" spans="2:10" x14ac:dyDescent="0.25">
      <c r="B930" s="2">
        <v>0</v>
      </c>
      <c r="G930" s="9">
        <v>0</v>
      </c>
      <c r="H930" s="11">
        <v>0</v>
      </c>
      <c r="I930">
        <v>0</v>
      </c>
      <c r="J930" s="13">
        <v>0</v>
      </c>
    </row>
    <row r="931" spans="2:10" x14ac:dyDescent="0.25">
      <c r="B931" s="2">
        <v>0</v>
      </c>
      <c r="G931" s="9">
        <v>0</v>
      </c>
      <c r="H931" s="11">
        <v>0</v>
      </c>
      <c r="I931">
        <v>0</v>
      </c>
      <c r="J931" s="13">
        <v>0</v>
      </c>
    </row>
    <row r="932" spans="2:10" x14ac:dyDescent="0.25">
      <c r="B932" s="2">
        <v>0</v>
      </c>
      <c r="G932" s="9">
        <v>0</v>
      </c>
      <c r="H932" s="11">
        <v>0</v>
      </c>
      <c r="I932">
        <v>0</v>
      </c>
      <c r="J932" s="13">
        <v>0</v>
      </c>
    </row>
    <row r="933" spans="2:10" x14ac:dyDescent="0.25">
      <c r="B933" s="2">
        <v>0</v>
      </c>
      <c r="G933" s="9">
        <v>0</v>
      </c>
      <c r="H933" s="11">
        <v>0</v>
      </c>
      <c r="I933">
        <v>0</v>
      </c>
      <c r="J933" s="13">
        <v>0</v>
      </c>
    </row>
    <row r="934" spans="2:10" x14ac:dyDescent="0.25">
      <c r="B934" s="2">
        <v>0</v>
      </c>
      <c r="G934" s="9">
        <v>0</v>
      </c>
      <c r="H934" s="11">
        <v>0</v>
      </c>
      <c r="I934">
        <v>0</v>
      </c>
      <c r="J934" s="13">
        <v>0</v>
      </c>
    </row>
    <row r="935" spans="2:10" x14ac:dyDescent="0.25">
      <c r="B935" s="2">
        <v>0</v>
      </c>
      <c r="G935" s="9">
        <v>0</v>
      </c>
      <c r="H935" s="11">
        <v>0</v>
      </c>
      <c r="I935">
        <v>0</v>
      </c>
      <c r="J935" s="13">
        <v>0</v>
      </c>
    </row>
    <row r="936" spans="2:10" x14ac:dyDescent="0.25">
      <c r="B936" s="2">
        <v>0</v>
      </c>
      <c r="G936" s="9">
        <v>0</v>
      </c>
      <c r="H936" s="11">
        <v>0</v>
      </c>
      <c r="I936">
        <v>0</v>
      </c>
      <c r="J936" s="13">
        <v>0</v>
      </c>
    </row>
    <row r="937" spans="2:10" x14ac:dyDescent="0.25">
      <c r="B937" s="2">
        <v>0</v>
      </c>
      <c r="G937" s="9">
        <v>0</v>
      </c>
      <c r="H937" s="11">
        <v>0</v>
      </c>
      <c r="I937">
        <v>0</v>
      </c>
      <c r="J937" s="13">
        <v>0</v>
      </c>
    </row>
    <row r="938" spans="2:10" x14ac:dyDescent="0.25">
      <c r="B938" s="2">
        <v>0</v>
      </c>
      <c r="G938" s="9">
        <v>0</v>
      </c>
      <c r="H938" s="11">
        <v>0</v>
      </c>
      <c r="I938">
        <v>0</v>
      </c>
      <c r="J938" s="13">
        <v>0</v>
      </c>
    </row>
    <row r="939" spans="2:10" x14ac:dyDescent="0.25">
      <c r="B939" s="2">
        <v>0</v>
      </c>
      <c r="G939" s="9">
        <v>0</v>
      </c>
      <c r="H939" s="11">
        <v>0</v>
      </c>
      <c r="I939">
        <v>0</v>
      </c>
      <c r="J939" s="13">
        <v>0</v>
      </c>
    </row>
    <row r="940" spans="2:10" x14ac:dyDescent="0.25">
      <c r="B940" s="2">
        <v>0</v>
      </c>
      <c r="G940" s="9">
        <v>0</v>
      </c>
      <c r="H940" s="11">
        <v>0</v>
      </c>
      <c r="I940">
        <v>0</v>
      </c>
      <c r="J940" s="13">
        <v>0</v>
      </c>
    </row>
    <row r="941" spans="2:10" x14ac:dyDescent="0.25">
      <c r="B941" s="2">
        <v>0</v>
      </c>
      <c r="G941" s="9">
        <v>0</v>
      </c>
      <c r="H941" s="11">
        <v>0</v>
      </c>
      <c r="I941">
        <v>0</v>
      </c>
      <c r="J941" s="13">
        <v>0</v>
      </c>
    </row>
    <row r="942" spans="2:10" x14ac:dyDescent="0.25">
      <c r="B942" s="2">
        <v>0</v>
      </c>
      <c r="G942" s="9">
        <v>0</v>
      </c>
      <c r="H942" s="11">
        <v>0</v>
      </c>
      <c r="I942">
        <v>0</v>
      </c>
      <c r="J942" s="13">
        <v>0</v>
      </c>
    </row>
    <row r="943" spans="2:10" x14ac:dyDescent="0.25">
      <c r="B943" s="2">
        <v>0</v>
      </c>
      <c r="G943" s="9">
        <v>0</v>
      </c>
      <c r="H943" s="11">
        <v>0</v>
      </c>
      <c r="I943">
        <v>0</v>
      </c>
      <c r="J943" s="13">
        <v>0</v>
      </c>
    </row>
    <row r="944" spans="2:10" x14ac:dyDescent="0.25">
      <c r="B944" s="2">
        <v>0</v>
      </c>
      <c r="G944" s="9">
        <v>0</v>
      </c>
      <c r="H944" s="11">
        <v>0</v>
      </c>
      <c r="I944">
        <v>0</v>
      </c>
      <c r="J944" s="13">
        <v>0</v>
      </c>
    </row>
    <row r="945" spans="2:10" x14ac:dyDescent="0.25">
      <c r="B945" s="2">
        <v>0</v>
      </c>
      <c r="G945" s="9">
        <v>0</v>
      </c>
      <c r="H945" s="11">
        <v>0</v>
      </c>
      <c r="I945">
        <v>0</v>
      </c>
      <c r="J945" s="13">
        <v>0</v>
      </c>
    </row>
    <row r="946" spans="2:10" x14ac:dyDescent="0.25">
      <c r="B946" s="2">
        <v>0</v>
      </c>
      <c r="G946" s="9">
        <v>0</v>
      </c>
      <c r="H946" s="11">
        <v>0</v>
      </c>
      <c r="I946">
        <v>0</v>
      </c>
      <c r="J946" s="13">
        <v>0</v>
      </c>
    </row>
    <row r="947" spans="2:10" x14ac:dyDescent="0.25">
      <c r="B947" s="2">
        <v>0</v>
      </c>
      <c r="G947" s="9">
        <v>0</v>
      </c>
      <c r="H947" s="11">
        <v>0</v>
      </c>
      <c r="I947">
        <v>0</v>
      </c>
      <c r="J947" s="13">
        <v>0</v>
      </c>
    </row>
    <row r="948" spans="2:10" x14ac:dyDescent="0.25">
      <c r="B948" s="2">
        <v>0</v>
      </c>
      <c r="G948" s="9">
        <v>0</v>
      </c>
      <c r="H948" s="11">
        <v>0</v>
      </c>
      <c r="I948">
        <v>0</v>
      </c>
      <c r="J948" s="13">
        <v>0</v>
      </c>
    </row>
    <row r="949" spans="2:10" x14ac:dyDescent="0.25">
      <c r="B949" s="2">
        <v>0</v>
      </c>
      <c r="G949" s="9">
        <v>0</v>
      </c>
      <c r="H949" s="11">
        <v>0</v>
      </c>
      <c r="I949">
        <v>0</v>
      </c>
      <c r="J949" s="13">
        <v>0</v>
      </c>
    </row>
    <row r="950" spans="2:10" x14ac:dyDescent="0.25">
      <c r="B950" s="2">
        <v>0</v>
      </c>
      <c r="G950" s="9">
        <v>0</v>
      </c>
      <c r="H950" s="11">
        <v>0</v>
      </c>
      <c r="I950">
        <v>0</v>
      </c>
      <c r="J950" s="13">
        <v>0</v>
      </c>
    </row>
    <row r="951" spans="2:10" x14ac:dyDescent="0.25">
      <c r="B951" s="2">
        <v>0</v>
      </c>
      <c r="G951" s="9">
        <v>0</v>
      </c>
      <c r="H951" s="11">
        <v>0</v>
      </c>
      <c r="I951">
        <v>0</v>
      </c>
      <c r="J951" s="13">
        <v>0</v>
      </c>
    </row>
    <row r="952" spans="2:10" x14ac:dyDescent="0.25">
      <c r="B952" s="2">
        <v>0</v>
      </c>
      <c r="G952" s="9">
        <v>0</v>
      </c>
      <c r="H952" s="11">
        <v>0</v>
      </c>
      <c r="I952">
        <v>0</v>
      </c>
      <c r="J952" s="13">
        <v>0</v>
      </c>
    </row>
    <row r="953" spans="2:10" x14ac:dyDescent="0.25">
      <c r="B953" s="2">
        <v>0</v>
      </c>
      <c r="G953" s="9">
        <v>0</v>
      </c>
      <c r="H953" s="11">
        <v>0</v>
      </c>
      <c r="I953">
        <v>0</v>
      </c>
      <c r="J953" s="13">
        <v>0</v>
      </c>
    </row>
    <row r="954" spans="2:10" x14ac:dyDescent="0.25">
      <c r="B954" s="2">
        <v>0</v>
      </c>
      <c r="G954" s="9">
        <v>0</v>
      </c>
      <c r="H954" s="11">
        <v>0</v>
      </c>
      <c r="I954">
        <v>0</v>
      </c>
      <c r="J954" s="13">
        <v>0</v>
      </c>
    </row>
    <row r="955" spans="2:10" x14ac:dyDescent="0.25">
      <c r="B955" s="2">
        <v>0</v>
      </c>
      <c r="G955" s="9">
        <v>0</v>
      </c>
      <c r="H955" s="11">
        <v>0</v>
      </c>
      <c r="I955">
        <v>0</v>
      </c>
      <c r="J955" s="13">
        <v>0</v>
      </c>
    </row>
    <row r="956" spans="2:10" x14ac:dyDescent="0.25">
      <c r="B956" s="2">
        <v>0</v>
      </c>
      <c r="G956" s="9">
        <v>0</v>
      </c>
      <c r="H956" s="11">
        <v>0</v>
      </c>
      <c r="I956">
        <v>0</v>
      </c>
      <c r="J956" s="13">
        <v>0</v>
      </c>
    </row>
    <row r="957" spans="2:10" x14ac:dyDescent="0.25">
      <c r="B957" s="2">
        <v>0</v>
      </c>
      <c r="G957" s="9">
        <v>0</v>
      </c>
      <c r="H957" s="11">
        <v>0</v>
      </c>
      <c r="I957">
        <v>0</v>
      </c>
      <c r="J957" s="13">
        <v>0</v>
      </c>
    </row>
    <row r="958" spans="2:10" x14ac:dyDescent="0.25">
      <c r="B958" s="2">
        <v>0</v>
      </c>
      <c r="G958" s="9">
        <v>0</v>
      </c>
      <c r="H958" s="11">
        <v>0</v>
      </c>
      <c r="I958">
        <v>0</v>
      </c>
      <c r="J958" s="13">
        <v>0</v>
      </c>
    </row>
    <row r="959" spans="2:10" x14ac:dyDescent="0.25">
      <c r="B959" s="2">
        <v>0</v>
      </c>
      <c r="G959" s="9">
        <v>0</v>
      </c>
      <c r="H959" s="11">
        <v>0</v>
      </c>
      <c r="I959">
        <v>0</v>
      </c>
      <c r="J959" s="13">
        <v>0</v>
      </c>
    </row>
    <row r="960" spans="2:10" x14ac:dyDescent="0.25">
      <c r="B960" s="2">
        <v>0</v>
      </c>
      <c r="G960" s="9">
        <v>0</v>
      </c>
      <c r="H960" s="11">
        <v>0</v>
      </c>
      <c r="I960">
        <v>0</v>
      </c>
      <c r="J960" s="13">
        <v>0</v>
      </c>
    </row>
    <row r="961" spans="2:10" x14ac:dyDescent="0.25">
      <c r="B961" s="2">
        <v>0</v>
      </c>
      <c r="G961" s="9">
        <v>0</v>
      </c>
      <c r="H961" s="11">
        <v>0</v>
      </c>
      <c r="I961">
        <v>0</v>
      </c>
      <c r="J961" s="13">
        <v>0</v>
      </c>
    </row>
    <row r="962" spans="2:10" x14ac:dyDescent="0.25">
      <c r="B962" s="2">
        <v>0</v>
      </c>
      <c r="G962" s="9">
        <v>0</v>
      </c>
      <c r="H962" s="11">
        <v>0</v>
      </c>
      <c r="I962">
        <v>0</v>
      </c>
      <c r="J962" s="13">
        <v>0</v>
      </c>
    </row>
    <row r="963" spans="2:10" x14ac:dyDescent="0.25">
      <c r="B963" s="2">
        <v>0</v>
      </c>
      <c r="G963" s="9">
        <v>0</v>
      </c>
      <c r="H963" s="11">
        <v>0</v>
      </c>
      <c r="I963">
        <v>0</v>
      </c>
      <c r="J963" s="13">
        <v>0</v>
      </c>
    </row>
    <row r="964" spans="2:10" x14ac:dyDescent="0.25">
      <c r="B964" s="2">
        <v>0</v>
      </c>
      <c r="G964" s="9">
        <v>0</v>
      </c>
      <c r="H964" s="11">
        <v>0</v>
      </c>
      <c r="I964">
        <v>0</v>
      </c>
      <c r="J964" s="13">
        <v>0</v>
      </c>
    </row>
    <row r="965" spans="2:10" x14ac:dyDescent="0.25">
      <c r="B965" s="2">
        <v>0</v>
      </c>
      <c r="G965" s="9">
        <v>0</v>
      </c>
      <c r="H965" s="11">
        <v>0</v>
      </c>
      <c r="I965">
        <v>0</v>
      </c>
      <c r="J965" s="13">
        <v>0</v>
      </c>
    </row>
    <row r="966" spans="2:10" x14ac:dyDescent="0.25">
      <c r="B966" s="2">
        <v>0</v>
      </c>
      <c r="G966" s="9">
        <v>0</v>
      </c>
      <c r="H966" s="11">
        <v>0</v>
      </c>
      <c r="I966">
        <v>0</v>
      </c>
      <c r="J966" s="13">
        <v>0</v>
      </c>
    </row>
    <row r="967" spans="2:10" x14ac:dyDescent="0.25">
      <c r="B967" s="2">
        <v>0</v>
      </c>
      <c r="G967" s="9">
        <v>0</v>
      </c>
      <c r="H967" s="11">
        <v>0</v>
      </c>
      <c r="I967">
        <v>0</v>
      </c>
      <c r="J967" s="13">
        <v>0</v>
      </c>
    </row>
    <row r="968" spans="2:10" x14ac:dyDescent="0.25">
      <c r="B968" s="2">
        <v>0</v>
      </c>
      <c r="G968" s="9">
        <v>0</v>
      </c>
      <c r="H968" s="11">
        <v>0</v>
      </c>
      <c r="I968">
        <v>0</v>
      </c>
      <c r="J968" s="13">
        <v>0</v>
      </c>
    </row>
    <row r="969" spans="2:10" x14ac:dyDescent="0.25">
      <c r="B969" s="2">
        <v>0</v>
      </c>
      <c r="G969" s="9">
        <v>0</v>
      </c>
      <c r="H969" s="11">
        <v>0</v>
      </c>
      <c r="I969">
        <v>0</v>
      </c>
      <c r="J969" s="13">
        <v>0</v>
      </c>
    </row>
    <row r="970" spans="2:10" x14ac:dyDescent="0.25">
      <c r="B970" s="2">
        <v>0</v>
      </c>
      <c r="G970" s="9">
        <v>0</v>
      </c>
      <c r="H970" s="11">
        <v>0</v>
      </c>
      <c r="I970">
        <v>0</v>
      </c>
      <c r="J970" s="13">
        <v>0</v>
      </c>
    </row>
    <row r="971" spans="2:10" x14ac:dyDescent="0.25">
      <c r="B971" s="2">
        <v>0</v>
      </c>
      <c r="G971" s="9">
        <v>0</v>
      </c>
      <c r="H971" s="11">
        <v>0</v>
      </c>
      <c r="I971">
        <v>0</v>
      </c>
      <c r="J971" s="13">
        <v>0</v>
      </c>
    </row>
    <row r="972" spans="2:10" x14ac:dyDescent="0.25">
      <c r="B972" s="2">
        <v>0</v>
      </c>
      <c r="G972" s="9">
        <v>0</v>
      </c>
      <c r="H972" s="11">
        <v>0</v>
      </c>
      <c r="I972">
        <v>0</v>
      </c>
      <c r="J972" s="13">
        <v>0</v>
      </c>
    </row>
    <row r="973" spans="2:10" x14ac:dyDescent="0.25">
      <c r="B973" s="2">
        <v>0</v>
      </c>
      <c r="G973" s="9">
        <v>0</v>
      </c>
      <c r="H973" s="11">
        <v>0</v>
      </c>
      <c r="I973">
        <v>0</v>
      </c>
      <c r="J973" s="13">
        <v>0</v>
      </c>
    </row>
    <row r="974" spans="2:10" x14ac:dyDescent="0.25">
      <c r="B974" s="2">
        <v>0</v>
      </c>
      <c r="G974" s="9">
        <v>0</v>
      </c>
      <c r="H974" s="11">
        <v>0</v>
      </c>
      <c r="I974">
        <v>0</v>
      </c>
      <c r="J974" s="13">
        <v>0</v>
      </c>
    </row>
    <row r="975" spans="2:10" x14ac:dyDescent="0.25">
      <c r="B975" s="2">
        <v>0</v>
      </c>
      <c r="G975" s="9">
        <v>0</v>
      </c>
      <c r="H975" s="11">
        <v>0</v>
      </c>
      <c r="I975">
        <v>0</v>
      </c>
      <c r="J975" s="13">
        <v>0</v>
      </c>
    </row>
    <row r="976" spans="2:10" x14ac:dyDescent="0.25">
      <c r="B976" s="2">
        <v>0</v>
      </c>
      <c r="G976" s="9">
        <v>0</v>
      </c>
      <c r="H976" s="11">
        <v>0</v>
      </c>
      <c r="I976">
        <v>0</v>
      </c>
      <c r="J976" s="13">
        <v>0</v>
      </c>
    </row>
    <row r="977" spans="2:10" x14ac:dyDescent="0.25">
      <c r="B977" s="2">
        <v>0</v>
      </c>
      <c r="G977" s="9">
        <v>0</v>
      </c>
      <c r="H977" s="11">
        <v>0</v>
      </c>
      <c r="I977">
        <v>0</v>
      </c>
      <c r="J977" s="13">
        <v>0</v>
      </c>
    </row>
    <row r="978" spans="2:10" x14ac:dyDescent="0.25">
      <c r="B978" s="2">
        <v>0</v>
      </c>
      <c r="G978" s="9">
        <v>0</v>
      </c>
      <c r="H978" s="11">
        <v>0</v>
      </c>
      <c r="I978">
        <v>0</v>
      </c>
      <c r="J978" s="13">
        <v>0</v>
      </c>
    </row>
    <row r="979" spans="2:10" x14ac:dyDescent="0.25">
      <c r="B979" s="2">
        <v>0</v>
      </c>
      <c r="G979" s="9">
        <v>0</v>
      </c>
      <c r="H979" s="11">
        <v>0</v>
      </c>
      <c r="I979">
        <v>0</v>
      </c>
      <c r="J979" s="13">
        <v>0</v>
      </c>
    </row>
    <row r="980" spans="2:10" x14ac:dyDescent="0.25">
      <c r="B980" s="2">
        <v>0</v>
      </c>
      <c r="G980" s="9">
        <v>0</v>
      </c>
      <c r="H980" s="11">
        <v>0</v>
      </c>
      <c r="I980">
        <v>0</v>
      </c>
      <c r="J980" s="13">
        <v>0</v>
      </c>
    </row>
    <row r="981" spans="2:10" x14ac:dyDescent="0.25">
      <c r="B981" s="2">
        <v>0</v>
      </c>
      <c r="G981" s="9">
        <v>0</v>
      </c>
      <c r="H981" s="11">
        <v>0</v>
      </c>
      <c r="I981">
        <v>0</v>
      </c>
      <c r="J981" s="13">
        <v>0</v>
      </c>
    </row>
    <row r="982" spans="2:10" x14ac:dyDescent="0.25">
      <c r="B982" s="2">
        <v>0</v>
      </c>
      <c r="G982" s="9">
        <v>0</v>
      </c>
      <c r="H982" s="11">
        <v>0</v>
      </c>
      <c r="I982">
        <v>0</v>
      </c>
      <c r="J982" s="13">
        <v>0</v>
      </c>
    </row>
    <row r="983" spans="2:10" x14ac:dyDescent="0.25">
      <c r="B983" s="2">
        <v>0</v>
      </c>
      <c r="G983" s="9">
        <v>0</v>
      </c>
      <c r="H983" s="11">
        <v>0</v>
      </c>
      <c r="I983">
        <v>0</v>
      </c>
      <c r="J983" s="13">
        <v>0</v>
      </c>
    </row>
    <row r="984" spans="2:10" x14ac:dyDescent="0.25">
      <c r="B984" s="2">
        <v>0</v>
      </c>
      <c r="G984" s="9">
        <v>0</v>
      </c>
      <c r="H984" s="11">
        <v>0</v>
      </c>
      <c r="I984">
        <v>0</v>
      </c>
      <c r="J984" s="13">
        <v>0</v>
      </c>
    </row>
    <row r="985" spans="2:10" x14ac:dyDescent="0.25">
      <c r="B985" s="2">
        <v>0</v>
      </c>
      <c r="G985" s="9">
        <v>0</v>
      </c>
      <c r="H985" s="11">
        <v>0</v>
      </c>
      <c r="I985">
        <v>0</v>
      </c>
      <c r="J985" s="13">
        <v>0</v>
      </c>
    </row>
    <row r="986" spans="2:10" x14ac:dyDescent="0.25">
      <c r="B986" s="2">
        <v>0</v>
      </c>
      <c r="G986" s="9">
        <v>0</v>
      </c>
      <c r="H986" s="11">
        <v>0</v>
      </c>
      <c r="I986">
        <v>0</v>
      </c>
      <c r="J986" s="13">
        <v>0</v>
      </c>
    </row>
    <row r="987" spans="2:10" x14ac:dyDescent="0.25">
      <c r="B987" s="2">
        <v>0</v>
      </c>
      <c r="G987" s="9">
        <v>0</v>
      </c>
      <c r="H987" s="11">
        <v>0</v>
      </c>
      <c r="I987">
        <v>0</v>
      </c>
      <c r="J987" s="13">
        <v>0</v>
      </c>
    </row>
    <row r="988" spans="2:10" x14ac:dyDescent="0.25">
      <c r="B988" s="2">
        <v>0</v>
      </c>
      <c r="G988" s="9">
        <v>0</v>
      </c>
      <c r="H988" s="11">
        <v>0</v>
      </c>
      <c r="I988">
        <v>0</v>
      </c>
      <c r="J988" s="13">
        <v>0</v>
      </c>
    </row>
    <row r="989" spans="2:10" x14ac:dyDescent="0.25">
      <c r="B989" s="2">
        <v>0</v>
      </c>
      <c r="G989" s="9">
        <v>0</v>
      </c>
      <c r="H989" s="11">
        <v>0</v>
      </c>
      <c r="I989">
        <v>0</v>
      </c>
      <c r="J989" s="13">
        <v>0</v>
      </c>
    </row>
    <row r="990" spans="2:10" x14ac:dyDescent="0.25">
      <c r="B990" s="2">
        <v>0</v>
      </c>
      <c r="G990" s="9">
        <v>0</v>
      </c>
      <c r="H990" s="11">
        <v>0</v>
      </c>
      <c r="I990">
        <v>0</v>
      </c>
      <c r="J990" s="13">
        <v>0</v>
      </c>
    </row>
    <row r="991" spans="2:10" x14ac:dyDescent="0.25">
      <c r="B991" s="2">
        <v>0</v>
      </c>
      <c r="G991" s="9">
        <v>0</v>
      </c>
      <c r="H991" s="11">
        <v>0</v>
      </c>
      <c r="I991">
        <v>0</v>
      </c>
      <c r="J991" s="13">
        <v>0</v>
      </c>
    </row>
    <row r="992" spans="2:10" x14ac:dyDescent="0.25">
      <c r="B992" s="2">
        <v>0</v>
      </c>
      <c r="G992" s="9">
        <v>0</v>
      </c>
      <c r="H992" s="11">
        <v>0</v>
      </c>
      <c r="I992">
        <v>0</v>
      </c>
      <c r="J992" s="13">
        <v>0</v>
      </c>
    </row>
    <row r="993" spans="2:10" x14ac:dyDescent="0.25">
      <c r="B993" s="2">
        <v>0</v>
      </c>
      <c r="G993" s="9">
        <v>0</v>
      </c>
      <c r="H993" s="11">
        <v>0</v>
      </c>
      <c r="I993">
        <v>0</v>
      </c>
      <c r="J993" s="13">
        <v>0</v>
      </c>
    </row>
    <row r="994" spans="2:10" x14ac:dyDescent="0.25">
      <c r="B994" s="2">
        <v>0</v>
      </c>
      <c r="G994" s="9">
        <v>0</v>
      </c>
      <c r="H994" s="11">
        <v>0</v>
      </c>
      <c r="I994">
        <v>0</v>
      </c>
      <c r="J994" s="13">
        <v>0</v>
      </c>
    </row>
    <row r="995" spans="2:10" x14ac:dyDescent="0.25">
      <c r="B995" s="2">
        <v>0</v>
      </c>
      <c r="G995" s="9">
        <v>0</v>
      </c>
      <c r="H995" s="11">
        <v>0</v>
      </c>
      <c r="I995">
        <v>0</v>
      </c>
      <c r="J995" s="13">
        <v>0</v>
      </c>
    </row>
    <row r="996" spans="2:10" x14ac:dyDescent="0.25">
      <c r="B996" s="2">
        <v>0</v>
      </c>
      <c r="G996" s="9">
        <v>0</v>
      </c>
      <c r="H996" s="11">
        <v>0</v>
      </c>
      <c r="I996">
        <v>0</v>
      </c>
      <c r="J996" s="13">
        <v>0</v>
      </c>
    </row>
    <row r="997" spans="2:10" x14ac:dyDescent="0.25">
      <c r="B997" s="2">
        <v>0</v>
      </c>
      <c r="G997" s="9">
        <v>0</v>
      </c>
      <c r="H997" s="11">
        <v>0</v>
      </c>
      <c r="I997">
        <v>0</v>
      </c>
      <c r="J997" s="13">
        <v>0</v>
      </c>
    </row>
    <row r="998" spans="2:10" x14ac:dyDescent="0.25">
      <c r="B998" s="2">
        <v>0</v>
      </c>
      <c r="G998" s="9">
        <v>0</v>
      </c>
      <c r="H998" s="11">
        <v>0</v>
      </c>
      <c r="I998">
        <v>0</v>
      </c>
      <c r="J998" s="13">
        <v>0</v>
      </c>
    </row>
    <row r="999" spans="2:10" x14ac:dyDescent="0.25">
      <c r="B999" s="2">
        <v>0</v>
      </c>
      <c r="G999" s="9">
        <v>0</v>
      </c>
      <c r="H999" s="11">
        <v>0</v>
      </c>
      <c r="I999">
        <v>0</v>
      </c>
      <c r="J999" s="13">
        <v>0</v>
      </c>
    </row>
    <row r="1000" spans="2:10" x14ac:dyDescent="0.25">
      <c r="B1000" s="2">
        <v>0</v>
      </c>
      <c r="G1000" s="9">
        <v>0</v>
      </c>
      <c r="H1000" s="11">
        <v>0</v>
      </c>
      <c r="I1000">
        <v>0</v>
      </c>
      <c r="J1000" s="13">
        <v>0</v>
      </c>
    </row>
    <row r="1001" spans="2:10" x14ac:dyDescent="0.25">
      <c r="B1001" s="2">
        <v>0</v>
      </c>
      <c r="G1001" s="9">
        <v>0</v>
      </c>
      <c r="H1001" s="11">
        <v>0</v>
      </c>
      <c r="I1001">
        <v>0</v>
      </c>
      <c r="J1001" s="13">
        <v>0</v>
      </c>
    </row>
    <row r="1002" spans="2:10" x14ac:dyDescent="0.25">
      <c r="B1002" s="2">
        <v>0</v>
      </c>
      <c r="G1002" s="9">
        <v>0</v>
      </c>
      <c r="H1002" s="11">
        <v>0</v>
      </c>
      <c r="I1002">
        <v>0</v>
      </c>
      <c r="J1002" s="13">
        <v>0</v>
      </c>
    </row>
    <row r="1003" spans="2:10" x14ac:dyDescent="0.25">
      <c r="B1003" s="2">
        <v>0</v>
      </c>
      <c r="G1003" s="9">
        <v>0</v>
      </c>
      <c r="H1003" s="11">
        <v>0</v>
      </c>
      <c r="I1003">
        <v>0</v>
      </c>
      <c r="J1003" s="13">
        <v>0</v>
      </c>
    </row>
    <row r="1004" spans="2:10" x14ac:dyDescent="0.25">
      <c r="B1004" s="2">
        <v>0</v>
      </c>
      <c r="G1004" s="9">
        <v>0</v>
      </c>
      <c r="H1004" s="11">
        <v>0</v>
      </c>
      <c r="I1004">
        <v>0</v>
      </c>
      <c r="J1004" s="13">
        <v>0</v>
      </c>
    </row>
    <row r="1005" spans="2:10" x14ac:dyDescent="0.25">
      <c r="B1005" s="2">
        <v>0</v>
      </c>
      <c r="G1005" s="9">
        <v>0</v>
      </c>
      <c r="H1005" s="11">
        <v>0</v>
      </c>
      <c r="I1005">
        <v>0</v>
      </c>
      <c r="J1005" s="13">
        <v>0</v>
      </c>
    </row>
    <row r="1006" spans="2:10" x14ac:dyDescent="0.25">
      <c r="B1006" s="2">
        <v>0</v>
      </c>
      <c r="G1006" s="9">
        <v>0</v>
      </c>
      <c r="H1006" s="11">
        <v>0</v>
      </c>
      <c r="I1006">
        <v>0</v>
      </c>
      <c r="J1006" s="13">
        <v>0</v>
      </c>
    </row>
    <row r="1007" spans="2:10" x14ac:dyDescent="0.25">
      <c r="B1007" s="2">
        <v>0</v>
      </c>
      <c r="G1007" s="9">
        <v>0</v>
      </c>
      <c r="H1007" s="11">
        <v>0</v>
      </c>
      <c r="I1007">
        <v>0</v>
      </c>
      <c r="J1007" s="13">
        <v>0</v>
      </c>
    </row>
    <row r="1008" spans="2:10" x14ac:dyDescent="0.25">
      <c r="B1008" s="2">
        <v>0</v>
      </c>
      <c r="G1008" s="9">
        <v>0</v>
      </c>
      <c r="H1008" s="11">
        <v>0</v>
      </c>
      <c r="I1008">
        <v>0</v>
      </c>
      <c r="J1008" s="13">
        <v>0</v>
      </c>
    </row>
    <row r="1009" spans="2:10" x14ac:dyDescent="0.25">
      <c r="B1009" s="2">
        <v>0</v>
      </c>
      <c r="G1009" s="9">
        <v>0</v>
      </c>
      <c r="H1009" s="11">
        <v>0</v>
      </c>
      <c r="I1009">
        <v>0</v>
      </c>
      <c r="J1009" s="13">
        <v>0</v>
      </c>
    </row>
    <row r="1010" spans="2:10" x14ac:dyDescent="0.25">
      <c r="B1010" s="2">
        <v>0</v>
      </c>
      <c r="G1010" s="9">
        <v>0</v>
      </c>
      <c r="H1010" s="11">
        <v>0</v>
      </c>
      <c r="I1010">
        <v>0</v>
      </c>
      <c r="J1010" s="13">
        <v>0</v>
      </c>
    </row>
    <row r="1011" spans="2:10" x14ac:dyDescent="0.25">
      <c r="B1011" s="2">
        <v>0</v>
      </c>
      <c r="G1011" s="9">
        <v>0</v>
      </c>
      <c r="H1011" s="11">
        <v>0</v>
      </c>
      <c r="I1011">
        <v>0</v>
      </c>
      <c r="J1011" s="13">
        <v>0</v>
      </c>
    </row>
    <row r="1012" spans="2:10" x14ac:dyDescent="0.25">
      <c r="B1012" s="2">
        <v>0</v>
      </c>
      <c r="G1012" s="9">
        <v>0</v>
      </c>
      <c r="H1012" s="11">
        <v>0</v>
      </c>
      <c r="I1012">
        <v>0</v>
      </c>
      <c r="J1012" s="13">
        <v>0</v>
      </c>
    </row>
    <row r="1013" spans="2:10" x14ac:dyDescent="0.25">
      <c r="B1013" s="2">
        <v>0</v>
      </c>
      <c r="G1013" s="9">
        <v>0</v>
      </c>
      <c r="H1013" s="11">
        <v>0</v>
      </c>
      <c r="I1013">
        <v>0</v>
      </c>
      <c r="J1013" s="13">
        <v>0</v>
      </c>
    </row>
    <row r="1014" spans="2:10" x14ac:dyDescent="0.25">
      <c r="B1014" s="2">
        <v>0</v>
      </c>
      <c r="G1014" s="9">
        <v>0</v>
      </c>
      <c r="H1014" s="11">
        <v>0</v>
      </c>
      <c r="I1014">
        <v>0</v>
      </c>
      <c r="J1014" s="13">
        <v>0</v>
      </c>
    </row>
    <row r="1015" spans="2:10" x14ac:dyDescent="0.25">
      <c r="B1015" s="2">
        <v>0</v>
      </c>
      <c r="G1015" s="9">
        <v>0</v>
      </c>
      <c r="H1015" s="11">
        <v>0</v>
      </c>
      <c r="I1015">
        <v>0</v>
      </c>
      <c r="J1015" s="13">
        <v>0</v>
      </c>
    </row>
    <row r="1016" spans="2:10" x14ac:dyDescent="0.25">
      <c r="B1016" s="2">
        <v>0</v>
      </c>
      <c r="G1016" s="9">
        <v>0</v>
      </c>
      <c r="H1016" s="11">
        <v>0</v>
      </c>
      <c r="I1016">
        <v>0</v>
      </c>
      <c r="J1016" s="13">
        <v>0</v>
      </c>
    </row>
    <row r="1017" spans="2:10" x14ac:dyDescent="0.25">
      <c r="B1017" s="2">
        <v>0</v>
      </c>
      <c r="G1017" s="9">
        <v>0</v>
      </c>
      <c r="H1017" s="11">
        <v>0</v>
      </c>
      <c r="I1017">
        <v>0</v>
      </c>
      <c r="J1017" s="13">
        <v>0</v>
      </c>
    </row>
    <row r="1018" spans="2:10" x14ac:dyDescent="0.25">
      <c r="B1018" s="2">
        <v>0</v>
      </c>
      <c r="G1018" s="9">
        <v>0</v>
      </c>
      <c r="H1018" s="11">
        <v>0</v>
      </c>
      <c r="I1018">
        <v>0</v>
      </c>
      <c r="J1018" s="13">
        <v>0</v>
      </c>
    </row>
    <row r="1019" spans="2:10" x14ac:dyDescent="0.25">
      <c r="B1019" s="2">
        <v>0</v>
      </c>
      <c r="G1019" s="9">
        <v>0</v>
      </c>
      <c r="H1019" s="11">
        <v>0</v>
      </c>
      <c r="I1019">
        <v>0</v>
      </c>
      <c r="J1019" s="13">
        <v>0</v>
      </c>
    </row>
    <row r="1020" spans="2:10" x14ac:dyDescent="0.25">
      <c r="B1020" s="2">
        <v>0</v>
      </c>
      <c r="G1020" s="9">
        <v>0</v>
      </c>
      <c r="H1020" s="11">
        <v>0</v>
      </c>
      <c r="I1020">
        <v>0</v>
      </c>
      <c r="J1020" s="13">
        <v>0</v>
      </c>
    </row>
    <row r="1021" spans="2:10" x14ac:dyDescent="0.25">
      <c r="B1021" s="2">
        <v>0</v>
      </c>
      <c r="G1021" s="9">
        <v>0</v>
      </c>
      <c r="H1021" s="11">
        <v>0</v>
      </c>
      <c r="I1021">
        <v>0</v>
      </c>
      <c r="J1021" s="13">
        <v>0</v>
      </c>
    </row>
    <row r="1022" spans="2:10" x14ac:dyDescent="0.25">
      <c r="B1022" s="2">
        <v>0</v>
      </c>
      <c r="G1022" s="9">
        <v>0</v>
      </c>
      <c r="H1022" s="11">
        <v>0</v>
      </c>
      <c r="I1022">
        <v>0</v>
      </c>
      <c r="J1022" s="13">
        <v>0</v>
      </c>
    </row>
    <row r="1023" spans="2:10" x14ac:dyDescent="0.25">
      <c r="B1023" s="2">
        <v>0</v>
      </c>
      <c r="G1023" s="9">
        <v>0</v>
      </c>
      <c r="H1023" s="11">
        <v>0</v>
      </c>
      <c r="I1023">
        <v>0</v>
      </c>
      <c r="J1023" s="13">
        <v>0</v>
      </c>
    </row>
    <row r="1024" spans="2:10" x14ac:dyDescent="0.25">
      <c r="B1024" s="2">
        <v>0</v>
      </c>
      <c r="G1024" s="9">
        <v>0</v>
      </c>
      <c r="H1024" s="11">
        <v>0</v>
      </c>
      <c r="I1024">
        <v>0</v>
      </c>
      <c r="J1024" s="13">
        <v>0</v>
      </c>
    </row>
    <row r="1025" spans="2:10" x14ac:dyDescent="0.25">
      <c r="B1025" s="2">
        <v>0</v>
      </c>
      <c r="G1025" s="9">
        <v>0</v>
      </c>
      <c r="H1025" s="11">
        <v>0</v>
      </c>
      <c r="I1025">
        <v>0</v>
      </c>
      <c r="J1025" s="13">
        <v>0</v>
      </c>
    </row>
    <row r="1026" spans="2:10" x14ac:dyDescent="0.25">
      <c r="B1026" s="2">
        <v>0</v>
      </c>
      <c r="G1026" s="9">
        <v>0</v>
      </c>
      <c r="H1026" s="11">
        <v>0</v>
      </c>
      <c r="I1026">
        <v>0</v>
      </c>
      <c r="J1026" s="13">
        <v>0</v>
      </c>
    </row>
    <row r="1027" spans="2:10" x14ac:dyDescent="0.25">
      <c r="B1027" s="2">
        <v>0</v>
      </c>
      <c r="G1027" s="9">
        <v>0</v>
      </c>
      <c r="H1027" s="11">
        <v>0</v>
      </c>
      <c r="I1027">
        <v>0</v>
      </c>
      <c r="J1027" s="13">
        <v>0</v>
      </c>
    </row>
    <row r="1028" spans="2:10" x14ac:dyDescent="0.25">
      <c r="B1028" s="2">
        <v>0</v>
      </c>
      <c r="G1028" s="9">
        <v>0</v>
      </c>
      <c r="H1028" s="11">
        <v>0</v>
      </c>
      <c r="I1028">
        <v>0</v>
      </c>
      <c r="J1028" s="13">
        <v>0</v>
      </c>
    </row>
    <row r="1029" spans="2:10" x14ac:dyDescent="0.25">
      <c r="B1029" s="2">
        <v>0</v>
      </c>
      <c r="G1029" s="9">
        <v>0</v>
      </c>
      <c r="H1029" s="11">
        <v>0</v>
      </c>
      <c r="I1029">
        <v>0</v>
      </c>
      <c r="J1029" s="13">
        <v>0</v>
      </c>
    </row>
    <row r="1030" spans="2:10" x14ac:dyDescent="0.25">
      <c r="B1030" s="2">
        <v>0</v>
      </c>
      <c r="G1030" s="9">
        <v>0</v>
      </c>
      <c r="H1030" s="11">
        <v>0</v>
      </c>
      <c r="I1030">
        <v>0</v>
      </c>
      <c r="J1030" s="13">
        <v>0</v>
      </c>
    </row>
    <row r="1031" spans="2:10" x14ac:dyDescent="0.25">
      <c r="B1031" s="2">
        <v>0</v>
      </c>
      <c r="G1031" s="9">
        <v>0</v>
      </c>
      <c r="H1031" s="11">
        <v>0</v>
      </c>
      <c r="I1031">
        <v>0</v>
      </c>
      <c r="J1031" s="13">
        <v>0</v>
      </c>
    </row>
    <row r="1032" spans="2:10" x14ac:dyDescent="0.25">
      <c r="B1032" s="2">
        <v>0</v>
      </c>
      <c r="G1032" s="9">
        <v>0</v>
      </c>
      <c r="H1032" s="11">
        <v>0</v>
      </c>
      <c r="I1032">
        <v>0</v>
      </c>
      <c r="J1032" s="13">
        <v>0</v>
      </c>
    </row>
    <row r="1033" spans="2:10" x14ac:dyDescent="0.25">
      <c r="B1033" s="2">
        <v>0</v>
      </c>
      <c r="G1033" s="9">
        <v>0</v>
      </c>
      <c r="H1033" s="11">
        <v>0</v>
      </c>
      <c r="I1033">
        <v>0</v>
      </c>
      <c r="J1033" s="13">
        <v>0</v>
      </c>
    </row>
    <row r="1034" spans="2:10" x14ac:dyDescent="0.25">
      <c r="B1034" s="2">
        <v>0</v>
      </c>
      <c r="G1034" s="9">
        <v>0</v>
      </c>
      <c r="H1034" s="11">
        <v>0</v>
      </c>
      <c r="I1034">
        <v>0</v>
      </c>
      <c r="J1034" s="13">
        <v>0</v>
      </c>
    </row>
    <row r="1035" spans="2:10" x14ac:dyDescent="0.25">
      <c r="B1035" s="2">
        <v>0</v>
      </c>
      <c r="G1035" s="9">
        <v>0</v>
      </c>
      <c r="H1035" s="11">
        <v>0</v>
      </c>
      <c r="I1035">
        <v>0</v>
      </c>
      <c r="J1035" s="13">
        <v>0</v>
      </c>
    </row>
    <row r="1036" spans="2:10" x14ac:dyDescent="0.25">
      <c r="B1036" s="2">
        <v>0</v>
      </c>
      <c r="G1036" s="9">
        <v>0</v>
      </c>
      <c r="H1036" s="11">
        <v>0</v>
      </c>
      <c r="I1036">
        <v>0</v>
      </c>
      <c r="J1036" s="13">
        <v>0</v>
      </c>
    </row>
    <row r="1037" spans="2:10" x14ac:dyDescent="0.25">
      <c r="B1037" s="2">
        <v>0</v>
      </c>
      <c r="G1037" s="9">
        <v>0</v>
      </c>
      <c r="H1037" s="11">
        <v>0</v>
      </c>
      <c r="I1037">
        <v>0</v>
      </c>
      <c r="J1037" s="13">
        <v>0</v>
      </c>
    </row>
    <row r="1038" spans="2:10" x14ac:dyDescent="0.25">
      <c r="B1038" s="2">
        <v>0</v>
      </c>
      <c r="G1038" s="9">
        <v>0</v>
      </c>
      <c r="H1038" s="11">
        <v>0</v>
      </c>
      <c r="I1038">
        <v>0</v>
      </c>
      <c r="J1038" s="13">
        <v>0</v>
      </c>
    </row>
    <row r="1039" spans="2:10" x14ac:dyDescent="0.25">
      <c r="B1039" s="2">
        <v>0</v>
      </c>
      <c r="G1039" s="9">
        <v>0</v>
      </c>
      <c r="H1039" s="11">
        <v>0</v>
      </c>
      <c r="I1039">
        <v>0</v>
      </c>
      <c r="J1039" s="13">
        <v>0</v>
      </c>
    </row>
    <row r="1040" spans="2:10" x14ac:dyDescent="0.25">
      <c r="B1040" s="2">
        <v>0</v>
      </c>
      <c r="G1040" s="9">
        <v>0</v>
      </c>
      <c r="H1040" s="11">
        <v>0</v>
      </c>
      <c r="I1040">
        <v>0</v>
      </c>
      <c r="J1040" s="13">
        <v>0</v>
      </c>
    </row>
    <row r="1041" spans="2:10" x14ac:dyDescent="0.25">
      <c r="B1041" s="2">
        <v>0</v>
      </c>
      <c r="G1041" s="9">
        <v>0</v>
      </c>
      <c r="H1041" s="11">
        <v>0</v>
      </c>
      <c r="I1041">
        <v>0</v>
      </c>
      <c r="J1041" s="13">
        <v>0</v>
      </c>
    </row>
    <row r="1042" spans="2:10" x14ac:dyDescent="0.25">
      <c r="B1042" s="2">
        <v>0</v>
      </c>
      <c r="G1042" s="9">
        <v>0</v>
      </c>
      <c r="H1042" s="11">
        <v>0</v>
      </c>
      <c r="I1042">
        <v>0</v>
      </c>
      <c r="J1042" s="13">
        <v>0</v>
      </c>
    </row>
    <row r="1043" spans="2:10" x14ac:dyDescent="0.25">
      <c r="B1043" s="2">
        <v>0</v>
      </c>
      <c r="G1043" s="9">
        <v>0</v>
      </c>
      <c r="H1043" s="11">
        <v>0</v>
      </c>
      <c r="I1043">
        <v>0</v>
      </c>
      <c r="J1043" s="13">
        <v>0</v>
      </c>
    </row>
    <row r="1044" spans="2:10" x14ac:dyDescent="0.25">
      <c r="B1044" s="2">
        <v>0</v>
      </c>
      <c r="G1044" s="9">
        <v>0</v>
      </c>
      <c r="H1044" s="11">
        <v>0</v>
      </c>
      <c r="I1044">
        <v>0</v>
      </c>
      <c r="J1044" s="13">
        <v>0</v>
      </c>
    </row>
    <row r="1045" spans="2:10" x14ac:dyDescent="0.25">
      <c r="B1045" s="2">
        <v>0</v>
      </c>
      <c r="G1045" s="9">
        <v>0</v>
      </c>
      <c r="H1045" s="11">
        <v>0</v>
      </c>
      <c r="I1045">
        <v>0</v>
      </c>
      <c r="J1045" s="13">
        <v>0</v>
      </c>
    </row>
    <row r="1046" spans="2:10" x14ac:dyDescent="0.25">
      <c r="B1046" s="2">
        <v>0</v>
      </c>
      <c r="G1046" s="9">
        <v>0</v>
      </c>
      <c r="H1046" s="11">
        <v>0</v>
      </c>
      <c r="I1046">
        <v>0</v>
      </c>
      <c r="J1046" s="13">
        <v>0</v>
      </c>
    </row>
    <row r="1047" spans="2:10" x14ac:dyDescent="0.25">
      <c r="B1047" s="2">
        <v>0</v>
      </c>
      <c r="G1047" s="9">
        <v>0</v>
      </c>
      <c r="H1047" s="11">
        <v>0</v>
      </c>
      <c r="I1047">
        <v>0</v>
      </c>
      <c r="J1047" s="13">
        <v>0</v>
      </c>
    </row>
    <row r="1048" spans="2:10" x14ac:dyDescent="0.25">
      <c r="B1048" s="2">
        <v>0</v>
      </c>
      <c r="G1048" s="9">
        <v>0</v>
      </c>
      <c r="H1048" s="11">
        <v>0</v>
      </c>
      <c r="I1048">
        <v>0</v>
      </c>
      <c r="J1048" s="13">
        <v>0</v>
      </c>
    </row>
    <row r="1049" spans="2:10" x14ac:dyDescent="0.25">
      <c r="B1049" s="2">
        <v>0</v>
      </c>
      <c r="G1049" s="9">
        <v>0</v>
      </c>
      <c r="H1049" s="11">
        <v>0</v>
      </c>
      <c r="I1049">
        <v>0</v>
      </c>
      <c r="J1049" s="13">
        <v>0</v>
      </c>
    </row>
    <row r="1050" spans="2:10" x14ac:dyDescent="0.25">
      <c r="B1050" s="2">
        <v>0</v>
      </c>
      <c r="G1050" s="9">
        <v>0</v>
      </c>
      <c r="H1050" s="11">
        <v>0</v>
      </c>
      <c r="I1050">
        <v>0</v>
      </c>
      <c r="J1050" s="13">
        <v>0</v>
      </c>
    </row>
    <row r="1051" spans="2:10" x14ac:dyDescent="0.25">
      <c r="B1051" s="2">
        <v>0</v>
      </c>
      <c r="G1051" s="9">
        <v>0</v>
      </c>
      <c r="H1051" s="11">
        <v>0</v>
      </c>
      <c r="I1051">
        <v>0</v>
      </c>
      <c r="J1051" s="13">
        <v>0</v>
      </c>
    </row>
    <row r="1052" spans="2:10" x14ac:dyDescent="0.25">
      <c r="B1052" s="2">
        <v>0</v>
      </c>
      <c r="G1052" s="9">
        <v>0</v>
      </c>
      <c r="H1052" s="11">
        <v>0</v>
      </c>
      <c r="I1052">
        <v>0</v>
      </c>
      <c r="J1052" s="13">
        <v>0</v>
      </c>
    </row>
    <row r="1053" spans="2:10" x14ac:dyDescent="0.25">
      <c r="B1053" s="2">
        <v>0</v>
      </c>
      <c r="G1053" s="9">
        <v>0</v>
      </c>
      <c r="H1053" s="11">
        <v>0</v>
      </c>
      <c r="I1053">
        <v>0</v>
      </c>
      <c r="J1053" s="13">
        <v>0</v>
      </c>
    </row>
    <row r="1054" spans="2:10" x14ac:dyDescent="0.25">
      <c r="B1054" s="2">
        <v>0</v>
      </c>
      <c r="G1054" s="9">
        <v>0</v>
      </c>
      <c r="H1054" s="11">
        <v>0</v>
      </c>
      <c r="I1054">
        <v>0</v>
      </c>
      <c r="J1054" s="13">
        <v>0</v>
      </c>
    </row>
    <row r="1055" spans="2:10" x14ac:dyDescent="0.25">
      <c r="B1055" s="2">
        <v>0</v>
      </c>
      <c r="G1055" s="9">
        <v>0</v>
      </c>
      <c r="H1055" s="11">
        <v>0</v>
      </c>
      <c r="I1055">
        <v>0</v>
      </c>
      <c r="J1055" s="13">
        <v>0</v>
      </c>
    </row>
    <row r="1056" spans="2:10" x14ac:dyDescent="0.25">
      <c r="B1056" s="2">
        <v>0</v>
      </c>
      <c r="G1056" s="9">
        <v>0</v>
      </c>
      <c r="H1056" s="11">
        <v>0</v>
      </c>
      <c r="I1056">
        <v>0</v>
      </c>
      <c r="J1056" s="13">
        <v>0</v>
      </c>
    </row>
    <row r="1057" spans="2:10" x14ac:dyDescent="0.25">
      <c r="B1057" s="2">
        <v>0</v>
      </c>
      <c r="G1057" s="9">
        <v>0</v>
      </c>
      <c r="H1057" s="11">
        <v>0</v>
      </c>
      <c r="I1057">
        <v>0</v>
      </c>
      <c r="J1057" s="13">
        <v>0</v>
      </c>
    </row>
    <row r="1058" spans="2:10" x14ac:dyDescent="0.25">
      <c r="B1058" s="2">
        <v>0</v>
      </c>
      <c r="G1058" s="9">
        <v>0</v>
      </c>
      <c r="H1058" s="11">
        <v>0</v>
      </c>
      <c r="I1058">
        <v>0</v>
      </c>
      <c r="J1058" s="13">
        <v>0</v>
      </c>
    </row>
    <row r="1059" spans="2:10" x14ac:dyDescent="0.25">
      <c r="B1059" s="2">
        <v>0</v>
      </c>
      <c r="G1059" s="9">
        <v>0</v>
      </c>
      <c r="H1059" s="11">
        <v>0</v>
      </c>
      <c r="I1059">
        <v>0</v>
      </c>
      <c r="J1059" s="13">
        <v>0</v>
      </c>
    </row>
    <row r="1060" spans="2:10" x14ac:dyDescent="0.25">
      <c r="B1060" s="2">
        <v>0</v>
      </c>
      <c r="G1060" s="9">
        <v>0</v>
      </c>
      <c r="H1060" s="11">
        <v>0</v>
      </c>
      <c r="I1060">
        <v>0</v>
      </c>
      <c r="J1060" s="13">
        <v>0</v>
      </c>
    </row>
    <row r="1061" spans="2:10" x14ac:dyDescent="0.25">
      <c r="B1061" s="2">
        <v>0</v>
      </c>
      <c r="G1061" s="9">
        <v>0</v>
      </c>
      <c r="H1061" s="11">
        <v>0</v>
      </c>
      <c r="I1061">
        <v>0</v>
      </c>
      <c r="J1061" s="13">
        <v>0</v>
      </c>
    </row>
    <row r="1062" spans="2:10" x14ac:dyDescent="0.25">
      <c r="B1062" s="2">
        <v>0</v>
      </c>
      <c r="G1062" s="9">
        <v>0</v>
      </c>
      <c r="H1062" s="11">
        <v>0</v>
      </c>
      <c r="I1062">
        <v>0</v>
      </c>
      <c r="J1062" s="13">
        <v>0</v>
      </c>
    </row>
    <row r="1063" spans="2:10" x14ac:dyDescent="0.25">
      <c r="B1063" s="2">
        <v>0</v>
      </c>
      <c r="G1063" s="9">
        <v>0</v>
      </c>
      <c r="H1063" s="11">
        <v>0</v>
      </c>
      <c r="I1063">
        <v>0</v>
      </c>
      <c r="J1063" s="13">
        <v>0</v>
      </c>
    </row>
    <row r="1064" spans="2:10" x14ac:dyDescent="0.25">
      <c r="B1064" s="2">
        <v>0</v>
      </c>
      <c r="G1064" s="9">
        <v>0</v>
      </c>
      <c r="H1064" s="11">
        <v>0</v>
      </c>
      <c r="I1064">
        <v>0</v>
      </c>
      <c r="J1064" s="13">
        <v>0</v>
      </c>
    </row>
    <row r="1065" spans="2:10" x14ac:dyDescent="0.25">
      <c r="B1065" s="2">
        <v>0</v>
      </c>
      <c r="G1065" s="9">
        <v>0</v>
      </c>
      <c r="H1065" s="11">
        <v>0</v>
      </c>
      <c r="I1065">
        <v>0</v>
      </c>
      <c r="J1065" s="13">
        <v>0</v>
      </c>
    </row>
    <row r="1066" spans="2:10" x14ac:dyDescent="0.25">
      <c r="B1066" s="2">
        <v>0</v>
      </c>
      <c r="G1066" s="9">
        <v>0</v>
      </c>
      <c r="H1066" s="11">
        <v>0</v>
      </c>
      <c r="I1066">
        <v>0</v>
      </c>
      <c r="J1066" s="13">
        <v>0</v>
      </c>
    </row>
    <row r="1067" spans="2:10" x14ac:dyDescent="0.25">
      <c r="B1067" s="2">
        <v>0</v>
      </c>
      <c r="G1067" s="9">
        <v>0</v>
      </c>
      <c r="H1067" s="11">
        <v>0</v>
      </c>
      <c r="I1067">
        <v>0</v>
      </c>
      <c r="J1067" s="13">
        <v>0</v>
      </c>
    </row>
    <row r="1068" spans="2:10" x14ac:dyDescent="0.25">
      <c r="B1068" s="2">
        <v>0</v>
      </c>
      <c r="G1068" s="9">
        <v>0</v>
      </c>
      <c r="H1068" s="11">
        <v>0</v>
      </c>
      <c r="I1068">
        <v>0</v>
      </c>
      <c r="J1068" s="13">
        <v>0</v>
      </c>
    </row>
    <row r="1069" spans="2:10" x14ac:dyDescent="0.25">
      <c r="B1069" s="2">
        <v>0</v>
      </c>
      <c r="G1069" s="9">
        <v>0</v>
      </c>
      <c r="H1069" s="11">
        <v>0</v>
      </c>
      <c r="I1069">
        <v>0</v>
      </c>
      <c r="J1069" s="13">
        <v>0</v>
      </c>
    </row>
    <row r="1070" spans="2:10" x14ac:dyDescent="0.25">
      <c r="B1070" s="2">
        <v>0</v>
      </c>
      <c r="G1070" s="9">
        <v>0</v>
      </c>
      <c r="H1070" s="11">
        <v>0</v>
      </c>
      <c r="I1070">
        <v>0</v>
      </c>
      <c r="J1070" s="13">
        <v>0</v>
      </c>
    </row>
    <row r="1071" spans="2:10" x14ac:dyDescent="0.25">
      <c r="B1071" s="2">
        <v>0</v>
      </c>
      <c r="G1071" s="9">
        <v>0</v>
      </c>
      <c r="H1071" s="11">
        <v>0</v>
      </c>
      <c r="I1071">
        <v>0</v>
      </c>
      <c r="J1071" s="13">
        <v>0</v>
      </c>
    </row>
    <row r="1072" spans="2:10" x14ac:dyDescent="0.25">
      <c r="B1072" s="2">
        <v>0</v>
      </c>
      <c r="G1072" s="9">
        <v>0</v>
      </c>
      <c r="H1072" s="11">
        <v>0</v>
      </c>
      <c r="I1072">
        <v>0</v>
      </c>
      <c r="J1072" s="13">
        <v>0</v>
      </c>
    </row>
    <row r="1073" spans="2:10" x14ac:dyDescent="0.25">
      <c r="B1073" s="2">
        <v>0</v>
      </c>
      <c r="G1073" s="9">
        <v>0</v>
      </c>
      <c r="H1073" s="11">
        <v>0</v>
      </c>
      <c r="I1073">
        <v>0</v>
      </c>
      <c r="J1073" s="13">
        <v>0</v>
      </c>
    </row>
    <row r="1074" spans="2:10" x14ac:dyDescent="0.25">
      <c r="B1074" s="2">
        <v>0</v>
      </c>
      <c r="G1074" s="9">
        <v>0</v>
      </c>
      <c r="H1074" s="11">
        <v>0</v>
      </c>
      <c r="I1074">
        <v>0</v>
      </c>
      <c r="J1074" s="13">
        <v>0</v>
      </c>
    </row>
    <row r="1075" spans="2:10" x14ac:dyDescent="0.25">
      <c r="B1075" s="2">
        <v>0</v>
      </c>
      <c r="G1075" s="9">
        <v>0</v>
      </c>
      <c r="H1075" s="11">
        <v>0</v>
      </c>
      <c r="I1075">
        <v>0</v>
      </c>
      <c r="J1075" s="13">
        <v>0</v>
      </c>
    </row>
    <row r="1076" spans="2:10" x14ac:dyDescent="0.25">
      <c r="B1076" s="2">
        <v>0</v>
      </c>
      <c r="G1076" s="9">
        <v>0</v>
      </c>
      <c r="H1076" s="11">
        <v>0</v>
      </c>
      <c r="I1076">
        <v>0</v>
      </c>
      <c r="J1076" s="13">
        <v>0</v>
      </c>
    </row>
    <row r="1077" spans="2:10" x14ac:dyDescent="0.25">
      <c r="B1077" s="2">
        <v>0</v>
      </c>
      <c r="G1077" s="9">
        <v>0</v>
      </c>
      <c r="H1077" s="11">
        <v>0</v>
      </c>
      <c r="I1077">
        <v>0</v>
      </c>
      <c r="J1077" s="13">
        <v>0</v>
      </c>
    </row>
    <row r="1078" spans="2:10" x14ac:dyDescent="0.25">
      <c r="B1078" s="2">
        <v>0</v>
      </c>
      <c r="G1078" s="9">
        <v>0</v>
      </c>
      <c r="H1078" s="11">
        <v>0</v>
      </c>
      <c r="I1078">
        <v>0</v>
      </c>
      <c r="J1078" s="13">
        <v>0</v>
      </c>
    </row>
    <row r="1079" spans="2:10" x14ac:dyDescent="0.25">
      <c r="B1079" s="2">
        <v>0</v>
      </c>
      <c r="G1079" s="9">
        <v>0</v>
      </c>
      <c r="H1079" s="11">
        <v>0</v>
      </c>
      <c r="I1079">
        <v>0</v>
      </c>
      <c r="J1079" s="13">
        <v>0</v>
      </c>
    </row>
    <row r="1080" spans="2:10" x14ac:dyDescent="0.25">
      <c r="B1080" s="2">
        <v>0</v>
      </c>
      <c r="G1080" s="9">
        <v>0</v>
      </c>
      <c r="H1080" s="11">
        <v>0</v>
      </c>
      <c r="I1080">
        <v>0</v>
      </c>
      <c r="J1080" s="13">
        <v>0</v>
      </c>
    </row>
    <row r="1081" spans="2:10" x14ac:dyDescent="0.25">
      <c r="B1081" s="2">
        <v>0</v>
      </c>
      <c r="G1081" s="9">
        <v>0</v>
      </c>
      <c r="H1081" s="11">
        <v>0</v>
      </c>
      <c r="I1081">
        <v>0</v>
      </c>
      <c r="J1081" s="13">
        <v>0</v>
      </c>
    </row>
    <row r="1082" spans="2:10" x14ac:dyDescent="0.25">
      <c r="B1082" s="2">
        <v>0</v>
      </c>
      <c r="G1082" s="9">
        <v>0</v>
      </c>
      <c r="H1082" s="11">
        <v>0</v>
      </c>
      <c r="I1082">
        <v>0</v>
      </c>
      <c r="J1082" s="13">
        <v>0</v>
      </c>
    </row>
    <row r="1083" spans="2:10" x14ac:dyDescent="0.25">
      <c r="B1083" s="2">
        <v>0</v>
      </c>
      <c r="G1083" s="9">
        <v>0</v>
      </c>
      <c r="H1083" s="11">
        <v>0</v>
      </c>
      <c r="I1083">
        <v>0</v>
      </c>
      <c r="J1083" s="13">
        <v>0</v>
      </c>
    </row>
    <row r="1084" spans="2:10" x14ac:dyDescent="0.25">
      <c r="B1084" s="2">
        <v>0</v>
      </c>
      <c r="G1084" s="9">
        <v>0</v>
      </c>
      <c r="H1084" s="11">
        <v>0</v>
      </c>
      <c r="I1084">
        <v>0</v>
      </c>
      <c r="J1084" s="13">
        <v>0</v>
      </c>
    </row>
    <row r="1085" spans="2:10" x14ac:dyDescent="0.25">
      <c r="B1085" s="2">
        <v>0</v>
      </c>
      <c r="G1085" s="9">
        <v>0</v>
      </c>
      <c r="H1085" s="11">
        <v>0</v>
      </c>
      <c r="I1085">
        <v>0</v>
      </c>
      <c r="J1085" s="13">
        <v>0</v>
      </c>
    </row>
    <row r="1086" spans="2:10" x14ac:dyDescent="0.25">
      <c r="B1086" s="2">
        <v>0</v>
      </c>
      <c r="G1086" s="9">
        <v>0</v>
      </c>
      <c r="H1086" s="11">
        <v>0</v>
      </c>
      <c r="I1086">
        <v>0</v>
      </c>
      <c r="J1086" s="13">
        <v>0</v>
      </c>
    </row>
    <row r="1087" spans="2:10" x14ac:dyDescent="0.25">
      <c r="B1087" s="2">
        <v>0</v>
      </c>
      <c r="G1087" s="9">
        <v>0</v>
      </c>
      <c r="H1087" s="11">
        <v>0</v>
      </c>
      <c r="I1087">
        <v>0</v>
      </c>
      <c r="J1087" s="13">
        <v>0</v>
      </c>
    </row>
    <row r="1088" spans="2:10" x14ac:dyDescent="0.25">
      <c r="B1088" s="2">
        <v>0</v>
      </c>
      <c r="G1088" s="9">
        <v>0</v>
      </c>
      <c r="H1088" s="11">
        <v>0</v>
      </c>
      <c r="I1088">
        <v>0</v>
      </c>
      <c r="J1088" s="13">
        <v>0</v>
      </c>
    </row>
    <row r="1089" spans="2:10" x14ac:dyDescent="0.25">
      <c r="B1089" s="2">
        <v>0</v>
      </c>
      <c r="G1089" s="9">
        <v>0</v>
      </c>
      <c r="H1089" s="11">
        <v>0</v>
      </c>
      <c r="I1089">
        <v>0</v>
      </c>
      <c r="J1089" s="13">
        <v>0</v>
      </c>
    </row>
    <row r="1090" spans="2:10" x14ac:dyDescent="0.25">
      <c r="B1090" s="2">
        <v>0</v>
      </c>
      <c r="G1090" s="9">
        <v>0</v>
      </c>
      <c r="H1090" s="11">
        <v>0</v>
      </c>
      <c r="I1090">
        <v>0</v>
      </c>
      <c r="J1090" s="13">
        <v>0</v>
      </c>
    </row>
    <row r="1091" spans="2:10" x14ac:dyDescent="0.25">
      <c r="B1091" s="2">
        <v>0</v>
      </c>
      <c r="G1091" s="9">
        <v>0</v>
      </c>
      <c r="H1091" s="11">
        <v>0</v>
      </c>
      <c r="I1091">
        <v>0</v>
      </c>
      <c r="J1091" s="13">
        <v>0</v>
      </c>
    </row>
    <row r="1092" spans="2:10" x14ac:dyDescent="0.25">
      <c r="B1092" s="2">
        <v>0</v>
      </c>
      <c r="G1092" s="9">
        <v>0</v>
      </c>
      <c r="H1092" s="11">
        <v>0</v>
      </c>
      <c r="I1092">
        <v>0</v>
      </c>
      <c r="J1092" s="13">
        <v>0</v>
      </c>
    </row>
    <row r="1093" spans="2:10" x14ac:dyDescent="0.25">
      <c r="B1093" s="2">
        <v>0</v>
      </c>
      <c r="G1093" s="9">
        <v>0</v>
      </c>
      <c r="H1093" s="11">
        <v>0</v>
      </c>
      <c r="I1093">
        <v>0</v>
      </c>
      <c r="J1093" s="13">
        <v>0</v>
      </c>
    </row>
    <row r="1094" spans="2:10" x14ac:dyDescent="0.25">
      <c r="B1094" s="2">
        <v>0</v>
      </c>
      <c r="G1094" s="9">
        <v>0</v>
      </c>
      <c r="H1094" s="11">
        <v>0</v>
      </c>
      <c r="I1094">
        <v>0</v>
      </c>
      <c r="J1094" s="13">
        <v>0</v>
      </c>
    </row>
    <row r="1095" spans="2:10" x14ac:dyDescent="0.25">
      <c r="B1095" s="2">
        <v>0</v>
      </c>
      <c r="G1095" s="9">
        <v>0</v>
      </c>
      <c r="H1095" s="11">
        <v>0</v>
      </c>
      <c r="I1095">
        <v>0</v>
      </c>
      <c r="J1095" s="13">
        <v>0</v>
      </c>
    </row>
    <row r="1096" spans="2:10" x14ac:dyDescent="0.25">
      <c r="B1096" s="2">
        <v>0</v>
      </c>
      <c r="G1096" s="9">
        <v>0</v>
      </c>
      <c r="H1096" s="11">
        <v>0</v>
      </c>
      <c r="I1096">
        <v>0</v>
      </c>
      <c r="J1096" s="13">
        <v>0</v>
      </c>
    </row>
    <row r="1097" spans="2:10" x14ac:dyDescent="0.25">
      <c r="B1097" s="2">
        <v>0</v>
      </c>
      <c r="G1097" s="9">
        <v>0</v>
      </c>
      <c r="H1097" s="11">
        <v>0</v>
      </c>
      <c r="I1097">
        <v>0</v>
      </c>
      <c r="J1097" s="13">
        <v>0</v>
      </c>
    </row>
    <row r="1098" spans="2:10" x14ac:dyDescent="0.25">
      <c r="B1098" s="2">
        <v>0</v>
      </c>
      <c r="G1098" s="9">
        <v>0</v>
      </c>
      <c r="H1098" s="11">
        <v>0</v>
      </c>
      <c r="I1098">
        <v>0</v>
      </c>
      <c r="J1098" s="13">
        <v>0</v>
      </c>
    </row>
    <row r="1099" spans="2:10" x14ac:dyDescent="0.25">
      <c r="B1099" s="2">
        <v>0</v>
      </c>
      <c r="G1099" s="9">
        <v>0</v>
      </c>
      <c r="H1099" s="11">
        <v>0</v>
      </c>
      <c r="I1099">
        <v>0</v>
      </c>
      <c r="J1099" s="13">
        <v>0</v>
      </c>
    </row>
    <row r="1100" spans="2:10" x14ac:dyDescent="0.25">
      <c r="B1100" s="2">
        <v>0</v>
      </c>
      <c r="G1100" s="9">
        <v>0</v>
      </c>
      <c r="H1100" s="11">
        <v>0</v>
      </c>
      <c r="I1100">
        <v>0</v>
      </c>
      <c r="J1100" s="13">
        <v>0</v>
      </c>
    </row>
    <row r="1101" spans="2:10" x14ac:dyDescent="0.25">
      <c r="B1101" s="2">
        <v>0</v>
      </c>
      <c r="G1101" s="9">
        <v>0</v>
      </c>
      <c r="H1101" s="11">
        <v>0</v>
      </c>
      <c r="I1101">
        <v>0</v>
      </c>
      <c r="J1101" s="13">
        <v>0</v>
      </c>
    </row>
    <row r="1102" spans="2:10" x14ac:dyDescent="0.25">
      <c r="B1102" s="2">
        <v>0</v>
      </c>
      <c r="G1102" s="9">
        <v>0</v>
      </c>
      <c r="H1102" s="11">
        <v>0</v>
      </c>
      <c r="I1102">
        <v>0</v>
      </c>
      <c r="J1102" s="13">
        <v>0</v>
      </c>
    </row>
    <row r="1103" spans="2:10" x14ac:dyDescent="0.25">
      <c r="B1103" s="2">
        <v>0</v>
      </c>
      <c r="G1103" s="9">
        <v>0</v>
      </c>
      <c r="H1103" s="11">
        <v>0</v>
      </c>
      <c r="I1103">
        <v>0</v>
      </c>
      <c r="J1103" s="13">
        <v>0</v>
      </c>
    </row>
    <row r="1104" spans="2:10" x14ac:dyDescent="0.25">
      <c r="B1104" s="2">
        <v>0</v>
      </c>
      <c r="G1104" s="9">
        <v>0</v>
      </c>
      <c r="H1104" s="11">
        <v>0</v>
      </c>
      <c r="I1104">
        <v>0</v>
      </c>
      <c r="J1104" s="13">
        <v>0</v>
      </c>
    </row>
    <row r="1105" spans="2:10" x14ac:dyDescent="0.25">
      <c r="B1105" s="2">
        <v>0</v>
      </c>
      <c r="G1105" s="9">
        <v>0</v>
      </c>
      <c r="H1105" s="11">
        <v>0</v>
      </c>
      <c r="I1105">
        <v>0</v>
      </c>
      <c r="J1105" s="13">
        <v>0</v>
      </c>
    </row>
    <row r="1106" spans="2:10" x14ac:dyDescent="0.25">
      <c r="B1106" s="2">
        <v>0</v>
      </c>
      <c r="G1106" s="9">
        <v>0</v>
      </c>
      <c r="H1106" s="11">
        <v>0</v>
      </c>
      <c r="I1106">
        <v>0</v>
      </c>
      <c r="J1106" s="13">
        <v>0</v>
      </c>
    </row>
    <row r="1107" spans="2:10" x14ac:dyDescent="0.25">
      <c r="B1107" s="2">
        <v>0</v>
      </c>
      <c r="G1107" s="9">
        <v>0</v>
      </c>
      <c r="H1107" s="11">
        <v>0</v>
      </c>
      <c r="I1107">
        <v>0</v>
      </c>
      <c r="J1107" s="13">
        <v>0</v>
      </c>
    </row>
    <row r="1108" spans="2:10" x14ac:dyDescent="0.25">
      <c r="B1108" s="2">
        <v>0</v>
      </c>
      <c r="G1108" s="9">
        <v>0</v>
      </c>
      <c r="H1108" s="11">
        <v>0</v>
      </c>
      <c r="I1108">
        <v>0</v>
      </c>
      <c r="J1108" s="13">
        <v>0</v>
      </c>
    </row>
    <row r="1109" spans="2:10" x14ac:dyDescent="0.25">
      <c r="B1109" s="2">
        <v>0</v>
      </c>
      <c r="G1109" s="9">
        <v>0</v>
      </c>
      <c r="H1109" s="11">
        <v>0</v>
      </c>
      <c r="I1109">
        <v>0</v>
      </c>
      <c r="J1109" s="13">
        <v>0</v>
      </c>
    </row>
    <row r="1110" spans="2:10" x14ac:dyDescent="0.25">
      <c r="B1110" s="2">
        <v>0</v>
      </c>
      <c r="G1110" s="9">
        <v>0</v>
      </c>
      <c r="H1110" s="11">
        <v>0</v>
      </c>
      <c r="I1110">
        <v>0</v>
      </c>
      <c r="J1110" s="13">
        <v>0</v>
      </c>
    </row>
    <row r="1111" spans="2:10" x14ac:dyDescent="0.25">
      <c r="B1111" s="2">
        <v>0</v>
      </c>
      <c r="G1111" s="9">
        <v>0</v>
      </c>
      <c r="H1111" s="11">
        <v>0</v>
      </c>
      <c r="I1111">
        <v>0</v>
      </c>
      <c r="J1111" s="13">
        <v>0</v>
      </c>
    </row>
    <row r="1112" spans="2:10" x14ac:dyDescent="0.25">
      <c r="B1112" s="2">
        <v>0</v>
      </c>
      <c r="G1112" s="9">
        <v>0</v>
      </c>
      <c r="H1112" s="11">
        <v>0</v>
      </c>
      <c r="I1112">
        <v>0</v>
      </c>
      <c r="J1112" s="13">
        <v>0</v>
      </c>
    </row>
    <row r="1113" spans="2:10" x14ac:dyDescent="0.25">
      <c r="B1113" s="2">
        <v>0</v>
      </c>
      <c r="G1113" s="9">
        <v>0</v>
      </c>
      <c r="H1113" s="11">
        <v>0</v>
      </c>
      <c r="I1113">
        <v>0</v>
      </c>
      <c r="J1113" s="13">
        <v>0</v>
      </c>
    </row>
    <row r="1114" spans="2:10" x14ac:dyDescent="0.25">
      <c r="B1114" s="2">
        <v>0</v>
      </c>
      <c r="G1114" s="9">
        <v>0</v>
      </c>
      <c r="H1114" s="11">
        <v>0</v>
      </c>
      <c r="I1114">
        <v>0</v>
      </c>
      <c r="J1114" s="13">
        <v>0</v>
      </c>
    </row>
    <row r="1115" spans="2:10" x14ac:dyDescent="0.25">
      <c r="B1115" s="2">
        <v>0</v>
      </c>
      <c r="G1115" s="9">
        <v>0</v>
      </c>
      <c r="H1115" s="11">
        <v>0</v>
      </c>
      <c r="I1115">
        <v>0</v>
      </c>
      <c r="J1115" s="13">
        <v>0</v>
      </c>
    </row>
    <row r="1116" spans="2:10" x14ac:dyDescent="0.25">
      <c r="B1116" s="2">
        <v>0</v>
      </c>
      <c r="G1116" s="9">
        <v>0</v>
      </c>
      <c r="H1116" s="11">
        <v>0</v>
      </c>
      <c r="I1116">
        <v>0</v>
      </c>
      <c r="J1116" s="13">
        <v>0</v>
      </c>
    </row>
    <row r="1117" spans="2:10" x14ac:dyDescent="0.25">
      <c r="B1117" s="2">
        <v>0</v>
      </c>
      <c r="G1117" s="9">
        <v>0</v>
      </c>
      <c r="H1117" s="11">
        <v>0</v>
      </c>
      <c r="I1117">
        <v>0</v>
      </c>
      <c r="J1117" s="13">
        <v>0</v>
      </c>
    </row>
    <row r="1118" spans="2:10" x14ac:dyDescent="0.25">
      <c r="B1118" s="2">
        <v>0</v>
      </c>
      <c r="G1118" s="9">
        <v>0</v>
      </c>
      <c r="H1118" s="11">
        <v>0</v>
      </c>
      <c r="I1118">
        <v>0</v>
      </c>
      <c r="J1118" s="13">
        <v>0</v>
      </c>
    </row>
    <row r="1119" spans="2:10" x14ac:dyDescent="0.25">
      <c r="B1119" s="2">
        <v>0</v>
      </c>
      <c r="G1119" s="9">
        <v>0</v>
      </c>
      <c r="H1119" s="11">
        <v>0</v>
      </c>
      <c r="I1119">
        <v>0</v>
      </c>
      <c r="J1119" s="13">
        <v>0</v>
      </c>
    </row>
    <row r="1120" spans="2:10" x14ac:dyDescent="0.25">
      <c r="B1120" s="2">
        <v>0</v>
      </c>
      <c r="G1120" s="9">
        <v>0</v>
      </c>
      <c r="H1120" s="11">
        <v>0</v>
      </c>
      <c r="I1120">
        <v>0</v>
      </c>
      <c r="J1120" s="13">
        <v>0</v>
      </c>
    </row>
    <row r="1121" spans="2:10" x14ac:dyDescent="0.25">
      <c r="B1121" s="2">
        <v>0</v>
      </c>
      <c r="G1121" s="9">
        <v>0</v>
      </c>
      <c r="H1121" s="11">
        <v>0</v>
      </c>
      <c r="I1121">
        <v>0</v>
      </c>
      <c r="J1121" s="13">
        <v>0</v>
      </c>
    </row>
    <row r="1122" spans="2:10" x14ac:dyDescent="0.25">
      <c r="B1122" s="2">
        <v>0</v>
      </c>
      <c r="G1122" s="9">
        <v>0</v>
      </c>
      <c r="H1122" s="11">
        <v>0</v>
      </c>
      <c r="I1122">
        <v>0</v>
      </c>
      <c r="J1122" s="13">
        <v>0</v>
      </c>
    </row>
    <row r="1123" spans="2:10" x14ac:dyDescent="0.25">
      <c r="B1123" s="2">
        <v>0</v>
      </c>
      <c r="G1123" s="9">
        <v>0</v>
      </c>
      <c r="H1123" s="11">
        <v>0</v>
      </c>
      <c r="I1123">
        <v>0</v>
      </c>
      <c r="J1123" s="13">
        <v>0</v>
      </c>
    </row>
    <row r="1124" spans="2:10" x14ac:dyDescent="0.25">
      <c r="B1124" s="2">
        <v>0</v>
      </c>
      <c r="G1124" s="9">
        <v>0</v>
      </c>
      <c r="H1124" s="11">
        <v>0</v>
      </c>
      <c r="I1124">
        <v>0</v>
      </c>
      <c r="J1124" s="13">
        <v>0</v>
      </c>
    </row>
    <row r="1125" spans="2:10" x14ac:dyDescent="0.25">
      <c r="B1125" s="2">
        <v>0</v>
      </c>
      <c r="G1125" s="9">
        <v>0</v>
      </c>
      <c r="H1125" s="11">
        <v>0</v>
      </c>
      <c r="I1125">
        <v>0</v>
      </c>
      <c r="J1125" s="13">
        <v>0</v>
      </c>
    </row>
    <row r="1126" spans="2:10" x14ac:dyDescent="0.25">
      <c r="B1126" s="2">
        <v>0</v>
      </c>
      <c r="G1126" s="9">
        <v>0</v>
      </c>
      <c r="H1126" s="11">
        <v>0</v>
      </c>
      <c r="I1126">
        <v>0</v>
      </c>
      <c r="J1126" s="13">
        <v>0</v>
      </c>
    </row>
    <row r="1127" spans="2:10" x14ac:dyDescent="0.25">
      <c r="B1127" s="2">
        <v>0</v>
      </c>
      <c r="G1127" s="9">
        <v>0</v>
      </c>
      <c r="H1127" s="11">
        <v>0</v>
      </c>
      <c r="I1127">
        <v>0</v>
      </c>
      <c r="J1127" s="13">
        <v>0</v>
      </c>
    </row>
    <row r="1128" spans="2:10" x14ac:dyDescent="0.25">
      <c r="B1128" s="2">
        <v>0</v>
      </c>
      <c r="G1128" s="9">
        <v>0</v>
      </c>
      <c r="H1128" s="11">
        <v>0</v>
      </c>
      <c r="I1128">
        <v>0</v>
      </c>
      <c r="J1128" s="13">
        <v>0</v>
      </c>
    </row>
    <row r="1129" spans="2:10" x14ac:dyDescent="0.25">
      <c r="B1129" s="2">
        <v>0</v>
      </c>
      <c r="G1129" s="9">
        <v>0</v>
      </c>
      <c r="H1129" s="11">
        <v>0</v>
      </c>
      <c r="I1129">
        <v>0</v>
      </c>
      <c r="J1129" s="13">
        <v>0</v>
      </c>
    </row>
    <row r="1130" spans="2:10" x14ac:dyDescent="0.25">
      <c r="B1130" s="2">
        <v>0</v>
      </c>
      <c r="G1130" s="9">
        <v>0</v>
      </c>
      <c r="H1130" s="11">
        <v>0</v>
      </c>
      <c r="I1130">
        <v>0</v>
      </c>
      <c r="J1130" s="13">
        <v>0</v>
      </c>
    </row>
    <row r="1131" spans="2:10" x14ac:dyDescent="0.25">
      <c r="B1131" s="2">
        <v>0</v>
      </c>
      <c r="G1131" s="9">
        <v>0</v>
      </c>
      <c r="H1131" s="11">
        <v>0</v>
      </c>
      <c r="I1131">
        <v>0</v>
      </c>
      <c r="J1131" s="13">
        <v>0</v>
      </c>
    </row>
    <row r="1132" spans="2:10" x14ac:dyDescent="0.25">
      <c r="B1132" s="2">
        <v>0</v>
      </c>
      <c r="G1132" s="9">
        <v>0</v>
      </c>
      <c r="H1132" s="11">
        <v>0</v>
      </c>
      <c r="I1132">
        <v>0</v>
      </c>
      <c r="J1132" s="13">
        <v>0</v>
      </c>
    </row>
    <row r="1133" spans="2:10" x14ac:dyDescent="0.25">
      <c r="B1133" s="2">
        <v>0</v>
      </c>
      <c r="G1133" s="9">
        <v>0</v>
      </c>
      <c r="H1133" s="11">
        <v>0</v>
      </c>
      <c r="I1133">
        <v>0</v>
      </c>
      <c r="J1133" s="13">
        <v>0</v>
      </c>
    </row>
    <row r="1134" spans="2:10" x14ac:dyDescent="0.25">
      <c r="B1134" s="2">
        <v>0</v>
      </c>
      <c r="G1134" s="9">
        <v>0</v>
      </c>
      <c r="H1134" s="11">
        <v>0</v>
      </c>
      <c r="I1134">
        <v>0</v>
      </c>
      <c r="J1134" s="13">
        <v>0</v>
      </c>
    </row>
    <row r="1135" spans="2:10" x14ac:dyDescent="0.25">
      <c r="B1135" s="2">
        <v>0</v>
      </c>
      <c r="G1135" s="9">
        <v>0</v>
      </c>
      <c r="H1135" s="11">
        <v>0</v>
      </c>
      <c r="I1135">
        <v>0</v>
      </c>
      <c r="J1135" s="13">
        <v>0</v>
      </c>
    </row>
    <row r="1136" spans="2:10" x14ac:dyDescent="0.25">
      <c r="B1136" s="2">
        <v>0</v>
      </c>
      <c r="G1136" s="9">
        <v>0</v>
      </c>
      <c r="H1136" s="11">
        <v>0</v>
      </c>
      <c r="I1136">
        <v>0</v>
      </c>
      <c r="J1136" s="13">
        <v>0</v>
      </c>
    </row>
    <row r="1137" spans="2:10" x14ac:dyDescent="0.25">
      <c r="B1137" s="2">
        <v>0</v>
      </c>
      <c r="G1137" s="9">
        <v>0</v>
      </c>
      <c r="H1137" s="11">
        <v>0</v>
      </c>
      <c r="I1137">
        <v>0</v>
      </c>
      <c r="J1137" s="13">
        <v>0</v>
      </c>
    </row>
    <row r="1138" spans="2:10" x14ac:dyDescent="0.25">
      <c r="B1138" s="2">
        <v>0</v>
      </c>
      <c r="G1138" s="9">
        <v>0</v>
      </c>
      <c r="H1138" s="11">
        <v>0</v>
      </c>
      <c r="I1138">
        <v>0</v>
      </c>
      <c r="J1138" s="13">
        <v>0</v>
      </c>
    </row>
    <row r="1139" spans="2:10" x14ac:dyDescent="0.25">
      <c r="B1139" s="2">
        <v>0</v>
      </c>
      <c r="G1139" s="9">
        <v>0</v>
      </c>
      <c r="H1139" s="11">
        <v>0</v>
      </c>
      <c r="I1139">
        <v>0</v>
      </c>
      <c r="J1139" s="13">
        <v>0</v>
      </c>
    </row>
    <row r="1140" spans="2:10" x14ac:dyDescent="0.25">
      <c r="B1140" s="2">
        <v>0</v>
      </c>
      <c r="G1140" s="9">
        <v>0</v>
      </c>
      <c r="H1140" s="11">
        <v>0</v>
      </c>
      <c r="I1140">
        <v>0</v>
      </c>
      <c r="J1140" s="13">
        <v>0</v>
      </c>
    </row>
    <row r="1141" spans="2:10" x14ac:dyDescent="0.25">
      <c r="B1141" s="2">
        <v>0</v>
      </c>
      <c r="G1141" s="9">
        <v>0</v>
      </c>
      <c r="H1141" s="11">
        <v>0</v>
      </c>
      <c r="I1141">
        <v>0</v>
      </c>
      <c r="J1141" s="13">
        <v>0</v>
      </c>
    </row>
    <row r="1142" spans="2:10" x14ac:dyDescent="0.25">
      <c r="B1142" s="2">
        <v>0</v>
      </c>
      <c r="G1142" s="9">
        <v>0</v>
      </c>
      <c r="H1142" s="11">
        <v>0</v>
      </c>
      <c r="I1142">
        <v>0</v>
      </c>
      <c r="J1142" s="13">
        <v>0</v>
      </c>
    </row>
    <row r="1143" spans="2:10" x14ac:dyDescent="0.25">
      <c r="B1143" s="2">
        <v>0</v>
      </c>
      <c r="G1143" s="9">
        <v>0</v>
      </c>
      <c r="H1143" s="11">
        <v>0</v>
      </c>
      <c r="I1143">
        <v>0</v>
      </c>
      <c r="J1143" s="13">
        <v>0</v>
      </c>
    </row>
    <row r="1144" spans="2:10" x14ac:dyDescent="0.25">
      <c r="B1144" s="2">
        <v>0</v>
      </c>
      <c r="G1144" s="9">
        <v>0</v>
      </c>
      <c r="H1144" s="11">
        <v>0</v>
      </c>
      <c r="I1144">
        <v>0</v>
      </c>
      <c r="J1144" s="13">
        <v>0</v>
      </c>
    </row>
    <row r="1145" spans="2:10" x14ac:dyDescent="0.25">
      <c r="B1145" s="2">
        <v>0</v>
      </c>
      <c r="G1145" s="9">
        <v>0</v>
      </c>
      <c r="H1145" s="11">
        <v>0</v>
      </c>
      <c r="I1145">
        <v>0</v>
      </c>
      <c r="J1145" s="13">
        <v>0</v>
      </c>
    </row>
    <row r="1146" spans="2:10" x14ac:dyDescent="0.25">
      <c r="B1146" s="2">
        <v>0</v>
      </c>
      <c r="G1146" s="9">
        <v>0</v>
      </c>
      <c r="H1146" s="11">
        <v>0</v>
      </c>
      <c r="I1146">
        <v>0</v>
      </c>
      <c r="J1146" s="13">
        <v>0</v>
      </c>
    </row>
    <row r="1147" spans="2:10" x14ac:dyDescent="0.25">
      <c r="B1147" s="2">
        <v>0</v>
      </c>
      <c r="G1147" s="9">
        <v>0</v>
      </c>
      <c r="H1147" s="11">
        <v>0</v>
      </c>
      <c r="I1147">
        <v>0</v>
      </c>
      <c r="J1147" s="13">
        <v>0</v>
      </c>
    </row>
    <row r="1148" spans="2:10" x14ac:dyDescent="0.25">
      <c r="B1148" s="2">
        <v>0</v>
      </c>
      <c r="G1148" s="9">
        <v>0</v>
      </c>
      <c r="H1148" s="11">
        <v>0</v>
      </c>
      <c r="I1148">
        <v>0</v>
      </c>
      <c r="J1148" s="13">
        <v>0</v>
      </c>
    </row>
    <row r="1149" spans="2:10" x14ac:dyDescent="0.25">
      <c r="B1149" s="2">
        <v>0</v>
      </c>
      <c r="G1149" s="9">
        <v>0</v>
      </c>
      <c r="H1149" s="11">
        <v>0</v>
      </c>
      <c r="I1149">
        <v>0</v>
      </c>
      <c r="J1149" s="13">
        <v>0</v>
      </c>
    </row>
    <row r="1150" spans="2:10" x14ac:dyDescent="0.25">
      <c r="B1150" s="2">
        <v>0</v>
      </c>
      <c r="G1150" s="9">
        <v>0</v>
      </c>
      <c r="H1150" s="11">
        <v>0</v>
      </c>
      <c r="I1150">
        <v>0</v>
      </c>
      <c r="J1150" s="13">
        <v>0</v>
      </c>
    </row>
    <row r="1151" spans="2:10" x14ac:dyDescent="0.25">
      <c r="B1151" s="2">
        <v>0</v>
      </c>
      <c r="G1151" s="9">
        <v>0</v>
      </c>
      <c r="H1151" s="11">
        <v>0</v>
      </c>
      <c r="I1151">
        <v>0</v>
      </c>
      <c r="J1151" s="13">
        <v>0</v>
      </c>
    </row>
    <row r="1152" spans="2:10" x14ac:dyDescent="0.25">
      <c r="B1152" s="2">
        <v>0</v>
      </c>
      <c r="G1152" s="9">
        <v>0</v>
      </c>
      <c r="H1152" s="11">
        <v>0</v>
      </c>
      <c r="I1152">
        <v>0</v>
      </c>
      <c r="J1152" s="13">
        <v>0</v>
      </c>
    </row>
    <row r="1153" spans="2:10" x14ac:dyDescent="0.25">
      <c r="B1153" s="2">
        <v>0</v>
      </c>
      <c r="G1153" s="9">
        <v>0</v>
      </c>
      <c r="H1153" s="11">
        <v>0</v>
      </c>
      <c r="I1153">
        <v>0</v>
      </c>
      <c r="J1153" s="13">
        <v>0</v>
      </c>
    </row>
    <row r="1154" spans="2:10" x14ac:dyDescent="0.25">
      <c r="B1154" s="2">
        <v>0</v>
      </c>
      <c r="G1154" s="9">
        <v>0</v>
      </c>
      <c r="H1154" s="11">
        <v>0</v>
      </c>
      <c r="I1154">
        <v>0</v>
      </c>
      <c r="J1154" s="13">
        <v>0</v>
      </c>
    </row>
    <row r="1155" spans="2:10" x14ac:dyDescent="0.25">
      <c r="B1155" s="2">
        <v>0</v>
      </c>
      <c r="G1155" s="9">
        <v>0</v>
      </c>
      <c r="H1155" s="11">
        <v>0</v>
      </c>
      <c r="I1155">
        <v>0</v>
      </c>
      <c r="J1155" s="13">
        <v>0</v>
      </c>
    </row>
    <row r="1156" spans="2:10" x14ac:dyDescent="0.25">
      <c r="B1156" s="2">
        <v>0</v>
      </c>
      <c r="G1156" s="9">
        <v>0</v>
      </c>
      <c r="H1156" s="11">
        <v>0</v>
      </c>
      <c r="I1156">
        <v>0</v>
      </c>
      <c r="J1156" s="13">
        <v>0</v>
      </c>
    </row>
    <row r="1157" spans="2:10" x14ac:dyDescent="0.25">
      <c r="B1157" s="2">
        <v>0</v>
      </c>
      <c r="G1157" s="9">
        <v>0</v>
      </c>
      <c r="H1157" s="11">
        <v>0</v>
      </c>
      <c r="I1157">
        <v>0</v>
      </c>
      <c r="J1157" s="13">
        <v>0</v>
      </c>
    </row>
    <row r="1158" spans="2:10" x14ac:dyDescent="0.25">
      <c r="B1158" s="2">
        <v>0</v>
      </c>
      <c r="G1158" s="9">
        <v>0</v>
      </c>
      <c r="H1158" s="11">
        <v>0</v>
      </c>
      <c r="I1158">
        <v>0</v>
      </c>
      <c r="J1158" s="13">
        <v>0</v>
      </c>
    </row>
    <row r="1159" spans="2:10" x14ac:dyDescent="0.25">
      <c r="B1159" s="2">
        <v>0</v>
      </c>
      <c r="G1159" s="9">
        <v>0</v>
      </c>
      <c r="H1159" s="11">
        <v>0</v>
      </c>
      <c r="I1159">
        <v>0</v>
      </c>
      <c r="J1159" s="13">
        <v>0</v>
      </c>
    </row>
    <row r="1160" spans="2:10" x14ac:dyDescent="0.25">
      <c r="B1160" s="2">
        <v>0</v>
      </c>
      <c r="G1160" s="9">
        <v>0</v>
      </c>
      <c r="H1160" s="11">
        <v>0</v>
      </c>
      <c r="I1160">
        <v>0</v>
      </c>
      <c r="J1160" s="13">
        <v>0</v>
      </c>
    </row>
    <row r="1161" spans="2:10" x14ac:dyDescent="0.25">
      <c r="B1161" s="2">
        <v>0</v>
      </c>
      <c r="G1161" s="9">
        <v>0</v>
      </c>
      <c r="H1161" s="11">
        <v>0</v>
      </c>
      <c r="I1161">
        <v>0</v>
      </c>
      <c r="J1161" s="13">
        <v>0</v>
      </c>
    </row>
    <row r="1162" spans="2:10" x14ac:dyDescent="0.25">
      <c r="B1162" s="2">
        <v>0</v>
      </c>
      <c r="G1162" s="9">
        <v>0</v>
      </c>
      <c r="H1162" s="11">
        <v>0</v>
      </c>
      <c r="I1162">
        <v>0</v>
      </c>
      <c r="J1162" s="13">
        <v>0</v>
      </c>
    </row>
    <row r="1163" spans="2:10" x14ac:dyDescent="0.25">
      <c r="B1163" s="2">
        <v>0</v>
      </c>
      <c r="G1163" s="9">
        <v>0</v>
      </c>
      <c r="H1163" s="11">
        <v>0</v>
      </c>
      <c r="I1163">
        <v>0</v>
      </c>
      <c r="J1163" s="13">
        <v>0</v>
      </c>
    </row>
    <row r="1164" spans="2:10" x14ac:dyDescent="0.25">
      <c r="B1164" s="2">
        <v>0</v>
      </c>
      <c r="G1164" s="9">
        <v>0</v>
      </c>
      <c r="H1164" s="11">
        <v>0</v>
      </c>
      <c r="I1164">
        <v>0</v>
      </c>
      <c r="J1164" s="13">
        <v>0</v>
      </c>
    </row>
    <row r="1165" spans="2:10" x14ac:dyDescent="0.25">
      <c r="B1165" s="2">
        <v>0</v>
      </c>
      <c r="G1165" s="9">
        <v>0</v>
      </c>
      <c r="H1165" s="11">
        <v>0</v>
      </c>
      <c r="I1165">
        <v>0</v>
      </c>
      <c r="J1165" s="13">
        <v>0</v>
      </c>
    </row>
    <row r="1166" spans="2:10" x14ac:dyDescent="0.25">
      <c r="B1166" s="2">
        <v>0</v>
      </c>
      <c r="G1166" s="9">
        <v>0</v>
      </c>
      <c r="H1166" s="11">
        <v>0</v>
      </c>
      <c r="I1166">
        <v>0</v>
      </c>
      <c r="J1166" s="13">
        <v>0</v>
      </c>
    </row>
    <row r="1167" spans="2:10" x14ac:dyDescent="0.25">
      <c r="B1167" s="2">
        <v>0</v>
      </c>
      <c r="G1167" s="9">
        <v>0</v>
      </c>
      <c r="H1167" s="11">
        <v>0</v>
      </c>
      <c r="I1167">
        <v>0</v>
      </c>
      <c r="J1167" s="13">
        <v>0</v>
      </c>
    </row>
    <row r="1168" spans="2:10" x14ac:dyDescent="0.25">
      <c r="B1168" s="2">
        <v>0</v>
      </c>
      <c r="G1168" s="9">
        <v>0</v>
      </c>
      <c r="H1168" s="11">
        <v>0</v>
      </c>
      <c r="I1168">
        <v>0</v>
      </c>
      <c r="J1168" s="13">
        <v>0</v>
      </c>
    </row>
    <row r="1169" spans="2:10" x14ac:dyDescent="0.25">
      <c r="B1169" s="2">
        <v>0</v>
      </c>
      <c r="G1169" s="9">
        <v>0</v>
      </c>
      <c r="H1169" s="11">
        <v>0</v>
      </c>
      <c r="I1169">
        <v>0</v>
      </c>
      <c r="J1169" s="13">
        <v>0</v>
      </c>
    </row>
    <row r="1170" spans="2:10" x14ac:dyDescent="0.25">
      <c r="B1170" s="2">
        <v>0</v>
      </c>
      <c r="G1170" s="9">
        <v>0</v>
      </c>
      <c r="H1170" s="11">
        <v>0</v>
      </c>
      <c r="I1170">
        <v>0</v>
      </c>
      <c r="J1170" s="13">
        <v>0</v>
      </c>
    </row>
    <row r="1171" spans="2:10" x14ac:dyDescent="0.25">
      <c r="B1171" s="2">
        <v>0</v>
      </c>
      <c r="G1171" s="9">
        <v>0</v>
      </c>
      <c r="H1171" s="11">
        <v>0</v>
      </c>
      <c r="I1171">
        <v>0</v>
      </c>
      <c r="J1171" s="13">
        <v>0</v>
      </c>
    </row>
    <row r="1172" spans="2:10" x14ac:dyDescent="0.25">
      <c r="B1172" s="2">
        <v>0</v>
      </c>
      <c r="G1172" s="9">
        <v>0</v>
      </c>
      <c r="H1172" s="11">
        <v>0</v>
      </c>
      <c r="I1172">
        <v>0</v>
      </c>
      <c r="J1172" s="13">
        <v>0</v>
      </c>
    </row>
    <row r="1173" spans="2:10" x14ac:dyDescent="0.25">
      <c r="B1173" s="2">
        <v>0</v>
      </c>
      <c r="G1173" s="9">
        <v>0</v>
      </c>
      <c r="H1173" s="11">
        <v>0</v>
      </c>
      <c r="I1173">
        <v>0</v>
      </c>
      <c r="J1173" s="13">
        <v>0</v>
      </c>
    </row>
    <row r="1174" spans="2:10" x14ac:dyDescent="0.25">
      <c r="B1174" s="2">
        <v>0</v>
      </c>
      <c r="G1174" s="9">
        <v>0</v>
      </c>
      <c r="H1174" s="11">
        <v>0</v>
      </c>
      <c r="I1174">
        <v>0</v>
      </c>
      <c r="J1174" s="13">
        <v>0</v>
      </c>
    </row>
    <row r="1175" spans="2:10" x14ac:dyDescent="0.25">
      <c r="B1175" s="2">
        <v>0</v>
      </c>
      <c r="G1175" s="9">
        <v>0</v>
      </c>
      <c r="H1175" s="11">
        <v>0</v>
      </c>
      <c r="I1175">
        <v>0</v>
      </c>
      <c r="J1175" s="13">
        <v>0</v>
      </c>
    </row>
    <row r="1176" spans="2:10" x14ac:dyDescent="0.25">
      <c r="B1176" s="2">
        <v>0</v>
      </c>
      <c r="G1176" s="9">
        <v>0</v>
      </c>
      <c r="H1176" s="11">
        <v>0</v>
      </c>
      <c r="I1176">
        <v>0</v>
      </c>
      <c r="J1176" s="13">
        <v>0</v>
      </c>
    </row>
    <row r="1177" spans="2:10" x14ac:dyDescent="0.25">
      <c r="B1177" s="2">
        <v>0</v>
      </c>
      <c r="G1177" s="9">
        <v>0</v>
      </c>
      <c r="H1177" s="11">
        <v>0</v>
      </c>
      <c r="I1177">
        <v>0</v>
      </c>
      <c r="J1177" s="13">
        <v>0</v>
      </c>
    </row>
    <row r="1178" spans="2:10" x14ac:dyDescent="0.25">
      <c r="B1178" s="2">
        <v>0</v>
      </c>
      <c r="G1178" s="9">
        <v>0</v>
      </c>
      <c r="H1178" s="11">
        <v>0</v>
      </c>
      <c r="I1178">
        <v>0</v>
      </c>
      <c r="J1178" s="13">
        <v>0</v>
      </c>
    </row>
    <row r="1179" spans="2:10" x14ac:dyDescent="0.25">
      <c r="B1179" s="2">
        <v>0</v>
      </c>
      <c r="G1179" s="9">
        <v>0</v>
      </c>
      <c r="H1179" s="11">
        <v>0</v>
      </c>
      <c r="I1179">
        <v>0</v>
      </c>
      <c r="J1179" s="13">
        <v>0</v>
      </c>
    </row>
    <row r="1180" spans="2:10" x14ac:dyDescent="0.25">
      <c r="B1180" s="2">
        <v>0</v>
      </c>
      <c r="G1180" s="9">
        <v>0</v>
      </c>
      <c r="H1180" s="11">
        <v>0</v>
      </c>
      <c r="I1180">
        <v>0</v>
      </c>
      <c r="J1180" s="13">
        <v>0</v>
      </c>
    </row>
    <row r="1181" spans="2:10" x14ac:dyDescent="0.25">
      <c r="B1181" s="2">
        <v>0</v>
      </c>
      <c r="G1181" s="9">
        <v>0</v>
      </c>
      <c r="H1181" s="11">
        <v>0</v>
      </c>
      <c r="I1181">
        <v>0</v>
      </c>
      <c r="J1181" s="13">
        <v>0</v>
      </c>
    </row>
    <row r="1182" spans="2:10" x14ac:dyDescent="0.25">
      <c r="B1182" s="2">
        <v>0</v>
      </c>
      <c r="G1182" s="9">
        <v>0</v>
      </c>
      <c r="H1182" s="11">
        <v>0</v>
      </c>
      <c r="I1182">
        <v>0</v>
      </c>
      <c r="J1182" s="13">
        <v>0</v>
      </c>
    </row>
    <row r="1183" spans="2:10" x14ac:dyDescent="0.25">
      <c r="B1183" s="2">
        <v>0</v>
      </c>
      <c r="G1183" s="9">
        <v>0</v>
      </c>
      <c r="H1183" s="11">
        <v>0</v>
      </c>
      <c r="I1183">
        <v>0</v>
      </c>
      <c r="J1183" s="13">
        <v>0</v>
      </c>
    </row>
    <row r="1184" spans="2:10" x14ac:dyDescent="0.25">
      <c r="B1184" s="2">
        <v>0</v>
      </c>
      <c r="G1184" s="9">
        <v>0</v>
      </c>
      <c r="H1184" s="11">
        <v>0</v>
      </c>
      <c r="I1184">
        <v>0</v>
      </c>
      <c r="J1184" s="13">
        <v>0</v>
      </c>
    </row>
    <row r="1185" spans="2:10" x14ac:dyDescent="0.25">
      <c r="B1185" s="2">
        <v>0</v>
      </c>
      <c r="G1185" s="9">
        <v>0</v>
      </c>
      <c r="H1185" s="11">
        <v>0</v>
      </c>
      <c r="I1185">
        <v>0</v>
      </c>
      <c r="J1185" s="13">
        <v>0</v>
      </c>
    </row>
    <row r="1186" spans="2:10" x14ac:dyDescent="0.25">
      <c r="B1186" s="2">
        <v>0</v>
      </c>
      <c r="G1186" s="9">
        <v>0</v>
      </c>
      <c r="H1186" s="11">
        <v>0</v>
      </c>
      <c r="I1186">
        <v>0</v>
      </c>
      <c r="J1186" s="13">
        <v>0</v>
      </c>
    </row>
    <row r="1187" spans="2:10" x14ac:dyDescent="0.25">
      <c r="B1187" s="2">
        <v>0</v>
      </c>
      <c r="G1187" s="9">
        <v>0</v>
      </c>
      <c r="H1187" s="11">
        <v>0</v>
      </c>
      <c r="I1187">
        <v>0</v>
      </c>
      <c r="J1187" s="13">
        <v>0</v>
      </c>
    </row>
    <row r="1188" spans="2:10" x14ac:dyDescent="0.25">
      <c r="B1188" s="2">
        <v>0</v>
      </c>
      <c r="G1188" s="9">
        <v>0</v>
      </c>
      <c r="H1188" s="11">
        <v>0</v>
      </c>
      <c r="I1188">
        <v>0</v>
      </c>
      <c r="J1188" s="13">
        <v>0</v>
      </c>
    </row>
    <row r="1189" spans="2:10" x14ac:dyDescent="0.25">
      <c r="B1189" s="2">
        <v>0</v>
      </c>
      <c r="G1189" s="9">
        <v>0</v>
      </c>
      <c r="H1189" s="11">
        <v>0</v>
      </c>
      <c r="I1189">
        <v>0</v>
      </c>
      <c r="J1189" s="13">
        <v>0</v>
      </c>
    </row>
    <row r="1190" spans="2:10" x14ac:dyDescent="0.25">
      <c r="B1190" s="2">
        <v>0</v>
      </c>
      <c r="G1190" s="9">
        <v>0</v>
      </c>
      <c r="H1190" s="11">
        <v>0</v>
      </c>
      <c r="I1190">
        <v>0</v>
      </c>
      <c r="J1190" s="13">
        <v>0</v>
      </c>
    </row>
    <row r="1191" spans="2:10" x14ac:dyDescent="0.25">
      <c r="B1191" s="2">
        <v>0</v>
      </c>
      <c r="G1191" s="9">
        <v>0</v>
      </c>
      <c r="H1191" s="11">
        <v>0</v>
      </c>
      <c r="I1191">
        <v>0</v>
      </c>
      <c r="J1191" s="13">
        <v>0</v>
      </c>
    </row>
    <row r="1192" spans="2:10" x14ac:dyDescent="0.25">
      <c r="B1192" s="2">
        <v>0</v>
      </c>
      <c r="G1192" s="9">
        <v>0</v>
      </c>
      <c r="H1192" s="11">
        <v>0</v>
      </c>
      <c r="I1192">
        <v>0</v>
      </c>
      <c r="J1192" s="13">
        <v>0</v>
      </c>
    </row>
    <row r="1193" spans="2:10" x14ac:dyDescent="0.25">
      <c r="B1193" s="2">
        <v>0</v>
      </c>
      <c r="G1193" s="9">
        <v>0</v>
      </c>
      <c r="H1193" s="11">
        <v>0</v>
      </c>
      <c r="I1193">
        <v>0</v>
      </c>
      <c r="J1193" s="13">
        <v>0</v>
      </c>
    </row>
    <row r="1194" spans="2:10" x14ac:dyDescent="0.25">
      <c r="B1194" s="2">
        <v>0</v>
      </c>
      <c r="G1194" s="9">
        <v>0</v>
      </c>
      <c r="H1194" s="11">
        <v>0</v>
      </c>
      <c r="I1194">
        <v>0</v>
      </c>
      <c r="J1194" s="13">
        <v>0</v>
      </c>
    </row>
    <row r="1195" spans="2:10" x14ac:dyDescent="0.25">
      <c r="B1195" s="2">
        <v>0</v>
      </c>
      <c r="G1195" s="9">
        <v>0</v>
      </c>
      <c r="H1195" s="11">
        <v>0</v>
      </c>
      <c r="I1195">
        <v>0</v>
      </c>
      <c r="J1195" s="13">
        <v>0</v>
      </c>
    </row>
    <row r="1196" spans="2:10" x14ac:dyDescent="0.25">
      <c r="B1196" s="2">
        <v>0</v>
      </c>
      <c r="G1196" s="9">
        <v>0</v>
      </c>
      <c r="H1196" s="11">
        <v>0</v>
      </c>
      <c r="I1196">
        <v>0</v>
      </c>
      <c r="J1196" s="13">
        <v>0</v>
      </c>
    </row>
    <row r="1197" spans="2:10" x14ac:dyDescent="0.25">
      <c r="B1197" s="2">
        <v>0</v>
      </c>
      <c r="G1197" s="9">
        <v>0</v>
      </c>
      <c r="H1197" s="11">
        <v>0</v>
      </c>
      <c r="I1197">
        <v>0</v>
      </c>
      <c r="J1197" s="13">
        <v>0</v>
      </c>
    </row>
    <row r="1198" spans="2:10" x14ac:dyDescent="0.25">
      <c r="B1198" s="2">
        <v>0</v>
      </c>
      <c r="G1198" s="9">
        <v>0</v>
      </c>
      <c r="H1198" s="11">
        <v>0</v>
      </c>
      <c r="I1198">
        <v>0</v>
      </c>
      <c r="J1198" s="13">
        <v>0</v>
      </c>
    </row>
    <row r="1199" spans="2:10" x14ac:dyDescent="0.25">
      <c r="B1199" s="2">
        <v>0</v>
      </c>
      <c r="G1199" s="9">
        <v>0</v>
      </c>
      <c r="H1199" s="11">
        <v>0</v>
      </c>
      <c r="I1199">
        <v>0</v>
      </c>
      <c r="J1199" s="13">
        <v>0</v>
      </c>
    </row>
    <row r="1200" spans="2:10" x14ac:dyDescent="0.25">
      <c r="B1200" s="2">
        <v>0</v>
      </c>
      <c r="G1200" s="9">
        <v>0</v>
      </c>
      <c r="H1200" s="11">
        <v>0</v>
      </c>
      <c r="I1200">
        <v>0</v>
      </c>
      <c r="J1200" s="13">
        <v>0</v>
      </c>
    </row>
    <row r="1201" spans="2:10" x14ac:dyDescent="0.25">
      <c r="B1201" s="2">
        <v>0</v>
      </c>
      <c r="G1201" s="9">
        <v>0</v>
      </c>
      <c r="H1201" s="11">
        <v>0</v>
      </c>
      <c r="I1201">
        <v>0</v>
      </c>
      <c r="J1201" s="13">
        <v>0</v>
      </c>
    </row>
    <row r="1202" spans="2:10" x14ac:dyDescent="0.25">
      <c r="B1202" s="2">
        <v>0</v>
      </c>
      <c r="G1202" s="9">
        <v>0</v>
      </c>
      <c r="H1202" s="11">
        <v>0</v>
      </c>
      <c r="I1202">
        <v>0</v>
      </c>
      <c r="J1202" s="13">
        <v>0</v>
      </c>
    </row>
    <row r="1203" spans="2:10" x14ac:dyDescent="0.25">
      <c r="B1203" s="2">
        <v>0</v>
      </c>
      <c r="G1203" s="9">
        <v>0</v>
      </c>
      <c r="H1203" s="11">
        <v>0</v>
      </c>
      <c r="I1203">
        <v>0</v>
      </c>
      <c r="J1203" s="13">
        <v>0</v>
      </c>
    </row>
    <row r="1204" spans="2:10" x14ac:dyDescent="0.25">
      <c r="B1204" s="2">
        <v>0</v>
      </c>
      <c r="G1204" s="9">
        <v>0</v>
      </c>
      <c r="H1204" s="11">
        <v>0</v>
      </c>
      <c r="I1204">
        <v>0</v>
      </c>
      <c r="J1204" s="13">
        <v>0</v>
      </c>
    </row>
    <row r="1205" spans="2:10" x14ac:dyDescent="0.25">
      <c r="B1205" s="2">
        <v>0</v>
      </c>
      <c r="G1205" s="9">
        <v>0</v>
      </c>
      <c r="H1205" s="11">
        <v>0</v>
      </c>
      <c r="I1205">
        <v>0</v>
      </c>
      <c r="J1205" s="13">
        <v>0</v>
      </c>
    </row>
    <row r="1206" spans="2:10" x14ac:dyDescent="0.25">
      <c r="B1206" s="2">
        <v>0</v>
      </c>
      <c r="G1206" s="9">
        <v>0</v>
      </c>
      <c r="H1206" s="11">
        <v>0</v>
      </c>
      <c r="I1206">
        <v>0</v>
      </c>
      <c r="J1206" s="13">
        <v>0</v>
      </c>
    </row>
    <row r="1207" spans="2:10" x14ac:dyDescent="0.25">
      <c r="B1207" s="2">
        <v>0</v>
      </c>
      <c r="G1207" s="9">
        <v>0</v>
      </c>
      <c r="H1207" s="11">
        <v>0</v>
      </c>
      <c r="I1207">
        <v>0</v>
      </c>
      <c r="J1207" s="13">
        <v>0</v>
      </c>
    </row>
    <row r="1208" spans="2:10" x14ac:dyDescent="0.25">
      <c r="B1208" s="2">
        <v>0</v>
      </c>
      <c r="G1208" s="9">
        <v>0</v>
      </c>
      <c r="H1208" s="11">
        <v>0</v>
      </c>
      <c r="I1208">
        <v>0</v>
      </c>
      <c r="J1208" s="13">
        <v>0</v>
      </c>
    </row>
    <row r="1209" spans="2:10" x14ac:dyDescent="0.25">
      <c r="B1209" s="2">
        <v>0</v>
      </c>
      <c r="G1209" s="9">
        <v>0</v>
      </c>
      <c r="H1209" s="11">
        <v>0</v>
      </c>
      <c r="I1209">
        <v>0</v>
      </c>
      <c r="J1209" s="13">
        <v>0</v>
      </c>
    </row>
    <row r="1210" spans="2:10" x14ac:dyDescent="0.25">
      <c r="B1210" s="2">
        <v>0</v>
      </c>
      <c r="G1210" s="9">
        <v>0</v>
      </c>
      <c r="H1210" s="11">
        <v>0</v>
      </c>
      <c r="I1210">
        <v>0</v>
      </c>
      <c r="J1210" s="13">
        <v>0</v>
      </c>
    </row>
    <row r="1211" spans="2:10" x14ac:dyDescent="0.25">
      <c r="B1211" s="2">
        <v>0</v>
      </c>
      <c r="G1211" s="9">
        <v>0</v>
      </c>
      <c r="H1211" s="11">
        <v>0</v>
      </c>
      <c r="I1211">
        <v>0</v>
      </c>
      <c r="J1211" s="13">
        <v>0</v>
      </c>
    </row>
    <row r="1212" spans="2:10" x14ac:dyDescent="0.25">
      <c r="B1212" s="2">
        <v>0</v>
      </c>
      <c r="G1212" s="9">
        <v>0</v>
      </c>
      <c r="H1212" s="11">
        <v>0</v>
      </c>
      <c r="I1212">
        <v>0</v>
      </c>
      <c r="J1212" s="13">
        <v>0</v>
      </c>
    </row>
    <row r="1213" spans="2:10" x14ac:dyDescent="0.25">
      <c r="B1213" s="2">
        <v>0</v>
      </c>
      <c r="G1213" s="9">
        <v>0</v>
      </c>
      <c r="H1213" s="11">
        <v>0</v>
      </c>
      <c r="I1213">
        <v>0</v>
      </c>
      <c r="J1213" s="13">
        <v>0</v>
      </c>
    </row>
    <row r="1214" spans="2:10" x14ac:dyDescent="0.25">
      <c r="B1214" s="2">
        <v>0</v>
      </c>
      <c r="G1214" s="9">
        <v>0</v>
      </c>
      <c r="H1214" s="11">
        <v>0</v>
      </c>
      <c r="I1214">
        <v>0</v>
      </c>
      <c r="J1214" s="13">
        <v>0</v>
      </c>
    </row>
    <row r="1215" spans="2:10" x14ac:dyDescent="0.25">
      <c r="B1215" s="2">
        <v>0</v>
      </c>
      <c r="G1215" s="9">
        <v>0</v>
      </c>
      <c r="H1215" s="11">
        <v>0</v>
      </c>
      <c r="I1215">
        <v>0</v>
      </c>
      <c r="J1215" s="13">
        <v>0</v>
      </c>
    </row>
    <row r="1216" spans="2:10" x14ac:dyDescent="0.25">
      <c r="B1216" s="2">
        <v>0</v>
      </c>
      <c r="G1216" s="9">
        <v>0</v>
      </c>
      <c r="H1216" s="11">
        <v>0</v>
      </c>
      <c r="I1216">
        <v>0</v>
      </c>
      <c r="J1216" s="13">
        <v>0</v>
      </c>
    </row>
    <row r="1217" spans="2:10" x14ac:dyDescent="0.25">
      <c r="B1217" s="2">
        <v>0</v>
      </c>
      <c r="G1217" s="9">
        <v>0</v>
      </c>
      <c r="H1217" s="11">
        <v>0</v>
      </c>
      <c r="I1217">
        <v>0</v>
      </c>
      <c r="J1217" s="13">
        <v>0</v>
      </c>
    </row>
    <row r="1218" spans="2:10" x14ac:dyDescent="0.25">
      <c r="B1218" s="2">
        <v>0</v>
      </c>
      <c r="G1218" s="9">
        <v>0</v>
      </c>
      <c r="H1218" s="11">
        <v>0</v>
      </c>
      <c r="I1218">
        <v>0</v>
      </c>
      <c r="J1218" s="13">
        <v>0</v>
      </c>
    </row>
    <row r="1219" spans="2:10" x14ac:dyDescent="0.25">
      <c r="B1219" s="2">
        <v>0</v>
      </c>
      <c r="G1219" s="9">
        <v>0</v>
      </c>
      <c r="H1219" s="11">
        <v>0</v>
      </c>
      <c r="I1219">
        <v>0</v>
      </c>
      <c r="J1219" s="13">
        <v>0</v>
      </c>
    </row>
    <row r="1220" spans="2:10" x14ac:dyDescent="0.25">
      <c r="B1220" s="2">
        <v>0</v>
      </c>
      <c r="G1220" s="9">
        <v>0</v>
      </c>
      <c r="H1220" s="11">
        <v>0</v>
      </c>
      <c r="I1220">
        <v>0</v>
      </c>
      <c r="J1220" s="13">
        <v>0</v>
      </c>
    </row>
    <row r="1221" spans="2:10" x14ac:dyDescent="0.25">
      <c r="B1221" s="2">
        <v>0</v>
      </c>
      <c r="G1221" s="9">
        <v>0</v>
      </c>
      <c r="H1221" s="11">
        <v>0</v>
      </c>
      <c r="I1221">
        <v>0</v>
      </c>
      <c r="J1221" s="13">
        <v>0</v>
      </c>
    </row>
    <row r="1222" spans="2:10" x14ac:dyDescent="0.25">
      <c r="B1222" s="2">
        <v>0</v>
      </c>
      <c r="G1222" s="9">
        <v>0</v>
      </c>
      <c r="H1222" s="11">
        <v>0</v>
      </c>
      <c r="I1222">
        <v>0</v>
      </c>
      <c r="J1222" s="13">
        <v>0</v>
      </c>
    </row>
    <row r="1223" spans="2:10" x14ac:dyDescent="0.25">
      <c r="B1223" s="2">
        <v>0</v>
      </c>
      <c r="G1223" s="9">
        <v>0</v>
      </c>
      <c r="H1223" s="11">
        <v>0</v>
      </c>
      <c r="I1223">
        <v>0</v>
      </c>
      <c r="J1223" s="13">
        <v>0</v>
      </c>
    </row>
    <row r="1224" spans="2:10" x14ac:dyDescent="0.25">
      <c r="B1224" s="2">
        <v>0</v>
      </c>
      <c r="G1224" s="9">
        <v>0</v>
      </c>
      <c r="H1224" s="11">
        <v>0</v>
      </c>
      <c r="I1224">
        <v>0</v>
      </c>
      <c r="J1224" s="13">
        <v>0</v>
      </c>
    </row>
    <row r="1225" spans="2:10" x14ac:dyDescent="0.25">
      <c r="B1225" s="2">
        <v>0</v>
      </c>
      <c r="G1225" s="9">
        <v>0</v>
      </c>
      <c r="H1225" s="11">
        <v>0</v>
      </c>
      <c r="I1225">
        <v>0</v>
      </c>
      <c r="J1225" s="13">
        <v>0</v>
      </c>
    </row>
    <row r="1226" spans="2:10" x14ac:dyDescent="0.25">
      <c r="B1226" s="2">
        <v>0</v>
      </c>
      <c r="G1226" s="9">
        <v>0</v>
      </c>
      <c r="H1226" s="11">
        <v>0</v>
      </c>
      <c r="I1226">
        <v>0</v>
      </c>
      <c r="J1226" s="13">
        <v>0</v>
      </c>
    </row>
    <row r="1227" spans="2:10" x14ac:dyDescent="0.25">
      <c r="B1227" s="2">
        <v>0</v>
      </c>
      <c r="G1227" s="9">
        <v>0</v>
      </c>
      <c r="H1227" s="11">
        <v>0</v>
      </c>
      <c r="I1227">
        <v>0</v>
      </c>
      <c r="J1227" s="13">
        <v>0</v>
      </c>
    </row>
    <row r="1228" spans="2:10" x14ac:dyDescent="0.25">
      <c r="B1228" s="2">
        <v>0</v>
      </c>
      <c r="G1228" s="9">
        <v>0</v>
      </c>
      <c r="H1228" s="11">
        <v>0</v>
      </c>
      <c r="I1228">
        <v>0</v>
      </c>
      <c r="J1228" s="13">
        <v>0</v>
      </c>
    </row>
    <row r="1229" spans="2:10" x14ac:dyDescent="0.25">
      <c r="B1229" s="2">
        <v>0</v>
      </c>
      <c r="G1229" s="9">
        <v>0</v>
      </c>
      <c r="H1229" s="11">
        <v>0</v>
      </c>
      <c r="I1229">
        <v>0</v>
      </c>
      <c r="J1229" s="13">
        <v>0</v>
      </c>
    </row>
    <row r="1230" spans="2:10" x14ac:dyDescent="0.25">
      <c r="B1230" s="2">
        <v>0</v>
      </c>
      <c r="G1230" s="9">
        <v>0</v>
      </c>
      <c r="H1230" s="11">
        <v>0</v>
      </c>
      <c r="I1230">
        <v>0</v>
      </c>
      <c r="J1230" s="13">
        <v>0</v>
      </c>
    </row>
    <row r="1231" spans="2:10" x14ac:dyDescent="0.25">
      <c r="B1231" s="2">
        <v>0</v>
      </c>
      <c r="G1231" s="9">
        <v>0</v>
      </c>
      <c r="H1231" s="11">
        <v>0</v>
      </c>
      <c r="I1231">
        <v>0</v>
      </c>
      <c r="J1231" s="13">
        <v>0</v>
      </c>
    </row>
    <row r="1232" spans="2:10" x14ac:dyDescent="0.25">
      <c r="B1232" s="2">
        <v>0</v>
      </c>
      <c r="G1232" s="9">
        <v>0</v>
      </c>
      <c r="H1232" s="11">
        <v>0</v>
      </c>
      <c r="I1232">
        <v>0</v>
      </c>
      <c r="J1232" s="13">
        <v>0</v>
      </c>
    </row>
    <row r="1233" spans="2:10" x14ac:dyDescent="0.25">
      <c r="B1233" s="2">
        <v>0</v>
      </c>
      <c r="G1233" s="9">
        <v>0</v>
      </c>
      <c r="H1233" s="11">
        <v>0</v>
      </c>
      <c r="I1233">
        <v>0</v>
      </c>
      <c r="J1233" s="13">
        <v>0</v>
      </c>
    </row>
    <row r="1234" spans="2:10" x14ac:dyDescent="0.25">
      <c r="B1234" s="2">
        <v>0</v>
      </c>
      <c r="G1234" s="9">
        <v>0</v>
      </c>
      <c r="H1234" s="11">
        <v>0</v>
      </c>
      <c r="I1234">
        <v>0</v>
      </c>
      <c r="J1234" s="13">
        <v>0</v>
      </c>
    </row>
    <row r="1235" spans="2:10" x14ac:dyDescent="0.25">
      <c r="B1235" s="2">
        <v>0</v>
      </c>
      <c r="G1235" s="9">
        <v>0</v>
      </c>
      <c r="H1235" s="11">
        <v>0</v>
      </c>
      <c r="I1235">
        <v>0</v>
      </c>
      <c r="J1235" s="13">
        <v>0</v>
      </c>
    </row>
    <row r="1236" spans="2:10" x14ac:dyDescent="0.25">
      <c r="B1236" s="2">
        <v>0</v>
      </c>
      <c r="G1236" s="9">
        <v>0</v>
      </c>
      <c r="H1236" s="11">
        <v>0</v>
      </c>
      <c r="I1236">
        <v>0</v>
      </c>
      <c r="J1236" s="13">
        <v>0</v>
      </c>
    </row>
    <row r="1237" spans="2:10" x14ac:dyDescent="0.25">
      <c r="B1237" s="2">
        <v>0</v>
      </c>
      <c r="G1237" s="9">
        <v>0</v>
      </c>
      <c r="H1237" s="11">
        <v>0</v>
      </c>
      <c r="I1237">
        <v>0</v>
      </c>
      <c r="J1237" s="13">
        <v>0</v>
      </c>
    </row>
    <row r="1238" spans="2:10" x14ac:dyDescent="0.25">
      <c r="B1238" s="2">
        <v>0</v>
      </c>
      <c r="G1238" s="9">
        <v>0</v>
      </c>
      <c r="H1238" s="11">
        <v>0</v>
      </c>
      <c r="I1238">
        <v>0</v>
      </c>
      <c r="J1238" s="13">
        <v>0</v>
      </c>
    </row>
    <row r="1239" spans="2:10" x14ac:dyDescent="0.25">
      <c r="B1239" s="2">
        <v>0</v>
      </c>
      <c r="G1239" s="9">
        <v>0</v>
      </c>
      <c r="H1239" s="11">
        <v>0</v>
      </c>
      <c r="I1239">
        <v>0</v>
      </c>
      <c r="J1239" s="13">
        <v>0</v>
      </c>
    </row>
    <row r="1240" spans="2:10" x14ac:dyDescent="0.25">
      <c r="B1240" s="2">
        <v>0</v>
      </c>
      <c r="G1240" s="9">
        <v>0</v>
      </c>
      <c r="H1240" s="11">
        <v>0</v>
      </c>
      <c r="I1240">
        <v>0</v>
      </c>
      <c r="J1240" s="13">
        <v>0</v>
      </c>
    </row>
    <row r="1241" spans="2:10" x14ac:dyDescent="0.25">
      <c r="B1241" s="2">
        <v>0</v>
      </c>
      <c r="G1241" s="9">
        <v>0</v>
      </c>
      <c r="H1241" s="11">
        <v>0</v>
      </c>
      <c r="I1241">
        <v>0</v>
      </c>
      <c r="J1241" s="13">
        <v>0</v>
      </c>
    </row>
    <row r="1242" spans="2:10" x14ac:dyDescent="0.25">
      <c r="B1242" s="2">
        <v>0</v>
      </c>
      <c r="G1242" s="9">
        <v>0</v>
      </c>
      <c r="H1242" s="11">
        <v>0</v>
      </c>
      <c r="I1242">
        <v>0</v>
      </c>
      <c r="J1242" s="13">
        <v>0</v>
      </c>
    </row>
    <row r="1243" spans="2:10" x14ac:dyDescent="0.25">
      <c r="B1243" s="2">
        <v>0</v>
      </c>
      <c r="G1243" s="9">
        <v>0</v>
      </c>
      <c r="H1243" s="11">
        <v>0</v>
      </c>
      <c r="I1243">
        <v>0</v>
      </c>
      <c r="J1243" s="13">
        <v>0</v>
      </c>
    </row>
    <row r="1244" spans="2:10" x14ac:dyDescent="0.25">
      <c r="B1244" s="2">
        <v>0</v>
      </c>
      <c r="G1244" s="9">
        <v>0</v>
      </c>
      <c r="H1244" s="11">
        <v>0</v>
      </c>
      <c r="I1244">
        <v>0</v>
      </c>
      <c r="J1244" s="13">
        <v>0</v>
      </c>
    </row>
    <row r="1245" spans="2:10" x14ac:dyDescent="0.25">
      <c r="B1245" s="2">
        <v>0</v>
      </c>
      <c r="G1245" s="9">
        <v>0</v>
      </c>
      <c r="H1245" s="11">
        <v>0</v>
      </c>
      <c r="I1245">
        <v>0</v>
      </c>
      <c r="J1245" s="13">
        <v>0</v>
      </c>
    </row>
    <row r="1246" spans="2:10" x14ac:dyDescent="0.25">
      <c r="B1246" s="2">
        <v>0</v>
      </c>
      <c r="G1246" s="9">
        <v>0</v>
      </c>
      <c r="H1246" s="11">
        <v>0</v>
      </c>
      <c r="I1246">
        <v>0</v>
      </c>
      <c r="J1246" s="13">
        <v>0</v>
      </c>
    </row>
    <row r="1247" spans="2:10" x14ac:dyDescent="0.25">
      <c r="B1247" s="2">
        <v>0</v>
      </c>
      <c r="G1247" s="9">
        <v>0</v>
      </c>
      <c r="H1247" s="11">
        <v>0</v>
      </c>
      <c r="I1247">
        <v>0</v>
      </c>
      <c r="J1247" s="13">
        <v>0</v>
      </c>
    </row>
    <row r="1248" spans="2:10" x14ac:dyDescent="0.25">
      <c r="B1248" s="2">
        <v>0</v>
      </c>
      <c r="G1248" s="9">
        <v>0</v>
      </c>
      <c r="H1248" s="11">
        <v>0</v>
      </c>
      <c r="I1248">
        <v>0</v>
      </c>
      <c r="J1248" s="13">
        <v>0</v>
      </c>
    </row>
    <row r="1249" spans="2:10" x14ac:dyDescent="0.25">
      <c r="B1249" s="2">
        <v>0</v>
      </c>
      <c r="G1249" s="9">
        <v>0</v>
      </c>
      <c r="H1249" s="11">
        <v>0</v>
      </c>
      <c r="I1249">
        <v>0</v>
      </c>
      <c r="J1249" s="13">
        <v>0</v>
      </c>
    </row>
    <row r="1250" spans="2:10" x14ac:dyDescent="0.25">
      <c r="B1250" s="2">
        <v>0</v>
      </c>
      <c r="G1250" s="9">
        <v>0</v>
      </c>
      <c r="H1250" s="11">
        <v>0</v>
      </c>
      <c r="I1250">
        <v>0</v>
      </c>
      <c r="J1250" s="13">
        <v>0</v>
      </c>
    </row>
    <row r="1251" spans="2:10" x14ac:dyDescent="0.25">
      <c r="B1251" s="2">
        <v>0</v>
      </c>
      <c r="G1251" s="9">
        <v>0</v>
      </c>
      <c r="H1251" s="11">
        <v>0</v>
      </c>
      <c r="I1251">
        <v>0</v>
      </c>
      <c r="J1251" s="13">
        <v>0</v>
      </c>
    </row>
    <row r="1252" spans="2:10" x14ac:dyDescent="0.25">
      <c r="B1252" s="2">
        <v>0</v>
      </c>
      <c r="G1252" s="9">
        <v>0</v>
      </c>
      <c r="H1252" s="11">
        <v>0</v>
      </c>
      <c r="I1252">
        <v>0</v>
      </c>
      <c r="J1252" s="13">
        <v>0</v>
      </c>
    </row>
    <row r="1253" spans="2:10" x14ac:dyDescent="0.25">
      <c r="B1253" s="2">
        <v>0</v>
      </c>
      <c r="G1253" s="9">
        <v>0</v>
      </c>
      <c r="H1253" s="11">
        <v>0</v>
      </c>
      <c r="I1253">
        <v>0</v>
      </c>
      <c r="J1253" s="13">
        <v>0</v>
      </c>
    </row>
    <row r="1254" spans="2:10" x14ac:dyDescent="0.25">
      <c r="B1254" s="2">
        <v>0</v>
      </c>
      <c r="G1254" s="9">
        <v>0</v>
      </c>
      <c r="H1254" s="11">
        <v>0</v>
      </c>
      <c r="I1254">
        <v>0</v>
      </c>
      <c r="J1254" s="13">
        <v>0</v>
      </c>
    </row>
    <row r="1255" spans="2:10" x14ac:dyDescent="0.25">
      <c r="B1255" s="2">
        <v>0</v>
      </c>
      <c r="G1255" s="9">
        <v>0</v>
      </c>
      <c r="H1255" s="11">
        <v>0</v>
      </c>
      <c r="I1255">
        <v>0</v>
      </c>
      <c r="J1255" s="13">
        <v>0</v>
      </c>
    </row>
    <row r="1256" spans="2:10" x14ac:dyDescent="0.25">
      <c r="B1256" s="2">
        <v>0</v>
      </c>
      <c r="G1256" s="9">
        <v>0</v>
      </c>
      <c r="H1256" s="11">
        <v>0</v>
      </c>
      <c r="I1256">
        <v>0</v>
      </c>
      <c r="J1256" s="13">
        <v>0</v>
      </c>
    </row>
    <row r="1257" spans="2:10" x14ac:dyDescent="0.25">
      <c r="B1257" s="2">
        <v>0</v>
      </c>
      <c r="G1257" s="9">
        <v>0</v>
      </c>
      <c r="H1257" s="11">
        <v>0</v>
      </c>
      <c r="I1257">
        <v>0</v>
      </c>
      <c r="J1257" s="13">
        <v>0</v>
      </c>
    </row>
    <row r="1258" spans="2:10" x14ac:dyDescent="0.25">
      <c r="B1258" s="2">
        <v>0</v>
      </c>
      <c r="G1258" s="9">
        <v>0</v>
      </c>
      <c r="H1258" s="11">
        <v>0</v>
      </c>
      <c r="I1258">
        <v>0</v>
      </c>
      <c r="J1258" s="13">
        <v>0</v>
      </c>
    </row>
    <row r="1259" spans="2:10" x14ac:dyDescent="0.25">
      <c r="B1259" s="2">
        <v>0</v>
      </c>
      <c r="G1259" s="9">
        <v>0</v>
      </c>
      <c r="H1259" s="11">
        <v>0</v>
      </c>
      <c r="I1259">
        <v>0</v>
      </c>
      <c r="J1259" s="13">
        <v>0</v>
      </c>
    </row>
    <row r="1260" spans="2:10" x14ac:dyDescent="0.25">
      <c r="B1260" s="2">
        <v>0</v>
      </c>
      <c r="G1260" s="9">
        <v>0</v>
      </c>
      <c r="H1260" s="11">
        <v>0</v>
      </c>
      <c r="I1260">
        <v>0</v>
      </c>
      <c r="J1260" s="13">
        <v>0</v>
      </c>
    </row>
    <row r="1261" spans="2:10" x14ac:dyDescent="0.25">
      <c r="B1261" s="2">
        <v>0</v>
      </c>
      <c r="G1261" s="9">
        <v>0</v>
      </c>
      <c r="H1261" s="11">
        <v>0</v>
      </c>
      <c r="I1261">
        <v>0</v>
      </c>
      <c r="J1261" s="13">
        <v>0</v>
      </c>
    </row>
    <row r="1262" spans="2:10" x14ac:dyDescent="0.25">
      <c r="B1262" s="2">
        <v>0</v>
      </c>
      <c r="G1262" s="9">
        <v>0</v>
      </c>
      <c r="H1262" s="11">
        <v>0</v>
      </c>
      <c r="I1262">
        <v>0</v>
      </c>
      <c r="J1262" s="13">
        <v>0</v>
      </c>
    </row>
    <row r="1263" spans="2:10" x14ac:dyDescent="0.25">
      <c r="B1263" s="2">
        <v>0</v>
      </c>
      <c r="G1263" s="9">
        <v>0</v>
      </c>
      <c r="H1263" s="11">
        <v>0</v>
      </c>
      <c r="I1263">
        <v>0</v>
      </c>
      <c r="J1263" s="13">
        <v>0</v>
      </c>
    </row>
    <row r="1264" spans="2:10" x14ac:dyDescent="0.25">
      <c r="B1264" s="2">
        <v>0</v>
      </c>
      <c r="G1264" s="9">
        <v>0</v>
      </c>
      <c r="H1264" s="11">
        <v>0</v>
      </c>
      <c r="I1264">
        <v>0</v>
      </c>
      <c r="J1264" s="13">
        <v>0</v>
      </c>
    </row>
    <row r="1265" spans="2:10" x14ac:dyDescent="0.25">
      <c r="B1265" s="2">
        <v>0</v>
      </c>
      <c r="G1265" s="9">
        <v>0</v>
      </c>
      <c r="H1265" s="11">
        <v>0</v>
      </c>
      <c r="I1265">
        <v>0</v>
      </c>
      <c r="J1265" s="13">
        <v>0</v>
      </c>
    </row>
    <row r="1266" spans="2:10" x14ac:dyDescent="0.25">
      <c r="B1266" s="2">
        <v>0</v>
      </c>
      <c r="G1266" s="9">
        <v>0</v>
      </c>
      <c r="H1266" s="11">
        <v>0</v>
      </c>
      <c r="I1266">
        <v>0</v>
      </c>
      <c r="J1266" s="13">
        <v>0</v>
      </c>
    </row>
    <row r="1267" spans="2:10" x14ac:dyDescent="0.25">
      <c r="B1267" s="2">
        <v>0</v>
      </c>
      <c r="G1267" s="9">
        <v>0</v>
      </c>
      <c r="H1267" s="11">
        <v>0</v>
      </c>
      <c r="I1267">
        <v>0</v>
      </c>
      <c r="J1267" s="13">
        <v>0</v>
      </c>
    </row>
    <row r="1268" spans="2:10" x14ac:dyDescent="0.25">
      <c r="B1268" s="2">
        <v>0</v>
      </c>
      <c r="G1268" s="9">
        <v>0</v>
      </c>
      <c r="H1268" s="11">
        <v>0</v>
      </c>
      <c r="I1268">
        <v>0</v>
      </c>
      <c r="J1268" s="13">
        <v>0</v>
      </c>
    </row>
    <row r="1269" spans="2:10" x14ac:dyDescent="0.25">
      <c r="B1269" s="2">
        <v>0</v>
      </c>
      <c r="G1269" s="9">
        <v>0</v>
      </c>
      <c r="H1269" s="11">
        <v>0</v>
      </c>
      <c r="I1269">
        <v>0</v>
      </c>
      <c r="J1269" s="13">
        <v>0</v>
      </c>
    </row>
    <row r="1270" spans="2:10" x14ac:dyDescent="0.25">
      <c r="B1270" s="2">
        <v>0</v>
      </c>
      <c r="G1270" s="9">
        <v>0</v>
      </c>
      <c r="H1270" s="11">
        <v>0</v>
      </c>
      <c r="I1270">
        <v>0</v>
      </c>
      <c r="J1270" s="13">
        <v>0</v>
      </c>
    </row>
    <row r="1271" spans="2:10" x14ac:dyDescent="0.25">
      <c r="B1271" s="2">
        <v>0</v>
      </c>
      <c r="G1271" s="9">
        <v>0</v>
      </c>
      <c r="H1271" s="11">
        <v>0</v>
      </c>
      <c r="I1271">
        <v>0</v>
      </c>
      <c r="J1271" s="13">
        <v>0</v>
      </c>
    </row>
    <row r="1272" spans="2:10" x14ac:dyDescent="0.25">
      <c r="B1272" s="2">
        <v>0</v>
      </c>
      <c r="G1272" s="9">
        <v>0</v>
      </c>
      <c r="H1272" s="11">
        <v>0</v>
      </c>
      <c r="I1272">
        <v>0</v>
      </c>
      <c r="J1272" s="13">
        <v>0</v>
      </c>
    </row>
    <row r="1273" spans="2:10" x14ac:dyDescent="0.25">
      <c r="B1273" s="2">
        <v>0</v>
      </c>
      <c r="G1273" s="9">
        <v>0</v>
      </c>
      <c r="H1273" s="11">
        <v>0</v>
      </c>
      <c r="I1273">
        <v>0</v>
      </c>
      <c r="J1273" s="13">
        <v>0</v>
      </c>
    </row>
    <row r="1274" spans="2:10" x14ac:dyDescent="0.25">
      <c r="B1274" s="2">
        <v>0</v>
      </c>
      <c r="G1274" s="9">
        <v>0</v>
      </c>
      <c r="H1274" s="11">
        <v>0</v>
      </c>
      <c r="I1274">
        <v>0</v>
      </c>
      <c r="J1274" s="13">
        <v>0</v>
      </c>
    </row>
    <row r="1275" spans="2:10" x14ac:dyDescent="0.25">
      <c r="B1275" s="2">
        <v>0</v>
      </c>
      <c r="G1275" s="9">
        <v>0</v>
      </c>
      <c r="H1275" s="11">
        <v>0</v>
      </c>
      <c r="I1275">
        <v>0</v>
      </c>
      <c r="J1275" s="13">
        <v>0</v>
      </c>
    </row>
    <row r="1276" spans="2:10" x14ac:dyDescent="0.25">
      <c r="B1276" s="2">
        <v>0</v>
      </c>
      <c r="G1276" s="9">
        <v>0</v>
      </c>
      <c r="H1276" s="11">
        <v>0</v>
      </c>
      <c r="I1276">
        <v>0</v>
      </c>
      <c r="J1276" s="13">
        <v>0</v>
      </c>
    </row>
    <row r="1277" spans="2:10" x14ac:dyDescent="0.25">
      <c r="B1277" s="2">
        <v>0</v>
      </c>
      <c r="G1277" s="9">
        <v>0</v>
      </c>
      <c r="H1277" s="11">
        <v>0</v>
      </c>
      <c r="I1277">
        <v>0</v>
      </c>
      <c r="J1277" s="13">
        <v>0</v>
      </c>
    </row>
    <row r="1278" spans="2:10" x14ac:dyDescent="0.25">
      <c r="B1278" s="2">
        <v>0</v>
      </c>
      <c r="G1278" s="9">
        <v>0</v>
      </c>
      <c r="H1278" s="11">
        <v>0</v>
      </c>
      <c r="I1278">
        <v>0</v>
      </c>
      <c r="J1278" s="13">
        <v>0</v>
      </c>
    </row>
    <row r="1279" spans="2:10" x14ac:dyDescent="0.25">
      <c r="B1279" s="2">
        <v>0</v>
      </c>
      <c r="G1279" s="9">
        <v>0</v>
      </c>
      <c r="H1279" s="11">
        <v>0</v>
      </c>
      <c r="I1279">
        <v>0</v>
      </c>
      <c r="J1279" s="13">
        <v>0</v>
      </c>
    </row>
    <row r="1280" spans="2:10" x14ac:dyDescent="0.25">
      <c r="B1280" s="2">
        <v>0</v>
      </c>
      <c r="G1280" s="9">
        <v>0</v>
      </c>
      <c r="H1280" s="11">
        <v>0</v>
      </c>
      <c r="I1280">
        <v>0</v>
      </c>
      <c r="J1280" s="13">
        <v>0</v>
      </c>
    </row>
    <row r="1281" spans="2:10" x14ac:dyDescent="0.25">
      <c r="B1281" s="2">
        <v>0</v>
      </c>
      <c r="G1281" s="9">
        <v>0</v>
      </c>
      <c r="H1281" s="11">
        <v>0</v>
      </c>
      <c r="I1281">
        <v>0</v>
      </c>
      <c r="J1281" s="13">
        <v>0</v>
      </c>
    </row>
    <row r="1282" spans="2:10" x14ac:dyDescent="0.25">
      <c r="B1282" s="2">
        <v>0</v>
      </c>
      <c r="G1282" s="9">
        <v>0</v>
      </c>
      <c r="H1282" s="11">
        <v>0</v>
      </c>
      <c r="I1282">
        <v>0</v>
      </c>
      <c r="J1282" s="13">
        <v>0</v>
      </c>
    </row>
    <row r="1283" spans="2:10" x14ac:dyDescent="0.25">
      <c r="B1283" s="2">
        <v>0</v>
      </c>
      <c r="G1283" s="9">
        <v>0</v>
      </c>
      <c r="H1283" s="11">
        <v>0</v>
      </c>
      <c r="I1283">
        <v>0</v>
      </c>
      <c r="J1283" s="13">
        <v>0</v>
      </c>
    </row>
    <row r="1284" spans="2:10" x14ac:dyDescent="0.25">
      <c r="B1284" s="2">
        <v>0</v>
      </c>
      <c r="G1284" s="9">
        <v>0</v>
      </c>
      <c r="H1284" s="11">
        <v>0</v>
      </c>
      <c r="I1284">
        <v>0</v>
      </c>
      <c r="J1284" s="13">
        <v>0</v>
      </c>
    </row>
    <row r="1285" spans="2:10" x14ac:dyDescent="0.25">
      <c r="B1285" s="2">
        <v>0</v>
      </c>
      <c r="G1285" s="9">
        <v>0</v>
      </c>
      <c r="H1285" s="11">
        <v>0</v>
      </c>
      <c r="I1285">
        <v>0</v>
      </c>
      <c r="J1285" s="13">
        <v>0</v>
      </c>
    </row>
    <row r="1286" spans="2:10" x14ac:dyDescent="0.25">
      <c r="B1286" s="2">
        <v>0</v>
      </c>
      <c r="G1286" s="9">
        <v>0</v>
      </c>
      <c r="H1286" s="11">
        <v>0</v>
      </c>
      <c r="I1286">
        <v>0</v>
      </c>
      <c r="J1286" s="13">
        <v>0</v>
      </c>
    </row>
    <row r="1287" spans="2:10" x14ac:dyDescent="0.25">
      <c r="B1287" s="2">
        <v>0</v>
      </c>
      <c r="G1287" s="9">
        <v>0</v>
      </c>
      <c r="H1287" s="11">
        <v>0</v>
      </c>
      <c r="I1287">
        <v>0</v>
      </c>
      <c r="J1287" s="13">
        <v>0</v>
      </c>
    </row>
    <row r="1288" spans="2:10" x14ac:dyDescent="0.25">
      <c r="B1288" s="2">
        <v>0</v>
      </c>
      <c r="G1288" s="9">
        <v>0</v>
      </c>
      <c r="H1288" s="11">
        <v>0</v>
      </c>
      <c r="I1288">
        <v>0</v>
      </c>
      <c r="J1288" s="13">
        <v>0</v>
      </c>
    </row>
    <row r="1289" spans="2:10" x14ac:dyDescent="0.25">
      <c r="B1289" s="2">
        <v>0</v>
      </c>
      <c r="G1289" s="9">
        <v>0</v>
      </c>
      <c r="H1289" s="11">
        <v>0</v>
      </c>
      <c r="I1289">
        <v>0</v>
      </c>
      <c r="J1289" s="13">
        <v>0</v>
      </c>
    </row>
    <row r="1290" spans="2:10" x14ac:dyDescent="0.25">
      <c r="B1290" s="2">
        <v>0</v>
      </c>
      <c r="G1290" s="9">
        <v>0</v>
      </c>
      <c r="H1290" s="11">
        <v>0</v>
      </c>
      <c r="I1290">
        <v>0</v>
      </c>
      <c r="J1290" s="13">
        <v>0</v>
      </c>
    </row>
    <row r="1291" spans="2:10" x14ac:dyDescent="0.25">
      <c r="B1291" s="2">
        <v>0</v>
      </c>
      <c r="G1291" s="9">
        <v>0</v>
      </c>
      <c r="H1291" s="11">
        <v>0</v>
      </c>
      <c r="I1291">
        <v>0</v>
      </c>
      <c r="J1291" s="13">
        <v>0</v>
      </c>
    </row>
    <row r="1292" spans="2:10" x14ac:dyDescent="0.25">
      <c r="B1292" s="2">
        <v>0</v>
      </c>
      <c r="G1292" s="9">
        <v>0</v>
      </c>
      <c r="H1292" s="11">
        <v>0</v>
      </c>
      <c r="I1292">
        <v>0</v>
      </c>
      <c r="J1292" s="13">
        <v>0</v>
      </c>
    </row>
    <row r="1293" spans="2:10" x14ac:dyDescent="0.25">
      <c r="B1293" s="2">
        <v>0</v>
      </c>
      <c r="G1293" s="9">
        <v>0</v>
      </c>
      <c r="H1293" s="11">
        <v>0</v>
      </c>
      <c r="I1293">
        <v>0</v>
      </c>
      <c r="J1293" s="13">
        <v>0</v>
      </c>
    </row>
    <row r="1294" spans="2:10" x14ac:dyDescent="0.25">
      <c r="B1294" s="2">
        <v>0</v>
      </c>
      <c r="G1294" s="9">
        <v>0</v>
      </c>
      <c r="H1294" s="11">
        <v>0</v>
      </c>
      <c r="I1294">
        <v>0</v>
      </c>
      <c r="J1294" s="13">
        <v>0</v>
      </c>
    </row>
    <row r="1295" spans="2:10" x14ac:dyDescent="0.25">
      <c r="B1295" s="2">
        <v>0</v>
      </c>
      <c r="G1295" s="9">
        <v>0</v>
      </c>
      <c r="H1295" s="11">
        <v>0</v>
      </c>
      <c r="I1295">
        <v>0</v>
      </c>
      <c r="J1295" s="13">
        <v>0</v>
      </c>
    </row>
    <row r="1296" spans="2:10" x14ac:dyDescent="0.25">
      <c r="B1296" s="2">
        <v>0</v>
      </c>
      <c r="G1296" s="9">
        <v>0</v>
      </c>
      <c r="H1296" s="11">
        <v>0</v>
      </c>
      <c r="I1296">
        <v>0</v>
      </c>
      <c r="J1296" s="13">
        <v>0</v>
      </c>
    </row>
    <row r="1297" spans="2:10" x14ac:dyDescent="0.25">
      <c r="B1297" s="2">
        <v>0</v>
      </c>
      <c r="G1297" s="9">
        <v>0</v>
      </c>
      <c r="H1297" s="11">
        <v>0</v>
      </c>
      <c r="I1297">
        <v>0</v>
      </c>
      <c r="J1297" s="13">
        <v>0</v>
      </c>
    </row>
    <row r="1298" spans="2:10" x14ac:dyDescent="0.25">
      <c r="B1298" s="2">
        <v>0</v>
      </c>
      <c r="G1298" s="9">
        <v>0</v>
      </c>
      <c r="H1298" s="11">
        <v>0</v>
      </c>
      <c r="I1298">
        <v>0</v>
      </c>
      <c r="J1298" s="13">
        <v>0</v>
      </c>
    </row>
    <row r="1299" spans="2:10" x14ac:dyDescent="0.25">
      <c r="B1299" s="2">
        <v>0</v>
      </c>
      <c r="G1299" s="9">
        <v>0</v>
      </c>
      <c r="H1299" s="11">
        <v>0</v>
      </c>
      <c r="I1299">
        <v>0</v>
      </c>
      <c r="J1299" s="13">
        <v>0</v>
      </c>
    </row>
    <row r="1300" spans="2:10" x14ac:dyDescent="0.25">
      <c r="B1300" s="2">
        <v>0</v>
      </c>
      <c r="G1300" s="9">
        <v>0</v>
      </c>
      <c r="H1300" s="11">
        <v>0</v>
      </c>
      <c r="I1300">
        <v>0</v>
      </c>
      <c r="J1300" s="13">
        <v>0</v>
      </c>
    </row>
    <row r="1301" spans="2:10" x14ac:dyDescent="0.25">
      <c r="B1301" s="2">
        <v>0</v>
      </c>
      <c r="G1301" s="9">
        <v>0</v>
      </c>
      <c r="H1301" s="11">
        <v>0</v>
      </c>
      <c r="I1301">
        <v>0</v>
      </c>
      <c r="J1301" s="13">
        <v>0</v>
      </c>
    </row>
    <row r="1302" spans="2:10" x14ac:dyDescent="0.25">
      <c r="B1302" s="2">
        <v>0</v>
      </c>
      <c r="G1302" s="9">
        <v>0</v>
      </c>
      <c r="H1302" s="11">
        <v>0</v>
      </c>
      <c r="I1302">
        <v>0</v>
      </c>
      <c r="J1302" s="13">
        <v>0</v>
      </c>
    </row>
    <row r="1303" spans="2:10" x14ac:dyDescent="0.25">
      <c r="B1303" s="2">
        <v>0</v>
      </c>
      <c r="G1303" s="9">
        <v>0</v>
      </c>
      <c r="H1303" s="11">
        <v>0</v>
      </c>
      <c r="I1303">
        <v>0</v>
      </c>
      <c r="J1303" s="13">
        <v>0</v>
      </c>
    </row>
    <row r="1304" spans="2:10" x14ac:dyDescent="0.25">
      <c r="B1304" s="2">
        <v>0</v>
      </c>
      <c r="G1304" s="9">
        <v>0</v>
      </c>
      <c r="H1304" s="11">
        <v>0</v>
      </c>
      <c r="I1304">
        <v>0</v>
      </c>
      <c r="J1304" s="13">
        <v>0</v>
      </c>
    </row>
    <row r="1305" spans="2:10" x14ac:dyDescent="0.25">
      <c r="B1305" s="2">
        <v>0</v>
      </c>
      <c r="G1305" s="9">
        <v>0</v>
      </c>
      <c r="H1305" s="11">
        <v>0</v>
      </c>
      <c r="I1305">
        <v>0</v>
      </c>
      <c r="J1305" s="13">
        <v>0</v>
      </c>
    </row>
    <row r="1306" spans="2:10" x14ac:dyDescent="0.25">
      <c r="B1306" s="2">
        <v>0</v>
      </c>
      <c r="G1306" s="9">
        <v>0</v>
      </c>
      <c r="H1306" s="11">
        <v>0</v>
      </c>
      <c r="I1306">
        <v>0</v>
      </c>
      <c r="J1306" s="13">
        <v>0</v>
      </c>
    </row>
    <row r="1307" spans="2:10" x14ac:dyDescent="0.25">
      <c r="B1307" s="2">
        <v>0</v>
      </c>
      <c r="G1307" s="9">
        <v>0</v>
      </c>
      <c r="H1307" s="11">
        <v>0</v>
      </c>
      <c r="I1307">
        <v>0</v>
      </c>
      <c r="J1307" s="13">
        <v>0</v>
      </c>
    </row>
    <row r="1308" spans="2:10" x14ac:dyDescent="0.25">
      <c r="B1308" s="2">
        <v>0</v>
      </c>
      <c r="G1308" s="9">
        <v>0</v>
      </c>
      <c r="H1308" s="11">
        <v>0</v>
      </c>
      <c r="I1308">
        <v>0</v>
      </c>
      <c r="J1308" s="13">
        <v>0</v>
      </c>
    </row>
    <row r="1309" spans="2:10" x14ac:dyDescent="0.25">
      <c r="B1309" s="2">
        <v>0</v>
      </c>
      <c r="G1309" s="9">
        <v>0</v>
      </c>
      <c r="H1309" s="11">
        <v>0</v>
      </c>
      <c r="I1309">
        <v>0</v>
      </c>
      <c r="J1309" s="13">
        <v>0</v>
      </c>
    </row>
    <row r="1310" spans="2:10" x14ac:dyDescent="0.25">
      <c r="B1310" s="2">
        <v>0</v>
      </c>
      <c r="G1310" s="9">
        <v>0</v>
      </c>
      <c r="H1310" s="11">
        <v>0</v>
      </c>
      <c r="I1310">
        <v>0</v>
      </c>
      <c r="J1310" s="13">
        <v>0</v>
      </c>
    </row>
    <row r="1311" spans="2:10" x14ac:dyDescent="0.25">
      <c r="B1311" s="2">
        <v>0</v>
      </c>
      <c r="G1311" s="9">
        <v>0</v>
      </c>
      <c r="H1311" s="11">
        <v>0</v>
      </c>
      <c r="I1311">
        <v>0</v>
      </c>
      <c r="J1311" s="13">
        <v>0</v>
      </c>
    </row>
    <row r="1312" spans="2:10" x14ac:dyDescent="0.25">
      <c r="B1312" s="2">
        <v>0</v>
      </c>
      <c r="G1312" s="9">
        <v>0</v>
      </c>
      <c r="H1312" s="11">
        <v>0</v>
      </c>
      <c r="I1312">
        <v>0</v>
      </c>
      <c r="J1312" s="13">
        <v>0</v>
      </c>
    </row>
    <row r="1313" spans="2:10" x14ac:dyDescent="0.25">
      <c r="B1313" s="2">
        <v>0</v>
      </c>
      <c r="G1313" s="9">
        <v>0</v>
      </c>
      <c r="H1313" s="11">
        <v>0</v>
      </c>
      <c r="I1313">
        <v>0</v>
      </c>
      <c r="J1313" s="13">
        <v>0</v>
      </c>
    </row>
    <row r="1314" spans="2:10" x14ac:dyDescent="0.25">
      <c r="B1314" s="2">
        <v>0</v>
      </c>
      <c r="G1314" s="9">
        <v>0</v>
      </c>
      <c r="H1314" s="11">
        <v>0</v>
      </c>
      <c r="I1314">
        <v>0</v>
      </c>
      <c r="J1314" s="13">
        <v>0</v>
      </c>
    </row>
    <row r="1315" spans="2:10" x14ac:dyDescent="0.25">
      <c r="B1315" s="2">
        <v>0</v>
      </c>
      <c r="G1315" s="9">
        <v>0</v>
      </c>
      <c r="H1315" s="11">
        <v>0</v>
      </c>
      <c r="I1315">
        <v>0</v>
      </c>
      <c r="J1315" s="13">
        <v>0</v>
      </c>
    </row>
    <row r="1316" spans="2:10" x14ac:dyDescent="0.25">
      <c r="B1316" s="2">
        <v>0</v>
      </c>
      <c r="G1316" s="9">
        <v>0</v>
      </c>
      <c r="H1316" s="11">
        <v>0</v>
      </c>
      <c r="I1316">
        <v>0</v>
      </c>
      <c r="J1316" s="13">
        <v>0</v>
      </c>
    </row>
    <row r="1317" spans="2:10" x14ac:dyDescent="0.25">
      <c r="B1317" s="2">
        <v>0</v>
      </c>
      <c r="G1317" s="9">
        <v>0</v>
      </c>
      <c r="H1317" s="11">
        <v>0</v>
      </c>
      <c r="I1317">
        <v>0</v>
      </c>
      <c r="J1317" s="13">
        <v>0</v>
      </c>
    </row>
    <row r="1318" spans="2:10" x14ac:dyDescent="0.25">
      <c r="B1318" s="2">
        <v>0</v>
      </c>
      <c r="G1318" s="9">
        <v>0</v>
      </c>
      <c r="H1318" s="11">
        <v>0</v>
      </c>
      <c r="I1318">
        <v>0</v>
      </c>
      <c r="J1318" s="13">
        <v>0</v>
      </c>
    </row>
    <row r="1319" spans="2:10" x14ac:dyDescent="0.25">
      <c r="B1319" s="2">
        <v>0</v>
      </c>
      <c r="G1319" s="9">
        <v>0</v>
      </c>
      <c r="H1319" s="11">
        <v>0</v>
      </c>
      <c r="I1319">
        <v>0</v>
      </c>
      <c r="J1319" s="13">
        <v>0</v>
      </c>
    </row>
    <row r="1320" spans="2:10" x14ac:dyDescent="0.25">
      <c r="B1320" s="2">
        <v>0</v>
      </c>
      <c r="G1320" s="9">
        <v>0</v>
      </c>
      <c r="H1320" s="11">
        <v>0</v>
      </c>
      <c r="I1320">
        <v>0</v>
      </c>
      <c r="J1320" s="13">
        <v>0</v>
      </c>
    </row>
    <row r="1321" spans="2:10" x14ac:dyDescent="0.25">
      <c r="B1321" s="2">
        <v>0</v>
      </c>
      <c r="G1321" s="9">
        <v>0</v>
      </c>
      <c r="H1321" s="11">
        <v>0</v>
      </c>
      <c r="I1321">
        <v>0</v>
      </c>
      <c r="J1321" s="13">
        <v>0</v>
      </c>
    </row>
    <row r="1322" spans="2:10" x14ac:dyDescent="0.25">
      <c r="B1322" s="2">
        <v>0</v>
      </c>
      <c r="G1322" s="9">
        <v>0</v>
      </c>
      <c r="H1322" s="11">
        <v>0</v>
      </c>
      <c r="I1322">
        <v>0</v>
      </c>
      <c r="J1322" s="13">
        <v>0</v>
      </c>
    </row>
    <row r="1323" spans="2:10" x14ac:dyDescent="0.25">
      <c r="B1323" s="2">
        <v>0</v>
      </c>
      <c r="G1323" s="9">
        <v>0</v>
      </c>
      <c r="H1323" s="11">
        <v>0</v>
      </c>
      <c r="I1323">
        <v>0</v>
      </c>
      <c r="J1323" s="13">
        <v>0</v>
      </c>
    </row>
    <row r="1324" spans="2:10" x14ac:dyDescent="0.25">
      <c r="B1324" s="2">
        <v>0</v>
      </c>
      <c r="G1324" s="9">
        <v>0</v>
      </c>
      <c r="H1324" s="11">
        <v>0</v>
      </c>
      <c r="I1324">
        <v>0</v>
      </c>
      <c r="J1324" s="13">
        <v>0</v>
      </c>
    </row>
    <row r="1325" spans="2:10" x14ac:dyDescent="0.25">
      <c r="B1325" s="2">
        <v>0</v>
      </c>
      <c r="G1325" s="9">
        <v>0</v>
      </c>
      <c r="H1325" s="11">
        <v>0</v>
      </c>
      <c r="I1325">
        <v>0</v>
      </c>
      <c r="J1325" s="13">
        <v>0</v>
      </c>
    </row>
    <row r="1326" spans="2:10" x14ac:dyDescent="0.25">
      <c r="B1326" s="2">
        <v>0</v>
      </c>
      <c r="G1326" s="9">
        <v>0</v>
      </c>
      <c r="H1326" s="11">
        <v>0</v>
      </c>
      <c r="I1326">
        <v>0</v>
      </c>
      <c r="J1326" s="13">
        <v>0</v>
      </c>
    </row>
    <row r="1327" spans="2:10" x14ac:dyDescent="0.25">
      <c r="B1327" s="2">
        <v>0</v>
      </c>
      <c r="G1327" s="9">
        <v>0</v>
      </c>
      <c r="H1327" s="11">
        <v>0</v>
      </c>
      <c r="I1327">
        <v>0</v>
      </c>
      <c r="J1327" s="13">
        <v>0</v>
      </c>
    </row>
    <row r="1328" spans="2:10" x14ac:dyDescent="0.25">
      <c r="B1328" s="2">
        <v>0</v>
      </c>
      <c r="G1328" s="9">
        <v>0</v>
      </c>
      <c r="H1328" s="11">
        <v>0</v>
      </c>
      <c r="I1328">
        <v>0</v>
      </c>
      <c r="J1328" s="13">
        <v>0</v>
      </c>
    </row>
    <row r="1329" spans="2:10" x14ac:dyDescent="0.25">
      <c r="B1329" s="2">
        <v>0</v>
      </c>
      <c r="G1329" s="9">
        <v>0</v>
      </c>
      <c r="H1329" s="11">
        <v>0</v>
      </c>
      <c r="I1329">
        <v>0</v>
      </c>
      <c r="J1329" s="13">
        <v>0</v>
      </c>
    </row>
    <row r="1330" spans="2:10" x14ac:dyDescent="0.25">
      <c r="B1330" s="2">
        <v>0</v>
      </c>
      <c r="G1330" s="9">
        <v>0</v>
      </c>
      <c r="H1330" s="11">
        <v>0</v>
      </c>
      <c r="I1330">
        <v>0</v>
      </c>
      <c r="J1330" s="13">
        <v>0</v>
      </c>
    </row>
    <row r="1331" spans="2:10" x14ac:dyDescent="0.25">
      <c r="B1331" s="2">
        <v>0</v>
      </c>
      <c r="G1331" s="9">
        <v>0</v>
      </c>
      <c r="H1331" s="11">
        <v>0</v>
      </c>
      <c r="I1331">
        <v>0</v>
      </c>
      <c r="J1331" s="13">
        <v>0</v>
      </c>
    </row>
    <row r="1332" spans="2:10" x14ac:dyDescent="0.25">
      <c r="B1332" s="2">
        <v>0</v>
      </c>
      <c r="G1332" s="9">
        <v>0</v>
      </c>
      <c r="H1332" s="11">
        <v>0</v>
      </c>
      <c r="I1332">
        <v>0</v>
      </c>
      <c r="J1332" s="13">
        <v>0</v>
      </c>
    </row>
    <row r="1333" spans="2:10" x14ac:dyDescent="0.25">
      <c r="B1333" s="2">
        <v>0</v>
      </c>
      <c r="G1333" s="9">
        <v>0</v>
      </c>
      <c r="H1333" s="11">
        <v>0</v>
      </c>
      <c r="I1333">
        <v>0</v>
      </c>
      <c r="J1333" s="13">
        <v>0</v>
      </c>
    </row>
    <row r="1334" spans="2:10" x14ac:dyDescent="0.25">
      <c r="B1334" s="2">
        <v>0</v>
      </c>
      <c r="G1334" s="9">
        <v>0</v>
      </c>
      <c r="H1334" s="11">
        <v>0</v>
      </c>
      <c r="I1334">
        <v>0</v>
      </c>
      <c r="J1334" s="13">
        <v>0</v>
      </c>
    </row>
    <row r="1335" spans="2:10" x14ac:dyDescent="0.25">
      <c r="B1335" s="2">
        <v>0</v>
      </c>
      <c r="G1335" s="9">
        <v>0</v>
      </c>
      <c r="H1335" s="11">
        <v>0</v>
      </c>
      <c r="I1335">
        <v>0</v>
      </c>
      <c r="J1335" s="13">
        <v>0</v>
      </c>
    </row>
    <row r="1336" spans="2:10" x14ac:dyDescent="0.25">
      <c r="B1336" s="2">
        <v>0</v>
      </c>
      <c r="G1336" s="9">
        <v>0</v>
      </c>
      <c r="H1336" s="11">
        <v>0</v>
      </c>
      <c r="I1336">
        <v>0</v>
      </c>
      <c r="J1336" s="13">
        <v>0</v>
      </c>
    </row>
    <row r="1337" spans="2:10" x14ac:dyDescent="0.25">
      <c r="B1337" s="2">
        <v>0</v>
      </c>
      <c r="G1337" s="9">
        <v>0</v>
      </c>
      <c r="H1337" s="11">
        <v>0</v>
      </c>
      <c r="I1337">
        <v>0</v>
      </c>
      <c r="J1337" s="13">
        <v>0</v>
      </c>
    </row>
    <row r="1338" spans="2:10" x14ac:dyDescent="0.25">
      <c r="B1338" s="2">
        <v>0</v>
      </c>
      <c r="G1338" s="9">
        <v>0</v>
      </c>
      <c r="H1338" s="11">
        <v>0</v>
      </c>
      <c r="I1338">
        <v>0</v>
      </c>
      <c r="J1338" s="13">
        <v>0</v>
      </c>
    </row>
    <row r="1339" spans="2:10" x14ac:dyDescent="0.25">
      <c r="B1339" s="2">
        <v>0</v>
      </c>
      <c r="G1339" s="9">
        <v>0</v>
      </c>
      <c r="H1339" s="11">
        <v>0</v>
      </c>
      <c r="I1339">
        <v>0</v>
      </c>
      <c r="J1339" s="13">
        <v>0</v>
      </c>
    </row>
    <row r="1340" spans="2:10" x14ac:dyDescent="0.25">
      <c r="B1340" s="2">
        <v>0</v>
      </c>
      <c r="G1340" s="9">
        <v>0</v>
      </c>
      <c r="H1340" s="11">
        <v>0</v>
      </c>
      <c r="I1340">
        <v>0</v>
      </c>
      <c r="J1340" s="13">
        <v>0</v>
      </c>
    </row>
    <row r="1341" spans="2:10" x14ac:dyDescent="0.25">
      <c r="B1341" s="2">
        <v>0</v>
      </c>
      <c r="G1341" s="9">
        <v>0</v>
      </c>
      <c r="H1341" s="11">
        <v>0</v>
      </c>
      <c r="I1341">
        <v>0</v>
      </c>
      <c r="J1341" s="13">
        <v>0</v>
      </c>
    </row>
    <row r="1342" spans="2:10" x14ac:dyDescent="0.25">
      <c r="B1342" s="2">
        <v>0</v>
      </c>
      <c r="G1342" s="9">
        <v>0</v>
      </c>
      <c r="H1342" s="11">
        <v>0</v>
      </c>
      <c r="I1342">
        <v>0</v>
      </c>
      <c r="J1342" s="13">
        <v>0</v>
      </c>
    </row>
    <row r="1343" spans="2:10" x14ac:dyDescent="0.25">
      <c r="B1343" s="2">
        <v>0</v>
      </c>
      <c r="G1343" s="9">
        <v>0</v>
      </c>
      <c r="H1343" s="11">
        <v>0</v>
      </c>
      <c r="I1343">
        <v>0</v>
      </c>
      <c r="J1343" s="13">
        <v>0</v>
      </c>
    </row>
    <row r="1344" spans="2:10" x14ac:dyDescent="0.25">
      <c r="B1344" s="2">
        <v>0</v>
      </c>
      <c r="G1344" s="9">
        <v>0</v>
      </c>
      <c r="H1344" s="11">
        <v>0</v>
      </c>
      <c r="I1344">
        <v>0</v>
      </c>
      <c r="J1344" s="13">
        <v>0</v>
      </c>
    </row>
    <row r="1345" spans="2:10" x14ac:dyDescent="0.25">
      <c r="B1345" s="2">
        <v>0</v>
      </c>
      <c r="G1345" s="9">
        <v>0</v>
      </c>
      <c r="H1345" s="11">
        <v>0</v>
      </c>
      <c r="I1345">
        <v>0</v>
      </c>
      <c r="J1345" s="13">
        <v>0</v>
      </c>
    </row>
    <row r="1346" spans="2:10" x14ac:dyDescent="0.25">
      <c r="B1346" s="2">
        <v>0</v>
      </c>
      <c r="G1346" s="9">
        <v>0</v>
      </c>
      <c r="H1346" s="11">
        <v>0</v>
      </c>
      <c r="I1346">
        <v>0</v>
      </c>
      <c r="J1346" s="13">
        <v>0</v>
      </c>
    </row>
    <row r="1347" spans="2:10" x14ac:dyDescent="0.25">
      <c r="B1347" s="2">
        <v>0</v>
      </c>
      <c r="G1347" s="9">
        <v>0</v>
      </c>
      <c r="H1347" s="11">
        <v>0</v>
      </c>
      <c r="I1347">
        <v>0</v>
      </c>
      <c r="J1347" s="13">
        <v>0</v>
      </c>
    </row>
    <row r="1348" spans="2:10" x14ac:dyDescent="0.25">
      <c r="B1348" s="2">
        <v>0</v>
      </c>
      <c r="G1348" s="9">
        <v>0</v>
      </c>
      <c r="H1348" s="11">
        <v>0</v>
      </c>
      <c r="I1348">
        <v>0</v>
      </c>
      <c r="J1348" s="13">
        <v>0</v>
      </c>
    </row>
    <row r="1349" spans="2:10" x14ac:dyDescent="0.25">
      <c r="B1349" s="2">
        <v>0</v>
      </c>
      <c r="G1349" s="9">
        <v>0</v>
      </c>
      <c r="H1349" s="11">
        <v>0</v>
      </c>
      <c r="I1349">
        <v>0</v>
      </c>
      <c r="J1349" s="13">
        <v>0</v>
      </c>
    </row>
    <row r="1350" spans="2:10" x14ac:dyDescent="0.25">
      <c r="B1350" s="2">
        <v>0</v>
      </c>
      <c r="G1350" s="9">
        <v>0</v>
      </c>
      <c r="H1350" s="11">
        <v>0</v>
      </c>
      <c r="I1350">
        <v>0</v>
      </c>
      <c r="J1350" s="13">
        <v>0</v>
      </c>
    </row>
    <row r="1351" spans="2:10" x14ac:dyDescent="0.25">
      <c r="B1351" s="2">
        <v>0</v>
      </c>
      <c r="G1351" s="9">
        <v>0</v>
      </c>
      <c r="H1351" s="11">
        <v>0</v>
      </c>
      <c r="I1351">
        <v>0</v>
      </c>
      <c r="J1351" s="13">
        <v>0</v>
      </c>
    </row>
    <row r="1352" spans="2:10" x14ac:dyDescent="0.25">
      <c r="B1352" s="2">
        <v>0</v>
      </c>
      <c r="G1352" s="9">
        <v>0</v>
      </c>
      <c r="H1352" s="11">
        <v>0</v>
      </c>
      <c r="I1352">
        <v>0</v>
      </c>
      <c r="J1352" s="13">
        <v>0</v>
      </c>
    </row>
    <row r="1353" spans="2:10" x14ac:dyDescent="0.25">
      <c r="B1353" s="2">
        <v>0</v>
      </c>
      <c r="G1353" s="9">
        <v>0</v>
      </c>
      <c r="H1353" s="11">
        <v>0</v>
      </c>
      <c r="I1353">
        <v>0</v>
      </c>
      <c r="J1353" s="13">
        <v>0</v>
      </c>
    </row>
    <row r="1354" spans="2:10" x14ac:dyDescent="0.25">
      <c r="B1354" s="2">
        <v>0</v>
      </c>
      <c r="G1354" s="9">
        <v>0</v>
      </c>
      <c r="H1354" s="11">
        <v>0</v>
      </c>
      <c r="I1354">
        <v>0</v>
      </c>
      <c r="J1354" s="13">
        <v>0</v>
      </c>
    </row>
    <row r="1355" spans="2:10" x14ac:dyDescent="0.25">
      <c r="B1355" s="2">
        <v>0</v>
      </c>
      <c r="G1355" s="9">
        <v>0</v>
      </c>
      <c r="H1355" s="11">
        <v>0</v>
      </c>
      <c r="I1355">
        <v>0</v>
      </c>
      <c r="J1355" s="13">
        <v>0</v>
      </c>
    </row>
    <row r="1356" spans="2:10" x14ac:dyDescent="0.25">
      <c r="B1356" s="2">
        <v>0</v>
      </c>
      <c r="G1356" s="9">
        <v>0</v>
      </c>
      <c r="H1356" s="11">
        <v>0</v>
      </c>
      <c r="I1356">
        <v>0</v>
      </c>
      <c r="J1356" s="13">
        <v>0</v>
      </c>
    </row>
    <row r="1357" spans="2:10" x14ac:dyDescent="0.25">
      <c r="B1357" s="2">
        <v>0</v>
      </c>
      <c r="G1357" s="9">
        <v>0</v>
      </c>
      <c r="H1357" s="11">
        <v>0</v>
      </c>
      <c r="I1357">
        <v>0</v>
      </c>
      <c r="J1357" s="13">
        <v>0</v>
      </c>
    </row>
    <row r="1358" spans="2:10" x14ac:dyDescent="0.25">
      <c r="B1358" s="2">
        <v>0</v>
      </c>
      <c r="G1358" s="9">
        <v>0</v>
      </c>
      <c r="H1358" s="11">
        <v>0</v>
      </c>
      <c r="I1358">
        <v>0</v>
      </c>
      <c r="J1358" s="13">
        <v>0</v>
      </c>
    </row>
    <row r="1359" spans="2:10" x14ac:dyDescent="0.25">
      <c r="B1359" s="2">
        <v>0</v>
      </c>
      <c r="G1359" s="9">
        <v>0</v>
      </c>
      <c r="H1359" s="11">
        <v>0</v>
      </c>
      <c r="I1359">
        <v>0</v>
      </c>
      <c r="J1359" s="13">
        <v>0</v>
      </c>
    </row>
    <row r="1360" spans="2:10" x14ac:dyDescent="0.25">
      <c r="B1360" s="2">
        <v>0</v>
      </c>
      <c r="G1360" s="9">
        <v>0</v>
      </c>
      <c r="H1360" s="11">
        <v>0</v>
      </c>
      <c r="I1360">
        <v>0</v>
      </c>
      <c r="J1360" s="13">
        <v>0</v>
      </c>
    </row>
    <row r="1361" spans="2:10" x14ac:dyDescent="0.25">
      <c r="B1361" s="2">
        <v>0</v>
      </c>
      <c r="G1361" s="9">
        <v>0</v>
      </c>
      <c r="H1361" s="11">
        <v>0</v>
      </c>
      <c r="I1361">
        <v>0</v>
      </c>
      <c r="J1361" s="13">
        <v>0</v>
      </c>
    </row>
    <row r="1362" spans="2:10" x14ac:dyDescent="0.25">
      <c r="B1362" s="2">
        <v>0</v>
      </c>
      <c r="G1362" s="9">
        <v>0</v>
      </c>
      <c r="H1362" s="11">
        <v>0</v>
      </c>
      <c r="I1362">
        <v>0</v>
      </c>
      <c r="J1362" s="13">
        <v>0</v>
      </c>
    </row>
    <row r="1363" spans="2:10" x14ac:dyDescent="0.25">
      <c r="B1363" s="2">
        <v>0</v>
      </c>
      <c r="G1363" s="9">
        <v>0</v>
      </c>
      <c r="H1363" s="11">
        <v>0</v>
      </c>
      <c r="I1363">
        <v>0</v>
      </c>
      <c r="J1363" s="13">
        <v>0</v>
      </c>
    </row>
    <row r="1364" spans="2:10" x14ac:dyDescent="0.25">
      <c r="B1364" s="2">
        <v>0</v>
      </c>
      <c r="G1364" s="9">
        <v>0</v>
      </c>
      <c r="H1364" s="11">
        <v>0</v>
      </c>
      <c r="I1364">
        <v>0</v>
      </c>
      <c r="J1364" s="13">
        <v>0</v>
      </c>
    </row>
    <row r="1365" spans="2:10" x14ac:dyDescent="0.25">
      <c r="B1365" s="2">
        <v>0</v>
      </c>
      <c r="G1365" s="9">
        <v>0</v>
      </c>
      <c r="H1365" s="11">
        <v>0</v>
      </c>
      <c r="I1365">
        <v>0</v>
      </c>
      <c r="J1365" s="13">
        <v>0</v>
      </c>
    </row>
    <row r="1366" spans="2:10" x14ac:dyDescent="0.25">
      <c r="B1366" s="2">
        <v>0</v>
      </c>
      <c r="G1366" s="9">
        <v>0</v>
      </c>
      <c r="H1366" s="11">
        <v>0</v>
      </c>
      <c r="I1366">
        <v>0</v>
      </c>
      <c r="J1366" s="13">
        <v>0</v>
      </c>
    </row>
    <row r="1367" spans="2:10" x14ac:dyDescent="0.25">
      <c r="B1367" s="2">
        <v>0</v>
      </c>
      <c r="G1367" s="9">
        <v>0</v>
      </c>
      <c r="H1367" s="11">
        <v>0</v>
      </c>
      <c r="I1367">
        <v>0</v>
      </c>
      <c r="J1367" s="13">
        <v>0</v>
      </c>
    </row>
    <row r="1368" spans="2:10" x14ac:dyDescent="0.25">
      <c r="B1368" s="2">
        <v>0</v>
      </c>
      <c r="G1368" s="9">
        <v>0</v>
      </c>
      <c r="H1368" s="11">
        <v>0</v>
      </c>
      <c r="I1368">
        <v>0</v>
      </c>
      <c r="J1368" s="13">
        <v>0</v>
      </c>
    </row>
    <row r="1369" spans="2:10" x14ac:dyDescent="0.25">
      <c r="B1369" s="2">
        <v>0</v>
      </c>
      <c r="G1369" s="9">
        <v>0</v>
      </c>
      <c r="H1369" s="11">
        <v>0</v>
      </c>
      <c r="I1369">
        <v>0</v>
      </c>
      <c r="J1369" s="13">
        <v>0</v>
      </c>
    </row>
    <row r="1370" spans="2:10" x14ac:dyDescent="0.25">
      <c r="B1370" s="2">
        <v>0</v>
      </c>
      <c r="G1370" s="9">
        <v>0</v>
      </c>
      <c r="H1370" s="11">
        <v>0</v>
      </c>
      <c r="I1370">
        <v>0</v>
      </c>
      <c r="J1370" s="13">
        <v>0</v>
      </c>
    </row>
    <row r="1371" spans="2:10" x14ac:dyDescent="0.25">
      <c r="B1371" s="2">
        <v>0</v>
      </c>
      <c r="G1371" s="9">
        <v>0</v>
      </c>
      <c r="H1371" s="11">
        <v>0</v>
      </c>
      <c r="I1371">
        <v>0</v>
      </c>
      <c r="J1371" s="13">
        <v>0</v>
      </c>
    </row>
    <row r="1372" spans="2:10" x14ac:dyDescent="0.25">
      <c r="B1372" s="2">
        <v>0</v>
      </c>
      <c r="G1372" s="9">
        <v>0</v>
      </c>
      <c r="H1372" s="11">
        <v>0</v>
      </c>
      <c r="I1372">
        <v>0</v>
      </c>
      <c r="J1372" s="13">
        <v>0</v>
      </c>
    </row>
    <row r="1373" spans="2:10" x14ac:dyDescent="0.25">
      <c r="B1373" s="2">
        <v>0</v>
      </c>
      <c r="G1373" s="9">
        <v>0</v>
      </c>
      <c r="H1373" s="11">
        <v>0</v>
      </c>
      <c r="I1373">
        <v>0</v>
      </c>
      <c r="J1373" s="13">
        <v>0</v>
      </c>
    </row>
    <row r="1374" spans="2:10" x14ac:dyDescent="0.25">
      <c r="B1374" s="2">
        <v>0</v>
      </c>
      <c r="G1374" s="9">
        <v>0</v>
      </c>
      <c r="H1374" s="11">
        <v>0</v>
      </c>
      <c r="I1374">
        <v>0</v>
      </c>
      <c r="J1374" s="13">
        <v>0</v>
      </c>
    </row>
    <row r="1375" spans="2:10" x14ac:dyDescent="0.25">
      <c r="B1375" s="2">
        <v>0</v>
      </c>
      <c r="G1375" s="9">
        <v>0</v>
      </c>
      <c r="H1375" s="11">
        <v>0</v>
      </c>
      <c r="I1375">
        <v>0</v>
      </c>
      <c r="J1375" s="13">
        <v>0</v>
      </c>
    </row>
    <row r="1376" spans="2:10" x14ac:dyDescent="0.25">
      <c r="B1376" s="2">
        <v>0</v>
      </c>
      <c r="G1376" s="9">
        <v>0</v>
      </c>
      <c r="H1376" s="11">
        <v>0</v>
      </c>
      <c r="I1376">
        <v>0</v>
      </c>
      <c r="J1376" s="13">
        <v>0</v>
      </c>
    </row>
    <row r="1377" spans="2:10" x14ac:dyDescent="0.25">
      <c r="B1377" s="2">
        <v>0</v>
      </c>
      <c r="G1377" s="9">
        <v>0</v>
      </c>
      <c r="H1377" s="11">
        <v>0</v>
      </c>
      <c r="I1377">
        <v>0</v>
      </c>
      <c r="J1377" s="13">
        <v>0</v>
      </c>
    </row>
    <row r="1378" spans="2:10" x14ac:dyDescent="0.25">
      <c r="B1378" s="2">
        <v>0</v>
      </c>
      <c r="G1378" s="9">
        <v>0</v>
      </c>
      <c r="H1378" s="11">
        <v>0</v>
      </c>
      <c r="I1378">
        <v>0</v>
      </c>
      <c r="J1378" s="13">
        <v>0</v>
      </c>
    </row>
    <row r="1379" spans="2:10" x14ac:dyDescent="0.25">
      <c r="B1379" s="2">
        <v>0</v>
      </c>
      <c r="G1379" s="9">
        <v>0</v>
      </c>
      <c r="H1379" s="11">
        <v>0</v>
      </c>
      <c r="I1379">
        <v>0</v>
      </c>
      <c r="J1379" s="13">
        <v>0</v>
      </c>
    </row>
    <row r="1380" spans="2:10" x14ac:dyDescent="0.25">
      <c r="B1380" s="2">
        <v>0</v>
      </c>
      <c r="G1380" s="9">
        <v>0</v>
      </c>
      <c r="H1380" s="11">
        <v>0</v>
      </c>
      <c r="I1380">
        <v>0</v>
      </c>
      <c r="J1380" s="13">
        <v>0</v>
      </c>
    </row>
    <row r="1381" spans="2:10" x14ac:dyDescent="0.25">
      <c r="B1381" s="2">
        <v>0</v>
      </c>
      <c r="G1381" s="9">
        <v>0</v>
      </c>
      <c r="H1381" s="11">
        <v>0</v>
      </c>
      <c r="I1381">
        <v>0</v>
      </c>
      <c r="J1381" s="13">
        <v>0</v>
      </c>
    </row>
    <row r="1382" spans="2:10" x14ac:dyDescent="0.25">
      <c r="B1382" s="2">
        <v>0</v>
      </c>
      <c r="G1382" s="9">
        <v>0</v>
      </c>
      <c r="H1382" s="11">
        <v>0</v>
      </c>
      <c r="I1382">
        <v>0</v>
      </c>
      <c r="J1382" s="13">
        <v>0</v>
      </c>
    </row>
    <row r="1383" spans="2:10" x14ac:dyDescent="0.25">
      <c r="B1383" s="2">
        <v>0</v>
      </c>
      <c r="G1383" s="9">
        <v>0</v>
      </c>
      <c r="H1383" s="11">
        <v>0</v>
      </c>
      <c r="I1383">
        <v>0</v>
      </c>
      <c r="J1383" s="13">
        <v>0</v>
      </c>
    </row>
    <row r="1384" spans="2:10" x14ac:dyDescent="0.25">
      <c r="B1384" s="2">
        <v>0</v>
      </c>
      <c r="G1384" s="9">
        <v>0</v>
      </c>
      <c r="H1384" s="11">
        <v>0</v>
      </c>
      <c r="I1384">
        <v>0</v>
      </c>
      <c r="J1384" s="13">
        <v>0</v>
      </c>
    </row>
    <row r="1385" spans="2:10" x14ac:dyDescent="0.25">
      <c r="B1385" s="2">
        <v>0</v>
      </c>
      <c r="G1385" s="9">
        <v>0</v>
      </c>
      <c r="H1385" s="11">
        <v>0</v>
      </c>
      <c r="I1385">
        <v>0</v>
      </c>
      <c r="J1385" s="13">
        <v>0</v>
      </c>
    </row>
    <row r="1386" spans="2:10" x14ac:dyDescent="0.25">
      <c r="B1386" s="2">
        <v>0</v>
      </c>
      <c r="G1386" s="9">
        <v>0</v>
      </c>
      <c r="H1386" s="11">
        <v>0</v>
      </c>
      <c r="I1386">
        <v>0</v>
      </c>
      <c r="J1386" s="13">
        <v>0</v>
      </c>
    </row>
    <row r="1387" spans="2:10" x14ac:dyDescent="0.25">
      <c r="B1387" s="2">
        <v>0</v>
      </c>
      <c r="G1387" s="9">
        <v>0</v>
      </c>
      <c r="H1387" s="11">
        <v>0</v>
      </c>
      <c r="I1387">
        <v>0</v>
      </c>
      <c r="J1387" s="13">
        <v>0</v>
      </c>
    </row>
    <row r="1388" spans="2:10" x14ac:dyDescent="0.25">
      <c r="B1388" s="2">
        <v>0</v>
      </c>
      <c r="G1388" s="9">
        <v>0</v>
      </c>
      <c r="H1388" s="11">
        <v>0</v>
      </c>
      <c r="I1388">
        <v>0</v>
      </c>
      <c r="J1388" s="13">
        <v>0</v>
      </c>
    </row>
    <row r="1389" spans="2:10" x14ac:dyDescent="0.25">
      <c r="B1389" s="2">
        <v>0</v>
      </c>
      <c r="G1389" s="9">
        <v>0</v>
      </c>
      <c r="H1389" s="11">
        <v>0</v>
      </c>
      <c r="I1389">
        <v>0</v>
      </c>
      <c r="J1389" s="13">
        <v>0</v>
      </c>
    </row>
    <row r="1390" spans="2:10" x14ac:dyDescent="0.25">
      <c r="B1390" s="2">
        <v>0</v>
      </c>
      <c r="G1390" s="9">
        <v>0</v>
      </c>
      <c r="H1390" s="11">
        <v>0</v>
      </c>
      <c r="I1390">
        <v>0</v>
      </c>
      <c r="J1390" s="13">
        <v>0</v>
      </c>
    </row>
    <row r="1391" spans="2:10" x14ac:dyDescent="0.25">
      <c r="B1391" s="2">
        <v>0</v>
      </c>
      <c r="G1391" s="9">
        <v>0</v>
      </c>
      <c r="H1391" s="11">
        <v>0</v>
      </c>
      <c r="I1391">
        <v>0</v>
      </c>
      <c r="J1391" s="13">
        <v>0</v>
      </c>
    </row>
    <row r="1392" spans="2:10" x14ac:dyDescent="0.25">
      <c r="B1392" s="2">
        <v>0</v>
      </c>
      <c r="G1392" s="9">
        <v>0</v>
      </c>
      <c r="H1392" s="11">
        <v>0</v>
      </c>
      <c r="I1392">
        <v>0</v>
      </c>
      <c r="J1392" s="13">
        <v>0</v>
      </c>
    </row>
    <row r="1393" spans="2:10" x14ac:dyDescent="0.25">
      <c r="B1393" s="2">
        <v>0</v>
      </c>
      <c r="G1393" s="9">
        <v>0</v>
      </c>
      <c r="H1393" s="11">
        <v>0</v>
      </c>
      <c r="I1393">
        <v>0</v>
      </c>
      <c r="J1393" s="13">
        <v>0</v>
      </c>
    </row>
    <row r="1394" spans="2:10" x14ac:dyDescent="0.25">
      <c r="B1394" s="2">
        <v>0</v>
      </c>
      <c r="G1394" s="9">
        <v>0</v>
      </c>
      <c r="H1394" s="11">
        <v>0</v>
      </c>
      <c r="I1394">
        <v>0</v>
      </c>
      <c r="J1394" s="13">
        <v>0</v>
      </c>
    </row>
    <row r="1395" spans="2:10" x14ac:dyDescent="0.25">
      <c r="B1395" s="2">
        <v>0</v>
      </c>
      <c r="G1395" s="9">
        <v>0</v>
      </c>
      <c r="H1395" s="11">
        <v>0</v>
      </c>
      <c r="I1395">
        <v>0</v>
      </c>
      <c r="J1395" s="13">
        <v>0</v>
      </c>
    </row>
    <row r="1396" spans="2:10" x14ac:dyDescent="0.25">
      <c r="B1396" s="2">
        <v>0</v>
      </c>
      <c r="G1396" s="9">
        <v>0</v>
      </c>
      <c r="H1396" s="11">
        <v>0</v>
      </c>
      <c r="I1396">
        <v>0</v>
      </c>
      <c r="J1396" s="13">
        <v>0</v>
      </c>
    </row>
    <row r="1397" spans="2:10" x14ac:dyDescent="0.25">
      <c r="B1397" s="2">
        <v>0</v>
      </c>
      <c r="G1397" s="9">
        <v>0</v>
      </c>
      <c r="H1397" s="11">
        <v>0</v>
      </c>
      <c r="I1397">
        <v>0</v>
      </c>
      <c r="J1397" s="13">
        <v>0</v>
      </c>
    </row>
    <row r="1398" spans="2:10" x14ac:dyDescent="0.25">
      <c r="B1398" s="2">
        <v>0</v>
      </c>
      <c r="G1398" s="9">
        <v>0</v>
      </c>
      <c r="H1398" s="11">
        <v>0</v>
      </c>
      <c r="I1398">
        <v>0</v>
      </c>
      <c r="J1398" s="13">
        <v>0</v>
      </c>
    </row>
    <row r="1399" spans="2:10" x14ac:dyDescent="0.25">
      <c r="B1399" s="2">
        <v>0</v>
      </c>
      <c r="G1399" s="9">
        <v>0</v>
      </c>
      <c r="H1399" s="11">
        <v>0</v>
      </c>
      <c r="I1399">
        <v>0</v>
      </c>
      <c r="J1399" s="13">
        <v>0</v>
      </c>
    </row>
    <row r="1400" spans="2:10" x14ac:dyDescent="0.25">
      <c r="B1400" s="2">
        <v>0</v>
      </c>
      <c r="G1400" s="9">
        <v>0</v>
      </c>
      <c r="H1400" s="11">
        <v>0</v>
      </c>
      <c r="I1400">
        <v>0</v>
      </c>
      <c r="J1400" s="13">
        <v>0</v>
      </c>
    </row>
    <row r="1401" spans="2:10" x14ac:dyDescent="0.25">
      <c r="B1401" s="2">
        <v>0</v>
      </c>
      <c r="G1401" s="9">
        <v>0</v>
      </c>
      <c r="H1401" s="11">
        <v>0</v>
      </c>
      <c r="I1401">
        <v>0</v>
      </c>
      <c r="J1401" s="13">
        <v>0</v>
      </c>
    </row>
    <row r="1402" spans="2:10" x14ac:dyDescent="0.25">
      <c r="B1402" s="2">
        <v>0</v>
      </c>
      <c r="G1402" s="9">
        <v>0</v>
      </c>
      <c r="H1402" s="11">
        <v>0</v>
      </c>
      <c r="I1402">
        <v>0</v>
      </c>
      <c r="J1402" s="13">
        <v>0</v>
      </c>
    </row>
    <row r="1403" spans="2:10" x14ac:dyDescent="0.25">
      <c r="B1403" s="2">
        <v>0</v>
      </c>
      <c r="G1403" s="9">
        <v>0</v>
      </c>
      <c r="H1403" s="11">
        <v>0</v>
      </c>
      <c r="I1403">
        <v>0</v>
      </c>
      <c r="J1403" s="13">
        <v>0</v>
      </c>
    </row>
    <row r="1404" spans="2:10" x14ac:dyDescent="0.25">
      <c r="B1404" s="2">
        <v>0</v>
      </c>
      <c r="G1404" s="9">
        <v>0</v>
      </c>
      <c r="H1404" s="11">
        <v>0</v>
      </c>
      <c r="I1404">
        <v>0</v>
      </c>
      <c r="J1404" s="13">
        <v>0</v>
      </c>
    </row>
    <row r="1405" spans="2:10" x14ac:dyDescent="0.25">
      <c r="B1405" s="2">
        <v>0</v>
      </c>
      <c r="G1405" s="9">
        <v>0</v>
      </c>
      <c r="H1405" s="11">
        <v>0</v>
      </c>
      <c r="I1405">
        <v>0</v>
      </c>
      <c r="J1405" s="13">
        <v>0</v>
      </c>
    </row>
    <row r="1406" spans="2:10" x14ac:dyDescent="0.25">
      <c r="B1406" s="2">
        <v>0</v>
      </c>
      <c r="G1406" s="9">
        <v>0</v>
      </c>
      <c r="H1406" s="11">
        <v>0</v>
      </c>
      <c r="I1406">
        <v>0</v>
      </c>
      <c r="J1406" s="13">
        <v>0</v>
      </c>
    </row>
    <row r="1407" spans="2:10" x14ac:dyDescent="0.25">
      <c r="B1407" s="2">
        <v>0</v>
      </c>
      <c r="G1407" s="9">
        <v>0</v>
      </c>
      <c r="H1407" s="11">
        <v>0</v>
      </c>
      <c r="I1407">
        <v>0</v>
      </c>
      <c r="J1407" s="13">
        <v>0</v>
      </c>
    </row>
    <row r="1408" spans="2:10" x14ac:dyDescent="0.25">
      <c r="B1408" s="2">
        <v>0</v>
      </c>
      <c r="G1408" s="9">
        <v>0</v>
      </c>
      <c r="H1408" s="11">
        <v>0</v>
      </c>
      <c r="I1408">
        <v>0</v>
      </c>
      <c r="J1408" s="13">
        <v>0</v>
      </c>
    </row>
    <row r="1409" spans="2:10" x14ac:dyDescent="0.25">
      <c r="B1409" s="2">
        <v>0</v>
      </c>
      <c r="G1409" s="9">
        <v>0</v>
      </c>
      <c r="H1409" s="11">
        <v>0</v>
      </c>
      <c r="I1409">
        <v>0</v>
      </c>
      <c r="J1409" s="13">
        <v>0</v>
      </c>
    </row>
    <row r="1410" spans="2:10" x14ac:dyDescent="0.25">
      <c r="B1410" s="2">
        <v>0</v>
      </c>
      <c r="G1410" s="9">
        <v>0</v>
      </c>
      <c r="H1410" s="11">
        <v>0</v>
      </c>
      <c r="I1410">
        <v>0</v>
      </c>
      <c r="J1410" s="13">
        <v>0</v>
      </c>
    </row>
    <row r="1411" spans="2:10" x14ac:dyDescent="0.25">
      <c r="B1411" s="2">
        <v>0</v>
      </c>
      <c r="G1411" s="9">
        <v>0</v>
      </c>
      <c r="H1411" s="11">
        <v>0</v>
      </c>
      <c r="I1411">
        <v>0</v>
      </c>
      <c r="J1411" s="13">
        <v>0</v>
      </c>
    </row>
    <row r="1412" spans="2:10" x14ac:dyDescent="0.25">
      <c r="B1412" s="2">
        <v>0</v>
      </c>
      <c r="G1412" s="9">
        <v>0</v>
      </c>
      <c r="H1412" s="11">
        <v>0</v>
      </c>
      <c r="I1412">
        <v>0</v>
      </c>
      <c r="J1412" s="13">
        <v>0</v>
      </c>
    </row>
    <row r="1413" spans="2:10" x14ac:dyDescent="0.25">
      <c r="B1413" s="2">
        <v>0</v>
      </c>
      <c r="G1413" s="9">
        <v>0</v>
      </c>
      <c r="H1413" s="11">
        <v>0</v>
      </c>
      <c r="I1413">
        <v>0</v>
      </c>
      <c r="J1413" s="13">
        <v>0</v>
      </c>
    </row>
    <row r="1414" spans="2:10" x14ac:dyDescent="0.25">
      <c r="B1414" s="2">
        <v>0</v>
      </c>
      <c r="G1414" s="9">
        <v>0</v>
      </c>
      <c r="H1414" s="11">
        <v>0</v>
      </c>
      <c r="I1414">
        <v>0</v>
      </c>
      <c r="J1414" s="13">
        <v>0</v>
      </c>
    </row>
    <row r="1415" spans="2:10" x14ac:dyDescent="0.25">
      <c r="B1415" s="2">
        <v>0</v>
      </c>
      <c r="G1415" s="9">
        <v>0</v>
      </c>
      <c r="H1415" s="11">
        <v>0</v>
      </c>
      <c r="I1415">
        <v>0</v>
      </c>
      <c r="J1415" s="13">
        <v>0</v>
      </c>
    </row>
    <row r="1416" spans="2:10" x14ac:dyDescent="0.25">
      <c r="B1416" s="2">
        <v>0</v>
      </c>
      <c r="G1416" s="9">
        <v>0</v>
      </c>
      <c r="H1416" s="11">
        <v>0</v>
      </c>
      <c r="I1416">
        <v>0</v>
      </c>
      <c r="J1416" s="13">
        <v>0</v>
      </c>
    </row>
    <row r="1417" spans="2:10" x14ac:dyDescent="0.25">
      <c r="B1417" s="2">
        <v>0</v>
      </c>
      <c r="G1417" s="9">
        <v>0</v>
      </c>
      <c r="H1417" s="11">
        <v>0</v>
      </c>
      <c r="I1417">
        <v>0</v>
      </c>
      <c r="J1417" s="13">
        <v>0</v>
      </c>
    </row>
    <row r="1418" spans="2:10" x14ac:dyDescent="0.25">
      <c r="B1418" s="2">
        <v>0</v>
      </c>
      <c r="G1418" s="9">
        <v>0</v>
      </c>
      <c r="H1418" s="11">
        <v>0</v>
      </c>
      <c r="I1418">
        <v>0</v>
      </c>
      <c r="J1418" s="13">
        <v>0</v>
      </c>
    </row>
    <row r="1419" spans="2:10" x14ac:dyDescent="0.25">
      <c r="B1419" s="2">
        <v>0</v>
      </c>
      <c r="G1419" s="9">
        <v>0</v>
      </c>
      <c r="H1419" s="11">
        <v>0</v>
      </c>
      <c r="I1419">
        <v>0</v>
      </c>
      <c r="J1419" s="13">
        <v>0</v>
      </c>
    </row>
    <row r="1420" spans="2:10" x14ac:dyDescent="0.25">
      <c r="B1420" s="2">
        <v>0</v>
      </c>
      <c r="G1420" s="9">
        <v>0</v>
      </c>
      <c r="H1420" s="11">
        <v>0</v>
      </c>
      <c r="I1420">
        <v>0</v>
      </c>
      <c r="J1420" s="13">
        <v>0</v>
      </c>
    </row>
    <row r="1421" spans="2:10" x14ac:dyDescent="0.25">
      <c r="B1421" s="2">
        <v>0</v>
      </c>
      <c r="G1421" s="9">
        <v>0</v>
      </c>
      <c r="H1421" s="11">
        <v>0</v>
      </c>
      <c r="I1421">
        <v>0</v>
      </c>
      <c r="J1421" s="13">
        <v>0</v>
      </c>
    </row>
    <row r="1422" spans="2:10" x14ac:dyDescent="0.25">
      <c r="B1422" s="2">
        <v>0</v>
      </c>
      <c r="G1422" s="9">
        <v>0</v>
      </c>
      <c r="H1422" s="11">
        <v>0</v>
      </c>
      <c r="I1422">
        <v>0</v>
      </c>
      <c r="J1422" s="13">
        <v>0</v>
      </c>
    </row>
    <row r="1423" spans="2:10" x14ac:dyDescent="0.25">
      <c r="B1423" s="2">
        <v>0</v>
      </c>
      <c r="G1423" s="9">
        <v>0</v>
      </c>
      <c r="H1423" s="11">
        <v>0</v>
      </c>
      <c r="I1423">
        <v>0</v>
      </c>
      <c r="J1423" s="13">
        <v>0</v>
      </c>
    </row>
    <row r="1424" spans="2:10" x14ac:dyDescent="0.25">
      <c r="B1424" s="2">
        <v>0</v>
      </c>
      <c r="G1424" s="9">
        <v>0</v>
      </c>
      <c r="H1424" s="11">
        <v>0</v>
      </c>
      <c r="I1424">
        <v>0</v>
      </c>
      <c r="J1424" s="13">
        <v>0</v>
      </c>
    </row>
    <row r="1425" spans="2:10" x14ac:dyDescent="0.25">
      <c r="B1425" s="2">
        <v>0</v>
      </c>
      <c r="G1425" s="9">
        <v>0</v>
      </c>
      <c r="H1425" s="11">
        <v>0</v>
      </c>
      <c r="I1425">
        <v>0</v>
      </c>
      <c r="J1425" s="13">
        <v>0</v>
      </c>
    </row>
    <row r="1426" spans="2:10" x14ac:dyDescent="0.25">
      <c r="B1426" s="2">
        <v>0</v>
      </c>
      <c r="G1426" s="9">
        <v>0</v>
      </c>
      <c r="H1426" s="11">
        <v>0</v>
      </c>
      <c r="I1426">
        <v>0</v>
      </c>
      <c r="J1426" s="13">
        <v>0</v>
      </c>
    </row>
    <row r="1427" spans="2:10" x14ac:dyDescent="0.25">
      <c r="B1427" s="2">
        <v>0</v>
      </c>
      <c r="G1427" s="9">
        <v>0</v>
      </c>
      <c r="H1427" s="11">
        <v>0</v>
      </c>
      <c r="I1427">
        <v>0</v>
      </c>
      <c r="J1427" s="13">
        <v>0</v>
      </c>
    </row>
    <row r="1428" spans="2:10" x14ac:dyDescent="0.25">
      <c r="B1428" s="2">
        <v>0</v>
      </c>
      <c r="G1428" s="9">
        <v>0</v>
      </c>
      <c r="H1428" s="11">
        <v>0</v>
      </c>
      <c r="I1428">
        <v>0</v>
      </c>
      <c r="J1428" s="13">
        <v>0</v>
      </c>
    </row>
    <row r="1429" spans="2:10" x14ac:dyDescent="0.25">
      <c r="B1429" s="2">
        <v>0</v>
      </c>
      <c r="G1429" s="9">
        <v>0</v>
      </c>
      <c r="H1429" s="11">
        <v>0</v>
      </c>
      <c r="I1429">
        <v>0</v>
      </c>
      <c r="J1429" s="13">
        <v>0</v>
      </c>
    </row>
    <row r="1430" spans="2:10" x14ac:dyDescent="0.25">
      <c r="B1430" s="2">
        <v>0</v>
      </c>
      <c r="G1430" s="9">
        <v>0</v>
      </c>
      <c r="H1430" s="11">
        <v>0</v>
      </c>
      <c r="I1430">
        <v>0</v>
      </c>
      <c r="J1430" s="13">
        <v>0</v>
      </c>
    </row>
    <row r="1431" spans="2:10" x14ac:dyDescent="0.25">
      <c r="B1431" s="2">
        <v>0</v>
      </c>
      <c r="G1431" s="9">
        <v>0</v>
      </c>
      <c r="H1431" s="11">
        <v>0</v>
      </c>
      <c r="I1431">
        <v>0</v>
      </c>
      <c r="J1431" s="13">
        <v>0</v>
      </c>
    </row>
    <row r="1432" spans="2:10" x14ac:dyDescent="0.25">
      <c r="B1432" s="2">
        <v>0</v>
      </c>
      <c r="G1432" s="9">
        <v>0</v>
      </c>
      <c r="H1432" s="11">
        <v>0</v>
      </c>
      <c r="I1432">
        <v>0</v>
      </c>
      <c r="J1432" s="13">
        <v>0</v>
      </c>
    </row>
    <row r="1433" spans="2:10" x14ac:dyDescent="0.25">
      <c r="B1433" s="2">
        <v>0</v>
      </c>
      <c r="G1433" s="9">
        <v>0</v>
      </c>
      <c r="H1433" s="11">
        <v>0</v>
      </c>
      <c r="I1433">
        <v>0</v>
      </c>
      <c r="J1433" s="13">
        <v>0</v>
      </c>
    </row>
    <row r="1434" spans="2:10" x14ac:dyDescent="0.25">
      <c r="B1434" s="2">
        <v>0</v>
      </c>
      <c r="G1434" s="9">
        <v>0</v>
      </c>
      <c r="H1434" s="11">
        <v>0</v>
      </c>
      <c r="I1434">
        <v>0</v>
      </c>
      <c r="J1434" s="13">
        <v>0</v>
      </c>
    </row>
    <row r="1435" spans="2:10" x14ac:dyDescent="0.25">
      <c r="B1435" s="2">
        <v>0</v>
      </c>
      <c r="G1435" s="9">
        <v>0</v>
      </c>
      <c r="H1435" s="11">
        <v>0</v>
      </c>
      <c r="I1435">
        <v>0</v>
      </c>
      <c r="J1435" s="13">
        <v>0</v>
      </c>
    </row>
    <row r="1436" spans="2:10" x14ac:dyDescent="0.25">
      <c r="B1436" s="2">
        <v>0</v>
      </c>
      <c r="G1436" s="9">
        <v>0</v>
      </c>
      <c r="H1436" s="11">
        <v>0</v>
      </c>
      <c r="I1436">
        <v>0</v>
      </c>
      <c r="J1436" s="13">
        <v>0</v>
      </c>
    </row>
    <row r="1437" spans="2:10" x14ac:dyDescent="0.25">
      <c r="B1437" s="2">
        <v>0</v>
      </c>
      <c r="G1437" s="9">
        <v>0</v>
      </c>
      <c r="H1437" s="11">
        <v>0</v>
      </c>
      <c r="I1437">
        <v>0</v>
      </c>
      <c r="J1437" s="13">
        <v>0</v>
      </c>
    </row>
    <row r="1438" spans="2:10" x14ac:dyDescent="0.25">
      <c r="B1438" s="2">
        <v>0</v>
      </c>
      <c r="G1438" s="9">
        <v>0</v>
      </c>
      <c r="H1438" s="11">
        <v>0</v>
      </c>
      <c r="I1438">
        <v>0</v>
      </c>
      <c r="J1438" s="13">
        <v>0</v>
      </c>
    </row>
    <row r="1439" spans="2:10" x14ac:dyDescent="0.25">
      <c r="B1439" s="2">
        <v>0</v>
      </c>
      <c r="G1439" s="9">
        <v>0</v>
      </c>
      <c r="H1439" s="11">
        <v>0</v>
      </c>
      <c r="I1439">
        <v>0</v>
      </c>
      <c r="J1439" s="13">
        <v>0</v>
      </c>
    </row>
    <row r="1440" spans="2:10" x14ac:dyDescent="0.25">
      <c r="B1440" s="2">
        <v>0</v>
      </c>
      <c r="G1440" s="9">
        <v>0</v>
      </c>
      <c r="H1440" s="11">
        <v>0</v>
      </c>
      <c r="I1440">
        <v>0</v>
      </c>
      <c r="J1440" s="13">
        <v>0</v>
      </c>
    </row>
    <row r="1441" spans="2:10" x14ac:dyDescent="0.25">
      <c r="B1441" s="2">
        <v>0</v>
      </c>
      <c r="G1441" s="9">
        <v>0</v>
      </c>
      <c r="H1441" s="11">
        <v>0</v>
      </c>
      <c r="I1441">
        <v>0</v>
      </c>
      <c r="J1441" s="13">
        <v>0</v>
      </c>
    </row>
    <row r="1442" spans="2:10" x14ac:dyDescent="0.25">
      <c r="B1442" s="2">
        <v>0</v>
      </c>
      <c r="G1442" s="9">
        <v>0</v>
      </c>
      <c r="H1442" s="11">
        <v>0</v>
      </c>
      <c r="I1442">
        <v>0</v>
      </c>
      <c r="J1442" s="13">
        <v>0</v>
      </c>
    </row>
    <row r="1443" spans="2:10" x14ac:dyDescent="0.25">
      <c r="B1443" s="2">
        <v>0</v>
      </c>
      <c r="G1443" s="9">
        <v>0</v>
      </c>
      <c r="H1443" s="11">
        <v>0</v>
      </c>
      <c r="I1443">
        <v>0</v>
      </c>
      <c r="J1443" s="13">
        <v>0</v>
      </c>
    </row>
    <row r="1444" spans="2:10" x14ac:dyDescent="0.25">
      <c r="B1444" s="2">
        <v>0</v>
      </c>
      <c r="G1444" s="9">
        <v>0</v>
      </c>
      <c r="H1444" s="11">
        <v>0</v>
      </c>
      <c r="I1444">
        <v>0</v>
      </c>
      <c r="J1444" s="13">
        <v>0</v>
      </c>
    </row>
    <row r="1445" spans="2:10" x14ac:dyDescent="0.25">
      <c r="B1445" s="2">
        <v>0</v>
      </c>
      <c r="G1445" s="9">
        <v>0</v>
      </c>
      <c r="H1445" s="11">
        <v>0</v>
      </c>
      <c r="I1445">
        <v>0</v>
      </c>
      <c r="J1445" s="13">
        <v>0</v>
      </c>
    </row>
    <row r="1446" spans="2:10" x14ac:dyDescent="0.25">
      <c r="B1446" s="2">
        <v>0</v>
      </c>
      <c r="G1446" s="9">
        <v>0</v>
      </c>
      <c r="H1446" s="11">
        <v>0</v>
      </c>
      <c r="I1446">
        <v>0</v>
      </c>
      <c r="J1446" s="13">
        <v>0</v>
      </c>
    </row>
    <row r="1447" spans="2:10" x14ac:dyDescent="0.25">
      <c r="B1447" s="2">
        <v>0</v>
      </c>
      <c r="G1447" s="9">
        <v>0</v>
      </c>
      <c r="H1447" s="11">
        <v>0</v>
      </c>
      <c r="I1447">
        <v>0</v>
      </c>
      <c r="J1447" s="13">
        <v>0</v>
      </c>
    </row>
    <row r="1448" spans="2:10" x14ac:dyDescent="0.25">
      <c r="B1448" s="2">
        <v>0</v>
      </c>
      <c r="G1448" s="9">
        <v>0</v>
      </c>
      <c r="H1448" s="11">
        <v>0</v>
      </c>
      <c r="I1448">
        <v>0</v>
      </c>
      <c r="J1448" s="13">
        <v>0</v>
      </c>
    </row>
    <row r="1449" spans="2:10" x14ac:dyDescent="0.25">
      <c r="B1449" s="2">
        <v>0</v>
      </c>
      <c r="G1449" s="9">
        <v>0</v>
      </c>
      <c r="H1449" s="11">
        <v>0</v>
      </c>
      <c r="I1449">
        <v>0</v>
      </c>
      <c r="J1449" s="13">
        <v>0</v>
      </c>
    </row>
    <row r="1450" spans="2:10" x14ac:dyDescent="0.25">
      <c r="B1450" s="2">
        <v>0</v>
      </c>
      <c r="G1450" s="9">
        <v>0</v>
      </c>
      <c r="H1450" s="11">
        <v>0</v>
      </c>
      <c r="I1450">
        <v>0</v>
      </c>
      <c r="J1450" s="13">
        <v>0</v>
      </c>
    </row>
    <row r="1451" spans="2:10" x14ac:dyDescent="0.25">
      <c r="B1451" s="2">
        <v>0</v>
      </c>
      <c r="G1451" s="9">
        <v>0</v>
      </c>
      <c r="H1451" s="11">
        <v>0</v>
      </c>
      <c r="I1451">
        <v>0</v>
      </c>
      <c r="J1451" s="13">
        <v>0</v>
      </c>
    </row>
    <row r="1452" spans="2:10" x14ac:dyDescent="0.25">
      <c r="B1452" s="2">
        <v>0</v>
      </c>
      <c r="G1452" s="9">
        <v>0</v>
      </c>
      <c r="H1452" s="11">
        <v>0</v>
      </c>
      <c r="I1452">
        <v>0</v>
      </c>
      <c r="J1452" s="13">
        <v>0</v>
      </c>
    </row>
    <row r="1453" spans="2:10" x14ac:dyDescent="0.25">
      <c r="B1453" s="2">
        <v>0</v>
      </c>
      <c r="G1453" s="9">
        <v>0</v>
      </c>
      <c r="H1453" s="11">
        <v>0</v>
      </c>
      <c r="I1453">
        <v>0</v>
      </c>
      <c r="J1453" s="13">
        <v>0</v>
      </c>
    </row>
    <row r="1454" spans="2:10" x14ac:dyDescent="0.25">
      <c r="B1454" s="2">
        <v>0</v>
      </c>
      <c r="G1454" s="9">
        <v>0</v>
      </c>
      <c r="H1454" s="11">
        <v>0</v>
      </c>
      <c r="I1454">
        <v>0</v>
      </c>
      <c r="J1454" s="13">
        <v>0</v>
      </c>
    </row>
    <row r="1455" spans="2:10" x14ac:dyDescent="0.25">
      <c r="B1455" s="2">
        <v>0</v>
      </c>
      <c r="G1455" s="9">
        <v>0</v>
      </c>
      <c r="H1455" s="11">
        <v>0</v>
      </c>
      <c r="I1455">
        <v>0</v>
      </c>
      <c r="J1455" s="13">
        <v>0</v>
      </c>
    </row>
    <row r="1456" spans="2:10" x14ac:dyDescent="0.25">
      <c r="B1456" s="2">
        <v>0</v>
      </c>
      <c r="G1456" s="9">
        <v>0</v>
      </c>
      <c r="H1456" s="11">
        <v>0</v>
      </c>
      <c r="I1456">
        <v>0</v>
      </c>
      <c r="J1456" s="13">
        <v>0</v>
      </c>
    </row>
    <row r="1457" spans="2:10" x14ac:dyDescent="0.25">
      <c r="B1457" s="2">
        <v>0</v>
      </c>
      <c r="G1457" s="9">
        <v>0</v>
      </c>
      <c r="H1457" s="11">
        <v>0</v>
      </c>
      <c r="I1457">
        <v>0</v>
      </c>
      <c r="J1457" s="13">
        <v>0</v>
      </c>
    </row>
    <row r="1458" spans="2:10" x14ac:dyDescent="0.25">
      <c r="B1458" s="2">
        <v>0</v>
      </c>
      <c r="G1458" s="9">
        <v>0</v>
      </c>
      <c r="H1458" s="11">
        <v>0</v>
      </c>
      <c r="I1458">
        <v>0</v>
      </c>
      <c r="J1458" s="13">
        <v>0</v>
      </c>
    </row>
    <row r="1459" spans="2:10" x14ac:dyDescent="0.25">
      <c r="B1459" s="2">
        <v>0</v>
      </c>
      <c r="G1459" s="9">
        <v>0</v>
      </c>
      <c r="H1459" s="11">
        <v>0</v>
      </c>
      <c r="I1459">
        <v>0</v>
      </c>
      <c r="J1459" s="13">
        <v>0</v>
      </c>
    </row>
    <row r="1460" spans="2:10" x14ac:dyDescent="0.25">
      <c r="B1460" s="2">
        <v>0</v>
      </c>
      <c r="G1460" s="9">
        <v>0</v>
      </c>
      <c r="H1460" s="11">
        <v>0</v>
      </c>
      <c r="I1460">
        <v>0</v>
      </c>
      <c r="J1460" s="13">
        <v>0</v>
      </c>
    </row>
    <row r="1461" spans="2:10" x14ac:dyDescent="0.25">
      <c r="B1461" s="2">
        <v>0</v>
      </c>
      <c r="G1461" s="9">
        <v>0</v>
      </c>
      <c r="H1461" s="11">
        <v>0</v>
      </c>
      <c r="I1461">
        <v>0</v>
      </c>
      <c r="J1461" s="13">
        <v>0</v>
      </c>
    </row>
    <row r="1462" spans="2:10" x14ac:dyDescent="0.25">
      <c r="B1462" s="2">
        <v>0</v>
      </c>
      <c r="G1462" s="9">
        <v>0</v>
      </c>
      <c r="H1462" s="11">
        <v>0</v>
      </c>
      <c r="I1462">
        <v>0</v>
      </c>
      <c r="J1462" s="13">
        <v>0</v>
      </c>
    </row>
    <row r="1463" spans="2:10" x14ac:dyDescent="0.25">
      <c r="B1463" s="2">
        <v>0</v>
      </c>
      <c r="G1463" s="9">
        <v>0</v>
      </c>
      <c r="H1463" s="11">
        <v>0</v>
      </c>
      <c r="I1463">
        <v>0</v>
      </c>
      <c r="J1463" s="13">
        <v>0</v>
      </c>
    </row>
    <row r="1464" spans="2:10" x14ac:dyDescent="0.25">
      <c r="B1464" s="2">
        <v>0</v>
      </c>
      <c r="G1464" s="9">
        <v>0</v>
      </c>
      <c r="H1464" s="11">
        <v>0</v>
      </c>
      <c r="I1464">
        <v>0</v>
      </c>
      <c r="J1464" s="13">
        <v>0</v>
      </c>
    </row>
    <row r="1465" spans="2:10" x14ac:dyDescent="0.25">
      <c r="B1465" s="2">
        <v>0</v>
      </c>
      <c r="G1465" s="9">
        <v>0</v>
      </c>
      <c r="H1465" s="11">
        <v>0</v>
      </c>
      <c r="I1465">
        <v>0</v>
      </c>
      <c r="J1465" s="13">
        <v>0</v>
      </c>
    </row>
    <row r="1466" spans="2:10" x14ac:dyDescent="0.25">
      <c r="B1466" s="2">
        <v>0</v>
      </c>
      <c r="G1466" s="9">
        <v>0</v>
      </c>
      <c r="H1466" s="11">
        <v>0</v>
      </c>
      <c r="I1466">
        <v>0</v>
      </c>
      <c r="J1466" s="13">
        <v>0</v>
      </c>
    </row>
    <row r="1467" spans="2:10" x14ac:dyDescent="0.25">
      <c r="B1467" s="2">
        <v>0</v>
      </c>
      <c r="G1467" s="9">
        <v>0</v>
      </c>
      <c r="H1467" s="11">
        <v>0</v>
      </c>
      <c r="I1467">
        <v>0</v>
      </c>
      <c r="J1467" s="13">
        <v>0</v>
      </c>
    </row>
    <row r="1468" spans="2:10" x14ac:dyDescent="0.25">
      <c r="B1468" s="2">
        <v>0</v>
      </c>
      <c r="G1468" s="9">
        <v>0</v>
      </c>
      <c r="H1468" s="11">
        <v>0</v>
      </c>
      <c r="I1468">
        <v>0</v>
      </c>
      <c r="J1468" s="13">
        <v>0</v>
      </c>
    </row>
    <row r="1469" spans="2:10" x14ac:dyDescent="0.25">
      <c r="B1469" s="2">
        <v>0</v>
      </c>
      <c r="G1469" s="9">
        <v>0</v>
      </c>
      <c r="H1469" s="11">
        <v>0</v>
      </c>
      <c r="I1469">
        <v>0</v>
      </c>
      <c r="J1469" s="13">
        <v>0</v>
      </c>
    </row>
    <row r="1470" spans="2:10" x14ac:dyDescent="0.25">
      <c r="B1470" s="2">
        <v>0</v>
      </c>
      <c r="G1470" s="9">
        <v>0</v>
      </c>
      <c r="H1470" s="11">
        <v>0</v>
      </c>
      <c r="I1470">
        <v>0</v>
      </c>
      <c r="J1470" s="13">
        <v>0</v>
      </c>
    </row>
    <row r="1471" spans="2:10" x14ac:dyDescent="0.25">
      <c r="B1471" s="2">
        <v>0</v>
      </c>
      <c r="G1471" s="9">
        <v>0</v>
      </c>
      <c r="H1471" s="11">
        <v>0</v>
      </c>
      <c r="I1471">
        <v>0</v>
      </c>
      <c r="J1471" s="13">
        <v>0</v>
      </c>
    </row>
    <row r="1472" spans="2:10" x14ac:dyDescent="0.25">
      <c r="B1472" s="2">
        <v>0</v>
      </c>
      <c r="G1472" s="9">
        <v>0</v>
      </c>
      <c r="H1472" s="11">
        <v>0</v>
      </c>
      <c r="I1472">
        <v>0</v>
      </c>
      <c r="J1472" s="13">
        <v>0</v>
      </c>
    </row>
    <row r="1473" spans="2:10" x14ac:dyDescent="0.25">
      <c r="B1473" s="2">
        <v>0</v>
      </c>
      <c r="G1473" s="9">
        <v>0</v>
      </c>
      <c r="H1473" s="11">
        <v>0</v>
      </c>
      <c r="I1473">
        <v>0</v>
      </c>
      <c r="J1473" s="13">
        <v>0</v>
      </c>
    </row>
    <row r="1474" spans="2:10" x14ac:dyDescent="0.25">
      <c r="B1474" s="2">
        <v>0</v>
      </c>
      <c r="G1474" s="9">
        <v>0</v>
      </c>
      <c r="H1474" s="11">
        <v>0</v>
      </c>
      <c r="I1474">
        <v>0</v>
      </c>
      <c r="J1474" s="13">
        <v>0</v>
      </c>
    </row>
    <row r="1475" spans="2:10" x14ac:dyDescent="0.25">
      <c r="B1475" s="2">
        <v>0</v>
      </c>
      <c r="G1475" s="9">
        <v>0</v>
      </c>
      <c r="H1475" s="11">
        <v>0</v>
      </c>
      <c r="I1475">
        <v>0</v>
      </c>
      <c r="J1475" s="13">
        <v>0</v>
      </c>
    </row>
    <row r="1476" spans="2:10" x14ac:dyDescent="0.25">
      <c r="B1476" s="2">
        <v>0</v>
      </c>
      <c r="G1476" s="9">
        <v>0</v>
      </c>
      <c r="H1476" s="11">
        <v>0</v>
      </c>
      <c r="I1476">
        <v>0</v>
      </c>
      <c r="J1476" s="13">
        <v>0</v>
      </c>
    </row>
    <row r="1477" spans="2:10" x14ac:dyDescent="0.25">
      <c r="B1477" s="2">
        <v>0</v>
      </c>
      <c r="G1477" s="9">
        <v>0</v>
      </c>
      <c r="H1477" s="11">
        <v>0</v>
      </c>
      <c r="I1477">
        <v>0</v>
      </c>
      <c r="J1477" s="13">
        <v>0</v>
      </c>
    </row>
    <row r="1478" spans="2:10" x14ac:dyDescent="0.25">
      <c r="B1478" s="2">
        <v>0</v>
      </c>
      <c r="G1478" s="9">
        <v>0</v>
      </c>
      <c r="H1478" s="11">
        <v>0</v>
      </c>
      <c r="I1478">
        <v>0</v>
      </c>
      <c r="J1478" s="13">
        <v>0</v>
      </c>
    </row>
    <row r="1479" spans="2:10" x14ac:dyDescent="0.25">
      <c r="B1479" s="2">
        <v>0</v>
      </c>
      <c r="G1479" s="9">
        <v>0</v>
      </c>
      <c r="H1479" s="11">
        <v>0</v>
      </c>
      <c r="I1479">
        <v>0</v>
      </c>
      <c r="J1479" s="13">
        <v>0</v>
      </c>
    </row>
    <row r="1480" spans="2:10" x14ac:dyDescent="0.25">
      <c r="B1480" s="2">
        <v>0</v>
      </c>
      <c r="G1480" s="9">
        <v>0</v>
      </c>
      <c r="H1480" s="11">
        <v>0</v>
      </c>
      <c r="I1480">
        <v>0</v>
      </c>
      <c r="J1480" s="13">
        <v>0</v>
      </c>
    </row>
    <row r="1481" spans="2:10" x14ac:dyDescent="0.25">
      <c r="B1481" s="2">
        <v>0</v>
      </c>
      <c r="G1481" s="9">
        <v>0</v>
      </c>
      <c r="H1481" s="11">
        <v>0</v>
      </c>
      <c r="I1481">
        <v>0</v>
      </c>
      <c r="J1481" s="13">
        <v>0</v>
      </c>
    </row>
    <row r="1482" spans="2:10" x14ac:dyDescent="0.25">
      <c r="B1482" s="2">
        <v>0</v>
      </c>
      <c r="G1482" s="9">
        <v>0</v>
      </c>
      <c r="H1482" s="11">
        <v>0</v>
      </c>
      <c r="I1482">
        <v>0</v>
      </c>
      <c r="J1482" s="13">
        <v>0</v>
      </c>
    </row>
    <row r="1483" spans="2:10" x14ac:dyDescent="0.25">
      <c r="B1483" s="2">
        <v>0</v>
      </c>
      <c r="G1483" s="9">
        <v>0</v>
      </c>
      <c r="H1483" s="11">
        <v>0</v>
      </c>
      <c r="I1483">
        <v>0</v>
      </c>
      <c r="J1483" s="13">
        <v>0</v>
      </c>
    </row>
    <row r="1484" spans="2:10" x14ac:dyDescent="0.25">
      <c r="B1484" s="2">
        <v>0</v>
      </c>
      <c r="G1484" s="9">
        <v>0</v>
      </c>
      <c r="H1484" s="11">
        <v>0</v>
      </c>
      <c r="I1484">
        <v>0</v>
      </c>
      <c r="J1484" s="13">
        <v>0</v>
      </c>
    </row>
    <row r="1485" spans="2:10" x14ac:dyDescent="0.25">
      <c r="B1485" s="2">
        <v>0</v>
      </c>
      <c r="G1485" s="9">
        <v>0</v>
      </c>
      <c r="H1485" s="11">
        <v>0</v>
      </c>
      <c r="I1485">
        <v>0</v>
      </c>
      <c r="J1485" s="13">
        <v>0</v>
      </c>
    </row>
    <row r="1486" spans="2:10" x14ac:dyDescent="0.25">
      <c r="B1486" s="2">
        <v>0</v>
      </c>
      <c r="G1486" s="9">
        <v>0</v>
      </c>
      <c r="H1486" s="11">
        <v>0</v>
      </c>
      <c r="I1486">
        <v>0</v>
      </c>
      <c r="J1486" s="13">
        <v>0</v>
      </c>
    </row>
    <row r="1487" spans="2:10" x14ac:dyDescent="0.25">
      <c r="B1487" s="2">
        <v>0</v>
      </c>
      <c r="G1487" s="9">
        <v>0</v>
      </c>
      <c r="H1487" s="11">
        <v>0</v>
      </c>
      <c r="I1487">
        <v>0</v>
      </c>
      <c r="J1487" s="13">
        <v>0</v>
      </c>
    </row>
    <row r="1488" spans="2:10" x14ac:dyDescent="0.25">
      <c r="B1488" s="2">
        <v>0</v>
      </c>
      <c r="G1488" s="9">
        <v>0</v>
      </c>
      <c r="H1488" s="11">
        <v>0</v>
      </c>
      <c r="I1488">
        <v>0</v>
      </c>
      <c r="J1488" s="13">
        <v>0</v>
      </c>
    </row>
    <row r="1489" spans="2:10" x14ac:dyDescent="0.25">
      <c r="B1489" s="2">
        <v>0</v>
      </c>
      <c r="G1489" s="9">
        <v>0</v>
      </c>
      <c r="H1489" s="11">
        <v>0</v>
      </c>
      <c r="I1489">
        <v>0</v>
      </c>
      <c r="J1489" s="13">
        <v>0</v>
      </c>
    </row>
    <row r="1490" spans="2:10" x14ac:dyDescent="0.25">
      <c r="B1490" s="2">
        <v>0</v>
      </c>
      <c r="G1490" s="9">
        <v>0</v>
      </c>
      <c r="H1490" s="11">
        <v>0</v>
      </c>
      <c r="I1490">
        <v>0</v>
      </c>
      <c r="J1490" s="13">
        <v>0</v>
      </c>
    </row>
    <row r="1491" spans="2:10" x14ac:dyDescent="0.25">
      <c r="B1491" s="2">
        <v>0</v>
      </c>
      <c r="G1491" s="9">
        <v>0</v>
      </c>
      <c r="H1491" s="11">
        <v>0</v>
      </c>
      <c r="I1491">
        <v>0</v>
      </c>
      <c r="J1491" s="13">
        <v>0</v>
      </c>
    </row>
    <row r="1492" spans="2:10" x14ac:dyDescent="0.25">
      <c r="B1492" s="2">
        <v>0</v>
      </c>
      <c r="G1492" s="9">
        <v>0</v>
      </c>
      <c r="H1492" s="11">
        <v>0</v>
      </c>
      <c r="I1492">
        <v>0</v>
      </c>
      <c r="J1492" s="13">
        <v>0</v>
      </c>
    </row>
    <row r="1493" spans="2:10" x14ac:dyDescent="0.25">
      <c r="B1493" s="2">
        <v>0</v>
      </c>
      <c r="G1493" s="9">
        <v>0</v>
      </c>
      <c r="H1493" s="11">
        <v>0</v>
      </c>
      <c r="I1493">
        <v>0</v>
      </c>
      <c r="J1493" s="13">
        <v>0</v>
      </c>
    </row>
    <row r="1494" spans="2:10" x14ac:dyDescent="0.25">
      <c r="B1494" s="2">
        <v>0</v>
      </c>
      <c r="G1494" s="9">
        <v>0</v>
      </c>
      <c r="H1494" s="11">
        <v>0</v>
      </c>
      <c r="I1494">
        <v>0</v>
      </c>
      <c r="J1494" s="13">
        <v>0</v>
      </c>
    </row>
    <row r="1495" spans="2:10" x14ac:dyDescent="0.25">
      <c r="B1495" s="2">
        <v>0</v>
      </c>
      <c r="G1495" s="9">
        <v>0</v>
      </c>
      <c r="H1495" s="11">
        <v>0</v>
      </c>
      <c r="I1495">
        <v>0</v>
      </c>
      <c r="J1495" s="13">
        <v>0</v>
      </c>
    </row>
    <row r="1496" spans="2:10" x14ac:dyDescent="0.25">
      <c r="B1496" s="2">
        <v>0</v>
      </c>
      <c r="G1496" s="9">
        <v>0</v>
      </c>
      <c r="H1496" s="11">
        <v>0</v>
      </c>
      <c r="I1496">
        <v>0</v>
      </c>
      <c r="J1496" s="13">
        <v>0</v>
      </c>
    </row>
    <row r="1497" spans="2:10" x14ac:dyDescent="0.25">
      <c r="B1497" s="2">
        <v>0</v>
      </c>
      <c r="G1497" s="9">
        <v>0</v>
      </c>
      <c r="H1497" s="11">
        <v>0</v>
      </c>
      <c r="I1497">
        <v>0</v>
      </c>
      <c r="J1497" s="13">
        <v>0</v>
      </c>
    </row>
    <row r="1498" spans="2:10" x14ac:dyDescent="0.25">
      <c r="B1498" s="2">
        <v>0</v>
      </c>
      <c r="G1498" s="9">
        <v>0</v>
      </c>
      <c r="H1498" s="11">
        <v>0</v>
      </c>
      <c r="I1498">
        <v>0</v>
      </c>
      <c r="J1498" s="13">
        <v>0</v>
      </c>
    </row>
    <row r="1499" spans="2:10" x14ac:dyDescent="0.25">
      <c r="B1499" s="2">
        <v>0</v>
      </c>
      <c r="G1499" s="9">
        <v>0</v>
      </c>
      <c r="H1499" s="11">
        <v>0</v>
      </c>
      <c r="I1499">
        <v>0</v>
      </c>
      <c r="J1499" s="13">
        <v>0</v>
      </c>
    </row>
    <row r="1500" spans="2:10" x14ac:dyDescent="0.25">
      <c r="B1500" s="2">
        <v>0</v>
      </c>
      <c r="G1500" s="9">
        <v>0</v>
      </c>
      <c r="H1500" s="11">
        <v>0</v>
      </c>
      <c r="I1500">
        <v>0</v>
      </c>
      <c r="J1500" s="13">
        <v>0</v>
      </c>
    </row>
    <row r="1501" spans="2:10" x14ac:dyDescent="0.25">
      <c r="B1501" s="2">
        <v>0</v>
      </c>
      <c r="G1501" s="9">
        <v>0</v>
      </c>
      <c r="H1501" s="11">
        <v>0</v>
      </c>
      <c r="I1501">
        <v>0</v>
      </c>
      <c r="J1501" s="13">
        <v>0</v>
      </c>
    </row>
    <row r="1502" spans="2:10" x14ac:dyDescent="0.25">
      <c r="B1502" s="2">
        <v>0</v>
      </c>
      <c r="G1502" s="9">
        <v>0</v>
      </c>
      <c r="H1502" s="11">
        <v>0</v>
      </c>
      <c r="I1502">
        <v>0</v>
      </c>
      <c r="J1502" s="13">
        <v>0</v>
      </c>
    </row>
    <row r="1503" spans="2:10" x14ac:dyDescent="0.25">
      <c r="B1503" s="2">
        <v>0</v>
      </c>
      <c r="G1503" s="9">
        <v>0</v>
      </c>
      <c r="H1503" s="11">
        <v>0</v>
      </c>
      <c r="I1503">
        <v>0</v>
      </c>
      <c r="J1503" s="13">
        <v>0</v>
      </c>
    </row>
    <row r="1504" spans="2:10" x14ac:dyDescent="0.25">
      <c r="B1504" s="2">
        <v>0</v>
      </c>
      <c r="G1504" s="9">
        <v>0</v>
      </c>
      <c r="H1504" s="11">
        <v>0</v>
      </c>
      <c r="I1504">
        <v>0</v>
      </c>
      <c r="J1504" s="13">
        <v>0</v>
      </c>
    </row>
    <row r="1505" spans="2:10" x14ac:dyDescent="0.25">
      <c r="B1505" s="2">
        <v>0</v>
      </c>
      <c r="G1505" s="9">
        <v>0</v>
      </c>
      <c r="H1505" s="11">
        <v>0</v>
      </c>
      <c r="I1505">
        <v>0</v>
      </c>
      <c r="J1505" s="13">
        <v>0</v>
      </c>
    </row>
    <row r="1506" spans="2:10" x14ac:dyDescent="0.25">
      <c r="B1506" s="2">
        <v>0</v>
      </c>
      <c r="G1506" s="9">
        <v>0</v>
      </c>
      <c r="H1506" s="11">
        <v>0</v>
      </c>
      <c r="I1506">
        <v>0</v>
      </c>
      <c r="J1506" s="13">
        <v>0</v>
      </c>
    </row>
    <row r="1507" spans="2:10" x14ac:dyDescent="0.25">
      <c r="B1507" s="2">
        <v>0</v>
      </c>
      <c r="G1507" s="9">
        <v>0</v>
      </c>
      <c r="H1507" s="11">
        <v>0</v>
      </c>
      <c r="I1507">
        <v>0</v>
      </c>
      <c r="J1507" s="13">
        <v>0</v>
      </c>
    </row>
    <row r="1508" spans="2:10" x14ac:dyDescent="0.25">
      <c r="B1508" s="2">
        <v>0</v>
      </c>
      <c r="G1508" s="9">
        <v>0</v>
      </c>
      <c r="H1508" s="11">
        <v>0</v>
      </c>
      <c r="I1508">
        <v>0</v>
      </c>
      <c r="J1508" s="13">
        <v>0</v>
      </c>
    </row>
    <row r="1509" spans="2:10" x14ac:dyDescent="0.25">
      <c r="B1509" s="2">
        <v>0</v>
      </c>
      <c r="G1509" s="9">
        <v>0</v>
      </c>
      <c r="H1509" s="11">
        <v>0</v>
      </c>
      <c r="I1509">
        <v>0</v>
      </c>
      <c r="J1509" s="13">
        <v>0</v>
      </c>
    </row>
    <row r="1510" spans="2:10" x14ac:dyDescent="0.25">
      <c r="B1510" s="2">
        <v>0</v>
      </c>
      <c r="G1510" s="9">
        <v>0</v>
      </c>
      <c r="H1510" s="11">
        <v>0</v>
      </c>
      <c r="I1510">
        <v>0</v>
      </c>
      <c r="J1510" s="13">
        <v>0</v>
      </c>
    </row>
    <row r="1511" spans="2:10" x14ac:dyDescent="0.25">
      <c r="B1511" s="2">
        <v>0</v>
      </c>
      <c r="G1511" s="9">
        <v>0</v>
      </c>
      <c r="H1511" s="11">
        <v>0</v>
      </c>
      <c r="I1511">
        <v>0</v>
      </c>
      <c r="J1511" s="13">
        <v>0</v>
      </c>
    </row>
    <row r="1512" spans="2:10" x14ac:dyDescent="0.25">
      <c r="B1512" s="2">
        <v>0</v>
      </c>
      <c r="G1512" s="9">
        <v>0</v>
      </c>
      <c r="H1512" s="11">
        <v>0</v>
      </c>
      <c r="I1512">
        <v>0</v>
      </c>
      <c r="J1512" s="13">
        <v>0</v>
      </c>
    </row>
    <row r="1513" spans="2:10" x14ac:dyDescent="0.25">
      <c r="B1513" s="2">
        <v>0</v>
      </c>
      <c r="G1513" s="9">
        <v>0</v>
      </c>
      <c r="H1513" s="11">
        <v>0</v>
      </c>
      <c r="I1513">
        <v>0</v>
      </c>
      <c r="J1513" s="13">
        <v>0</v>
      </c>
    </row>
    <row r="1514" spans="2:10" x14ac:dyDescent="0.25">
      <c r="B1514" s="2">
        <v>0</v>
      </c>
      <c r="G1514" s="9">
        <v>0</v>
      </c>
      <c r="H1514" s="11">
        <v>0</v>
      </c>
      <c r="I1514">
        <v>0</v>
      </c>
      <c r="J1514" s="13">
        <v>0</v>
      </c>
    </row>
    <row r="1515" spans="2:10" x14ac:dyDescent="0.25">
      <c r="B1515" s="2">
        <v>0</v>
      </c>
      <c r="G1515" s="9">
        <v>0</v>
      </c>
      <c r="H1515" s="11">
        <v>0</v>
      </c>
      <c r="I1515">
        <v>0</v>
      </c>
      <c r="J1515" s="13">
        <v>0</v>
      </c>
    </row>
    <row r="1516" spans="2:10" x14ac:dyDescent="0.25">
      <c r="B1516" s="2">
        <v>0</v>
      </c>
      <c r="G1516" s="9">
        <v>0</v>
      </c>
      <c r="H1516" s="11">
        <v>0</v>
      </c>
      <c r="I1516">
        <v>0</v>
      </c>
      <c r="J1516" s="13">
        <v>0</v>
      </c>
    </row>
    <row r="1517" spans="2:10" x14ac:dyDescent="0.25">
      <c r="B1517" s="2">
        <v>0</v>
      </c>
      <c r="G1517" s="9">
        <v>0</v>
      </c>
      <c r="H1517" s="11">
        <v>0</v>
      </c>
      <c r="I1517">
        <v>0</v>
      </c>
      <c r="J1517" s="13">
        <v>0</v>
      </c>
    </row>
    <row r="1518" spans="2:10" x14ac:dyDescent="0.25">
      <c r="B1518" s="2">
        <v>0</v>
      </c>
      <c r="G1518" s="9">
        <v>0</v>
      </c>
      <c r="H1518" s="11">
        <v>0</v>
      </c>
      <c r="I1518">
        <v>0</v>
      </c>
      <c r="J1518" s="13">
        <v>0</v>
      </c>
    </row>
    <row r="1519" spans="2:10" x14ac:dyDescent="0.25">
      <c r="B1519" s="2">
        <v>0</v>
      </c>
      <c r="G1519" s="9">
        <v>0</v>
      </c>
      <c r="H1519" s="11">
        <v>0</v>
      </c>
      <c r="I1519">
        <v>0</v>
      </c>
      <c r="J1519" s="13">
        <v>0</v>
      </c>
    </row>
    <row r="1520" spans="2:10" x14ac:dyDescent="0.25">
      <c r="B1520" s="2">
        <v>0</v>
      </c>
      <c r="G1520" s="9">
        <v>0</v>
      </c>
      <c r="H1520" s="11">
        <v>0</v>
      </c>
      <c r="I1520">
        <v>0</v>
      </c>
      <c r="J1520" s="13">
        <v>0</v>
      </c>
    </row>
    <row r="1521" spans="2:10" x14ac:dyDescent="0.25">
      <c r="B1521" s="2">
        <v>0</v>
      </c>
      <c r="G1521" s="9">
        <v>0</v>
      </c>
      <c r="H1521" s="11">
        <v>0</v>
      </c>
      <c r="I1521">
        <v>0</v>
      </c>
      <c r="J1521" s="13">
        <v>0</v>
      </c>
    </row>
    <row r="1522" spans="2:10" x14ac:dyDescent="0.25">
      <c r="B1522" s="2">
        <v>0</v>
      </c>
      <c r="G1522" s="9">
        <v>0</v>
      </c>
      <c r="H1522" s="11">
        <v>0</v>
      </c>
      <c r="I1522">
        <v>0</v>
      </c>
      <c r="J1522" s="13">
        <v>0</v>
      </c>
    </row>
    <row r="1523" spans="2:10" x14ac:dyDescent="0.25">
      <c r="B1523" s="2">
        <v>0</v>
      </c>
      <c r="G1523" s="9">
        <v>0</v>
      </c>
      <c r="H1523" s="11">
        <v>0</v>
      </c>
      <c r="I1523">
        <v>0</v>
      </c>
      <c r="J1523" s="13">
        <v>0</v>
      </c>
    </row>
    <row r="1524" spans="2:10" x14ac:dyDescent="0.25">
      <c r="B1524" s="2">
        <v>0</v>
      </c>
      <c r="G1524" s="9">
        <v>0</v>
      </c>
      <c r="H1524" s="11">
        <v>0</v>
      </c>
      <c r="I1524">
        <v>0</v>
      </c>
      <c r="J1524" s="13">
        <v>0</v>
      </c>
    </row>
    <row r="1525" spans="2:10" x14ac:dyDescent="0.25">
      <c r="B1525" s="2">
        <v>0</v>
      </c>
      <c r="G1525" s="9">
        <v>0</v>
      </c>
      <c r="H1525" s="11">
        <v>0</v>
      </c>
      <c r="I1525">
        <v>0</v>
      </c>
      <c r="J1525" s="13">
        <v>0</v>
      </c>
    </row>
    <row r="1526" spans="2:10" x14ac:dyDescent="0.25">
      <c r="B1526" s="2">
        <v>0</v>
      </c>
      <c r="G1526" s="9">
        <v>0</v>
      </c>
      <c r="H1526" s="11">
        <v>0</v>
      </c>
      <c r="I1526">
        <v>0</v>
      </c>
      <c r="J1526" s="13">
        <v>0</v>
      </c>
    </row>
    <row r="1527" spans="2:10" x14ac:dyDescent="0.25">
      <c r="B1527" s="2">
        <v>0</v>
      </c>
      <c r="G1527" s="9">
        <v>0</v>
      </c>
      <c r="H1527" s="11">
        <v>0</v>
      </c>
      <c r="I1527">
        <v>0</v>
      </c>
      <c r="J1527" s="13">
        <v>0</v>
      </c>
    </row>
    <row r="1528" spans="2:10" x14ac:dyDescent="0.25">
      <c r="B1528" s="2">
        <v>0</v>
      </c>
      <c r="G1528" s="9">
        <v>0</v>
      </c>
      <c r="H1528" s="11">
        <v>0</v>
      </c>
      <c r="I1528">
        <v>0</v>
      </c>
      <c r="J1528" s="13">
        <v>0</v>
      </c>
    </row>
    <row r="1529" spans="2:10" x14ac:dyDescent="0.25">
      <c r="B1529" s="2">
        <v>0</v>
      </c>
      <c r="G1529" s="9">
        <v>0</v>
      </c>
      <c r="H1529" s="11">
        <v>0</v>
      </c>
      <c r="I1529">
        <v>0</v>
      </c>
      <c r="J1529" s="13">
        <v>0</v>
      </c>
    </row>
    <row r="1530" spans="2:10" x14ac:dyDescent="0.25">
      <c r="B1530" s="2">
        <v>0</v>
      </c>
      <c r="G1530" s="9">
        <v>0</v>
      </c>
      <c r="H1530" s="11">
        <v>0</v>
      </c>
      <c r="I1530">
        <v>0</v>
      </c>
      <c r="J1530" s="13">
        <v>0</v>
      </c>
    </row>
    <row r="1531" spans="2:10" x14ac:dyDescent="0.25">
      <c r="B1531" s="2">
        <v>0</v>
      </c>
      <c r="G1531" s="9">
        <v>0</v>
      </c>
      <c r="H1531" s="11">
        <v>0</v>
      </c>
      <c r="I1531">
        <v>0</v>
      </c>
      <c r="J1531" s="13">
        <v>0</v>
      </c>
    </row>
    <row r="1532" spans="2:10" x14ac:dyDescent="0.25">
      <c r="B1532" s="2">
        <v>0</v>
      </c>
      <c r="G1532" s="9">
        <v>0</v>
      </c>
      <c r="H1532" s="11">
        <v>0</v>
      </c>
      <c r="I1532">
        <v>0</v>
      </c>
      <c r="J1532" s="13">
        <v>0</v>
      </c>
    </row>
    <row r="1533" spans="2:10" x14ac:dyDescent="0.25">
      <c r="B1533" s="2">
        <v>0</v>
      </c>
      <c r="G1533" s="9">
        <v>0</v>
      </c>
      <c r="H1533" s="11">
        <v>0</v>
      </c>
      <c r="I1533">
        <v>0</v>
      </c>
      <c r="J1533" s="13">
        <v>0</v>
      </c>
    </row>
    <row r="1534" spans="2:10" x14ac:dyDescent="0.25">
      <c r="B1534" s="2">
        <v>0</v>
      </c>
      <c r="G1534" s="9">
        <v>0</v>
      </c>
      <c r="H1534" s="11">
        <v>0</v>
      </c>
      <c r="I1534">
        <v>0</v>
      </c>
      <c r="J1534" s="13">
        <v>0</v>
      </c>
    </row>
    <row r="1535" spans="2:10" x14ac:dyDescent="0.25">
      <c r="B1535" s="2">
        <v>0</v>
      </c>
      <c r="G1535" s="9">
        <v>0</v>
      </c>
      <c r="H1535" s="11">
        <v>0</v>
      </c>
      <c r="I1535">
        <v>0</v>
      </c>
      <c r="J1535" s="13">
        <v>0</v>
      </c>
    </row>
    <row r="1536" spans="2:10" x14ac:dyDescent="0.25">
      <c r="B1536" s="2">
        <v>0</v>
      </c>
      <c r="G1536" s="9">
        <v>0</v>
      </c>
      <c r="H1536" s="11">
        <v>0</v>
      </c>
      <c r="I1536">
        <v>0</v>
      </c>
      <c r="J1536" s="13">
        <v>0</v>
      </c>
    </row>
    <row r="1537" spans="2:10" x14ac:dyDescent="0.25">
      <c r="B1537" s="2">
        <v>0</v>
      </c>
      <c r="G1537" s="9">
        <v>0</v>
      </c>
      <c r="H1537" s="11">
        <v>0</v>
      </c>
      <c r="I1537">
        <v>0</v>
      </c>
      <c r="J1537" s="13">
        <v>0</v>
      </c>
    </row>
    <row r="1538" spans="2:10" x14ac:dyDescent="0.25">
      <c r="B1538" s="2">
        <v>0</v>
      </c>
      <c r="G1538" s="9">
        <v>0</v>
      </c>
      <c r="H1538" s="11">
        <v>0</v>
      </c>
      <c r="I1538">
        <v>0</v>
      </c>
      <c r="J1538" s="13">
        <v>0</v>
      </c>
    </row>
    <row r="1539" spans="2:10" x14ac:dyDescent="0.25">
      <c r="B1539" s="2">
        <v>0</v>
      </c>
      <c r="G1539" s="9">
        <v>0</v>
      </c>
      <c r="H1539" s="11">
        <v>0</v>
      </c>
      <c r="I1539">
        <v>0</v>
      </c>
      <c r="J1539" s="13">
        <v>0</v>
      </c>
    </row>
    <row r="1540" spans="2:10" x14ac:dyDescent="0.25">
      <c r="B1540" s="2">
        <v>0</v>
      </c>
      <c r="G1540" s="9">
        <v>0</v>
      </c>
      <c r="H1540" s="11">
        <v>0</v>
      </c>
      <c r="I1540">
        <v>0</v>
      </c>
      <c r="J1540" s="13">
        <v>0</v>
      </c>
    </row>
    <row r="1541" spans="2:10" x14ac:dyDescent="0.25">
      <c r="B1541" s="2">
        <v>0</v>
      </c>
      <c r="G1541" s="9">
        <v>0</v>
      </c>
      <c r="H1541" s="11">
        <v>0</v>
      </c>
      <c r="I1541">
        <v>0</v>
      </c>
      <c r="J1541" s="13">
        <v>0</v>
      </c>
    </row>
    <row r="1542" spans="2:10" x14ac:dyDescent="0.25">
      <c r="B1542" s="2">
        <v>0</v>
      </c>
      <c r="G1542" s="9">
        <v>0</v>
      </c>
      <c r="H1542" s="11">
        <v>0</v>
      </c>
      <c r="I1542">
        <v>0</v>
      </c>
      <c r="J1542" s="13">
        <v>0</v>
      </c>
    </row>
    <row r="1543" spans="2:10" x14ac:dyDescent="0.25">
      <c r="B1543" s="2">
        <v>0</v>
      </c>
      <c r="G1543" s="9">
        <v>0</v>
      </c>
      <c r="H1543" s="11">
        <v>0</v>
      </c>
      <c r="I1543">
        <v>0</v>
      </c>
      <c r="J1543" s="13">
        <v>0</v>
      </c>
    </row>
    <row r="1544" spans="2:10" x14ac:dyDescent="0.25">
      <c r="B1544" s="2">
        <v>0</v>
      </c>
      <c r="G1544" s="9">
        <v>0</v>
      </c>
      <c r="H1544" s="11">
        <v>0</v>
      </c>
      <c r="I1544">
        <v>0</v>
      </c>
      <c r="J1544" s="13">
        <v>0</v>
      </c>
    </row>
    <row r="1545" spans="2:10" x14ac:dyDescent="0.25">
      <c r="B1545" s="2">
        <v>0</v>
      </c>
      <c r="G1545" s="9">
        <v>0</v>
      </c>
      <c r="H1545" s="11">
        <v>0</v>
      </c>
      <c r="I1545">
        <v>0</v>
      </c>
      <c r="J1545" s="13">
        <v>0</v>
      </c>
    </row>
    <row r="1546" spans="2:10" x14ac:dyDescent="0.25">
      <c r="B1546" s="2">
        <v>0</v>
      </c>
      <c r="G1546" s="9">
        <v>0</v>
      </c>
      <c r="H1546" s="11">
        <v>0</v>
      </c>
      <c r="I1546">
        <v>0</v>
      </c>
      <c r="J1546" s="13">
        <v>0</v>
      </c>
    </row>
    <row r="1547" spans="2:10" x14ac:dyDescent="0.25">
      <c r="B1547" s="2">
        <v>0</v>
      </c>
      <c r="G1547" s="9">
        <v>0</v>
      </c>
      <c r="H1547" s="11">
        <v>0</v>
      </c>
      <c r="I1547">
        <v>0</v>
      </c>
      <c r="J1547" s="13">
        <v>0</v>
      </c>
    </row>
    <row r="1548" spans="2:10" x14ac:dyDescent="0.25">
      <c r="B1548" s="2">
        <v>0</v>
      </c>
      <c r="G1548" s="9">
        <v>0</v>
      </c>
      <c r="H1548" s="11">
        <v>0</v>
      </c>
      <c r="I1548">
        <v>0</v>
      </c>
      <c r="J1548" s="13">
        <v>0</v>
      </c>
    </row>
    <row r="1549" spans="2:10" x14ac:dyDescent="0.25">
      <c r="B1549" s="2">
        <v>0</v>
      </c>
      <c r="G1549" s="9">
        <v>0</v>
      </c>
      <c r="H1549" s="11">
        <v>0</v>
      </c>
      <c r="I1549">
        <v>0</v>
      </c>
      <c r="J1549" s="13">
        <v>0</v>
      </c>
    </row>
    <row r="1550" spans="2:10" x14ac:dyDescent="0.25">
      <c r="B1550" s="2">
        <v>0</v>
      </c>
      <c r="G1550" s="9">
        <v>0</v>
      </c>
      <c r="H1550" s="11">
        <v>0</v>
      </c>
      <c r="I1550">
        <v>0</v>
      </c>
      <c r="J1550" s="13">
        <v>0</v>
      </c>
    </row>
    <row r="1551" spans="2:10" x14ac:dyDescent="0.25">
      <c r="B1551" s="2">
        <v>0</v>
      </c>
      <c r="G1551" s="9">
        <v>0</v>
      </c>
      <c r="H1551" s="11">
        <v>0</v>
      </c>
      <c r="I1551">
        <v>0</v>
      </c>
      <c r="J1551" s="13">
        <v>0</v>
      </c>
    </row>
    <row r="1552" spans="2:10" x14ac:dyDescent="0.25">
      <c r="B1552" s="2">
        <v>0</v>
      </c>
      <c r="G1552" s="9">
        <v>0</v>
      </c>
      <c r="H1552" s="11">
        <v>0</v>
      </c>
      <c r="I1552">
        <v>0</v>
      </c>
      <c r="J1552" s="13">
        <v>0</v>
      </c>
    </row>
    <row r="1553" spans="2:10" x14ac:dyDescent="0.25">
      <c r="B1553" s="2">
        <v>0</v>
      </c>
      <c r="G1553" s="9">
        <v>0</v>
      </c>
      <c r="H1553" s="11">
        <v>0</v>
      </c>
      <c r="I1553">
        <v>0</v>
      </c>
      <c r="J1553" s="13">
        <v>0</v>
      </c>
    </row>
    <row r="1554" spans="2:10" x14ac:dyDescent="0.25">
      <c r="B1554" s="2">
        <v>0</v>
      </c>
      <c r="G1554" s="9">
        <v>0</v>
      </c>
      <c r="H1554" s="11">
        <v>0</v>
      </c>
      <c r="I1554">
        <v>0</v>
      </c>
      <c r="J1554" s="13">
        <v>0</v>
      </c>
    </row>
    <row r="1555" spans="2:10" x14ac:dyDescent="0.25">
      <c r="B1555" s="2">
        <v>0</v>
      </c>
      <c r="G1555" s="9">
        <v>0</v>
      </c>
      <c r="H1555" s="11">
        <v>0</v>
      </c>
      <c r="I1555">
        <v>0</v>
      </c>
      <c r="J1555" s="13">
        <v>0</v>
      </c>
    </row>
    <row r="1556" spans="2:10" x14ac:dyDescent="0.25">
      <c r="B1556" s="2">
        <v>0</v>
      </c>
      <c r="G1556" s="9">
        <v>0</v>
      </c>
      <c r="H1556" s="11">
        <v>0</v>
      </c>
      <c r="I1556">
        <v>0</v>
      </c>
      <c r="J1556" s="13">
        <v>0</v>
      </c>
    </row>
    <row r="1557" spans="2:10" x14ac:dyDescent="0.25">
      <c r="B1557" s="2">
        <v>0</v>
      </c>
      <c r="G1557" s="9">
        <v>0</v>
      </c>
      <c r="H1557" s="11">
        <v>0</v>
      </c>
      <c r="I1557">
        <v>0</v>
      </c>
      <c r="J1557" s="13">
        <v>0</v>
      </c>
    </row>
    <row r="1558" spans="2:10" x14ac:dyDescent="0.25">
      <c r="B1558" s="2">
        <v>0</v>
      </c>
      <c r="G1558" s="9">
        <v>0</v>
      </c>
      <c r="H1558" s="11">
        <v>0</v>
      </c>
      <c r="I1558">
        <v>0</v>
      </c>
      <c r="J1558" s="13">
        <v>0</v>
      </c>
    </row>
    <row r="1559" spans="2:10" x14ac:dyDescent="0.25">
      <c r="B1559" s="2">
        <v>0</v>
      </c>
      <c r="G1559" s="9">
        <v>0</v>
      </c>
      <c r="H1559" s="11">
        <v>0</v>
      </c>
      <c r="I1559">
        <v>0</v>
      </c>
      <c r="J1559" s="13">
        <v>0</v>
      </c>
    </row>
    <row r="1560" spans="2:10" x14ac:dyDescent="0.25">
      <c r="B1560" s="2">
        <v>0</v>
      </c>
      <c r="G1560" s="9">
        <v>0</v>
      </c>
      <c r="H1560" s="11">
        <v>0</v>
      </c>
      <c r="I1560">
        <v>0</v>
      </c>
      <c r="J1560" s="13">
        <v>0</v>
      </c>
    </row>
    <row r="1561" spans="2:10" x14ac:dyDescent="0.25">
      <c r="B1561" s="2">
        <v>0</v>
      </c>
      <c r="G1561" s="9">
        <v>0</v>
      </c>
      <c r="H1561" s="11">
        <v>0</v>
      </c>
      <c r="I1561">
        <v>0</v>
      </c>
      <c r="J1561" s="13">
        <v>0</v>
      </c>
    </row>
    <row r="1562" spans="2:10" x14ac:dyDescent="0.25">
      <c r="B1562" s="2">
        <v>0</v>
      </c>
      <c r="G1562" s="9">
        <v>0</v>
      </c>
      <c r="H1562" s="11">
        <v>0</v>
      </c>
      <c r="I1562">
        <v>0</v>
      </c>
      <c r="J1562" s="13">
        <v>0</v>
      </c>
    </row>
    <row r="1563" spans="2:10" x14ac:dyDescent="0.25">
      <c r="B1563" s="2">
        <v>0</v>
      </c>
      <c r="G1563" s="9">
        <v>0</v>
      </c>
      <c r="H1563" s="11">
        <v>0</v>
      </c>
      <c r="I1563">
        <v>0</v>
      </c>
      <c r="J1563" s="13">
        <v>0</v>
      </c>
    </row>
    <row r="1564" spans="2:10" x14ac:dyDescent="0.25">
      <c r="B1564" s="2">
        <v>0</v>
      </c>
      <c r="G1564" s="9">
        <v>0</v>
      </c>
      <c r="H1564" s="11">
        <v>0</v>
      </c>
      <c r="I1564">
        <v>0</v>
      </c>
      <c r="J1564" s="13">
        <v>0</v>
      </c>
    </row>
    <row r="1565" spans="2:10" x14ac:dyDescent="0.25">
      <c r="B1565" s="2">
        <v>0</v>
      </c>
      <c r="G1565" s="9">
        <v>0</v>
      </c>
      <c r="H1565" s="11">
        <v>0</v>
      </c>
      <c r="I1565">
        <v>0</v>
      </c>
      <c r="J1565" s="13">
        <v>0</v>
      </c>
    </row>
    <row r="1566" spans="2:10" x14ac:dyDescent="0.25">
      <c r="B1566" s="2">
        <v>0</v>
      </c>
      <c r="G1566" s="9">
        <v>0</v>
      </c>
      <c r="H1566" s="11">
        <v>0</v>
      </c>
      <c r="I1566">
        <v>0</v>
      </c>
      <c r="J1566" s="13">
        <v>0</v>
      </c>
    </row>
    <row r="1567" spans="2:10" x14ac:dyDescent="0.25">
      <c r="B1567" s="2">
        <v>0</v>
      </c>
      <c r="G1567" s="9">
        <v>0</v>
      </c>
      <c r="H1567" s="11">
        <v>0</v>
      </c>
      <c r="I1567">
        <v>0</v>
      </c>
      <c r="J1567" s="13">
        <v>0</v>
      </c>
    </row>
    <row r="1568" spans="2:10" x14ac:dyDescent="0.25">
      <c r="B1568" s="2">
        <v>0</v>
      </c>
      <c r="G1568" s="9">
        <v>0</v>
      </c>
      <c r="H1568" s="11">
        <v>0</v>
      </c>
      <c r="I1568">
        <v>0</v>
      </c>
      <c r="J1568" s="13">
        <v>0</v>
      </c>
    </row>
    <row r="1569" spans="2:10" x14ac:dyDescent="0.25">
      <c r="B1569" s="2">
        <v>0</v>
      </c>
      <c r="G1569" s="9">
        <v>0</v>
      </c>
      <c r="H1569" s="11">
        <v>0</v>
      </c>
      <c r="I1569">
        <v>0</v>
      </c>
      <c r="J1569" s="13">
        <v>0</v>
      </c>
    </row>
    <row r="1570" spans="2:10" x14ac:dyDescent="0.25">
      <c r="B1570" s="2">
        <v>0</v>
      </c>
      <c r="G1570" s="9">
        <v>0</v>
      </c>
      <c r="H1570" s="11">
        <v>0</v>
      </c>
      <c r="I1570">
        <v>0</v>
      </c>
      <c r="J1570" s="13">
        <v>0</v>
      </c>
    </row>
    <row r="1571" spans="2:10" x14ac:dyDescent="0.25">
      <c r="B1571" s="2">
        <v>0</v>
      </c>
      <c r="G1571" s="9">
        <v>0</v>
      </c>
      <c r="H1571" s="11">
        <v>0</v>
      </c>
      <c r="I1571">
        <v>0</v>
      </c>
      <c r="J1571" s="13">
        <v>0</v>
      </c>
    </row>
    <row r="1572" spans="2:10" x14ac:dyDescent="0.25">
      <c r="B1572" s="2">
        <v>0</v>
      </c>
      <c r="G1572" s="9">
        <v>0</v>
      </c>
      <c r="H1572" s="11">
        <v>0</v>
      </c>
      <c r="I1572">
        <v>0</v>
      </c>
      <c r="J1572" s="13">
        <v>0</v>
      </c>
    </row>
    <row r="1573" spans="2:10" x14ac:dyDescent="0.25">
      <c r="B1573" s="2">
        <v>0</v>
      </c>
      <c r="G1573" s="9">
        <v>0</v>
      </c>
      <c r="H1573" s="11">
        <v>0</v>
      </c>
      <c r="I1573">
        <v>0</v>
      </c>
      <c r="J1573" s="13">
        <v>0</v>
      </c>
    </row>
    <row r="1574" spans="2:10" x14ac:dyDescent="0.25">
      <c r="B1574" s="2">
        <v>0</v>
      </c>
      <c r="G1574" s="9">
        <v>0</v>
      </c>
      <c r="H1574" s="11">
        <v>0</v>
      </c>
      <c r="I1574">
        <v>0</v>
      </c>
      <c r="J1574" s="13">
        <v>0</v>
      </c>
    </row>
    <row r="1575" spans="2:10" x14ac:dyDescent="0.25">
      <c r="B1575" s="2">
        <v>0</v>
      </c>
      <c r="G1575" s="9">
        <v>0</v>
      </c>
      <c r="H1575" s="11">
        <v>0</v>
      </c>
      <c r="I1575">
        <v>0</v>
      </c>
      <c r="J1575" s="13">
        <v>0</v>
      </c>
    </row>
    <row r="1576" spans="2:10" x14ac:dyDescent="0.25">
      <c r="B1576" s="2">
        <v>0</v>
      </c>
      <c r="G1576" s="9">
        <v>0</v>
      </c>
      <c r="H1576" s="11">
        <v>0</v>
      </c>
      <c r="I1576">
        <v>0</v>
      </c>
      <c r="J1576" s="13">
        <v>0</v>
      </c>
    </row>
    <row r="1577" spans="2:10" x14ac:dyDescent="0.25">
      <c r="B1577" s="2">
        <v>0</v>
      </c>
      <c r="G1577" s="9">
        <v>0</v>
      </c>
      <c r="H1577" s="11">
        <v>0</v>
      </c>
      <c r="I1577">
        <v>0</v>
      </c>
      <c r="J1577" s="13">
        <v>0</v>
      </c>
    </row>
    <row r="1578" spans="2:10" x14ac:dyDescent="0.25">
      <c r="B1578" s="2">
        <v>0</v>
      </c>
      <c r="G1578" s="9">
        <v>0</v>
      </c>
      <c r="H1578" s="11">
        <v>0</v>
      </c>
      <c r="I1578">
        <v>0</v>
      </c>
      <c r="J1578" s="13">
        <v>0</v>
      </c>
    </row>
    <row r="1579" spans="2:10" x14ac:dyDescent="0.25">
      <c r="B1579" s="2">
        <v>0</v>
      </c>
      <c r="G1579" s="9">
        <v>0</v>
      </c>
      <c r="H1579" s="11">
        <v>0</v>
      </c>
      <c r="I1579">
        <v>0</v>
      </c>
      <c r="J1579" s="13">
        <v>0</v>
      </c>
    </row>
    <row r="1580" spans="2:10" x14ac:dyDescent="0.25">
      <c r="B1580" s="2">
        <v>0</v>
      </c>
      <c r="G1580" s="9">
        <v>0</v>
      </c>
      <c r="H1580" s="11">
        <v>0</v>
      </c>
      <c r="I1580">
        <v>0</v>
      </c>
      <c r="J1580" s="13">
        <v>0</v>
      </c>
    </row>
    <row r="1581" spans="2:10" x14ac:dyDescent="0.25">
      <c r="B1581" s="2">
        <v>0</v>
      </c>
      <c r="G1581" s="9">
        <v>0</v>
      </c>
      <c r="H1581" s="11">
        <v>0</v>
      </c>
      <c r="I1581">
        <v>0</v>
      </c>
      <c r="J1581" s="13">
        <v>0</v>
      </c>
    </row>
    <row r="1582" spans="2:10" x14ac:dyDescent="0.25">
      <c r="B1582" s="2">
        <v>0</v>
      </c>
      <c r="G1582" s="9">
        <v>0</v>
      </c>
      <c r="H1582" s="11">
        <v>0</v>
      </c>
      <c r="I1582">
        <v>0</v>
      </c>
      <c r="J1582" s="13">
        <v>0</v>
      </c>
    </row>
    <row r="1583" spans="2:10" x14ac:dyDescent="0.25">
      <c r="B1583" s="2">
        <v>0</v>
      </c>
      <c r="G1583" s="9">
        <v>0</v>
      </c>
      <c r="H1583" s="11">
        <v>0</v>
      </c>
      <c r="I1583">
        <v>0</v>
      </c>
      <c r="J1583" s="13">
        <v>0</v>
      </c>
    </row>
    <row r="1584" spans="2:10" x14ac:dyDescent="0.25">
      <c r="B1584" s="2">
        <v>0</v>
      </c>
      <c r="G1584" s="9">
        <v>0</v>
      </c>
      <c r="H1584" s="11">
        <v>0</v>
      </c>
      <c r="I1584">
        <v>0</v>
      </c>
      <c r="J1584" s="13">
        <v>0</v>
      </c>
    </row>
    <row r="1585" spans="2:10" x14ac:dyDescent="0.25">
      <c r="B1585" s="2">
        <v>0</v>
      </c>
      <c r="G1585" s="9">
        <v>0</v>
      </c>
      <c r="H1585" s="11">
        <v>0</v>
      </c>
      <c r="I1585">
        <v>0</v>
      </c>
      <c r="J1585" s="13">
        <v>0</v>
      </c>
    </row>
    <row r="1586" spans="2:10" x14ac:dyDescent="0.25">
      <c r="B1586" s="2">
        <v>0</v>
      </c>
      <c r="G1586" s="9">
        <v>0</v>
      </c>
      <c r="H1586" s="11">
        <v>0</v>
      </c>
      <c r="I1586">
        <v>0</v>
      </c>
      <c r="J1586" s="13">
        <v>0</v>
      </c>
    </row>
    <row r="1587" spans="2:10" x14ac:dyDescent="0.25">
      <c r="B1587" s="2">
        <v>0</v>
      </c>
      <c r="G1587" s="9">
        <v>0</v>
      </c>
      <c r="H1587" s="11">
        <v>0</v>
      </c>
      <c r="I1587">
        <v>0</v>
      </c>
      <c r="J1587" s="13">
        <v>0</v>
      </c>
    </row>
    <row r="1588" spans="2:10" x14ac:dyDescent="0.25">
      <c r="B1588" s="2">
        <v>0</v>
      </c>
      <c r="G1588" s="9">
        <v>0</v>
      </c>
      <c r="H1588" s="11">
        <v>0</v>
      </c>
      <c r="I1588">
        <v>0</v>
      </c>
      <c r="J1588" s="13">
        <v>0</v>
      </c>
    </row>
    <row r="1589" spans="2:10" x14ac:dyDescent="0.25">
      <c r="B1589" s="2">
        <v>0</v>
      </c>
      <c r="G1589" s="9">
        <v>0</v>
      </c>
      <c r="H1589" s="11">
        <v>0</v>
      </c>
      <c r="I1589">
        <v>0</v>
      </c>
      <c r="J1589" s="13">
        <v>0</v>
      </c>
    </row>
    <row r="1590" spans="2:10" x14ac:dyDescent="0.25">
      <c r="B1590" s="2">
        <v>0</v>
      </c>
      <c r="G1590" s="9">
        <v>0</v>
      </c>
      <c r="H1590" s="11">
        <v>0</v>
      </c>
      <c r="I1590">
        <v>0</v>
      </c>
      <c r="J1590" s="13">
        <v>0</v>
      </c>
    </row>
    <row r="1591" spans="2:10" x14ac:dyDescent="0.25">
      <c r="B1591" s="2">
        <v>0</v>
      </c>
      <c r="G1591" s="9">
        <v>0</v>
      </c>
      <c r="H1591" s="11">
        <v>0</v>
      </c>
      <c r="I1591">
        <v>0</v>
      </c>
      <c r="J1591" s="13">
        <v>0</v>
      </c>
    </row>
    <row r="1592" spans="2:10" x14ac:dyDescent="0.25">
      <c r="B1592" s="2">
        <v>0</v>
      </c>
      <c r="G1592" s="9">
        <v>0</v>
      </c>
      <c r="H1592" s="11">
        <v>0</v>
      </c>
      <c r="I1592">
        <v>0</v>
      </c>
      <c r="J1592" s="13">
        <v>0</v>
      </c>
    </row>
    <row r="1593" spans="2:10" x14ac:dyDescent="0.25">
      <c r="B1593" s="2">
        <v>0</v>
      </c>
      <c r="G1593" s="9">
        <v>0</v>
      </c>
      <c r="H1593" s="11">
        <v>0</v>
      </c>
      <c r="I1593">
        <v>0</v>
      </c>
      <c r="J1593" s="13">
        <v>0</v>
      </c>
    </row>
    <row r="1594" spans="2:10" x14ac:dyDescent="0.25">
      <c r="B1594" s="2">
        <v>0</v>
      </c>
      <c r="G1594" s="9">
        <v>0</v>
      </c>
      <c r="H1594" s="11">
        <v>0</v>
      </c>
      <c r="I1594">
        <v>0</v>
      </c>
      <c r="J1594" s="13">
        <v>0</v>
      </c>
    </row>
    <row r="1595" spans="2:10" x14ac:dyDescent="0.25">
      <c r="B1595" s="2">
        <v>0</v>
      </c>
      <c r="G1595" s="9">
        <v>0</v>
      </c>
      <c r="H1595" s="11">
        <v>0</v>
      </c>
      <c r="I1595">
        <v>0</v>
      </c>
      <c r="J1595" s="13">
        <v>0</v>
      </c>
    </row>
    <row r="1596" spans="2:10" x14ac:dyDescent="0.25">
      <c r="B1596" s="2">
        <v>0</v>
      </c>
      <c r="G1596" s="9">
        <v>0</v>
      </c>
      <c r="H1596" s="11">
        <v>0</v>
      </c>
      <c r="I1596">
        <v>0</v>
      </c>
      <c r="J1596" s="13">
        <v>0</v>
      </c>
    </row>
    <row r="1597" spans="2:10" x14ac:dyDescent="0.25">
      <c r="B1597" s="2">
        <v>0</v>
      </c>
      <c r="G1597" s="9">
        <v>0</v>
      </c>
      <c r="H1597" s="11">
        <v>0</v>
      </c>
      <c r="I1597">
        <v>0</v>
      </c>
      <c r="J1597" s="13">
        <v>0</v>
      </c>
    </row>
    <row r="1598" spans="2:10" x14ac:dyDescent="0.25">
      <c r="B1598" s="2">
        <v>0</v>
      </c>
      <c r="G1598" s="9">
        <v>0</v>
      </c>
      <c r="H1598" s="11">
        <v>0</v>
      </c>
      <c r="I1598">
        <v>0</v>
      </c>
      <c r="J1598" s="13">
        <v>0</v>
      </c>
    </row>
    <row r="1599" spans="2:10" x14ac:dyDescent="0.25">
      <c r="B1599" s="2">
        <v>0</v>
      </c>
      <c r="G1599" s="9">
        <v>0</v>
      </c>
      <c r="H1599" s="11">
        <v>0</v>
      </c>
      <c r="I1599">
        <v>0</v>
      </c>
      <c r="J1599" s="13">
        <v>0</v>
      </c>
    </row>
    <row r="1600" spans="2:10" x14ac:dyDescent="0.25">
      <c r="B1600" s="2">
        <v>0</v>
      </c>
      <c r="G1600" s="9">
        <v>0</v>
      </c>
      <c r="H1600" s="11">
        <v>0</v>
      </c>
      <c r="I1600">
        <v>0</v>
      </c>
      <c r="J1600" s="13">
        <v>0</v>
      </c>
    </row>
    <row r="1601" spans="2:10" x14ac:dyDescent="0.25">
      <c r="B1601" s="2">
        <v>0</v>
      </c>
      <c r="G1601" s="9">
        <v>0</v>
      </c>
      <c r="H1601" s="11">
        <v>0</v>
      </c>
      <c r="I1601">
        <v>0</v>
      </c>
      <c r="J1601" s="13">
        <v>0</v>
      </c>
    </row>
    <row r="1602" spans="2:10" x14ac:dyDescent="0.25">
      <c r="B1602" s="2">
        <v>0</v>
      </c>
      <c r="G1602" s="9">
        <v>0</v>
      </c>
      <c r="H1602" s="11">
        <v>0</v>
      </c>
      <c r="I1602">
        <v>0</v>
      </c>
      <c r="J1602" s="13">
        <v>0</v>
      </c>
    </row>
    <row r="1603" spans="2:10" x14ac:dyDescent="0.25">
      <c r="B1603" s="2">
        <v>0</v>
      </c>
      <c r="G1603" s="9">
        <v>0</v>
      </c>
      <c r="H1603" s="11">
        <v>0</v>
      </c>
      <c r="I1603">
        <v>0</v>
      </c>
      <c r="J1603" s="13">
        <v>0</v>
      </c>
    </row>
    <row r="1604" spans="2:10" x14ac:dyDescent="0.25">
      <c r="B1604" s="2">
        <v>0</v>
      </c>
      <c r="G1604" s="9">
        <v>0</v>
      </c>
      <c r="H1604" s="11">
        <v>0</v>
      </c>
      <c r="I1604">
        <v>0</v>
      </c>
      <c r="J1604" s="13">
        <v>0</v>
      </c>
    </row>
    <row r="1605" spans="2:10" x14ac:dyDescent="0.25">
      <c r="B1605" s="2">
        <v>0</v>
      </c>
      <c r="G1605" s="9">
        <v>0</v>
      </c>
      <c r="H1605" s="11">
        <v>0</v>
      </c>
      <c r="I1605">
        <v>0</v>
      </c>
      <c r="J1605" s="13">
        <v>0</v>
      </c>
    </row>
    <row r="1606" spans="2:10" x14ac:dyDescent="0.25">
      <c r="B1606" s="2">
        <v>0</v>
      </c>
      <c r="G1606" s="9">
        <v>0</v>
      </c>
      <c r="H1606" s="11">
        <v>0</v>
      </c>
      <c r="I1606">
        <v>0</v>
      </c>
      <c r="J1606" s="13">
        <v>0</v>
      </c>
    </row>
    <row r="1607" spans="2:10" x14ac:dyDescent="0.25">
      <c r="B1607" s="2">
        <v>0</v>
      </c>
      <c r="G1607" s="9">
        <v>0</v>
      </c>
      <c r="H1607" s="11">
        <v>0</v>
      </c>
      <c r="I1607">
        <v>0</v>
      </c>
      <c r="J1607" s="13">
        <v>0</v>
      </c>
    </row>
    <row r="1608" spans="2:10" x14ac:dyDescent="0.25">
      <c r="B1608" s="2">
        <v>0</v>
      </c>
      <c r="G1608" s="9">
        <v>0</v>
      </c>
      <c r="H1608" s="11">
        <v>0</v>
      </c>
      <c r="I1608">
        <v>0</v>
      </c>
      <c r="J1608" s="13">
        <v>0</v>
      </c>
    </row>
    <row r="1609" spans="2:10" x14ac:dyDescent="0.25">
      <c r="B1609" s="2">
        <v>0</v>
      </c>
      <c r="G1609" s="9">
        <v>0</v>
      </c>
      <c r="H1609" s="11">
        <v>0</v>
      </c>
      <c r="I1609">
        <v>0</v>
      </c>
      <c r="J1609" s="13">
        <v>0</v>
      </c>
    </row>
    <row r="1610" spans="2:10" x14ac:dyDescent="0.25">
      <c r="B1610" s="2">
        <v>0</v>
      </c>
      <c r="G1610" s="9">
        <v>0</v>
      </c>
      <c r="H1610" s="11">
        <v>0</v>
      </c>
      <c r="I1610">
        <v>0</v>
      </c>
      <c r="J1610" s="13">
        <v>0</v>
      </c>
    </row>
    <row r="1611" spans="2:10" x14ac:dyDescent="0.25">
      <c r="B1611" s="2">
        <v>0</v>
      </c>
      <c r="G1611" s="9">
        <v>0</v>
      </c>
      <c r="H1611" s="11">
        <v>0</v>
      </c>
      <c r="I1611">
        <v>0</v>
      </c>
      <c r="J1611" s="13">
        <v>0</v>
      </c>
    </row>
    <row r="1612" spans="2:10" x14ac:dyDescent="0.25">
      <c r="B1612" s="2">
        <v>0</v>
      </c>
      <c r="G1612" s="9">
        <v>0</v>
      </c>
      <c r="H1612" s="11">
        <v>0</v>
      </c>
      <c r="I1612">
        <v>0</v>
      </c>
      <c r="J1612" s="13">
        <v>0</v>
      </c>
    </row>
    <row r="1613" spans="2:10" x14ac:dyDescent="0.25">
      <c r="B1613" s="2">
        <v>0</v>
      </c>
      <c r="G1613" s="9">
        <v>0</v>
      </c>
      <c r="H1613" s="11">
        <v>0</v>
      </c>
      <c r="I1613">
        <v>0</v>
      </c>
      <c r="J1613" s="13">
        <v>0</v>
      </c>
    </row>
    <row r="1614" spans="2:10" x14ac:dyDescent="0.25">
      <c r="B1614" s="2">
        <v>0</v>
      </c>
      <c r="G1614" s="9">
        <v>0</v>
      </c>
      <c r="H1614" s="11">
        <v>0</v>
      </c>
      <c r="I1614">
        <v>0</v>
      </c>
      <c r="J1614" s="13">
        <v>0</v>
      </c>
    </row>
    <row r="1615" spans="2:10" x14ac:dyDescent="0.25">
      <c r="B1615" s="2">
        <v>0</v>
      </c>
      <c r="G1615" s="9">
        <v>0</v>
      </c>
      <c r="H1615" s="11">
        <v>0</v>
      </c>
      <c r="I1615">
        <v>0</v>
      </c>
      <c r="J1615" s="13">
        <v>0</v>
      </c>
    </row>
    <row r="1616" spans="2:10" x14ac:dyDescent="0.25">
      <c r="B1616" s="2">
        <v>0</v>
      </c>
      <c r="G1616" s="9">
        <v>0</v>
      </c>
      <c r="H1616" s="11">
        <v>0</v>
      </c>
      <c r="I1616">
        <v>0</v>
      </c>
      <c r="J1616" s="13">
        <v>0</v>
      </c>
    </row>
    <row r="1617" spans="2:10" x14ac:dyDescent="0.25">
      <c r="B1617" s="2">
        <v>0</v>
      </c>
      <c r="G1617" s="9">
        <v>0</v>
      </c>
      <c r="H1617" s="11">
        <v>0</v>
      </c>
      <c r="I1617">
        <v>0</v>
      </c>
      <c r="J1617" s="13">
        <v>0</v>
      </c>
    </row>
    <row r="1618" spans="2:10" x14ac:dyDescent="0.25">
      <c r="B1618" s="2">
        <v>0</v>
      </c>
      <c r="G1618" s="9">
        <v>0</v>
      </c>
      <c r="H1618" s="11">
        <v>0</v>
      </c>
      <c r="I1618">
        <v>0</v>
      </c>
      <c r="J1618" s="13">
        <v>0</v>
      </c>
    </row>
    <row r="1619" spans="2:10" x14ac:dyDescent="0.25">
      <c r="B1619" s="2">
        <v>0</v>
      </c>
      <c r="G1619" s="9">
        <v>0</v>
      </c>
      <c r="H1619" s="11">
        <v>0</v>
      </c>
      <c r="I1619">
        <v>0</v>
      </c>
      <c r="J1619" s="13">
        <v>0</v>
      </c>
    </row>
    <row r="1620" spans="2:10" x14ac:dyDescent="0.25">
      <c r="B1620" s="2">
        <v>0</v>
      </c>
      <c r="G1620" s="9">
        <v>0</v>
      </c>
      <c r="H1620" s="11">
        <v>0</v>
      </c>
      <c r="I1620">
        <v>0</v>
      </c>
      <c r="J1620" s="13">
        <v>0</v>
      </c>
    </row>
    <row r="1621" spans="2:10" x14ac:dyDescent="0.25">
      <c r="B1621" s="2">
        <v>0</v>
      </c>
      <c r="G1621" s="9">
        <v>0</v>
      </c>
      <c r="H1621" s="11">
        <v>0</v>
      </c>
      <c r="I1621">
        <v>0</v>
      </c>
      <c r="J1621" s="13">
        <v>0</v>
      </c>
    </row>
    <row r="1622" spans="2:10" x14ac:dyDescent="0.25">
      <c r="B1622" s="2">
        <v>0</v>
      </c>
      <c r="G1622" s="9">
        <v>0</v>
      </c>
      <c r="H1622" s="11">
        <v>0</v>
      </c>
      <c r="I1622">
        <v>0</v>
      </c>
      <c r="J1622" s="13">
        <v>0</v>
      </c>
    </row>
    <row r="1623" spans="2:10" x14ac:dyDescent="0.25">
      <c r="B1623" s="2">
        <v>0</v>
      </c>
      <c r="G1623" s="9">
        <v>0</v>
      </c>
      <c r="H1623" s="11">
        <v>0</v>
      </c>
      <c r="I1623">
        <v>0</v>
      </c>
      <c r="J1623" s="13">
        <v>0</v>
      </c>
    </row>
    <row r="1624" spans="2:10" x14ac:dyDescent="0.25">
      <c r="B1624" s="2">
        <v>0</v>
      </c>
      <c r="G1624" s="9">
        <v>0</v>
      </c>
      <c r="H1624" s="11">
        <v>0</v>
      </c>
      <c r="I1624">
        <v>0</v>
      </c>
      <c r="J1624" s="13">
        <v>0</v>
      </c>
    </row>
    <row r="1625" spans="2:10" x14ac:dyDescent="0.25">
      <c r="B1625" s="2">
        <v>0</v>
      </c>
      <c r="G1625" s="9">
        <v>0</v>
      </c>
      <c r="H1625" s="11">
        <v>0</v>
      </c>
      <c r="I1625">
        <v>0</v>
      </c>
      <c r="J1625" s="13">
        <v>0</v>
      </c>
    </row>
    <row r="1626" spans="2:10" x14ac:dyDescent="0.25">
      <c r="B1626" s="2">
        <v>0</v>
      </c>
      <c r="G1626" s="9">
        <v>0</v>
      </c>
      <c r="H1626" s="11">
        <v>0</v>
      </c>
      <c r="I1626">
        <v>0</v>
      </c>
      <c r="J1626" s="13">
        <v>0</v>
      </c>
    </row>
    <row r="1627" spans="2:10" x14ac:dyDescent="0.25">
      <c r="B1627" s="2">
        <v>0</v>
      </c>
      <c r="G1627" s="9">
        <v>0</v>
      </c>
      <c r="H1627" s="11">
        <v>0</v>
      </c>
      <c r="I1627">
        <v>0</v>
      </c>
      <c r="J1627" s="13">
        <v>0</v>
      </c>
    </row>
    <row r="1628" spans="2:10" x14ac:dyDescent="0.25">
      <c r="B1628" s="2">
        <v>0</v>
      </c>
      <c r="G1628" s="9">
        <v>0</v>
      </c>
      <c r="H1628" s="11">
        <v>0</v>
      </c>
      <c r="I1628">
        <v>0</v>
      </c>
      <c r="J1628" s="13">
        <v>0</v>
      </c>
    </row>
    <row r="1629" spans="2:10" x14ac:dyDescent="0.25">
      <c r="B1629" s="2">
        <v>0</v>
      </c>
      <c r="G1629" s="9">
        <v>0</v>
      </c>
      <c r="H1629" s="11">
        <v>0</v>
      </c>
      <c r="I1629">
        <v>0</v>
      </c>
      <c r="J1629" s="13">
        <v>0</v>
      </c>
    </row>
    <row r="1630" spans="2:10" x14ac:dyDescent="0.25">
      <c r="B1630" s="2">
        <v>0</v>
      </c>
      <c r="G1630" s="9">
        <v>0</v>
      </c>
      <c r="H1630" s="11">
        <v>0</v>
      </c>
      <c r="I1630">
        <v>0</v>
      </c>
      <c r="J1630" s="13">
        <v>0</v>
      </c>
    </row>
    <row r="1631" spans="2:10" x14ac:dyDescent="0.25">
      <c r="B1631" s="2">
        <v>0</v>
      </c>
      <c r="G1631" s="9">
        <v>0</v>
      </c>
      <c r="H1631" s="11">
        <v>0</v>
      </c>
      <c r="I1631">
        <v>0</v>
      </c>
      <c r="J1631" s="13">
        <v>0</v>
      </c>
    </row>
    <row r="1632" spans="2:10" x14ac:dyDescent="0.25">
      <c r="B1632" s="2">
        <v>0</v>
      </c>
      <c r="G1632" s="9">
        <v>0</v>
      </c>
      <c r="H1632" s="11">
        <v>0</v>
      </c>
      <c r="I1632">
        <v>0</v>
      </c>
      <c r="J1632" s="13">
        <v>0</v>
      </c>
    </row>
    <row r="1633" spans="2:10" x14ac:dyDescent="0.25">
      <c r="B1633" s="2">
        <v>0</v>
      </c>
      <c r="G1633" s="9">
        <v>0</v>
      </c>
      <c r="H1633" s="11">
        <v>0</v>
      </c>
      <c r="I1633">
        <v>0</v>
      </c>
      <c r="J1633" s="13">
        <v>0</v>
      </c>
    </row>
    <row r="1634" spans="2:10" x14ac:dyDescent="0.25">
      <c r="B1634" s="2">
        <v>0</v>
      </c>
      <c r="G1634" s="9">
        <v>0</v>
      </c>
      <c r="H1634" s="11">
        <v>0</v>
      </c>
      <c r="I1634">
        <v>0</v>
      </c>
      <c r="J1634" s="13">
        <v>0</v>
      </c>
    </row>
    <row r="1635" spans="2:10" x14ac:dyDescent="0.25">
      <c r="B1635" s="2">
        <v>0</v>
      </c>
      <c r="G1635" s="9">
        <v>0</v>
      </c>
      <c r="H1635" s="11">
        <v>0</v>
      </c>
      <c r="I1635">
        <v>0</v>
      </c>
      <c r="J1635" s="13">
        <v>0</v>
      </c>
    </row>
    <row r="1636" spans="2:10" x14ac:dyDescent="0.25">
      <c r="B1636" s="2">
        <v>0</v>
      </c>
      <c r="G1636" s="9">
        <v>0</v>
      </c>
      <c r="H1636" s="11">
        <v>0</v>
      </c>
      <c r="I1636">
        <v>0</v>
      </c>
      <c r="J1636" s="13">
        <v>0</v>
      </c>
    </row>
    <row r="1637" spans="2:10" x14ac:dyDescent="0.25">
      <c r="B1637" s="2">
        <v>0</v>
      </c>
      <c r="G1637" s="9">
        <v>0</v>
      </c>
      <c r="H1637" s="11">
        <v>0</v>
      </c>
      <c r="I1637">
        <v>0</v>
      </c>
      <c r="J1637" s="13">
        <v>0</v>
      </c>
    </row>
    <row r="1638" spans="2:10" x14ac:dyDescent="0.25">
      <c r="B1638" s="2">
        <v>0</v>
      </c>
      <c r="G1638" s="9">
        <v>0</v>
      </c>
      <c r="H1638" s="11">
        <v>0</v>
      </c>
      <c r="I1638">
        <v>0</v>
      </c>
      <c r="J1638" s="13">
        <v>0</v>
      </c>
    </row>
    <row r="1639" spans="2:10" x14ac:dyDescent="0.25">
      <c r="B1639" s="2">
        <v>0</v>
      </c>
      <c r="G1639" s="9">
        <v>0</v>
      </c>
      <c r="H1639" s="11">
        <v>0</v>
      </c>
      <c r="I1639">
        <v>0</v>
      </c>
      <c r="J1639" s="13">
        <v>0</v>
      </c>
    </row>
    <row r="1640" spans="2:10" x14ac:dyDescent="0.25">
      <c r="B1640" s="2">
        <v>0</v>
      </c>
      <c r="G1640" s="9">
        <v>0</v>
      </c>
      <c r="H1640" s="11">
        <v>0</v>
      </c>
      <c r="I1640">
        <v>0</v>
      </c>
      <c r="J1640" s="13">
        <v>0</v>
      </c>
    </row>
    <row r="1641" spans="2:10" x14ac:dyDescent="0.25">
      <c r="B1641" s="2">
        <v>0</v>
      </c>
      <c r="G1641" s="9">
        <v>0</v>
      </c>
      <c r="H1641" s="11">
        <v>0</v>
      </c>
      <c r="I1641">
        <v>0</v>
      </c>
      <c r="J1641" s="13">
        <v>0</v>
      </c>
    </row>
    <row r="1642" spans="2:10" x14ac:dyDescent="0.25">
      <c r="B1642" s="2">
        <v>0</v>
      </c>
      <c r="G1642" s="9">
        <v>0</v>
      </c>
      <c r="H1642" s="11">
        <v>0</v>
      </c>
      <c r="I1642">
        <v>0</v>
      </c>
      <c r="J1642" s="13">
        <v>0</v>
      </c>
    </row>
    <row r="1643" spans="2:10" x14ac:dyDescent="0.25">
      <c r="B1643" s="2">
        <v>0</v>
      </c>
      <c r="G1643" s="9">
        <v>0</v>
      </c>
      <c r="H1643" s="11">
        <v>0</v>
      </c>
      <c r="I1643">
        <v>0</v>
      </c>
      <c r="J1643" s="13">
        <v>0</v>
      </c>
    </row>
    <row r="1644" spans="2:10" x14ac:dyDescent="0.25">
      <c r="B1644" s="2">
        <v>0</v>
      </c>
      <c r="G1644" s="9">
        <v>0</v>
      </c>
      <c r="H1644" s="11">
        <v>0</v>
      </c>
      <c r="I1644">
        <v>0</v>
      </c>
      <c r="J1644" s="13">
        <v>0</v>
      </c>
    </row>
    <row r="1645" spans="2:10" x14ac:dyDescent="0.25">
      <c r="B1645" s="2">
        <v>0</v>
      </c>
      <c r="G1645" s="9">
        <v>0</v>
      </c>
      <c r="H1645" s="11">
        <v>0</v>
      </c>
      <c r="I1645">
        <v>0</v>
      </c>
      <c r="J1645" s="13">
        <v>0</v>
      </c>
    </row>
    <row r="1646" spans="2:10" x14ac:dyDescent="0.25">
      <c r="B1646" s="2">
        <v>0</v>
      </c>
      <c r="G1646" s="9">
        <v>0</v>
      </c>
      <c r="H1646" s="11">
        <v>0</v>
      </c>
      <c r="I1646">
        <v>0</v>
      </c>
      <c r="J1646" s="13">
        <v>0</v>
      </c>
    </row>
    <row r="1647" spans="2:10" x14ac:dyDescent="0.25">
      <c r="B1647" s="2">
        <v>0</v>
      </c>
      <c r="G1647" s="9">
        <v>0</v>
      </c>
      <c r="H1647" s="11">
        <v>0</v>
      </c>
      <c r="I1647">
        <v>0</v>
      </c>
      <c r="J1647" s="13">
        <v>0</v>
      </c>
    </row>
    <row r="1648" spans="2:10" x14ac:dyDescent="0.25">
      <c r="B1648" s="2">
        <v>0</v>
      </c>
      <c r="G1648" s="9">
        <v>0</v>
      </c>
      <c r="H1648" s="11">
        <v>0</v>
      </c>
      <c r="I1648">
        <v>0</v>
      </c>
      <c r="J1648" s="13">
        <v>0</v>
      </c>
    </row>
    <row r="1649" spans="2:10" x14ac:dyDescent="0.25">
      <c r="B1649" s="2">
        <v>0</v>
      </c>
      <c r="G1649" s="9">
        <v>0</v>
      </c>
      <c r="H1649" s="11">
        <v>0</v>
      </c>
      <c r="I1649">
        <v>0</v>
      </c>
      <c r="J1649" s="13">
        <v>0</v>
      </c>
    </row>
    <row r="1650" spans="2:10" x14ac:dyDescent="0.25">
      <c r="B1650" s="2">
        <v>0</v>
      </c>
      <c r="G1650" s="9">
        <v>0</v>
      </c>
      <c r="H1650" s="11">
        <v>0</v>
      </c>
      <c r="I1650">
        <v>0</v>
      </c>
      <c r="J1650" s="13">
        <v>0</v>
      </c>
    </row>
    <row r="1651" spans="2:10" x14ac:dyDescent="0.25">
      <c r="B1651" s="2">
        <v>0</v>
      </c>
      <c r="G1651" s="9">
        <v>0</v>
      </c>
      <c r="H1651" s="11">
        <v>0</v>
      </c>
      <c r="I1651">
        <v>0</v>
      </c>
      <c r="J1651" s="13">
        <v>0</v>
      </c>
    </row>
    <row r="1652" spans="2:10" x14ac:dyDescent="0.25">
      <c r="B1652" s="2">
        <v>0</v>
      </c>
      <c r="G1652" s="9">
        <v>0</v>
      </c>
      <c r="H1652" s="11">
        <v>0</v>
      </c>
      <c r="I1652">
        <v>0</v>
      </c>
      <c r="J1652" s="13">
        <v>0</v>
      </c>
    </row>
    <row r="1653" spans="2:10" x14ac:dyDescent="0.25">
      <c r="B1653" s="2">
        <v>0</v>
      </c>
      <c r="G1653" s="9">
        <v>0</v>
      </c>
      <c r="H1653" s="11">
        <v>0</v>
      </c>
      <c r="I1653">
        <v>0</v>
      </c>
      <c r="J1653" s="13">
        <v>0</v>
      </c>
    </row>
    <row r="1654" spans="2:10" x14ac:dyDescent="0.25">
      <c r="B1654" s="2">
        <v>0</v>
      </c>
      <c r="G1654" s="9">
        <v>0</v>
      </c>
      <c r="H1654" s="11">
        <v>0</v>
      </c>
      <c r="I1654">
        <v>0</v>
      </c>
      <c r="J1654" s="13">
        <v>0</v>
      </c>
    </row>
    <row r="1655" spans="2:10" x14ac:dyDescent="0.25">
      <c r="B1655" s="2">
        <v>0</v>
      </c>
      <c r="G1655" s="9">
        <v>0</v>
      </c>
      <c r="H1655" s="11">
        <v>0</v>
      </c>
      <c r="I1655">
        <v>0</v>
      </c>
      <c r="J1655" s="13">
        <v>0</v>
      </c>
    </row>
    <row r="1656" spans="2:10" x14ac:dyDescent="0.25">
      <c r="B1656" s="2">
        <v>0</v>
      </c>
      <c r="G1656" s="9">
        <v>0</v>
      </c>
      <c r="H1656" s="11">
        <v>0</v>
      </c>
      <c r="I1656">
        <v>0</v>
      </c>
      <c r="J1656" s="13">
        <v>0</v>
      </c>
    </row>
    <row r="1657" spans="2:10" x14ac:dyDescent="0.25">
      <c r="B1657" s="2">
        <v>0</v>
      </c>
      <c r="G1657" s="9">
        <v>0</v>
      </c>
      <c r="H1657" s="11">
        <v>0</v>
      </c>
      <c r="I1657">
        <v>0</v>
      </c>
      <c r="J1657" s="13">
        <v>0</v>
      </c>
    </row>
    <row r="1658" spans="2:10" x14ac:dyDescent="0.25">
      <c r="B1658" s="2">
        <v>0</v>
      </c>
      <c r="G1658" s="9">
        <v>0</v>
      </c>
      <c r="H1658" s="11">
        <v>0</v>
      </c>
      <c r="I1658">
        <v>0</v>
      </c>
      <c r="J1658" s="13">
        <v>0</v>
      </c>
    </row>
    <row r="1659" spans="2:10" x14ac:dyDescent="0.25">
      <c r="B1659" s="2">
        <v>0</v>
      </c>
      <c r="G1659" s="9">
        <v>0</v>
      </c>
      <c r="H1659" s="11">
        <v>0</v>
      </c>
      <c r="I1659">
        <v>0</v>
      </c>
      <c r="J1659" s="13">
        <v>0</v>
      </c>
    </row>
    <row r="1660" spans="2:10" x14ac:dyDescent="0.25">
      <c r="B1660" s="2">
        <v>0</v>
      </c>
      <c r="G1660" s="9">
        <v>0</v>
      </c>
      <c r="H1660" s="11">
        <v>0</v>
      </c>
      <c r="I1660">
        <v>0</v>
      </c>
      <c r="J1660" s="13">
        <v>0</v>
      </c>
    </row>
    <row r="1661" spans="2:10" x14ac:dyDescent="0.25">
      <c r="B1661" s="2">
        <v>0</v>
      </c>
      <c r="G1661" s="9">
        <v>0</v>
      </c>
      <c r="H1661" s="11">
        <v>0</v>
      </c>
      <c r="I1661">
        <v>0</v>
      </c>
      <c r="J1661" s="13">
        <v>0</v>
      </c>
    </row>
    <row r="1662" spans="2:10" x14ac:dyDescent="0.25">
      <c r="B1662" s="2">
        <v>0</v>
      </c>
      <c r="G1662" s="9">
        <v>0</v>
      </c>
      <c r="H1662" s="11">
        <v>0</v>
      </c>
      <c r="I1662">
        <v>0</v>
      </c>
      <c r="J1662" s="13">
        <v>0</v>
      </c>
    </row>
    <row r="1663" spans="2:10" x14ac:dyDescent="0.25">
      <c r="B1663" s="2">
        <v>0</v>
      </c>
      <c r="G1663" s="9">
        <v>0</v>
      </c>
      <c r="H1663" s="11">
        <v>0</v>
      </c>
      <c r="I1663">
        <v>0</v>
      </c>
      <c r="J1663" s="13">
        <v>0</v>
      </c>
    </row>
    <row r="1664" spans="2:10" x14ac:dyDescent="0.25">
      <c r="B1664" s="2">
        <v>0</v>
      </c>
      <c r="G1664" s="9">
        <v>0</v>
      </c>
      <c r="H1664" s="11">
        <v>0</v>
      </c>
      <c r="I1664">
        <v>0</v>
      </c>
      <c r="J1664" s="13">
        <v>0</v>
      </c>
    </row>
    <row r="1665" spans="2:10" x14ac:dyDescent="0.25">
      <c r="B1665" s="2">
        <v>0</v>
      </c>
      <c r="G1665" s="9">
        <v>0</v>
      </c>
      <c r="H1665" s="11">
        <v>0</v>
      </c>
      <c r="I1665">
        <v>0</v>
      </c>
      <c r="J1665" s="13">
        <v>0</v>
      </c>
    </row>
    <row r="1666" spans="2:10" x14ac:dyDescent="0.25">
      <c r="B1666" s="2">
        <v>0</v>
      </c>
      <c r="G1666" s="9">
        <v>0</v>
      </c>
      <c r="H1666" s="11">
        <v>0</v>
      </c>
      <c r="I1666">
        <v>0</v>
      </c>
      <c r="J1666" s="13">
        <v>0</v>
      </c>
    </row>
    <row r="1667" spans="2:10" x14ac:dyDescent="0.25">
      <c r="B1667" s="2">
        <v>0</v>
      </c>
      <c r="G1667" s="9">
        <v>0</v>
      </c>
      <c r="H1667" s="11">
        <v>0</v>
      </c>
      <c r="I1667">
        <v>0</v>
      </c>
      <c r="J1667" s="13">
        <v>0</v>
      </c>
    </row>
    <row r="1668" spans="2:10" x14ac:dyDescent="0.25">
      <c r="B1668" s="2">
        <v>0</v>
      </c>
      <c r="G1668" s="9">
        <v>0</v>
      </c>
      <c r="H1668" s="11">
        <v>0</v>
      </c>
      <c r="I1668">
        <v>0</v>
      </c>
      <c r="J1668" s="13">
        <v>0</v>
      </c>
    </row>
    <row r="1669" spans="2:10" x14ac:dyDescent="0.25">
      <c r="B1669" s="2">
        <v>0</v>
      </c>
      <c r="G1669" s="9">
        <v>0</v>
      </c>
      <c r="H1669" s="11">
        <v>0</v>
      </c>
      <c r="I1669">
        <v>0</v>
      </c>
      <c r="J1669" s="13">
        <v>0</v>
      </c>
    </row>
    <row r="1670" spans="2:10" x14ac:dyDescent="0.25">
      <c r="B1670" s="2">
        <v>0</v>
      </c>
      <c r="G1670" s="9">
        <v>0</v>
      </c>
      <c r="H1670" s="11">
        <v>0</v>
      </c>
      <c r="I1670">
        <v>0</v>
      </c>
      <c r="J1670" s="13">
        <v>0</v>
      </c>
    </row>
    <row r="1671" spans="2:10" x14ac:dyDescent="0.25">
      <c r="B1671" s="2">
        <v>0</v>
      </c>
      <c r="G1671" s="9">
        <v>0</v>
      </c>
      <c r="H1671" s="11">
        <v>0</v>
      </c>
      <c r="I1671">
        <v>0</v>
      </c>
      <c r="J1671" s="13">
        <v>0</v>
      </c>
    </row>
    <row r="1672" spans="2:10" x14ac:dyDescent="0.25">
      <c r="B1672" s="2">
        <v>0</v>
      </c>
      <c r="G1672" s="9">
        <v>0</v>
      </c>
      <c r="H1672" s="11">
        <v>0</v>
      </c>
      <c r="I1672">
        <v>0</v>
      </c>
      <c r="J1672" s="13">
        <v>0</v>
      </c>
    </row>
    <row r="1673" spans="2:10" x14ac:dyDescent="0.25">
      <c r="B1673" s="2">
        <v>0</v>
      </c>
      <c r="G1673" s="9">
        <v>0</v>
      </c>
      <c r="H1673" s="11">
        <v>0</v>
      </c>
      <c r="I1673">
        <v>0</v>
      </c>
      <c r="J1673" s="13">
        <v>0</v>
      </c>
    </row>
    <row r="1674" spans="2:10" x14ac:dyDescent="0.25">
      <c r="B1674" s="2">
        <v>0</v>
      </c>
      <c r="G1674" s="9">
        <v>0</v>
      </c>
      <c r="H1674" s="11">
        <v>0</v>
      </c>
      <c r="I1674">
        <v>0</v>
      </c>
      <c r="J1674" s="13">
        <v>0</v>
      </c>
    </row>
    <row r="1675" spans="2:10" x14ac:dyDescent="0.25">
      <c r="B1675" s="2">
        <v>0</v>
      </c>
      <c r="G1675" s="9">
        <v>0</v>
      </c>
      <c r="H1675" s="11">
        <v>0</v>
      </c>
      <c r="I1675">
        <v>0</v>
      </c>
      <c r="J1675" s="13">
        <v>0</v>
      </c>
    </row>
    <row r="1676" spans="2:10" x14ac:dyDescent="0.25">
      <c r="B1676" s="2">
        <v>0</v>
      </c>
      <c r="G1676" s="9">
        <v>0</v>
      </c>
      <c r="H1676" s="11">
        <v>0</v>
      </c>
      <c r="I1676">
        <v>0</v>
      </c>
      <c r="J1676" s="13">
        <v>0</v>
      </c>
    </row>
    <row r="1677" spans="2:10" x14ac:dyDescent="0.25">
      <c r="B1677" s="2">
        <v>0</v>
      </c>
      <c r="G1677" s="9">
        <v>0</v>
      </c>
      <c r="H1677" s="11">
        <v>0</v>
      </c>
      <c r="I1677">
        <v>0</v>
      </c>
      <c r="J1677" s="13">
        <v>0</v>
      </c>
    </row>
    <row r="1678" spans="2:10" x14ac:dyDescent="0.25">
      <c r="B1678" s="2">
        <v>0</v>
      </c>
      <c r="G1678" s="9">
        <v>0</v>
      </c>
      <c r="H1678" s="11">
        <v>0</v>
      </c>
      <c r="I1678">
        <v>0</v>
      </c>
      <c r="J1678" s="13">
        <v>0</v>
      </c>
    </row>
    <row r="1679" spans="2:10" x14ac:dyDescent="0.25">
      <c r="B1679" s="2">
        <v>0</v>
      </c>
      <c r="G1679" s="9">
        <v>0</v>
      </c>
      <c r="H1679" s="11">
        <v>0</v>
      </c>
      <c r="I1679">
        <v>0</v>
      </c>
      <c r="J1679" s="13">
        <v>0</v>
      </c>
    </row>
    <row r="1680" spans="2:10" x14ac:dyDescent="0.25">
      <c r="B1680" s="2">
        <v>0</v>
      </c>
      <c r="G1680" s="9">
        <v>0</v>
      </c>
      <c r="H1680" s="11">
        <v>0</v>
      </c>
      <c r="I1680">
        <v>0</v>
      </c>
      <c r="J1680" s="13">
        <v>0</v>
      </c>
    </row>
    <row r="1681" spans="2:10" x14ac:dyDescent="0.25">
      <c r="B1681" s="2">
        <v>0</v>
      </c>
      <c r="G1681" s="9">
        <v>0</v>
      </c>
      <c r="H1681" s="11">
        <v>0</v>
      </c>
      <c r="I1681">
        <v>0</v>
      </c>
      <c r="J1681" s="13">
        <v>0</v>
      </c>
    </row>
    <row r="1682" spans="2:10" x14ac:dyDescent="0.25">
      <c r="B1682" s="2">
        <v>0</v>
      </c>
      <c r="G1682" s="9">
        <v>0</v>
      </c>
      <c r="H1682" s="11">
        <v>0</v>
      </c>
      <c r="I1682">
        <v>0</v>
      </c>
      <c r="J1682" s="13">
        <v>0</v>
      </c>
    </row>
    <row r="1683" spans="2:10" x14ac:dyDescent="0.25">
      <c r="B1683" s="2">
        <v>0</v>
      </c>
      <c r="G1683" s="9">
        <v>0</v>
      </c>
      <c r="H1683" s="11">
        <v>0</v>
      </c>
      <c r="I1683">
        <v>0</v>
      </c>
      <c r="J1683" s="13">
        <v>0</v>
      </c>
    </row>
    <row r="1684" spans="2:10" x14ac:dyDescent="0.25">
      <c r="B1684" s="2">
        <v>0</v>
      </c>
      <c r="G1684" s="9">
        <v>0</v>
      </c>
      <c r="H1684" s="11">
        <v>0</v>
      </c>
      <c r="I1684">
        <v>0</v>
      </c>
      <c r="J1684" s="13">
        <v>0</v>
      </c>
    </row>
    <row r="1685" spans="2:10" x14ac:dyDescent="0.25">
      <c r="B1685" s="2">
        <v>0</v>
      </c>
      <c r="G1685" s="9">
        <v>0</v>
      </c>
      <c r="H1685" s="11">
        <v>0</v>
      </c>
      <c r="I1685">
        <v>0</v>
      </c>
      <c r="J1685" s="13">
        <v>0</v>
      </c>
    </row>
    <row r="1686" spans="2:10" x14ac:dyDescent="0.25">
      <c r="B1686" s="2">
        <v>0</v>
      </c>
      <c r="G1686" s="9">
        <v>0</v>
      </c>
      <c r="H1686" s="11">
        <v>0</v>
      </c>
      <c r="I1686">
        <v>0</v>
      </c>
      <c r="J1686" s="13">
        <v>0</v>
      </c>
    </row>
    <row r="1687" spans="2:10" x14ac:dyDescent="0.25">
      <c r="B1687" s="2">
        <v>0</v>
      </c>
      <c r="G1687" s="9">
        <v>0</v>
      </c>
      <c r="H1687" s="11">
        <v>0</v>
      </c>
      <c r="I1687">
        <v>0</v>
      </c>
      <c r="J1687" s="13">
        <v>0</v>
      </c>
    </row>
    <row r="1688" spans="2:10" x14ac:dyDescent="0.25">
      <c r="B1688" s="2">
        <v>0</v>
      </c>
      <c r="G1688" s="9">
        <v>0</v>
      </c>
      <c r="H1688" s="11">
        <v>0</v>
      </c>
      <c r="I1688">
        <v>0</v>
      </c>
      <c r="J1688" s="13">
        <v>0</v>
      </c>
    </row>
    <row r="1689" spans="2:10" x14ac:dyDescent="0.25">
      <c r="B1689" s="2">
        <v>0</v>
      </c>
      <c r="G1689" s="9">
        <v>0</v>
      </c>
      <c r="H1689" s="11">
        <v>0</v>
      </c>
      <c r="I1689">
        <v>0</v>
      </c>
      <c r="J1689" s="13">
        <v>0</v>
      </c>
    </row>
    <row r="1690" spans="2:10" x14ac:dyDescent="0.25">
      <c r="B1690" s="2">
        <v>0</v>
      </c>
      <c r="G1690" s="9">
        <v>0</v>
      </c>
      <c r="H1690" s="11">
        <v>0</v>
      </c>
      <c r="I1690">
        <v>0</v>
      </c>
      <c r="J1690" s="13">
        <v>0</v>
      </c>
    </row>
    <row r="1691" spans="2:10" x14ac:dyDescent="0.25">
      <c r="B1691" s="2">
        <v>0</v>
      </c>
      <c r="G1691" s="9">
        <v>0</v>
      </c>
      <c r="H1691" s="11">
        <v>0</v>
      </c>
      <c r="I1691">
        <v>0</v>
      </c>
      <c r="J1691" s="13">
        <v>0</v>
      </c>
    </row>
    <row r="1692" spans="2:10" x14ac:dyDescent="0.25">
      <c r="B1692" s="2">
        <v>0</v>
      </c>
      <c r="G1692" s="9">
        <v>0</v>
      </c>
      <c r="H1692" s="11">
        <v>0</v>
      </c>
      <c r="I1692">
        <v>0</v>
      </c>
      <c r="J1692" s="13">
        <v>0</v>
      </c>
    </row>
    <row r="1693" spans="2:10" x14ac:dyDescent="0.25">
      <c r="B1693" s="2">
        <v>0</v>
      </c>
      <c r="G1693" s="9">
        <v>0</v>
      </c>
      <c r="H1693" s="11">
        <v>0</v>
      </c>
      <c r="I1693">
        <v>0</v>
      </c>
      <c r="J1693" s="13">
        <v>0</v>
      </c>
    </row>
    <row r="1694" spans="2:10" x14ac:dyDescent="0.25">
      <c r="B1694" s="2">
        <v>0</v>
      </c>
      <c r="G1694" s="9">
        <v>0</v>
      </c>
      <c r="H1694" s="11">
        <v>0</v>
      </c>
      <c r="I1694">
        <v>0</v>
      </c>
      <c r="J1694" s="13">
        <v>0</v>
      </c>
    </row>
    <row r="1695" spans="2:10" x14ac:dyDescent="0.25">
      <c r="B1695" s="2">
        <v>0</v>
      </c>
      <c r="G1695" s="9">
        <v>0</v>
      </c>
      <c r="H1695" s="11">
        <v>0</v>
      </c>
      <c r="I1695">
        <v>0</v>
      </c>
      <c r="J1695" s="13">
        <v>0</v>
      </c>
    </row>
    <row r="1696" spans="2:10" x14ac:dyDescent="0.25">
      <c r="B1696" s="2">
        <v>0</v>
      </c>
      <c r="G1696" s="9">
        <v>0</v>
      </c>
      <c r="H1696" s="11">
        <v>0</v>
      </c>
      <c r="I1696">
        <v>0</v>
      </c>
      <c r="J1696" s="13">
        <v>0</v>
      </c>
    </row>
    <row r="1697" spans="2:10" x14ac:dyDescent="0.25">
      <c r="B1697" s="2">
        <v>0</v>
      </c>
      <c r="G1697" s="9">
        <v>0</v>
      </c>
      <c r="H1697" s="11">
        <v>0</v>
      </c>
      <c r="I1697">
        <v>0</v>
      </c>
      <c r="J1697" s="13">
        <v>0</v>
      </c>
    </row>
    <row r="1698" spans="2:10" x14ac:dyDescent="0.25">
      <c r="B1698" s="2">
        <v>0</v>
      </c>
      <c r="G1698" s="9">
        <v>0</v>
      </c>
      <c r="H1698" s="11">
        <v>0</v>
      </c>
      <c r="I1698">
        <v>0</v>
      </c>
      <c r="J1698" s="13">
        <v>0</v>
      </c>
    </row>
    <row r="1699" spans="2:10" x14ac:dyDescent="0.25">
      <c r="B1699" s="2">
        <v>0</v>
      </c>
      <c r="G1699" s="9">
        <v>0</v>
      </c>
      <c r="H1699" s="11">
        <v>0</v>
      </c>
      <c r="I1699">
        <v>0</v>
      </c>
      <c r="J1699" s="13">
        <v>0</v>
      </c>
    </row>
    <row r="1700" spans="2:10" x14ac:dyDescent="0.25">
      <c r="B1700" s="2">
        <v>0</v>
      </c>
      <c r="G1700" s="9">
        <v>0</v>
      </c>
      <c r="H1700" s="11">
        <v>0</v>
      </c>
      <c r="I1700">
        <v>0</v>
      </c>
      <c r="J1700" s="13">
        <v>0</v>
      </c>
    </row>
    <row r="1701" spans="2:10" x14ac:dyDescent="0.25">
      <c r="B1701" s="2">
        <v>0</v>
      </c>
      <c r="G1701" s="9">
        <v>0</v>
      </c>
      <c r="H1701" s="11">
        <v>0</v>
      </c>
      <c r="I1701">
        <v>0</v>
      </c>
      <c r="J1701" s="13">
        <v>0</v>
      </c>
    </row>
    <row r="1702" spans="2:10" x14ac:dyDescent="0.25">
      <c r="B1702" s="2">
        <v>0</v>
      </c>
      <c r="G1702" s="9">
        <v>0</v>
      </c>
      <c r="H1702" s="11">
        <v>0</v>
      </c>
      <c r="I1702">
        <v>0</v>
      </c>
      <c r="J1702" s="13">
        <v>0</v>
      </c>
    </row>
    <row r="1703" spans="2:10" x14ac:dyDescent="0.25">
      <c r="B1703" s="2">
        <v>0</v>
      </c>
      <c r="G1703" s="9">
        <v>0</v>
      </c>
      <c r="H1703" s="11">
        <v>0</v>
      </c>
      <c r="I1703">
        <v>0</v>
      </c>
      <c r="J1703" s="13">
        <v>0</v>
      </c>
    </row>
    <row r="1704" spans="2:10" x14ac:dyDescent="0.25">
      <c r="B1704" s="2">
        <v>0</v>
      </c>
      <c r="G1704" s="9">
        <v>0</v>
      </c>
      <c r="H1704" s="11">
        <v>0</v>
      </c>
      <c r="I1704">
        <v>0</v>
      </c>
      <c r="J1704" s="13">
        <v>0</v>
      </c>
    </row>
    <row r="1705" spans="2:10" x14ac:dyDescent="0.25">
      <c r="B1705" s="2">
        <v>0</v>
      </c>
      <c r="G1705" s="9">
        <v>0</v>
      </c>
      <c r="H1705" s="11">
        <v>0</v>
      </c>
      <c r="I1705">
        <v>0</v>
      </c>
      <c r="J1705" s="13">
        <v>0</v>
      </c>
    </row>
    <row r="1706" spans="2:10" x14ac:dyDescent="0.25">
      <c r="B1706" s="2">
        <v>0</v>
      </c>
      <c r="G1706" s="9">
        <v>0</v>
      </c>
      <c r="H1706" s="11">
        <v>0</v>
      </c>
      <c r="I1706">
        <v>0</v>
      </c>
      <c r="J1706" s="13">
        <v>0</v>
      </c>
    </row>
    <row r="1707" spans="2:10" x14ac:dyDescent="0.25">
      <c r="B1707" s="2">
        <v>0</v>
      </c>
      <c r="G1707" s="9">
        <v>0</v>
      </c>
      <c r="H1707" s="11">
        <v>0</v>
      </c>
      <c r="I1707">
        <v>0</v>
      </c>
      <c r="J1707" s="13">
        <v>0</v>
      </c>
    </row>
    <row r="1708" spans="2:10" x14ac:dyDescent="0.25">
      <c r="B1708" s="2">
        <v>0</v>
      </c>
      <c r="G1708" s="9">
        <v>0</v>
      </c>
      <c r="H1708" s="11">
        <v>0</v>
      </c>
      <c r="I1708">
        <v>0</v>
      </c>
      <c r="J1708" s="13">
        <v>0</v>
      </c>
    </row>
    <row r="1709" spans="2:10" x14ac:dyDescent="0.25">
      <c r="B1709" s="2">
        <v>0</v>
      </c>
      <c r="G1709" s="9">
        <v>0</v>
      </c>
      <c r="H1709" s="11">
        <v>0</v>
      </c>
      <c r="I1709">
        <v>0</v>
      </c>
      <c r="J1709" s="13">
        <v>0</v>
      </c>
    </row>
    <row r="1710" spans="2:10" x14ac:dyDescent="0.25">
      <c r="B1710" s="2">
        <v>0</v>
      </c>
      <c r="G1710" s="9">
        <v>0</v>
      </c>
      <c r="H1710" s="11">
        <v>0</v>
      </c>
      <c r="I1710">
        <v>0</v>
      </c>
      <c r="J1710" s="13">
        <v>0</v>
      </c>
    </row>
    <row r="1711" spans="2:10" x14ac:dyDescent="0.25">
      <c r="B1711" s="2">
        <v>0</v>
      </c>
      <c r="G1711" s="9">
        <v>0</v>
      </c>
      <c r="H1711" s="11">
        <v>0</v>
      </c>
      <c r="I1711">
        <v>0</v>
      </c>
      <c r="J1711" s="13">
        <v>0</v>
      </c>
    </row>
    <row r="1712" spans="2:10" x14ac:dyDescent="0.25">
      <c r="B1712" s="2">
        <v>0</v>
      </c>
      <c r="G1712" s="9">
        <v>0</v>
      </c>
      <c r="H1712" s="11">
        <v>0</v>
      </c>
      <c r="I1712">
        <v>0</v>
      </c>
      <c r="J1712" s="13">
        <v>0</v>
      </c>
    </row>
    <row r="1713" spans="2:10" x14ac:dyDescent="0.25">
      <c r="B1713" s="2">
        <v>0</v>
      </c>
      <c r="G1713" s="9">
        <v>0</v>
      </c>
      <c r="H1713" s="11">
        <v>0</v>
      </c>
      <c r="I1713">
        <v>0</v>
      </c>
      <c r="J1713" s="13">
        <v>0</v>
      </c>
    </row>
    <row r="1714" spans="2:10" x14ac:dyDescent="0.25">
      <c r="B1714" s="2">
        <v>0</v>
      </c>
      <c r="G1714" s="9">
        <v>0</v>
      </c>
      <c r="H1714" s="11">
        <v>0</v>
      </c>
      <c r="I1714">
        <v>0</v>
      </c>
      <c r="J1714" s="13">
        <v>0</v>
      </c>
    </row>
    <row r="1715" spans="2:10" x14ac:dyDescent="0.25">
      <c r="B1715" s="2">
        <v>0</v>
      </c>
      <c r="G1715" s="9">
        <v>0</v>
      </c>
      <c r="H1715" s="11">
        <v>0</v>
      </c>
      <c r="I1715">
        <v>0</v>
      </c>
      <c r="J1715" s="13">
        <v>0</v>
      </c>
    </row>
    <row r="1716" spans="2:10" x14ac:dyDescent="0.25">
      <c r="B1716" s="2">
        <v>0</v>
      </c>
      <c r="G1716" s="9">
        <v>0</v>
      </c>
      <c r="H1716" s="11">
        <v>0</v>
      </c>
      <c r="I1716">
        <v>0</v>
      </c>
      <c r="J1716" s="13">
        <v>0</v>
      </c>
    </row>
    <row r="1717" spans="2:10" x14ac:dyDescent="0.25">
      <c r="B1717" s="2">
        <v>0</v>
      </c>
      <c r="G1717" s="9">
        <v>0</v>
      </c>
      <c r="H1717" s="11">
        <v>0</v>
      </c>
      <c r="I1717">
        <v>0</v>
      </c>
      <c r="J1717" s="13">
        <v>0</v>
      </c>
    </row>
    <row r="1718" spans="2:10" x14ac:dyDescent="0.25">
      <c r="B1718" s="2">
        <v>0</v>
      </c>
      <c r="G1718" s="9">
        <v>0</v>
      </c>
      <c r="H1718" s="11">
        <v>0</v>
      </c>
      <c r="I1718">
        <v>0</v>
      </c>
      <c r="J1718" s="13">
        <v>0</v>
      </c>
    </row>
    <row r="1719" spans="2:10" x14ac:dyDescent="0.25">
      <c r="B1719" s="2">
        <v>0</v>
      </c>
      <c r="G1719" s="9">
        <v>0</v>
      </c>
      <c r="H1719" s="11">
        <v>0</v>
      </c>
      <c r="I1719">
        <v>0</v>
      </c>
      <c r="J1719" s="13">
        <v>0</v>
      </c>
    </row>
    <row r="1720" spans="2:10" x14ac:dyDescent="0.25">
      <c r="B1720" s="2">
        <v>0</v>
      </c>
      <c r="G1720" s="9">
        <v>0</v>
      </c>
      <c r="H1720" s="11">
        <v>0</v>
      </c>
      <c r="I1720">
        <v>0</v>
      </c>
      <c r="J1720" s="13">
        <v>0</v>
      </c>
    </row>
    <row r="1721" spans="2:10" x14ac:dyDescent="0.25">
      <c r="B1721" s="2">
        <v>0</v>
      </c>
      <c r="G1721" s="9">
        <v>0</v>
      </c>
      <c r="H1721" s="11">
        <v>0</v>
      </c>
      <c r="I1721">
        <v>0</v>
      </c>
      <c r="J1721" s="13">
        <v>0</v>
      </c>
    </row>
    <row r="1722" spans="2:10" x14ac:dyDescent="0.25">
      <c r="B1722" s="2">
        <v>0</v>
      </c>
      <c r="G1722" s="9">
        <v>0</v>
      </c>
      <c r="H1722" s="11">
        <v>0</v>
      </c>
      <c r="I1722">
        <v>0</v>
      </c>
      <c r="J1722" s="13">
        <v>0</v>
      </c>
    </row>
    <row r="1723" spans="2:10" x14ac:dyDescent="0.25">
      <c r="B1723" s="2">
        <v>0</v>
      </c>
      <c r="G1723" s="9">
        <v>0</v>
      </c>
      <c r="H1723" s="11">
        <v>0</v>
      </c>
      <c r="I1723">
        <v>0</v>
      </c>
      <c r="J1723" s="13">
        <v>0</v>
      </c>
    </row>
    <row r="1724" spans="2:10" x14ac:dyDescent="0.25">
      <c r="B1724" s="2">
        <v>0</v>
      </c>
      <c r="G1724" s="9">
        <v>0</v>
      </c>
      <c r="H1724" s="11">
        <v>0</v>
      </c>
      <c r="I1724">
        <v>0</v>
      </c>
      <c r="J1724" s="13">
        <v>0</v>
      </c>
    </row>
    <row r="1725" spans="2:10" x14ac:dyDescent="0.25">
      <c r="B1725" s="2">
        <v>0</v>
      </c>
      <c r="G1725" s="9">
        <v>0</v>
      </c>
      <c r="H1725" s="11">
        <v>0</v>
      </c>
      <c r="I1725">
        <v>0</v>
      </c>
      <c r="J1725" s="13">
        <v>0</v>
      </c>
    </row>
    <row r="1726" spans="2:10" x14ac:dyDescent="0.25">
      <c r="B1726" s="2">
        <v>0</v>
      </c>
      <c r="G1726" s="9">
        <v>0</v>
      </c>
      <c r="H1726" s="11">
        <v>0</v>
      </c>
      <c r="I1726">
        <v>0</v>
      </c>
      <c r="J1726" s="13">
        <v>0</v>
      </c>
    </row>
    <row r="1727" spans="2:10" x14ac:dyDescent="0.25">
      <c r="B1727" s="2">
        <v>0</v>
      </c>
      <c r="G1727" s="9">
        <v>0</v>
      </c>
      <c r="H1727" s="11">
        <v>0</v>
      </c>
      <c r="I1727">
        <v>0</v>
      </c>
      <c r="J1727" s="13">
        <v>0</v>
      </c>
    </row>
    <row r="1728" spans="2:10" x14ac:dyDescent="0.25">
      <c r="B1728" s="2">
        <v>0</v>
      </c>
      <c r="G1728" s="9">
        <v>0</v>
      </c>
      <c r="H1728" s="11">
        <v>0</v>
      </c>
      <c r="I1728">
        <v>0</v>
      </c>
      <c r="J1728" s="13">
        <v>0</v>
      </c>
    </row>
    <row r="1729" spans="2:10" x14ac:dyDescent="0.25">
      <c r="B1729" s="2">
        <v>0</v>
      </c>
      <c r="G1729" s="9">
        <v>0</v>
      </c>
      <c r="H1729" s="11">
        <v>0</v>
      </c>
      <c r="I1729">
        <v>0</v>
      </c>
      <c r="J1729" s="13">
        <v>0</v>
      </c>
    </row>
    <row r="1730" spans="2:10" x14ac:dyDescent="0.25">
      <c r="B1730" s="2">
        <v>0</v>
      </c>
      <c r="G1730" s="9">
        <v>0</v>
      </c>
      <c r="H1730" s="11">
        <v>0</v>
      </c>
      <c r="I1730">
        <v>0</v>
      </c>
      <c r="J1730" s="13">
        <v>0</v>
      </c>
    </row>
    <row r="1731" spans="2:10" x14ac:dyDescent="0.25">
      <c r="B1731" s="2">
        <v>0</v>
      </c>
      <c r="G1731" s="9">
        <v>0</v>
      </c>
      <c r="H1731" s="11">
        <v>0</v>
      </c>
      <c r="I1731">
        <v>0</v>
      </c>
      <c r="J1731" s="13">
        <v>0</v>
      </c>
    </row>
    <row r="1732" spans="2:10" x14ac:dyDescent="0.25">
      <c r="B1732" s="2">
        <v>0</v>
      </c>
      <c r="G1732" s="9">
        <v>0</v>
      </c>
      <c r="H1732" s="11">
        <v>0</v>
      </c>
      <c r="I1732">
        <v>0</v>
      </c>
      <c r="J1732" s="13">
        <v>0</v>
      </c>
    </row>
    <row r="1733" spans="2:10" x14ac:dyDescent="0.25">
      <c r="B1733" s="2">
        <v>0</v>
      </c>
      <c r="G1733" s="9">
        <v>0</v>
      </c>
      <c r="H1733" s="11">
        <v>0</v>
      </c>
      <c r="I1733">
        <v>0</v>
      </c>
      <c r="J1733" s="13">
        <v>0</v>
      </c>
    </row>
    <row r="1734" spans="2:10" x14ac:dyDescent="0.25">
      <c r="B1734" s="2">
        <v>0</v>
      </c>
      <c r="G1734" s="9">
        <v>0</v>
      </c>
      <c r="H1734" s="11">
        <v>0</v>
      </c>
      <c r="I1734">
        <v>0</v>
      </c>
      <c r="J1734" s="13">
        <v>0</v>
      </c>
    </row>
    <row r="1735" spans="2:10" x14ac:dyDescent="0.25">
      <c r="B1735" s="2">
        <v>0</v>
      </c>
      <c r="G1735" s="9">
        <v>0</v>
      </c>
      <c r="H1735" s="11">
        <v>0</v>
      </c>
      <c r="I1735">
        <v>0</v>
      </c>
      <c r="J1735" s="13">
        <v>0</v>
      </c>
    </row>
    <row r="1736" spans="2:10" x14ac:dyDescent="0.25">
      <c r="B1736" s="2">
        <v>0</v>
      </c>
      <c r="G1736" s="9">
        <v>0</v>
      </c>
      <c r="H1736" s="11">
        <v>0</v>
      </c>
      <c r="I1736">
        <v>0</v>
      </c>
      <c r="J1736" s="13">
        <v>0</v>
      </c>
    </row>
    <row r="1737" spans="2:10" x14ac:dyDescent="0.25">
      <c r="B1737" s="2">
        <v>0</v>
      </c>
      <c r="G1737" s="9">
        <v>0</v>
      </c>
      <c r="H1737" s="11">
        <v>0</v>
      </c>
      <c r="I1737">
        <v>0</v>
      </c>
      <c r="J1737" s="13">
        <v>0</v>
      </c>
    </row>
    <row r="1738" spans="2:10" x14ac:dyDescent="0.25">
      <c r="B1738" s="2">
        <v>0</v>
      </c>
      <c r="G1738" s="9">
        <v>0</v>
      </c>
      <c r="H1738" s="11">
        <v>0</v>
      </c>
      <c r="I1738">
        <v>0</v>
      </c>
      <c r="J1738" s="13">
        <v>0</v>
      </c>
    </row>
    <row r="1739" spans="2:10" x14ac:dyDescent="0.25">
      <c r="B1739" s="2">
        <v>0</v>
      </c>
      <c r="G1739" s="9">
        <v>0</v>
      </c>
      <c r="H1739" s="11">
        <v>0</v>
      </c>
      <c r="I1739">
        <v>0</v>
      </c>
      <c r="J1739" s="13">
        <v>0</v>
      </c>
    </row>
    <row r="1740" spans="2:10" x14ac:dyDescent="0.25">
      <c r="B1740" s="2">
        <v>0</v>
      </c>
      <c r="G1740" s="9">
        <v>0</v>
      </c>
      <c r="H1740" s="11">
        <v>0</v>
      </c>
      <c r="I1740">
        <v>0</v>
      </c>
      <c r="J1740" s="13">
        <v>0</v>
      </c>
    </row>
    <row r="1741" spans="2:10" x14ac:dyDescent="0.25">
      <c r="B1741" s="2">
        <v>0</v>
      </c>
      <c r="G1741" s="9">
        <v>0</v>
      </c>
      <c r="H1741" s="11">
        <v>0</v>
      </c>
      <c r="I1741">
        <v>0</v>
      </c>
      <c r="J1741" s="13">
        <v>0</v>
      </c>
    </row>
    <row r="1742" spans="2:10" x14ac:dyDescent="0.25">
      <c r="B1742" s="2">
        <v>0</v>
      </c>
      <c r="G1742" s="9">
        <v>0</v>
      </c>
      <c r="H1742" s="11">
        <v>0</v>
      </c>
      <c r="I1742">
        <v>0</v>
      </c>
      <c r="J1742" s="13">
        <v>0</v>
      </c>
    </row>
    <row r="1743" spans="2:10" x14ac:dyDescent="0.25">
      <c r="B1743" s="2">
        <v>0</v>
      </c>
      <c r="G1743" s="9">
        <v>0</v>
      </c>
      <c r="H1743" s="11">
        <v>0</v>
      </c>
      <c r="I1743">
        <v>0</v>
      </c>
      <c r="J1743" s="13">
        <v>0</v>
      </c>
    </row>
    <row r="1744" spans="2:10" x14ac:dyDescent="0.25">
      <c r="B1744" s="2">
        <v>0</v>
      </c>
      <c r="G1744" s="9">
        <v>0</v>
      </c>
      <c r="H1744" s="11">
        <v>0</v>
      </c>
      <c r="I1744">
        <v>0</v>
      </c>
      <c r="J1744" s="13">
        <v>0</v>
      </c>
    </row>
    <row r="1745" spans="2:10" x14ac:dyDescent="0.25">
      <c r="B1745" s="2">
        <v>0</v>
      </c>
      <c r="G1745" s="9">
        <v>0</v>
      </c>
      <c r="H1745" s="11">
        <v>0</v>
      </c>
      <c r="I1745">
        <v>0</v>
      </c>
      <c r="J1745" s="13">
        <v>0</v>
      </c>
    </row>
    <row r="1746" spans="2:10" x14ac:dyDescent="0.25">
      <c r="B1746" s="2">
        <v>0</v>
      </c>
      <c r="G1746" s="9">
        <v>0</v>
      </c>
      <c r="H1746" s="11">
        <v>0</v>
      </c>
      <c r="I1746">
        <v>0</v>
      </c>
      <c r="J1746" s="13">
        <v>0</v>
      </c>
    </row>
    <row r="1747" spans="2:10" x14ac:dyDescent="0.25">
      <c r="B1747" s="2">
        <v>0</v>
      </c>
      <c r="G1747" s="9">
        <v>0</v>
      </c>
      <c r="H1747" s="11">
        <v>0</v>
      </c>
      <c r="I1747">
        <v>0</v>
      </c>
      <c r="J1747" s="13">
        <v>0</v>
      </c>
    </row>
    <row r="1748" spans="2:10" x14ac:dyDescent="0.25">
      <c r="B1748" s="2">
        <v>0</v>
      </c>
      <c r="G1748" s="9">
        <v>0</v>
      </c>
      <c r="H1748" s="11">
        <v>0</v>
      </c>
      <c r="I1748">
        <v>0</v>
      </c>
      <c r="J1748" s="13">
        <v>0</v>
      </c>
    </row>
    <row r="1749" spans="2:10" x14ac:dyDescent="0.25">
      <c r="B1749" s="2">
        <v>0</v>
      </c>
      <c r="G1749" s="9">
        <v>0</v>
      </c>
      <c r="H1749" s="11">
        <v>0</v>
      </c>
      <c r="I1749">
        <v>0</v>
      </c>
      <c r="J1749" s="13">
        <v>0</v>
      </c>
    </row>
    <row r="1750" spans="2:10" x14ac:dyDescent="0.25">
      <c r="B1750" s="2">
        <v>0</v>
      </c>
      <c r="G1750" s="9">
        <v>0</v>
      </c>
      <c r="H1750" s="11">
        <v>0</v>
      </c>
      <c r="I1750">
        <v>0</v>
      </c>
      <c r="J1750" s="13">
        <v>0</v>
      </c>
    </row>
    <row r="1751" spans="2:10" x14ac:dyDescent="0.25">
      <c r="B1751" s="2">
        <v>0</v>
      </c>
      <c r="G1751" s="9">
        <v>0</v>
      </c>
      <c r="H1751" s="11">
        <v>0</v>
      </c>
      <c r="I1751">
        <v>0</v>
      </c>
      <c r="J1751" s="13">
        <v>0</v>
      </c>
    </row>
    <row r="1752" spans="2:10" x14ac:dyDescent="0.25">
      <c r="B1752" s="2">
        <v>0</v>
      </c>
      <c r="G1752" s="9">
        <v>0</v>
      </c>
      <c r="H1752" s="11">
        <v>0</v>
      </c>
      <c r="I1752">
        <v>0</v>
      </c>
      <c r="J1752" s="13">
        <v>0</v>
      </c>
    </row>
    <row r="1753" spans="2:10" x14ac:dyDescent="0.25">
      <c r="B1753" s="2">
        <v>0</v>
      </c>
      <c r="G1753" s="9">
        <v>0</v>
      </c>
      <c r="H1753" s="11">
        <v>0</v>
      </c>
      <c r="I1753">
        <v>0</v>
      </c>
      <c r="J1753" s="13">
        <v>0</v>
      </c>
    </row>
    <row r="1754" spans="2:10" x14ac:dyDescent="0.25">
      <c r="B1754" s="2">
        <v>0</v>
      </c>
      <c r="G1754" s="9">
        <v>0</v>
      </c>
      <c r="H1754" s="11">
        <v>0</v>
      </c>
      <c r="I1754">
        <v>0</v>
      </c>
      <c r="J1754" s="13">
        <v>0</v>
      </c>
    </row>
    <row r="1755" spans="2:10" x14ac:dyDescent="0.25">
      <c r="B1755" s="2">
        <v>0</v>
      </c>
      <c r="G1755" s="9">
        <v>0</v>
      </c>
      <c r="H1755" s="11">
        <v>0</v>
      </c>
      <c r="I1755">
        <v>0</v>
      </c>
      <c r="J1755" s="13">
        <v>0</v>
      </c>
    </row>
    <row r="1756" spans="2:10" x14ac:dyDescent="0.25">
      <c r="B1756" s="2">
        <v>0</v>
      </c>
      <c r="G1756" s="9">
        <v>0</v>
      </c>
      <c r="H1756" s="11">
        <v>0</v>
      </c>
      <c r="I1756">
        <v>0</v>
      </c>
      <c r="J1756" s="13">
        <v>0</v>
      </c>
    </row>
    <row r="1757" spans="2:10" x14ac:dyDescent="0.25">
      <c r="B1757" s="2">
        <v>0</v>
      </c>
      <c r="G1757" s="9">
        <v>0</v>
      </c>
      <c r="H1757" s="11">
        <v>0</v>
      </c>
      <c r="I1757">
        <v>0</v>
      </c>
      <c r="J1757" s="13">
        <v>0</v>
      </c>
    </row>
    <row r="1758" spans="2:10" x14ac:dyDescent="0.25">
      <c r="B1758" s="2">
        <v>0</v>
      </c>
      <c r="G1758" s="9">
        <v>0</v>
      </c>
      <c r="H1758" s="11">
        <v>0</v>
      </c>
      <c r="I1758">
        <v>0</v>
      </c>
      <c r="J1758" s="13">
        <v>0</v>
      </c>
    </row>
    <row r="1759" spans="2:10" x14ac:dyDescent="0.25">
      <c r="B1759" s="2">
        <v>0</v>
      </c>
      <c r="G1759" s="9">
        <v>0</v>
      </c>
      <c r="H1759" s="11">
        <v>0</v>
      </c>
      <c r="I1759">
        <v>0</v>
      </c>
      <c r="J1759" s="13">
        <v>0</v>
      </c>
    </row>
    <row r="1760" spans="2:10" x14ac:dyDescent="0.25">
      <c r="B1760" s="2">
        <v>0</v>
      </c>
      <c r="G1760" s="9">
        <v>0</v>
      </c>
      <c r="H1760" s="11">
        <v>0</v>
      </c>
      <c r="I1760">
        <v>0</v>
      </c>
      <c r="J1760" s="13">
        <v>0</v>
      </c>
    </row>
    <row r="1761" spans="2:10" x14ac:dyDescent="0.25">
      <c r="B1761" s="2">
        <v>0</v>
      </c>
      <c r="G1761" s="9">
        <v>0</v>
      </c>
      <c r="H1761" s="11">
        <v>0</v>
      </c>
      <c r="I1761">
        <v>0</v>
      </c>
      <c r="J1761" s="13">
        <v>0</v>
      </c>
    </row>
    <row r="1762" spans="2:10" x14ac:dyDescent="0.25">
      <c r="B1762" s="2">
        <v>0</v>
      </c>
      <c r="G1762" s="9">
        <v>0</v>
      </c>
      <c r="H1762" s="11">
        <v>0</v>
      </c>
      <c r="I1762">
        <v>0</v>
      </c>
      <c r="J1762" s="13">
        <v>0</v>
      </c>
    </row>
    <row r="1763" spans="2:10" x14ac:dyDescent="0.25">
      <c r="B1763" s="2">
        <v>0</v>
      </c>
      <c r="G1763" s="9">
        <v>0</v>
      </c>
      <c r="H1763" s="11">
        <v>0</v>
      </c>
      <c r="I1763">
        <v>0</v>
      </c>
      <c r="J1763" s="13">
        <v>0</v>
      </c>
    </row>
    <row r="1764" spans="2:10" x14ac:dyDescent="0.25">
      <c r="B1764" s="2">
        <v>0</v>
      </c>
      <c r="G1764" s="9">
        <v>0</v>
      </c>
      <c r="H1764" s="11">
        <v>0</v>
      </c>
      <c r="I1764">
        <v>0</v>
      </c>
      <c r="J1764" s="13">
        <v>0</v>
      </c>
    </row>
    <row r="1765" spans="2:10" x14ac:dyDescent="0.25">
      <c r="B1765" s="2">
        <v>0</v>
      </c>
      <c r="G1765" s="9">
        <v>0</v>
      </c>
      <c r="H1765" s="11">
        <v>0</v>
      </c>
      <c r="I1765">
        <v>0</v>
      </c>
      <c r="J1765" s="13">
        <v>0</v>
      </c>
    </row>
    <row r="1766" spans="2:10" x14ac:dyDescent="0.25">
      <c r="B1766" s="2">
        <v>0</v>
      </c>
      <c r="G1766" s="9">
        <v>0</v>
      </c>
      <c r="H1766" s="11">
        <v>0</v>
      </c>
      <c r="I1766">
        <v>0</v>
      </c>
      <c r="J1766" s="13">
        <v>0</v>
      </c>
    </row>
    <row r="1767" spans="2:10" x14ac:dyDescent="0.25">
      <c r="B1767" s="2">
        <v>0</v>
      </c>
      <c r="G1767" s="9">
        <v>0</v>
      </c>
      <c r="H1767" s="11">
        <v>0</v>
      </c>
      <c r="I1767">
        <v>0</v>
      </c>
      <c r="J1767" s="13">
        <v>0</v>
      </c>
    </row>
    <row r="1768" spans="2:10" x14ac:dyDescent="0.25">
      <c r="B1768" s="2">
        <v>0</v>
      </c>
      <c r="G1768" s="9">
        <v>0</v>
      </c>
      <c r="H1768" s="11">
        <v>0</v>
      </c>
      <c r="I1768">
        <v>0</v>
      </c>
      <c r="J1768" s="13">
        <v>0</v>
      </c>
    </row>
    <row r="1769" spans="2:10" x14ac:dyDescent="0.25">
      <c r="B1769" s="2">
        <v>0</v>
      </c>
      <c r="G1769" s="9">
        <v>0</v>
      </c>
      <c r="H1769" s="11">
        <v>0</v>
      </c>
      <c r="I1769">
        <v>0</v>
      </c>
      <c r="J1769" s="13">
        <v>0</v>
      </c>
    </row>
    <row r="1770" spans="2:10" x14ac:dyDescent="0.25">
      <c r="B1770" s="2">
        <v>0</v>
      </c>
      <c r="G1770" s="9">
        <v>0</v>
      </c>
      <c r="H1770" s="11">
        <v>0</v>
      </c>
      <c r="I1770">
        <v>0</v>
      </c>
      <c r="J1770" s="13">
        <v>0</v>
      </c>
    </row>
    <row r="1771" spans="2:10" x14ac:dyDescent="0.25">
      <c r="B1771" s="2">
        <v>0</v>
      </c>
      <c r="G1771" s="9">
        <v>0</v>
      </c>
      <c r="H1771" s="11">
        <v>0</v>
      </c>
      <c r="I1771">
        <v>0</v>
      </c>
      <c r="J1771" s="13">
        <v>0</v>
      </c>
    </row>
    <row r="1772" spans="2:10" x14ac:dyDescent="0.25">
      <c r="B1772" s="2">
        <v>0</v>
      </c>
      <c r="G1772" s="9">
        <v>0</v>
      </c>
      <c r="H1772" s="11">
        <v>0</v>
      </c>
      <c r="I1772">
        <v>0</v>
      </c>
      <c r="J1772" s="13">
        <v>0</v>
      </c>
    </row>
    <row r="1773" spans="2:10" x14ac:dyDescent="0.25">
      <c r="B1773" s="2">
        <v>0</v>
      </c>
      <c r="G1773" s="9">
        <v>0</v>
      </c>
      <c r="H1773" s="11">
        <v>0</v>
      </c>
      <c r="I1773">
        <v>0</v>
      </c>
      <c r="J1773" s="13">
        <v>0</v>
      </c>
    </row>
    <row r="1774" spans="2:10" x14ac:dyDescent="0.25">
      <c r="B1774" s="2">
        <v>0</v>
      </c>
      <c r="G1774" s="9">
        <v>0</v>
      </c>
      <c r="H1774" s="11">
        <v>0</v>
      </c>
      <c r="I1774">
        <v>0</v>
      </c>
      <c r="J1774" s="13">
        <v>0</v>
      </c>
    </row>
    <row r="1775" spans="2:10" x14ac:dyDescent="0.25">
      <c r="B1775" s="2">
        <v>0</v>
      </c>
      <c r="G1775" s="9">
        <v>0</v>
      </c>
      <c r="H1775" s="11">
        <v>0</v>
      </c>
      <c r="I1775">
        <v>0</v>
      </c>
      <c r="J1775" s="13">
        <v>0</v>
      </c>
    </row>
    <row r="1776" spans="2:10" x14ac:dyDescent="0.25">
      <c r="B1776" s="2">
        <v>0</v>
      </c>
      <c r="G1776" s="9">
        <v>0</v>
      </c>
      <c r="H1776" s="11">
        <v>0</v>
      </c>
      <c r="I1776">
        <v>0</v>
      </c>
      <c r="J1776" s="13">
        <v>0</v>
      </c>
    </row>
    <row r="1777" spans="2:10" x14ac:dyDescent="0.25">
      <c r="B1777" s="2">
        <v>0</v>
      </c>
      <c r="G1777" s="9">
        <v>0</v>
      </c>
      <c r="H1777" s="11">
        <v>0</v>
      </c>
      <c r="I1777">
        <v>0</v>
      </c>
      <c r="J1777" s="13">
        <v>0</v>
      </c>
    </row>
    <row r="1778" spans="2:10" x14ac:dyDescent="0.25">
      <c r="B1778" s="2">
        <v>0</v>
      </c>
      <c r="G1778" s="9">
        <v>0</v>
      </c>
      <c r="H1778" s="11">
        <v>0</v>
      </c>
      <c r="I1778">
        <v>0</v>
      </c>
      <c r="J1778" s="13">
        <v>0</v>
      </c>
    </row>
    <row r="1779" spans="2:10" x14ac:dyDescent="0.25">
      <c r="B1779" s="2">
        <v>0</v>
      </c>
      <c r="G1779" s="9">
        <v>0</v>
      </c>
      <c r="H1779" s="11">
        <v>0</v>
      </c>
      <c r="I1779">
        <v>0</v>
      </c>
      <c r="J1779" s="13">
        <v>0</v>
      </c>
    </row>
    <row r="1780" spans="2:10" x14ac:dyDescent="0.25">
      <c r="B1780" s="2">
        <v>0</v>
      </c>
      <c r="G1780" s="9">
        <v>0</v>
      </c>
      <c r="H1780" s="11">
        <v>0</v>
      </c>
      <c r="I1780">
        <v>0</v>
      </c>
      <c r="J1780" s="13">
        <v>0</v>
      </c>
    </row>
    <row r="1781" spans="2:10" x14ac:dyDescent="0.25">
      <c r="B1781" s="2">
        <v>0</v>
      </c>
      <c r="G1781" s="9">
        <v>0</v>
      </c>
      <c r="H1781" s="11">
        <v>0</v>
      </c>
      <c r="I1781">
        <v>0</v>
      </c>
      <c r="J1781" s="13">
        <v>0</v>
      </c>
    </row>
    <row r="1782" spans="2:10" x14ac:dyDescent="0.25">
      <c r="B1782" s="2">
        <v>0</v>
      </c>
      <c r="G1782" s="9">
        <v>0</v>
      </c>
      <c r="H1782" s="11">
        <v>0</v>
      </c>
      <c r="I1782">
        <v>0</v>
      </c>
      <c r="J1782" s="13">
        <v>0</v>
      </c>
    </row>
    <row r="1783" spans="2:10" x14ac:dyDescent="0.25">
      <c r="B1783" s="2">
        <v>0</v>
      </c>
      <c r="G1783" s="9">
        <v>0</v>
      </c>
      <c r="H1783" s="11">
        <v>0</v>
      </c>
      <c r="I1783">
        <v>0</v>
      </c>
      <c r="J1783" s="13">
        <v>0</v>
      </c>
    </row>
    <row r="1784" spans="2:10" x14ac:dyDescent="0.25">
      <c r="B1784" s="2">
        <v>0</v>
      </c>
      <c r="G1784" s="9">
        <v>0</v>
      </c>
      <c r="H1784" s="11">
        <v>0</v>
      </c>
      <c r="I1784">
        <v>0</v>
      </c>
      <c r="J1784" s="13">
        <v>0</v>
      </c>
    </row>
    <row r="1785" spans="2:10" x14ac:dyDescent="0.25">
      <c r="B1785" s="2">
        <v>0</v>
      </c>
      <c r="G1785" s="9">
        <v>0</v>
      </c>
      <c r="H1785" s="11">
        <v>0</v>
      </c>
      <c r="I1785">
        <v>0</v>
      </c>
      <c r="J1785" s="13">
        <v>0</v>
      </c>
    </row>
    <row r="1786" spans="2:10" x14ac:dyDescent="0.25">
      <c r="B1786" s="2">
        <v>0</v>
      </c>
      <c r="G1786" s="9">
        <v>0</v>
      </c>
      <c r="H1786" s="11">
        <v>0</v>
      </c>
      <c r="I1786">
        <v>0</v>
      </c>
      <c r="J1786" s="13">
        <v>0</v>
      </c>
    </row>
    <row r="1787" spans="2:10" x14ac:dyDescent="0.25">
      <c r="B1787" s="2">
        <v>0</v>
      </c>
      <c r="G1787" s="9">
        <v>0</v>
      </c>
      <c r="H1787" s="11">
        <v>0</v>
      </c>
      <c r="I1787">
        <v>0</v>
      </c>
      <c r="J1787" s="13">
        <v>0</v>
      </c>
    </row>
    <row r="1788" spans="2:10" x14ac:dyDescent="0.25">
      <c r="B1788" s="2">
        <v>0</v>
      </c>
      <c r="G1788" s="9">
        <v>0</v>
      </c>
      <c r="H1788" s="11">
        <v>0</v>
      </c>
      <c r="I1788">
        <v>0</v>
      </c>
      <c r="J1788" s="13">
        <v>0</v>
      </c>
    </row>
    <row r="1789" spans="2:10" x14ac:dyDescent="0.25">
      <c r="B1789" s="2">
        <v>0</v>
      </c>
      <c r="G1789" s="9">
        <v>0</v>
      </c>
      <c r="H1789" s="11">
        <v>0</v>
      </c>
      <c r="I1789">
        <v>0</v>
      </c>
      <c r="J1789" s="13">
        <v>0</v>
      </c>
    </row>
    <row r="1790" spans="2:10" x14ac:dyDescent="0.25">
      <c r="B1790" s="2">
        <v>0</v>
      </c>
      <c r="G1790" s="9">
        <v>0</v>
      </c>
      <c r="H1790" s="11">
        <v>0</v>
      </c>
      <c r="I1790">
        <v>0</v>
      </c>
      <c r="J1790" s="13">
        <v>0</v>
      </c>
    </row>
    <row r="1791" spans="2:10" x14ac:dyDescent="0.25">
      <c r="B1791" s="2">
        <v>0</v>
      </c>
      <c r="G1791" s="9">
        <v>0</v>
      </c>
      <c r="H1791" s="11">
        <v>0</v>
      </c>
      <c r="I1791">
        <v>0</v>
      </c>
      <c r="J1791" s="13">
        <v>0</v>
      </c>
    </row>
    <row r="1792" spans="2:10" x14ac:dyDescent="0.25">
      <c r="B1792" s="2">
        <v>0</v>
      </c>
      <c r="G1792" s="9">
        <v>0</v>
      </c>
      <c r="H1792" s="11">
        <v>0</v>
      </c>
      <c r="I1792">
        <v>0</v>
      </c>
      <c r="J1792" s="13">
        <v>0</v>
      </c>
    </row>
    <row r="1793" spans="2:10" x14ac:dyDescent="0.25">
      <c r="B1793" s="2">
        <v>0</v>
      </c>
      <c r="G1793" s="9">
        <v>0</v>
      </c>
      <c r="H1793" s="11">
        <v>0</v>
      </c>
      <c r="I1793">
        <v>0</v>
      </c>
      <c r="J1793" s="13">
        <v>0</v>
      </c>
    </row>
    <row r="1794" spans="2:10" x14ac:dyDescent="0.25">
      <c r="B1794" s="2">
        <v>0</v>
      </c>
      <c r="G1794" s="9">
        <v>0</v>
      </c>
      <c r="H1794" s="11">
        <v>0</v>
      </c>
      <c r="I1794">
        <v>0</v>
      </c>
      <c r="J1794" s="13">
        <v>0</v>
      </c>
    </row>
    <row r="1795" spans="2:10" x14ac:dyDescent="0.25">
      <c r="B1795" s="2">
        <v>0</v>
      </c>
      <c r="G1795" s="9">
        <v>0</v>
      </c>
      <c r="H1795" s="11">
        <v>0</v>
      </c>
      <c r="I1795">
        <v>0</v>
      </c>
      <c r="J1795" s="13">
        <v>0</v>
      </c>
    </row>
    <row r="1796" spans="2:10" x14ac:dyDescent="0.25">
      <c r="B1796" s="2">
        <v>0</v>
      </c>
      <c r="G1796" s="9">
        <v>0</v>
      </c>
      <c r="H1796" s="11">
        <v>0</v>
      </c>
      <c r="I1796">
        <v>0</v>
      </c>
      <c r="J1796" s="13">
        <v>0</v>
      </c>
    </row>
    <row r="1797" spans="2:10" x14ac:dyDescent="0.25">
      <c r="B1797" s="2">
        <v>0</v>
      </c>
      <c r="G1797" s="9">
        <v>0</v>
      </c>
      <c r="H1797" s="11">
        <v>0</v>
      </c>
      <c r="I1797">
        <v>0</v>
      </c>
      <c r="J1797" s="13">
        <v>0</v>
      </c>
    </row>
    <row r="1798" spans="2:10" x14ac:dyDescent="0.25">
      <c r="B1798" s="2">
        <v>0</v>
      </c>
      <c r="G1798" s="9">
        <v>0</v>
      </c>
      <c r="H1798" s="11">
        <v>0</v>
      </c>
      <c r="I1798">
        <v>0</v>
      </c>
      <c r="J1798" s="13">
        <v>0</v>
      </c>
    </row>
    <row r="1799" spans="2:10" x14ac:dyDescent="0.25">
      <c r="B1799" s="2">
        <v>0</v>
      </c>
      <c r="G1799" s="9">
        <v>0</v>
      </c>
      <c r="H1799" s="11">
        <v>0</v>
      </c>
      <c r="I1799">
        <v>0</v>
      </c>
      <c r="J1799" s="13">
        <v>0</v>
      </c>
    </row>
    <row r="1800" spans="2:10" x14ac:dyDescent="0.25">
      <c r="B1800" s="2">
        <v>0</v>
      </c>
      <c r="G1800" s="9">
        <v>0</v>
      </c>
      <c r="H1800" s="11">
        <v>0</v>
      </c>
      <c r="I1800">
        <v>0</v>
      </c>
      <c r="J1800" s="13">
        <v>0</v>
      </c>
    </row>
    <row r="1801" spans="2:10" x14ac:dyDescent="0.25">
      <c r="B1801" s="2">
        <v>0</v>
      </c>
      <c r="G1801" s="9">
        <v>0</v>
      </c>
      <c r="H1801" s="11">
        <v>0</v>
      </c>
      <c r="I1801">
        <v>0</v>
      </c>
      <c r="J1801" s="13">
        <v>0</v>
      </c>
    </row>
    <row r="1802" spans="2:10" x14ac:dyDescent="0.25">
      <c r="B1802" s="2">
        <v>0</v>
      </c>
      <c r="G1802" s="9">
        <v>0</v>
      </c>
      <c r="H1802" s="11">
        <v>0</v>
      </c>
      <c r="I1802">
        <v>0</v>
      </c>
      <c r="J1802" s="13">
        <v>0</v>
      </c>
    </row>
    <row r="1803" spans="2:10" x14ac:dyDescent="0.25">
      <c r="B1803" s="2">
        <v>0</v>
      </c>
      <c r="G1803" s="9">
        <v>0</v>
      </c>
      <c r="H1803" s="11">
        <v>0</v>
      </c>
      <c r="I1803">
        <v>0</v>
      </c>
      <c r="J1803" s="13">
        <v>0</v>
      </c>
    </row>
    <row r="1804" spans="2:10" x14ac:dyDescent="0.25">
      <c r="B1804" s="2">
        <v>0</v>
      </c>
      <c r="G1804" s="9">
        <v>0</v>
      </c>
      <c r="H1804" s="11">
        <v>0</v>
      </c>
      <c r="I1804">
        <v>0</v>
      </c>
      <c r="J1804" s="13">
        <v>0</v>
      </c>
    </row>
    <row r="1805" spans="2:10" x14ac:dyDescent="0.25">
      <c r="B1805" s="2">
        <v>0</v>
      </c>
      <c r="G1805" s="9">
        <v>0</v>
      </c>
      <c r="H1805" s="11">
        <v>0</v>
      </c>
      <c r="I1805">
        <v>0</v>
      </c>
      <c r="J1805" s="13">
        <v>0</v>
      </c>
    </row>
    <row r="1806" spans="2:10" x14ac:dyDescent="0.25">
      <c r="B1806" s="2">
        <v>0</v>
      </c>
      <c r="G1806" s="9">
        <v>0</v>
      </c>
      <c r="H1806" s="11">
        <v>0</v>
      </c>
      <c r="I1806">
        <v>0</v>
      </c>
      <c r="J1806" s="13">
        <v>0</v>
      </c>
    </row>
    <row r="1807" spans="2:10" x14ac:dyDescent="0.25">
      <c r="B1807" s="2">
        <v>0</v>
      </c>
      <c r="G1807" s="9">
        <v>0</v>
      </c>
      <c r="H1807" s="11">
        <v>0</v>
      </c>
      <c r="I1807">
        <v>0</v>
      </c>
      <c r="J1807" s="13">
        <v>0</v>
      </c>
    </row>
    <row r="1808" spans="2:10" x14ac:dyDescent="0.25">
      <c r="B1808" s="2">
        <v>0</v>
      </c>
      <c r="G1808" s="9">
        <v>0</v>
      </c>
      <c r="H1808" s="11">
        <v>0</v>
      </c>
      <c r="I1808">
        <v>0</v>
      </c>
      <c r="J1808" s="13">
        <v>0</v>
      </c>
    </row>
    <row r="1809" spans="2:10" x14ac:dyDescent="0.25">
      <c r="B1809" s="2">
        <v>0</v>
      </c>
      <c r="G1809" s="9">
        <v>0</v>
      </c>
      <c r="H1809" s="11">
        <v>0</v>
      </c>
      <c r="I1809">
        <v>0</v>
      </c>
      <c r="J1809" s="13">
        <v>0</v>
      </c>
    </row>
    <row r="1810" spans="2:10" x14ac:dyDescent="0.25">
      <c r="B1810" s="2">
        <v>0</v>
      </c>
      <c r="G1810" s="9">
        <v>0</v>
      </c>
      <c r="H1810" s="11">
        <v>0</v>
      </c>
      <c r="I1810">
        <v>0</v>
      </c>
      <c r="J1810" s="13">
        <v>0</v>
      </c>
    </row>
    <row r="1811" spans="2:10" x14ac:dyDescent="0.25">
      <c r="B1811" s="2">
        <v>0</v>
      </c>
      <c r="G1811" s="9">
        <v>0</v>
      </c>
      <c r="H1811" s="11">
        <v>0</v>
      </c>
      <c r="I1811">
        <v>0</v>
      </c>
      <c r="J1811" s="13">
        <v>0</v>
      </c>
    </row>
    <row r="1812" spans="2:10" x14ac:dyDescent="0.25">
      <c r="B1812" s="2">
        <v>0</v>
      </c>
      <c r="G1812" s="9">
        <v>0</v>
      </c>
      <c r="H1812" s="11">
        <v>0</v>
      </c>
      <c r="I1812">
        <v>0</v>
      </c>
      <c r="J1812" s="13">
        <v>0</v>
      </c>
    </row>
    <row r="1813" spans="2:10" x14ac:dyDescent="0.25">
      <c r="B1813" s="2">
        <v>0</v>
      </c>
      <c r="G1813" s="9">
        <v>0</v>
      </c>
      <c r="H1813" s="11">
        <v>0</v>
      </c>
      <c r="I1813">
        <v>0</v>
      </c>
      <c r="J1813" s="13">
        <v>0</v>
      </c>
    </row>
    <row r="1814" spans="2:10" x14ac:dyDescent="0.25">
      <c r="B1814" s="2">
        <v>0</v>
      </c>
      <c r="G1814" s="9">
        <v>0</v>
      </c>
      <c r="H1814" s="11">
        <v>0</v>
      </c>
      <c r="I1814">
        <v>0</v>
      </c>
      <c r="J1814" s="13">
        <v>0</v>
      </c>
    </row>
    <row r="1815" spans="2:10" x14ac:dyDescent="0.25">
      <c r="B1815" s="2">
        <v>0</v>
      </c>
      <c r="G1815" s="9">
        <v>0</v>
      </c>
      <c r="H1815" s="11">
        <v>0</v>
      </c>
      <c r="I1815">
        <v>0</v>
      </c>
      <c r="J1815" s="13">
        <v>0</v>
      </c>
    </row>
    <row r="1816" spans="2:10" x14ac:dyDescent="0.25">
      <c r="B1816" s="2">
        <v>0</v>
      </c>
      <c r="G1816" s="9">
        <v>0</v>
      </c>
      <c r="H1816" s="11">
        <v>0</v>
      </c>
      <c r="I1816">
        <v>0</v>
      </c>
      <c r="J1816" s="13">
        <v>0</v>
      </c>
    </row>
    <row r="1817" spans="2:10" x14ac:dyDescent="0.25">
      <c r="B1817" s="2">
        <v>0</v>
      </c>
      <c r="G1817" s="9">
        <v>0</v>
      </c>
      <c r="H1817" s="11">
        <v>0</v>
      </c>
      <c r="I1817">
        <v>0</v>
      </c>
      <c r="J1817" s="13">
        <v>0</v>
      </c>
    </row>
    <row r="1818" spans="2:10" x14ac:dyDescent="0.25">
      <c r="B1818" s="2">
        <v>0</v>
      </c>
      <c r="G1818" s="9">
        <v>0</v>
      </c>
      <c r="H1818" s="11">
        <v>0</v>
      </c>
      <c r="I1818">
        <v>0</v>
      </c>
      <c r="J1818" s="13">
        <v>0</v>
      </c>
    </row>
    <row r="1819" spans="2:10" x14ac:dyDescent="0.25">
      <c r="B1819" s="2">
        <v>0</v>
      </c>
      <c r="G1819" s="9">
        <v>0</v>
      </c>
      <c r="H1819" s="11">
        <v>0</v>
      </c>
      <c r="I1819">
        <v>0</v>
      </c>
      <c r="J1819" s="13">
        <v>0</v>
      </c>
    </row>
    <row r="1820" spans="2:10" x14ac:dyDescent="0.25">
      <c r="B1820" s="2">
        <v>0</v>
      </c>
      <c r="G1820" s="9">
        <v>0</v>
      </c>
      <c r="H1820" s="11">
        <v>0</v>
      </c>
      <c r="I1820">
        <v>0</v>
      </c>
      <c r="J1820" s="13">
        <v>0</v>
      </c>
    </row>
    <row r="1821" spans="2:10" x14ac:dyDescent="0.25">
      <c r="B1821" s="2">
        <v>0</v>
      </c>
      <c r="G1821" s="9">
        <v>0</v>
      </c>
      <c r="H1821" s="11">
        <v>0</v>
      </c>
      <c r="I1821">
        <v>0</v>
      </c>
      <c r="J1821" s="13">
        <v>0</v>
      </c>
    </row>
    <row r="1822" spans="2:10" x14ac:dyDescent="0.25">
      <c r="B1822" s="2">
        <v>0</v>
      </c>
      <c r="G1822" s="9">
        <v>0</v>
      </c>
      <c r="H1822" s="11">
        <v>0</v>
      </c>
      <c r="I1822">
        <v>0</v>
      </c>
      <c r="J1822" s="13">
        <v>0</v>
      </c>
    </row>
    <row r="1823" spans="2:10" x14ac:dyDescent="0.25">
      <c r="B1823" s="2">
        <v>0</v>
      </c>
      <c r="G1823" s="9">
        <v>0</v>
      </c>
      <c r="H1823" s="11">
        <v>0</v>
      </c>
      <c r="I1823">
        <v>0</v>
      </c>
      <c r="J1823" s="13">
        <v>0</v>
      </c>
    </row>
    <row r="1824" spans="2:10" x14ac:dyDescent="0.25">
      <c r="B1824" s="2">
        <v>0</v>
      </c>
      <c r="G1824" s="9">
        <v>0</v>
      </c>
      <c r="H1824" s="11">
        <v>0</v>
      </c>
      <c r="I1824">
        <v>0</v>
      </c>
      <c r="J1824" s="13">
        <v>0</v>
      </c>
    </row>
    <row r="1825" spans="2:10" x14ac:dyDescent="0.25">
      <c r="B1825" s="2">
        <v>0</v>
      </c>
      <c r="G1825" s="9">
        <v>0</v>
      </c>
      <c r="H1825" s="11">
        <v>0</v>
      </c>
      <c r="I1825">
        <v>0</v>
      </c>
      <c r="J1825" s="13">
        <v>0</v>
      </c>
    </row>
    <row r="1826" spans="2:10" x14ac:dyDescent="0.25">
      <c r="B1826" s="2">
        <v>0</v>
      </c>
      <c r="G1826" s="9">
        <v>0</v>
      </c>
      <c r="H1826" s="11">
        <v>0</v>
      </c>
      <c r="I1826">
        <v>0</v>
      </c>
      <c r="J1826" s="13">
        <v>0</v>
      </c>
    </row>
    <row r="1827" spans="2:10" x14ac:dyDescent="0.25">
      <c r="B1827" s="2">
        <v>0</v>
      </c>
      <c r="G1827" s="9">
        <v>0</v>
      </c>
      <c r="H1827" s="11">
        <v>0</v>
      </c>
      <c r="I1827">
        <v>0</v>
      </c>
      <c r="J1827" s="13">
        <v>0</v>
      </c>
    </row>
    <row r="1828" spans="2:10" x14ac:dyDescent="0.25">
      <c r="B1828" s="2">
        <v>0</v>
      </c>
      <c r="G1828" s="9">
        <v>0</v>
      </c>
      <c r="H1828" s="11">
        <v>0</v>
      </c>
      <c r="I1828">
        <v>0</v>
      </c>
      <c r="J1828" s="13">
        <v>0</v>
      </c>
    </row>
    <row r="1829" spans="2:10" x14ac:dyDescent="0.25">
      <c r="B1829" s="2">
        <v>0</v>
      </c>
      <c r="G1829" s="9">
        <v>0</v>
      </c>
      <c r="H1829" s="11">
        <v>0</v>
      </c>
      <c r="I1829">
        <v>0</v>
      </c>
      <c r="J1829" s="13">
        <v>0</v>
      </c>
    </row>
    <row r="1830" spans="2:10" x14ac:dyDescent="0.25">
      <c r="B1830" s="2">
        <v>0</v>
      </c>
      <c r="G1830" s="9">
        <v>0</v>
      </c>
      <c r="H1830" s="11">
        <v>0</v>
      </c>
      <c r="I1830">
        <v>0</v>
      </c>
      <c r="J1830" s="13">
        <v>0</v>
      </c>
    </row>
    <row r="1831" spans="2:10" x14ac:dyDescent="0.25">
      <c r="B1831" s="2">
        <v>0</v>
      </c>
      <c r="G1831" s="9">
        <v>0</v>
      </c>
      <c r="H1831" s="11">
        <v>0</v>
      </c>
      <c r="I1831">
        <v>0</v>
      </c>
      <c r="J1831" s="13">
        <v>0</v>
      </c>
    </row>
    <row r="1832" spans="2:10" x14ac:dyDescent="0.25">
      <c r="B1832" s="2">
        <v>0</v>
      </c>
      <c r="G1832" s="9">
        <v>0</v>
      </c>
      <c r="H1832" s="11">
        <v>0</v>
      </c>
      <c r="I1832">
        <v>0</v>
      </c>
      <c r="J1832" s="13">
        <v>0</v>
      </c>
    </row>
    <row r="1833" spans="2:10" x14ac:dyDescent="0.25">
      <c r="B1833" s="2">
        <v>0</v>
      </c>
      <c r="G1833" s="9">
        <v>0</v>
      </c>
      <c r="H1833" s="11">
        <v>0</v>
      </c>
      <c r="I1833">
        <v>0</v>
      </c>
      <c r="J1833" s="13">
        <v>0</v>
      </c>
    </row>
    <row r="1834" spans="2:10" x14ac:dyDescent="0.25">
      <c r="B1834" s="2">
        <v>0</v>
      </c>
      <c r="G1834" s="9">
        <v>0</v>
      </c>
      <c r="H1834" s="11">
        <v>0</v>
      </c>
      <c r="I1834">
        <v>0</v>
      </c>
      <c r="J1834" s="13">
        <v>0</v>
      </c>
    </row>
    <row r="1835" spans="2:10" x14ac:dyDescent="0.25">
      <c r="B1835" s="2">
        <v>0</v>
      </c>
      <c r="G1835" s="9">
        <v>0</v>
      </c>
      <c r="H1835" s="11">
        <v>0</v>
      </c>
      <c r="I1835">
        <v>0</v>
      </c>
      <c r="J1835" s="13">
        <v>0</v>
      </c>
    </row>
    <row r="1836" spans="2:10" x14ac:dyDescent="0.25">
      <c r="B1836" s="2">
        <v>0</v>
      </c>
      <c r="G1836" s="9">
        <v>0</v>
      </c>
      <c r="H1836" s="11">
        <v>0</v>
      </c>
      <c r="I1836">
        <v>0</v>
      </c>
      <c r="J1836" s="13">
        <v>0</v>
      </c>
    </row>
    <row r="1837" spans="2:10" x14ac:dyDescent="0.25">
      <c r="B1837" s="2">
        <v>0</v>
      </c>
      <c r="G1837" s="9">
        <v>0</v>
      </c>
      <c r="H1837" s="11">
        <v>0</v>
      </c>
      <c r="I1837">
        <v>0</v>
      </c>
      <c r="J1837" s="13">
        <v>0</v>
      </c>
    </row>
    <row r="1838" spans="2:10" x14ac:dyDescent="0.25">
      <c r="B1838" s="2">
        <v>0</v>
      </c>
      <c r="G1838" s="9">
        <v>0</v>
      </c>
      <c r="H1838" s="11">
        <v>0</v>
      </c>
      <c r="I1838">
        <v>0</v>
      </c>
      <c r="J1838" s="13">
        <v>0</v>
      </c>
    </row>
    <row r="1839" spans="2:10" x14ac:dyDescent="0.25">
      <c r="B1839" s="2">
        <v>0</v>
      </c>
      <c r="G1839" s="9">
        <v>0</v>
      </c>
      <c r="H1839" s="11">
        <v>0</v>
      </c>
      <c r="I1839">
        <v>0</v>
      </c>
      <c r="J1839" s="13">
        <v>0</v>
      </c>
    </row>
    <row r="1840" spans="2:10" x14ac:dyDescent="0.25">
      <c r="B1840" s="2">
        <v>0</v>
      </c>
      <c r="G1840" s="9">
        <v>0</v>
      </c>
      <c r="H1840" s="11">
        <v>0</v>
      </c>
      <c r="I1840">
        <v>0</v>
      </c>
      <c r="J1840" s="13">
        <v>0</v>
      </c>
    </row>
    <row r="1841" spans="2:10" x14ac:dyDescent="0.25">
      <c r="B1841" s="2">
        <v>0</v>
      </c>
      <c r="G1841" s="9">
        <v>0</v>
      </c>
      <c r="H1841" s="11">
        <v>0</v>
      </c>
      <c r="I1841">
        <v>0</v>
      </c>
      <c r="J1841" s="13">
        <v>0</v>
      </c>
    </row>
    <row r="1842" spans="2:10" x14ac:dyDescent="0.25">
      <c r="B1842" s="2">
        <v>0</v>
      </c>
      <c r="G1842" s="9">
        <v>0</v>
      </c>
      <c r="H1842" s="11">
        <v>0</v>
      </c>
      <c r="I1842">
        <v>0</v>
      </c>
      <c r="J1842" s="13">
        <v>0</v>
      </c>
    </row>
    <row r="1843" spans="2:10" x14ac:dyDescent="0.25">
      <c r="B1843" s="2">
        <v>0</v>
      </c>
      <c r="G1843" s="9">
        <v>0</v>
      </c>
      <c r="H1843" s="11">
        <v>0</v>
      </c>
      <c r="I1843">
        <v>0</v>
      </c>
      <c r="J1843" s="13">
        <v>0</v>
      </c>
    </row>
    <row r="1844" spans="2:10" x14ac:dyDescent="0.25">
      <c r="B1844" s="2">
        <v>0</v>
      </c>
      <c r="G1844" s="9">
        <v>0</v>
      </c>
      <c r="H1844" s="11">
        <v>0</v>
      </c>
      <c r="I1844">
        <v>0</v>
      </c>
      <c r="J1844" s="13">
        <v>0</v>
      </c>
    </row>
    <row r="1845" spans="2:10" x14ac:dyDescent="0.25">
      <c r="B1845" s="2">
        <v>0</v>
      </c>
      <c r="G1845" s="9">
        <v>0</v>
      </c>
      <c r="H1845" s="11">
        <v>0</v>
      </c>
      <c r="I1845">
        <v>0</v>
      </c>
      <c r="J1845" s="13">
        <v>0</v>
      </c>
    </row>
    <row r="1846" spans="2:10" x14ac:dyDescent="0.25">
      <c r="B1846" s="2">
        <v>0</v>
      </c>
      <c r="G1846" s="9">
        <v>0</v>
      </c>
      <c r="H1846" s="11">
        <v>0</v>
      </c>
      <c r="I1846">
        <v>0</v>
      </c>
      <c r="J1846" s="13">
        <v>0</v>
      </c>
    </row>
    <row r="1847" spans="2:10" x14ac:dyDescent="0.25">
      <c r="B1847" s="2">
        <v>0</v>
      </c>
      <c r="G1847" s="9">
        <v>0</v>
      </c>
      <c r="H1847" s="11">
        <v>0</v>
      </c>
      <c r="I1847">
        <v>0</v>
      </c>
      <c r="J1847" s="13">
        <v>0</v>
      </c>
    </row>
    <row r="1848" spans="2:10" x14ac:dyDescent="0.25">
      <c r="B1848" s="2">
        <v>0</v>
      </c>
      <c r="G1848" s="9">
        <v>0</v>
      </c>
      <c r="H1848" s="11">
        <v>0</v>
      </c>
      <c r="I1848">
        <v>0</v>
      </c>
      <c r="J1848" s="13">
        <v>0</v>
      </c>
    </row>
    <row r="1849" spans="2:10" x14ac:dyDescent="0.25">
      <c r="B1849" s="2">
        <v>0</v>
      </c>
      <c r="G1849" s="9">
        <v>0</v>
      </c>
      <c r="H1849" s="11">
        <v>0</v>
      </c>
      <c r="I1849">
        <v>0</v>
      </c>
      <c r="J1849" s="13">
        <v>0</v>
      </c>
    </row>
    <row r="1850" spans="2:10" x14ac:dyDescent="0.25">
      <c r="B1850" s="2">
        <v>0</v>
      </c>
      <c r="G1850" s="9">
        <v>0</v>
      </c>
      <c r="H1850" s="11">
        <v>0</v>
      </c>
      <c r="I1850">
        <v>0</v>
      </c>
      <c r="J1850" s="13">
        <v>0</v>
      </c>
    </row>
    <row r="1851" spans="2:10" x14ac:dyDescent="0.25">
      <c r="B1851" s="2">
        <v>0</v>
      </c>
      <c r="G1851" s="9">
        <v>0</v>
      </c>
      <c r="H1851" s="11">
        <v>0</v>
      </c>
      <c r="I1851">
        <v>0</v>
      </c>
      <c r="J1851" s="13">
        <v>0</v>
      </c>
    </row>
    <row r="1852" spans="2:10" x14ac:dyDescent="0.25">
      <c r="B1852" s="2">
        <v>0</v>
      </c>
      <c r="G1852" s="9">
        <v>0</v>
      </c>
      <c r="H1852" s="11">
        <v>0</v>
      </c>
      <c r="I1852">
        <v>0</v>
      </c>
      <c r="J1852" s="13">
        <v>0</v>
      </c>
    </row>
    <row r="1853" spans="2:10" x14ac:dyDescent="0.25">
      <c r="B1853" s="2">
        <v>0</v>
      </c>
      <c r="G1853" s="9">
        <v>0</v>
      </c>
      <c r="H1853" s="11">
        <v>0</v>
      </c>
      <c r="I1853">
        <v>0</v>
      </c>
      <c r="J1853" s="13">
        <v>0</v>
      </c>
    </row>
    <row r="1854" spans="2:10" x14ac:dyDescent="0.25">
      <c r="B1854" s="2">
        <v>0</v>
      </c>
      <c r="G1854" s="9">
        <v>0</v>
      </c>
      <c r="H1854" s="11">
        <v>0</v>
      </c>
      <c r="I1854">
        <v>0</v>
      </c>
      <c r="J1854" s="13">
        <v>0</v>
      </c>
    </row>
    <row r="1855" spans="2:10" x14ac:dyDescent="0.25">
      <c r="B1855" s="2">
        <v>0</v>
      </c>
      <c r="G1855" s="9">
        <v>0</v>
      </c>
      <c r="H1855" s="11">
        <v>0</v>
      </c>
      <c r="I1855">
        <v>0</v>
      </c>
      <c r="J1855" s="13">
        <v>0</v>
      </c>
    </row>
    <row r="1856" spans="2:10" x14ac:dyDescent="0.25">
      <c r="B1856" s="2">
        <v>0</v>
      </c>
      <c r="G1856" s="9">
        <v>0</v>
      </c>
      <c r="H1856" s="11">
        <v>0</v>
      </c>
      <c r="I1856">
        <v>0</v>
      </c>
      <c r="J1856" s="13">
        <v>0</v>
      </c>
    </row>
    <row r="1857" spans="2:10" x14ac:dyDescent="0.25">
      <c r="B1857" s="2">
        <v>0</v>
      </c>
      <c r="G1857" s="9">
        <v>0</v>
      </c>
      <c r="H1857" s="11">
        <v>0</v>
      </c>
      <c r="I1857">
        <v>0</v>
      </c>
      <c r="J1857" s="13">
        <v>0</v>
      </c>
    </row>
    <row r="1858" spans="2:10" x14ac:dyDescent="0.25">
      <c r="B1858" s="2">
        <v>0</v>
      </c>
      <c r="G1858" s="9">
        <v>0</v>
      </c>
      <c r="H1858" s="11">
        <v>0</v>
      </c>
      <c r="I1858">
        <v>0</v>
      </c>
      <c r="J1858" s="13">
        <v>0</v>
      </c>
    </row>
    <row r="1859" spans="2:10" x14ac:dyDescent="0.25">
      <c r="B1859" s="2">
        <v>0</v>
      </c>
      <c r="G1859" s="9">
        <v>0</v>
      </c>
      <c r="H1859" s="11">
        <v>0</v>
      </c>
      <c r="I1859">
        <v>0</v>
      </c>
      <c r="J1859" s="13">
        <v>0</v>
      </c>
    </row>
    <row r="1860" spans="2:10" x14ac:dyDescent="0.25">
      <c r="B1860" s="2">
        <v>0</v>
      </c>
      <c r="G1860" s="9">
        <v>0</v>
      </c>
      <c r="H1860" s="11">
        <v>0</v>
      </c>
      <c r="I1860">
        <v>0</v>
      </c>
      <c r="J1860" s="13">
        <v>0</v>
      </c>
    </row>
    <row r="1861" spans="2:10" x14ac:dyDescent="0.25">
      <c r="B1861" s="2">
        <v>0</v>
      </c>
      <c r="G1861" s="9">
        <v>0</v>
      </c>
      <c r="H1861" s="11">
        <v>0</v>
      </c>
      <c r="I1861">
        <v>0</v>
      </c>
      <c r="J1861" s="13">
        <v>0</v>
      </c>
    </row>
    <row r="1862" spans="2:10" x14ac:dyDescent="0.25">
      <c r="B1862" s="2">
        <v>0</v>
      </c>
      <c r="G1862" s="9">
        <v>0</v>
      </c>
      <c r="H1862" s="11">
        <v>0</v>
      </c>
      <c r="I1862">
        <v>0</v>
      </c>
      <c r="J1862" s="13">
        <v>0</v>
      </c>
    </row>
    <row r="1863" spans="2:10" x14ac:dyDescent="0.25">
      <c r="B1863" s="2">
        <v>0</v>
      </c>
      <c r="G1863" s="9">
        <v>0</v>
      </c>
      <c r="H1863" s="11">
        <v>0</v>
      </c>
      <c r="I1863">
        <v>0</v>
      </c>
      <c r="J1863" s="13">
        <v>0</v>
      </c>
    </row>
    <row r="1864" spans="2:10" x14ac:dyDescent="0.25">
      <c r="B1864" s="2">
        <v>0</v>
      </c>
      <c r="G1864" s="9">
        <v>0</v>
      </c>
      <c r="H1864" s="11">
        <v>0</v>
      </c>
      <c r="I1864">
        <v>0</v>
      </c>
      <c r="J1864" s="13">
        <v>0</v>
      </c>
    </row>
    <row r="1865" spans="2:10" x14ac:dyDescent="0.25">
      <c r="B1865" s="2">
        <v>0</v>
      </c>
      <c r="G1865" s="9">
        <v>0</v>
      </c>
      <c r="H1865" s="11">
        <v>0</v>
      </c>
      <c r="I1865">
        <v>0</v>
      </c>
      <c r="J1865" s="13">
        <v>0</v>
      </c>
    </row>
    <row r="1866" spans="2:10" x14ac:dyDescent="0.25">
      <c r="B1866" s="2">
        <v>0</v>
      </c>
      <c r="G1866" s="9">
        <v>0</v>
      </c>
      <c r="H1866" s="11">
        <v>0</v>
      </c>
      <c r="I1866">
        <v>0</v>
      </c>
      <c r="J1866" s="13">
        <v>0</v>
      </c>
    </row>
    <row r="1867" spans="2:10" x14ac:dyDescent="0.25">
      <c r="B1867" s="2">
        <v>0</v>
      </c>
      <c r="G1867" s="9">
        <v>0</v>
      </c>
      <c r="H1867" s="11">
        <v>0</v>
      </c>
      <c r="I1867">
        <v>0</v>
      </c>
      <c r="J1867" s="13">
        <v>0</v>
      </c>
    </row>
    <row r="1868" spans="2:10" x14ac:dyDescent="0.25">
      <c r="B1868" s="2">
        <v>0</v>
      </c>
      <c r="G1868" s="9">
        <v>0</v>
      </c>
      <c r="H1868" s="11">
        <v>0</v>
      </c>
      <c r="I1868">
        <v>0</v>
      </c>
      <c r="J1868" s="13">
        <v>0</v>
      </c>
    </row>
    <row r="1869" spans="2:10" x14ac:dyDescent="0.25">
      <c r="B1869" s="2">
        <v>0</v>
      </c>
      <c r="G1869" s="9">
        <v>0</v>
      </c>
      <c r="H1869" s="11">
        <v>0</v>
      </c>
      <c r="I1869">
        <v>0</v>
      </c>
      <c r="J1869" s="13">
        <v>0</v>
      </c>
    </row>
    <row r="1870" spans="2:10" x14ac:dyDescent="0.25">
      <c r="B1870" s="2">
        <v>0</v>
      </c>
      <c r="G1870" s="9">
        <v>0</v>
      </c>
      <c r="H1870" s="11">
        <v>0</v>
      </c>
      <c r="I1870">
        <v>0</v>
      </c>
      <c r="J1870" s="13">
        <v>0</v>
      </c>
    </row>
    <row r="1871" spans="2:10" x14ac:dyDescent="0.25">
      <c r="B1871" s="2">
        <v>0</v>
      </c>
      <c r="G1871" s="9">
        <v>0</v>
      </c>
      <c r="H1871" s="11">
        <v>0</v>
      </c>
      <c r="I1871">
        <v>0</v>
      </c>
      <c r="J1871" s="13">
        <v>0</v>
      </c>
    </row>
    <row r="1872" spans="2:10" x14ac:dyDescent="0.25">
      <c r="B1872" s="2">
        <v>0</v>
      </c>
      <c r="G1872" s="9">
        <v>0</v>
      </c>
      <c r="H1872" s="11">
        <v>0</v>
      </c>
      <c r="I1872">
        <v>0</v>
      </c>
      <c r="J1872" s="13">
        <v>0</v>
      </c>
    </row>
    <row r="1873" spans="2:10" x14ac:dyDescent="0.25">
      <c r="B1873" s="2">
        <v>0</v>
      </c>
      <c r="G1873" s="9">
        <v>0</v>
      </c>
      <c r="H1873" s="11">
        <v>0</v>
      </c>
      <c r="I1873">
        <v>0</v>
      </c>
      <c r="J1873" s="13">
        <v>0</v>
      </c>
    </row>
    <row r="1874" spans="2:10" x14ac:dyDescent="0.25">
      <c r="B1874" s="2">
        <v>0</v>
      </c>
      <c r="G1874" s="9">
        <v>0</v>
      </c>
      <c r="H1874" s="11">
        <v>0</v>
      </c>
      <c r="I1874">
        <v>0</v>
      </c>
      <c r="J1874" s="13">
        <v>0</v>
      </c>
    </row>
    <row r="1875" spans="2:10" x14ac:dyDescent="0.25">
      <c r="B1875" s="2">
        <v>0</v>
      </c>
      <c r="G1875" s="9">
        <v>0</v>
      </c>
      <c r="H1875" s="11">
        <v>0</v>
      </c>
      <c r="I1875">
        <v>0</v>
      </c>
      <c r="J1875" s="13">
        <v>0</v>
      </c>
    </row>
    <row r="1876" spans="2:10" x14ac:dyDescent="0.25">
      <c r="B1876" s="2">
        <v>0</v>
      </c>
      <c r="G1876" s="9">
        <v>0</v>
      </c>
      <c r="H1876" s="11">
        <v>0</v>
      </c>
      <c r="I1876">
        <v>0</v>
      </c>
      <c r="J1876" s="13">
        <v>0</v>
      </c>
    </row>
    <row r="1877" spans="2:10" x14ac:dyDescent="0.25">
      <c r="B1877" s="2">
        <v>0</v>
      </c>
      <c r="G1877" s="9">
        <v>0</v>
      </c>
      <c r="H1877" s="11">
        <v>0</v>
      </c>
      <c r="I1877">
        <v>0</v>
      </c>
      <c r="J1877" s="13">
        <v>0</v>
      </c>
    </row>
    <row r="1878" spans="2:10" x14ac:dyDescent="0.25">
      <c r="B1878" s="2">
        <v>0</v>
      </c>
      <c r="G1878" s="9">
        <v>0</v>
      </c>
      <c r="H1878" s="11">
        <v>0</v>
      </c>
      <c r="I1878">
        <v>0</v>
      </c>
      <c r="J1878" s="13">
        <v>0</v>
      </c>
    </row>
    <row r="1879" spans="2:10" x14ac:dyDescent="0.25">
      <c r="B1879" s="2">
        <v>0</v>
      </c>
      <c r="G1879" s="9">
        <v>0</v>
      </c>
      <c r="H1879" s="11">
        <v>0</v>
      </c>
      <c r="I1879">
        <v>0</v>
      </c>
      <c r="J1879" s="13">
        <v>0</v>
      </c>
    </row>
    <row r="1880" spans="2:10" x14ac:dyDescent="0.25">
      <c r="B1880" s="2">
        <v>0</v>
      </c>
      <c r="G1880" s="9">
        <v>0</v>
      </c>
      <c r="H1880" s="11">
        <v>0</v>
      </c>
      <c r="I1880">
        <v>0</v>
      </c>
      <c r="J1880" s="13">
        <v>0</v>
      </c>
    </row>
    <row r="1881" spans="2:10" x14ac:dyDescent="0.25">
      <c r="B1881" s="2">
        <v>0</v>
      </c>
      <c r="G1881" s="9">
        <v>0</v>
      </c>
      <c r="H1881" s="11">
        <v>0</v>
      </c>
      <c r="I1881">
        <v>0</v>
      </c>
      <c r="J1881" s="13">
        <v>0</v>
      </c>
    </row>
    <row r="1882" spans="2:10" x14ac:dyDescent="0.25">
      <c r="B1882" s="2">
        <v>0</v>
      </c>
      <c r="G1882" s="9">
        <v>0</v>
      </c>
      <c r="H1882" s="11">
        <v>0</v>
      </c>
      <c r="I1882">
        <v>0</v>
      </c>
      <c r="J1882" s="13">
        <v>0</v>
      </c>
    </row>
    <row r="1883" spans="2:10" x14ac:dyDescent="0.25">
      <c r="B1883" s="2">
        <v>0</v>
      </c>
      <c r="G1883" s="9">
        <v>0</v>
      </c>
      <c r="H1883" s="11">
        <v>0</v>
      </c>
      <c r="I1883">
        <v>0</v>
      </c>
      <c r="J1883" s="13">
        <v>0</v>
      </c>
    </row>
    <row r="1884" spans="2:10" x14ac:dyDescent="0.25">
      <c r="B1884" s="2">
        <v>0</v>
      </c>
      <c r="G1884" s="9">
        <v>0</v>
      </c>
      <c r="H1884" s="11">
        <v>0</v>
      </c>
      <c r="I1884">
        <v>0</v>
      </c>
      <c r="J1884" s="13">
        <v>0</v>
      </c>
    </row>
    <row r="1885" spans="2:10" x14ac:dyDescent="0.25">
      <c r="B1885" s="2">
        <v>0</v>
      </c>
      <c r="G1885" s="9">
        <v>0</v>
      </c>
      <c r="H1885" s="11">
        <v>0</v>
      </c>
      <c r="I1885">
        <v>0</v>
      </c>
      <c r="J1885" s="13">
        <v>0</v>
      </c>
    </row>
    <row r="1886" spans="2:10" x14ac:dyDescent="0.25">
      <c r="B1886" s="2">
        <v>0</v>
      </c>
      <c r="G1886" s="9">
        <v>0</v>
      </c>
      <c r="H1886" s="11">
        <v>0</v>
      </c>
      <c r="I1886">
        <v>0</v>
      </c>
      <c r="J1886" s="13">
        <v>0</v>
      </c>
    </row>
    <row r="1887" spans="2:10" x14ac:dyDescent="0.25">
      <c r="B1887" s="2">
        <v>0</v>
      </c>
      <c r="G1887" s="9">
        <v>0</v>
      </c>
      <c r="H1887" s="11">
        <v>0</v>
      </c>
      <c r="I1887">
        <v>0</v>
      </c>
      <c r="J1887" s="13">
        <v>0</v>
      </c>
    </row>
    <row r="1888" spans="2:10" x14ac:dyDescent="0.25">
      <c r="B1888" s="2">
        <v>0</v>
      </c>
      <c r="G1888" s="9">
        <v>0</v>
      </c>
      <c r="H1888" s="11">
        <v>0</v>
      </c>
      <c r="I1888">
        <v>0</v>
      </c>
      <c r="J1888" s="13">
        <v>0</v>
      </c>
    </row>
    <row r="1889" spans="2:10" x14ac:dyDescent="0.25">
      <c r="B1889" s="2">
        <v>0</v>
      </c>
      <c r="G1889" s="9">
        <v>0</v>
      </c>
      <c r="H1889" s="11">
        <v>0</v>
      </c>
      <c r="I1889">
        <v>0</v>
      </c>
      <c r="J1889" s="13">
        <v>0</v>
      </c>
    </row>
    <row r="1890" spans="2:10" x14ac:dyDescent="0.25">
      <c r="B1890" s="2">
        <v>0</v>
      </c>
      <c r="G1890" s="9">
        <v>0</v>
      </c>
      <c r="H1890" s="11">
        <v>0</v>
      </c>
      <c r="I1890">
        <v>0</v>
      </c>
      <c r="J1890" s="13">
        <v>0</v>
      </c>
    </row>
    <row r="1891" spans="2:10" x14ac:dyDescent="0.25">
      <c r="B1891" s="2">
        <v>0</v>
      </c>
      <c r="G1891" s="9">
        <v>0</v>
      </c>
      <c r="H1891" s="11">
        <v>0</v>
      </c>
      <c r="I1891">
        <v>0</v>
      </c>
      <c r="J1891" s="13">
        <v>0</v>
      </c>
    </row>
    <row r="1892" spans="2:10" x14ac:dyDescent="0.25">
      <c r="B1892" s="2">
        <v>0</v>
      </c>
      <c r="G1892" s="9">
        <v>0</v>
      </c>
      <c r="H1892" s="11">
        <v>0</v>
      </c>
      <c r="I1892">
        <v>0</v>
      </c>
      <c r="J1892" s="13">
        <v>0</v>
      </c>
    </row>
    <row r="1893" spans="2:10" x14ac:dyDescent="0.25">
      <c r="B1893" s="2">
        <v>0</v>
      </c>
      <c r="G1893" s="9">
        <v>0</v>
      </c>
      <c r="H1893" s="11">
        <v>0</v>
      </c>
      <c r="I1893">
        <v>0</v>
      </c>
      <c r="J1893" s="13">
        <v>0</v>
      </c>
    </row>
    <row r="1894" spans="2:10" x14ac:dyDescent="0.25">
      <c r="B1894" s="2">
        <v>0</v>
      </c>
      <c r="G1894" s="9">
        <v>0</v>
      </c>
      <c r="H1894" s="11">
        <v>0</v>
      </c>
      <c r="I1894">
        <v>0</v>
      </c>
      <c r="J1894" s="13">
        <v>0</v>
      </c>
    </row>
    <row r="1895" spans="2:10" x14ac:dyDescent="0.25">
      <c r="B1895" s="2">
        <v>0</v>
      </c>
      <c r="G1895" s="9">
        <v>0</v>
      </c>
      <c r="H1895" s="11">
        <v>0</v>
      </c>
      <c r="I1895">
        <v>0</v>
      </c>
      <c r="J1895" s="13">
        <v>0</v>
      </c>
    </row>
    <row r="1896" spans="2:10" x14ac:dyDescent="0.25">
      <c r="B1896" s="2">
        <v>0</v>
      </c>
      <c r="G1896" s="9">
        <v>0</v>
      </c>
      <c r="H1896" s="11">
        <v>0</v>
      </c>
      <c r="I1896">
        <v>0</v>
      </c>
      <c r="J1896" s="13">
        <v>0</v>
      </c>
    </row>
    <row r="1897" spans="2:10" x14ac:dyDescent="0.25">
      <c r="B1897" s="2">
        <v>0</v>
      </c>
      <c r="G1897" s="9">
        <v>0</v>
      </c>
      <c r="H1897" s="11">
        <v>0</v>
      </c>
      <c r="I1897">
        <v>0</v>
      </c>
      <c r="J1897" s="13">
        <v>0</v>
      </c>
    </row>
    <row r="1898" spans="2:10" x14ac:dyDescent="0.25">
      <c r="B1898" s="2">
        <v>0</v>
      </c>
      <c r="G1898" s="9">
        <v>0</v>
      </c>
      <c r="H1898" s="11">
        <v>0</v>
      </c>
      <c r="I1898">
        <v>0</v>
      </c>
      <c r="J1898" s="13">
        <v>0</v>
      </c>
    </row>
    <row r="1899" spans="2:10" x14ac:dyDescent="0.25">
      <c r="B1899" s="2">
        <v>0</v>
      </c>
      <c r="G1899" s="9">
        <v>0</v>
      </c>
      <c r="H1899" s="11">
        <v>0</v>
      </c>
      <c r="I1899">
        <v>0</v>
      </c>
      <c r="J1899" s="13">
        <v>0</v>
      </c>
    </row>
    <row r="1900" spans="2:10" x14ac:dyDescent="0.25">
      <c r="B1900" s="2">
        <v>0</v>
      </c>
      <c r="G1900" s="9">
        <v>0</v>
      </c>
      <c r="H1900" s="11">
        <v>0</v>
      </c>
      <c r="I1900">
        <v>0</v>
      </c>
      <c r="J1900" s="13">
        <v>0</v>
      </c>
    </row>
    <row r="1901" spans="2:10" x14ac:dyDescent="0.25">
      <c r="B1901" s="2">
        <v>0</v>
      </c>
      <c r="G1901" s="9">
        <v>0</v>
      </c>
      <c r="H1901" s="11">
        <v>0</v>
      </c>
      <c r="I1901">
        <v>0</v>
      </c>
      <c r="J1901" s="13">
        <v>0</v>
      </c>
    </row>
    <row r="1902" spans="2:10" x14ac:dyDescent="0.25">
      <c r="B1902" s="2">
        <v>0</v>
      </c>
      <c r="G1902" s="9">
        <v>0</v>
      </c>
      <c r="H1902" s="11">
        <v>0</v>
      </c>
      <c r="I1902">
        <v>0</v>
      </c>
      <c r="J1902" s="13">
        <v>0</v>
      </c>
    </row>
    <row r="1903" spans="2:10" x14ac:dyDescent="0.25">
      <c r="B1903" s="2">
        <v>0</v>
      </c>
      <c r="G1903" s="9">
        <v>0</v>
      </c>
      <c r="H1903" s="11">
        <v>0</v>
      </c>
      <c r="I1903">
        <v>0</v>
      </c>
      <c r="J1903" s="13">
        <v>0</v>
      </c>
    </row>
    <row r="1904" spans="2:10" x14ac:dyDescent="0.25">
      <c r="B1904" s="2">
        <v>0</v>
      </c>
      <c r="G1904" s="9">
        <v>0</v>
      </c>
      <c r="H1904" s="11">
        <v>0</v>
      </c>
      <c r="I1904">
        <v>0</v>
      </c>
      <c r="J1904" s="13">
        <v>0</v>
      </c>
    </row>
    <row r="1905" spans="2:10" x14ac:dyDescent="0.25">
      <c r="B1905" s="2">
        <v>0</v>
      </c>
      <c r="G1905" s="9">
        <v>0</v>
      </c>
      <c r="H1905" s="11">
        <v>0</v>
      </c>
      <c r="I1905">
        <v>0</v>
      </c>
      <c r="J1905" s="13">
        <v>0</v>
      </c>
    </row>
    <row r="1906" spans="2:10" x14ac:dyDescent="0.25">
      <c r="B1906" s="2">
        <v>0</v>
      </c>
      <c r="G1906" s="9">
        <v>0</v>
      </c>
      <c r="H1906" s="11">
        <v>0</v>
      </c>
      <c r="I1906">
        <v>0</v>
      </c>
      <c r="J1906" s="13">
        <v>0</v>
      </c>
    </row>
    <row r="1907" spans="2:10" x14ac:dyDescent="0.25">
      <c r="B1907" s="2">
        <v>0</v>
      </c>
      <c r="G1907" s="9">
        <v>0</v>
      </c>
      <c r="H1907" s="11">
        <v>0</v>
      </c>
      <c r="I1907">
        <v>0</v>
      </c>
      <c r="J1907" s="13">
        <v>0</v>
      </c>
    </row>
    <row r="1908" spans="2:10" x14ac:dyDescent="0.25">
      <c r="B1908" s="2">
        <v>0</v>
      </c>
      <c r="G1908" s="9">
        <v>0</v>
      </c>
      <c r="H1908" s="11">
        <v>0</v>
      </c>
      <c r="I1908">
        <v>0</v>
      </c>
      <c r="J1908" s="13">
        <v>0</v>
      </c>
    </row>
    <row r="1909" spans="2:10" x14ac:dyDescent="0.25">
      <c r="B1909" s="2">
        <v>0</v>
      </c>
      <c r="G1909" s="9">
        <v>0</v>
      </c>
      <c r="H1909" s="11">
        <v>0</v>
      </c>
      <c r="I1909">
        <v>0</v>
      </c>
      <c r="J1909" s="13">
        <v>0</v>
      </c>
    </row>
    <row r="1910" spans="2:10" x14ac:dyDescent="0.25">
      <c r="B1910" s="2">
        <v>0</v>
      </c>
      <c r="G1910" s="9">
        <v>0</v>
      </c>
      <c r="H1910" s="11">
        <v>0</v>
      </c>
      <c r="I1910">
        <v>0</v>
      </c>
      <c r="J1910" s="13">
        <v>0</v>
      </c>
    </row>
    <row r="1911" spans="2:10" x14ac:dyDescent="0.25">
      <c r="B1911" s="2">
        <v>0</v>
      </c>
      <c r="G1911" s="9">
        <v>0</v>
      </c>
      <c r="H1911" s="11">
        <v>0</v>
      </c>
      <c r="I1911">
        <v>0</v>
      </c>
      <c r="J1911" s="13">
        <v>0</v>
      </c>
    </row>
    <row r="1912" spans="2:10" x14ac:dyDescent="0.25">
      <c r="B1912" s="2">
        <v>0</v>
      </c>
      <c r="G1912" s="9">
        <v>0</v>
      </c>
      <c r="H1912" s="11">
        <v>0</v>
      </c>
      <c r="I1912">
        <v>0</v>
      </c>
      <c r="J1912" s="13">
        <v>0</v>
      </c>
    </row>
    <row r="1913" spans="2:10" x14ac:dyDescent="0.25">
      <c r="B1913" s="2">
        <v>0</v>
      </c>
      <c r="G1913" s="9">
        <v>0</v>
      </c>
      <c r="H1913" s="11">
        <v>0</v>
      </c>
      <c r="I1913">
        <v>0</v>
      </c>
      <c r="J1913" s="13">
        <v>0</v>
      </c>
    </row>
    <row r="1914" spans="2:10" x14ac:dyDescent="0.25">
      <c r="B1914" s="2">
        <v>0</v>
      </c>
      <c r="G1914" s="9">
        <v>0</v>
      </c>
      <c r="H1914" s="11">
        <v>0</v>
      </c>
      <c r="I1914">
        <v>0</v>
      </c>
      <c r="J1914" s="13">
        <v>0</v>
      </c>
    </row>
    <row r="1915" spans="2:10" x14ac:dyDescent="0.25">
      <c r="B1915" s="2">
        <v>0</v>
      </c>
      <c r="G1915" s="9">
        <v>0</v>
      </c>
      <c r="H1915" s="11">
        <v>0</v>
      </c>
      <c r="I1915">
        <v>0</v>
      </c>
      <c r="J1915" s="13">
        <v>0</v>
      </c>
    </row>
    <row r="1916" spans="2:10" x14ac:dyDescent="0.25">
      <c r="B1916" s="2">
        <v>0</v>
      </c>
      <c r="G1916" s="9">
        <v>0</v>
      </c>
      <c r="H1916" s="11">
        <v>0</v>
      </c>
      <c r="I1916">
        <v>0</v>
      </c>
      <c r="J1916" s="13">
        <v>0</v>
      </c>
    </row>
    <row r="1917" spans="2:10" x14ac:dyDescent="0.25">
      <c r="B1917" s="2">
        <v>0</v>
      </c>
      <c r="G1917" s="9">
        <v>0</v>
      </c>
      <c r="H1917" s="11">
        <v>0</v>
      </c>
      <c r="I1917">
        <v>0</v>
      </c>
      <c r="J1917" s="13">
        <v>0</v>
      </c>
    </row>
    <row r="1918" spans="2:10" x14ac:dyDescent="0.25">
      <c r="B1918" s="2">
        <v>0</v>
      </c>
      <c r="G1918" s="9">
        <v>0</v>
      </c>
      <c r="H1918" s="11">
        <v>0</v>
      </c>
      <c r="I1918">
        <v>0</v>
      </c>
      <c r="J1918" s="13">
        <v>0</v>
      </c>
    </row>
    <row r="1919" spans="2:10" x14ac:dyDescent="0.25">
      <c r="B1919" s="2">
        <v>0</v>
      </c>
      <c r="G1919" s="9">
        <v>0</v>
      </c>
      <c r="H1919" s="11">
        <v>0</v>
      </c>
      <c r="I1919">
        <v>0</v>
      </c>
      <c r="J1919" s="13">
        <v>0</v>
      </c>
    </row>
    <row r="1920" spans="2:10" x14ac:dyDescent="0.25">
      <c r="B1920" s="2">
        <v>0</v>
      </c>
      <c r="G1920" s="9">
        <v>0</v>
      </c>
      <c r="H1920" s="11">
        <v>0</v>
      </c>
      <c r="I1920">
        <v>0</v>
      </c>
      <c r="J1920" s="13">
        <v>0</v>
      </c>
    </row>
    <row r="1921" spans="2:10" x14ac:dyDescent="0.25">
      <c r="B1921" s="2">
        <v>0</v>
      </c>
      <c r="G1921" s="9">
        <v>0</v>
      </c>
      <c r="H1921" s="11">
        <v>0</v>
      </c>
      <c r="I1921">
        <v>0</v>
      </c>
      <c r="J1921" s="13">
        <v>0</v>
      </c>
    </row>
    <row r="1922" spans="2:10" x14ac:dyDescent="0.25">
      <c r="B1922" s="2">
        <v>0</v>
      </c>
      <c r="G1922" s="9">
        <v>0</v>
      </c>
      <c r="H1922" s="11">
        <v>0</v>
      </c>
      <c r="I1922">
        <v>0</v>
      </c>
      <c r="J1922" s="13">
        <v>0</v>
      </c>
    </row>
    <row r="1923" spans="2:10" x14ac:dyDescent="0.25">
      <c r="B1923" s="2">
        <v>0</v>
      </c>
      <c r="G1923" s="9">
        <v>0</v>
      </c>
      <c r="H1923" s="11">
        <v>0</v>
      </c>
      <c r="I1923">
        <v>0</v>
      </c>
      <c r="J1923" s="13">
        <v>0</v>
      </c>
    </row>
    <row r="1924" spans="2:10" x14ac:dyDescent="0.25">
      <c r="B1924" s="2">
        <v>0</v>
      </c>
      <c r="G1924" s="9">
        <v>0</v>
      </c>
      <c r="H1924" s="11">
        <v>0</v>
      </c>
      <c r="I1924">
        <v>0</v>
      </c>
      <c r="J1924" s="13">
        <v>0</v>
      </c>
    </row>
    <row r="1925" spans="2:10" x14ac:dyDescent="0.25">
      <c r="B1925" s="2">
        <v>0</v>
      </c>
      <c r="G1925" s="9">
        <v>0</v>
      </c>
      <c r="H1925" s="11">
        <v>0</v>
      </c>
      <c r="I1925">
        <v>0</v>
      </c>
      <c r="J1925" s="13">
        <v>0</v>
      </c>
    </row>
    <row r="1926" spans="2:10" x14ac:dyDescent="0.25">
      <c r="B1926" s="2">
        <v>0</v>
      </c>
      <c r="G1926" s="9">
        <v>0</v>
      </c>
      <c r="H1926" s="11">
        <v>0</v>
      </c>
      <c r="I1926">
        <v>0</v>
      </c>
      <c r="J1926" s="13">
        <v>0</v>
      </c>
    </row>
    <row r="1927" spans="2:10" x14ac:dyDescent="0.25">
      <c r="B1927" s="2">
        <v>0</v>
      </c>
      <c r="G1927" s="9">
        <v>0</v>
      </c>
      <c r="H1927" s="11">
        <v>0</v>
      </c>
      <c r="I1927">
        <v>0</v>
      </c>
      <c r="J1927" s="13">
        <v>0</v>
      </c>
    </row>
    <row r="1928" spans="2:10" x14ac:dyDescent="0.25">
      <c r="B1928" s="2">
        <v>0</v>
      </c>
      <c r="G1928" s="9">
        <v>0</v>
      </c>
      <c r="H1928" s="11">
        <v>0</v>
      </c>
      <c r="I1928">
        <v>0</v>
      </c>
      <c r="J1928" s="13">
        <v>0</v>
      </c>
    </row>
    <row r="1929" spans="2:10" x14ac:dyDescent="0.25">
      <c r="B1929" s="2">
        <v>0</v>
      </c>
      <c r="G1929" s="9">
        <v>0</v>
      </c>
      <c r="H1929" s="11">
        <v>0</v>
      </c>
      <c r="I1929">
        <v>0</v>
      </c>
      <c r="J1929" s="13">
        <v>0</v>
      </c>
    </row>
    <row r="1930" spans="2:10" x14ac:dyDescent="0.25">
      <c r="B1930" s="2">
        <v>0</v>
      </c>
      <c r="G1930" s="9">
        <v>0</v>
      </c>
      <c r="H1930" s="11">
        <v>0</v>
      </c>
      <c r="I1930">
        <v>0</v>
      </c>
      <c r="J1930" s="13">
        <v>0</v>
      </c>
    </row>
    <row r="1931" spans="2:10" x14ac:dyDescent="0.25">
      <c r="B1931" s="2">
        <v>0</v>
      </c>
      <c r="G1931" s="9">
        <v>0</v>
      </c>
      <c r="H1931" s="11">
        <v>0</v>
      </c>
      <c r="I1931">
        <v>0</v>
      </c>
      <c r="J1931" s="13">
        <v>0</v>
      </c>
    </row>
    <row r="1932" spans="2:10" x14ac:dyDescent="0.25">
      <c r="B1932" s="2">
        <v>0</v>
      </c>
      <c r="G1932" s="9">
        <v>0</v>
      </c>
      <c r="H1932" s="11">
        <v>0</v>
      </c>
      <c r="I1932">
        <v>0</v>
      </c>
      <c r="J1932" s="13">
        <v>0</v>
      </c>
    </row>
    <row r="1933" spans="2:10" x14ac:dyDescent="0.25">
      <c r="B1933" s="2">
        <v>0</v>
      </c>
      <c r="G1933" s="9">
        <v>0</v>
      </c>
      <c r="H1933" s="11">
        <v>0</v>
      </c>
      <c r="I1933">
        <v>0</v>
      </c>
      <c r="J1933" s="13">
        <v>0</v>
      </c>
    </row>
    <row r="1934" spans="2:10" x14ac:dyDescent="0.25">
      <c r="B1934" s="2">
        <v>0</v>
      </c>
      <c r="G1934" s="9">
        <v>0</v>
      </c>
      <c r="H1934" s="11">
        <v>0</v>
      </c>
      <c r="I1934">
        <v>0</v>
      </c>
      <c r="J1934" s="13">
        <v>0</v>
      </c>
    </row>
    <row r="1935" spans="2:10" x14ac:dyDescent="0.25">
      <c r="B1935" s="2">
        <v>0</v>
      </c>
      <c r="G1935" s="9">
        <v>0</v>
      </c>
      <c r="H1935" s="11">
        <v>0</v>
      </c>
      <c r="I1935">
        <v>0</v>
      </c>
      <c r="J1935" s="13">
        <v>0</v>
      </c>
    </row>
    <row r="1936" spans="2:10" x14ac:dyDescent="0.25">
      <c r="B1936" s="2">
        <v>0</v>
      </c>
      <c r="G1936" s="9">
        <v>0</v>
      </c>
      <c r="H1936" s="11">
        <v>0</v>
      </c>
      <c r="I1936">
        <v>0</v>
      </c>
      <c r="J1936" s="13">
        <v>0</v>
      </c>
    </row>
    <row r="1937" spans="2:10" x14ac:dyDescent="0.25">
      <c r="B1937" s="2">
        <v>0</v>
      </c>
      <c r="G1937" s="9">
        <v>0</v>
      </c>
      <c r="H1937" s="11">
        <v>0</v>
      </c>
      <c r="I1937">
        <v>0</v>
      </c>
      <c r="J1937" s="13">
        <v>0</v>
      </c>
    </row>
    <row r="1938" spans="2:10" x14ac:dyDescent="0.25">
      <c r="B1938" s="2">
        <v>0</v>
      </c>
      <c r="G1938" s="9">
        <v>0</v>
      </c>
      <c r="H1938" s="11">
        <v>0</v>
      </c>
      <c r="I1938">
        <v>0</v>
      </c>
      <c r="J1938" s="13">
        <v>0</v>
      </c>
    </row>
    <row r="1939" spans="2:10" x14ac:dyDescent="0.25">
      <c r="B1939" s="2">
        <v>0</v>
      </c>
      <c r="G1939" s="9">
        <v>0</v>
      </c>
      <c r="H1939" s="11">
        <v>0</v>
      </c>
      <c r="I1939">
        <v>0</v>
      </c>
      <c r="J1939" s="13">
        <v>0</v>
      </c>
    </row>
    <row r="1940" spans="2:10" x14ac:dyDescent="0.25">
      <c r="B1940" s="2">
        <v>0</v>
      </c>
      <c r="G1940" s="9">
        <v>0</v>
      </c>
      <c r="H1940" s="11">
        <v>0</v>
      </c>
      <c r="I1940">
        <v>0</v>
      </c>
      <c r="J1940" s="13">
        <v>0</v>
      </c>
    </row>
    <row r="1941" spans="2:10" x14ac:dyDescent="0.25">
      <c r="B1941" s="2">
        <v>0</v>
      </c>
      <c r="G1941" s="9">
        <v>0</v>
      </c>
      <c r="H1941" s="11">
        <v>0</v>
      </c>
      <c r="I1941">
        <v>0</v>
      </c>
      <c r="J1941" s="13">
        <v>0</v>
      </c>
    </row>
    <row r="1942" spans="2:10" x14ac:dyDescent="0.25">
      <c r="B1942" s="2">
        <v>0</v>
      </c>
      <c r="G1942" s="9">
        <v>0</v>
      </c>
      <c r="H1942" s="11">
        <v>0</v>
      </c>
      <c r="I1942">
        <v>0</v>
      </c>
      <c r="J1942" s="13">
        <v>0</v>
      </c>
    </row>
    <row r="1943" spans="2:10" x14ac:dyDescent="0.25">
      <c r="B1943" s="2">
        <v>0</v>
      </c>
      <c r="G1943" s="9">
        <v>0</v>
      </c>
      <c r="H1943" s="11">
        <v>0</v>
      </c>
      <c r="I1943">
        <v>0</v>
      </c>
      <c r="J1943" s="13">
        <v>0</v>
      </c>
    </row>
    <row r="1944" spans="2:10" x14ac:dyDescent="0.25">
      <c r="B1944" s="2">
        <v>0</v>
      </c>
      <c r="G1944" s="9">
        <v>0</v>
      </c>
      <c r="H1944" s="11">
        <v>0</v>
      </c>
      <c r="I1944">
        <v>0</v>
      </c>
      <c r="J1944" s="13">
        <v>0</v>
      </c>
    </row>
    <row r="1945" spans="2:10" x14ac:dyDescent="0.25">
      <c r="B1945" s="2">
        <v>0</v>
      </c>
      <c r="G1945" s="9">
        <v>0</v>
      </c>
      <c r="H1945" s="11">
        <v>0</v>
      </c>
      <c r="I1945">
        <v>0</v>
      </c>
      <c r="J1945" s="13">
        <v>0</v>
      </c>
    </row>
    <row r="1946" spans="2:10" x14ac:dyDescent="0.25">
      <c r="B1946" s="2">
        <v>0</v>
      </c>
      <c r="G1946" s="9">
        <v>0</v>
      </c>
      <c r="H1946" s="11">
        <v>0</v>
      </c>
      <c r="I1946">
        <v>0</v>
      </c>
      <c r="J1946" s="13">
        <v>0</v>
      </c>
    </row>
    <row r="1947" spans="2:10" x14ac:dyDescent="0.25">
      <c r="B1947" s="2">
        <v>0</v>
      </c>
      <c r="G1947" s="9">
        <v>0</v>
      </c>
      <c r="H1947" s="11">
        <v>0</v>
      </c>
      <c r="I1947">
        <v>0</v>
      </c>
      <c r="J1947" s="13">
        <v>0</v>
      </c>
    </row>
    <row r="1948" spans="2:10" x14ac:dyDescent="0.25">
      <c r="B1948" s="2">
        <v>0</v>
      </c>
      <c r="G1948" s="9">
        <v>0</v>
      </c>
      <c r="H1948" s="11">
        <v>0</v>
      </c>
      <c r="I1948">
        <v>0</v>
      </c>
      <c r="J1948" s="13">
        <v>0</v>
      </c>
    </row>
    <row r="1949" spans="2:10" x14ac:dyDescent="0.25">
      <c r="B1949" s="2">
        <v>0</v>
      </c>
      <c r="G1949" s="9">
        <v>0</v>
      </c>
      <c r="H1949" s="11">
        <v>0</v>
      </c>
      <c r="I1949">
        <v>0</v>
      </c>
      <c r="J1949" s="13">
        <v>0</v>
      </c>
    </row>
    <row r="1950" spans="2:10" x14ac:dyDescent="0.25">
      <c r="B1950" s="2">
        <v>0</v>
      </c>
      <c r="G1950" s="9">
        <v>0</v>
      </c>
      <c r="H1950" s="11">
        <v>0</v>
      </c>
      <c r="I1950">
        <v>0</v>
      </c>
      <c r="J1950" s="13">
        <v>0</v>
      </c>
    </row>
    <row r="1951" spans="2:10" x14ac:dyDescent="0.25">
      <c r="B1951" s="2">
        <v>0</v>
      </c>
      <c r="G1951" s="9">
        <v>0</v>
      </c>
      <c r="H1951" s="11">
        <v>0</v>
      </c>
      <c r="I1951">
        <v>0</v>
      </c>
      <c r="J1951" s="13">
        <v>0</v>
      </c>
    </row>
    <row r="1952" spans="2:10" x14ac:dyDescent="0.25">
      <c r="B1952" s="2">
        <v>0</v>
      </c>
      <c r="G1952" s="9">
        <v>0</v>
      </c>
      <c r="H1952" s="11">
        <v>0</v>
      </c>
      <c r="I1952">
        <v>0</v>
      </c>
      <c r="J1952" s="13">
        <v>0</v>
      </c>
    </row>
    <row r="1953" spans="2:10" x14ac:dyDescent="0.25">
      <c r="B1953" s="2">
        <v>0</v>
      </c>
      <c r="G1953" s="9">
        <v>0</v>
      </c>
      <c r="H1953" s="11">
        <v>0</v>
      </c>
      <c r="I1953">
        <v>0</v>
      </c>
      <c r="J1953" s="13">
        <v>0</v>
      </c>
    </row>
    <row r="1954" spans="2:10" x14ac:dyDescent="0.25">
      <c r="B1954" s="2">
        <v>0</v>
      </c>
      <c r="G1954" s="9">
        <v>0</v>
      </c>
      <c r="H1954" s="11">
        <v>0</v>
      </c>
      <c r="I1954">
        <v>0</v>
      </c>
      <c r="J1954" s="13">
        <v>0</v>
      </c>
    </row>
    <row r="1955" spans="2:10" x14ac:dyDescent="0.25">
      <c r="B1955" s="2">
        <v>0</v>
      </c>
      <c r="G1955" s="9">
        <v>0</v>
      </c>
      <c r="H1955" s="11">
        <v>0</v>
      </c>
      <c r="I1955">
        <v>0</v>
      </c>
      <c r="J1955" s="13">
        <v>0</v>
      </c>
    </row>
    <row r="1956" spans="2:10" x14ac:dyDescent="0.25">
      <c r="B1956" s="2">
        <v>0</v>
      </c>
      <c r="G1956" s="9">
        <v>0</v>
      </c>
      <c r="H1956" s="11">
        <v>0</v>
      </c>
      <c r="I1956">
        <v>0</v>
      </c>
      <c r="J1956" s="13">
        <v>0</v>
      </c>
    </row>
    <row r="1957" spans="2:10" x14ac:dyDescent="0.25">
      <c r="B1957" s="2">
        <v>0</v>
      </c>
      <c r="G1957" s="9">
        <v>0</v>
      </c>
      <c r="H1957" s="11">
        <v>0</v>
      </c>
      <c r="I1957">
        <v>0</v>
      </c>
      <c r="J1957" s="13">
        <v>0</v>
      </c>
    </row>
    <row r="1958" spans="2:10" x14ac:dyDescent="0.25">
      <c r="B1958" s="2">
        <v>0</v>
      </c>
      <c r="G1958" s="9">
        <v>0</v>
      </c>
      <c r="H1958" s="11">
        <v>0</v>
      </c>
      <c r="I1958">
        <v>0</v>
      </c>
      <c r="J1958" s="13">
        <v>0</v>
      </c>
    </row>
    <row r="1959" spans="2:10" x14ac:dyDescent="0.25">
      <c r="B1959" s="2">
        <v>0</v>
      </c>
      <c r="G1959" s="9">
        <v>0</v>
      </c>
      <c r="H1959" s="11">
        <v>0</v>
      </c>
      <c r="I1959">
        <v>0</v>
      </c>
      <c r="J1959" s="13">
        <v>0</v>
      </c>
    </row>
    <row r="1960" spans="2:10" x14ac:dyDescent="0.25">
      <c r="B1960" s="2">
        <v>0</v>
      </c>
      <c r="G1960" s="9">
        <v>0</v>
      </c>
      <c r="H1960" s="11">
        <v>0</v>
      </c>
      <c r="I1960">
        <v>0</v>
      </c>
      <c r="J1960" s="13">
        <v>0</v>
      </c>
    </row>
    <row r="1961" spans="2:10" x14ac:dyDescent="0.25">
      <c r="B1961" s="2">
        <v>0</v>
      </c>
      <c r="G1961" s="9">
        <v>0</v>
      </c>
      <c r="H1961" s="11">
        <v>0</v>
      </c>
      <c r="I1961">
        <v>0</v>
      </c>
      <c r="J1961" s="13">
        <v>0</v>
      </c>
    </row>
    <row r="1962" spans="2:10" x14ac:dyDescent="0.25">
      <c r="B1962" s="2">
        <v>0</v>
      </c>
      <c r="G1962" s="9">
        <v>0</v>
      </c>
      <c r="H1962" s="11">
        <v>0</v>
      </c>
      <c r="I1962">
        <v>0</v>
      </c>
      <c r="J1962" s="13">
        <v>0</v>
      </c>
    </row>
    <row r="1963" spans="2:10" x14ac:dyDescent="0.25">
      <c r="B1963" s="2">
        <v>0</v>
      </c>
      <c r="G1963" s="9">
        <v>0</v>
      </c>
      <c r="H1963" s="11">
        <v>0</v>
      </c>
      <c r="I1963">
        <v>0</v>
      </c>
      <c r="J1963" s="13">
        <v>0</v>
      </c>
    </row>
    <row r="1964" spans="2:10" x14ac:dyDescent="0.25">
      <c r="B1964" s="2">
        <v>0</v>
      </c>
      <c r="G1964" s="9">
        <v>0</v>
      </c>
      <c r="H1964" s="11">
        <v>0</v>
      </c>
      <c r="I1964">
        <v>0</v>
      </c>
      <c r="J1964" s="13">
        <v>0</v>
      </c>
    </row>
    <row r="1965" spans="2:10" x14ac:dyDescent="0.25">
      <c r="B1965" s="2">
        <v>0</v>
      </c>
      <c r="G1965" s="9">
        <v>0</v>
      </c>
      <c r="H1965" s="11">
        <v>0</v>
      </c>
      <c r="I1965">
        <v>0</v>
      </c>
      <c r="J1965" s="13">
        <v>0</v>
      </c>
    </row>
    <row r="1966" spans="2:10" x14ac:dyDescent="0.25">
      <c r="B1966" s="2">
        <v>0</v>
      </c>
      <c r="G1966" s="9">
        <v>0</v>
      </c>
      <c r="H1966" s="11">
        <v>0</v>
      </c>
      <c r="I1966">
        <v>0</v>
      </c>
      <c r="J1966" s="13">
        <v>0</v>
      </c>
    </row>
    <row r="1967" spans="2:10" x14ac:dyDescent="0.25">
      <c r="B1967" s="2">
        <v>0</v>
      </c>
      <c r="G1967" s="9">
        <v>0</v>
      </c>
      <c r="H1967" s="11">
        <v>0</v>
      </c>
      <c r="I1967">
        <v>0</v>
      </c>
      <c r="J1967" s="13">
        <v>0</v>
      </c>
    </row>
    <row r="1968" spans="2:10" x14ac:dyDescent="0.25">
      <c r="B1968" s="2">
        <v>0</v>
      </c>
      <c r="G1968" s="9">
        <v>0</v>
      </c>
      <c r="H1968" s="11">
        <v>0</v>
      </c>
      <c r="I1968">
        <v>0</v>
      </c>
      <c r="J1968" s="13">
        <v>0</v>
      </c>
    </row>
    <row r="1969" spans="2:10" x14ac:dyDescent="0.25">
      <c r="B1969" s="2">
        <v>0</v>
      </c>
      <c r="G1969" s="9">
        <v>0</v>
      </c>
      <c r="H1969" s="11">
        <v>0</v>
      </c>
      <c r="I1969">
        <v>0</v>
      </c>
      <c r="J1969" s="13">
        <v>0</v>
      </c>
    </row>
    <row r="1970" spans="2:10" x14ac:dyDescent="0.25">
      <c r="B1970" s="2">
        <v>0</v>
      </c>
      <c r="G1970" s="9">
        <v>0</v>
      </c>
      <c r="H1970" s="11">
        <v>0</v>
      </c>
      <c r="I1970">
        <v>0</v>
      </c>
      <c r="J1970" s="13">
        <v>0</v>
      </c>
    </row>
    <row r="1971" spans="2:10" x14ac:dyDescent="0.25">
      <c r="B1971" s="2">
        <v>0</v>
      </c>
      <c r="G1971" s="9">
        <v>0</v>
      </c>
      <c r="H1971" s="11">
        <v>0</v>
      </c>
      <c r="I1971">
        <v>0</v>
      </c>
      <c r="J1971" s="13">
        <v>0</v>
      </c>
    </row>
    <row r="1972" spans="2:10" x14ac:dyDescent="0.25">
      <c r="B1972" s="2">
        <v>0</v>
      </c>
      <c r="G1972" s="9">
        <v>0</v>
      </c>
      <c r="H1972" s="11">
        <v>0</v>
      </c>
      <c r="I1972">
        <v>0</v>
      </c>
      <c r="J1972" s="13">
        <v>0</v>
      </c>
    </row>
    <row r="1973" spans="2:10" x14ac:dyDescent="0.25">
      <c r="B1973" s="2">
        <v>0</v>
      </c>
      <c r="G1973" s="9">
        <v>0</v>
      </c>
      <c r="H1973" s="11">
        <v>0</v>
      </c>
      <c r="I1973">
        <v>0</v>
      </c>
      <c r="J1973" s="13">
        <v>0</v>
      </c>
    </row>
    <row r="1974" spans="2:10" x14ac:dyDescent="0.25">
      <c r="B1974" s="2">
        <v>0</v>
      </c>
      <c r="G1974" s="9">
        <v>0</v>
      </c>
      <c r="H1974" s="11">
        <v>0</v>
      </c>
      <c r="I1974">
        <v>0</v>
      </c>
      <c r="J1974" s="13">
        <v>0</v>
      </c>
    </row>
    <row r="1975" spans="2:10" x14ac:dyDescent="0.25">
      <c r="B1975" s="2">
        <v>0</v>
      </c>
      <c r="G1975" s="9">
        <v>0</v>
      </c>
      <c r="H1975" s="11">
        <v>0</v>
      </c>
      <c r="I1975">
        <v>0</v>
      </c>
      <c r="J1975" s="13">
        <v>0</v>
      </c>
    </row>
    <row r="1976" spans="2:10" x14ac:dyDescent="0.25">
      <c r="B1976" s="2">
        <v>0</v>
      </c>
      <c r="G1976" s="9">
        <v>0</v>
      </c>
      <c r="H1976" s="11">
        <v>0</v>
      </c>
      <c r="I1976">
        <v>0</v>
      </c>
      <c r="J1976" s="13">
        <v>0</v>
      </c>
    </row>
    <row r="1977" spans="2:10" x14ac:dyDescent="0.25">
      <c r="B1977" s="2">
        <v>0</v>
      </c>
      <c r="G1977" s="9">
        <v>0</v>
      </c>
      <c r="H1977" s="11">
        <v>0</v>
      </c>
      <c r="I1977">
        <v>0</v>
      </c>
      <c r="J1977" s="13">
        <v>0</v>
      </c>
    </row>
    <row r="1978" spans="2:10" x14ac:dyDescent="0.25">
      <c r="B1978" s="2">
        <v>0</v>
      </c>
      <c r="G1978" s="9">
        <v>0</v>
      </c>
      <c r="H1978" s="11">
        <v>0</v>
      </c>
      <c r="I1978">
        <v>0</v>
      </c>
      <c r="J1978" s="13">
        <v>0</v>
      </c>
    </row>
    <row r="1979" spans="2:10" x14ac:dyDescent="0.25">
      <c r="B1979" s="2">
        <v>0</v>
      </c>
      <c r="G1979" s="9">
        <v>0</v>
      </c>
      <c r="H1979" s="11">
        <v>0</v>
      </c>
      <c r="I1979">
        <v>0</v>
      </c>
      <c r="J1979" s="13">
        <v>0</v>
      </c>
    </row>
    <row r="1980" spans="2:10" x14ac:dyDescent="0.25">
      <c r="B1980" s="2">
        <v>0</v>
      </c>
      <c r="G1980" s="9">
        <v>0</v>
      </c>
      <c r="H1980" s="11">
        <v>0</v>
      </c>
      <c r="I1980">
        <v>0</v>
      </c>
      <c r="J1980" s="13">
        <v>0</v>
      </c>
    </row>
    <row r="1981" spans="2:10" x14ac:dyDescent="0.25">
      <c r="B1981" s="2">
        <v>0</v>
      </c>
      <c r="G1981" s="9">
        <v>0</v>
      </c>
      <c r="H1981" s="11">
        <v>0</v>
      </c>
      <c r="I1981">
        <v>0</v>
      </c>
      <c r="J1981" s="13">
        <v>0</v>
      </c>
    </row>
    <row r="1982" spans="2:10" x14ac:dyDescent="0.25">
      <c r="B1982" s="2">
        <v>0</v>
      </c>
      <c r="G1982" s="9">
        <v>0</v>
      </c>
      <c r="H1982" s="11">
        <v>0</v>
      </c>
      <c r="I1982">
        <v>0</v>
      </c>
      <c r="J1982" s="13">
        <v>0</v>
      </c>
    </row>
    <row r="1983" spans="2:10" x14ac:dyDescent="0.25">
      <c r="B1983" s="2">
        <v>0</v>
      </c>
      <c r="G1983" s="9">
        <v>0</v>
      </c>
      <c r="H1983" s="11">
        <v>0</v>
      </c>
      <c r="I1983">
        <v>0</v>
      </c>
      <c r="J1983" s="13">
        <v>0</v>
      </c>
    </row>
    <row r="1984" spans="2:10" x14ac:dyDescent="0.25">
      <c r="B1984" s="2">
        <v>0</v>
      </c>
      <c r="G1984" s="9">
        <v>0</v>
      </c>
      <c r="H1984" s="11">
        <v>0</v>
      </c>
      <c r="I1984">
        <v>0</v>
      </c>
      <c r="J1984" s="13">
        <v>0</v>
      </c>
    </row>
    <row r="1985" spans="2:10" x14ac:dyDescent="0.25">
      <c r="B1985" s="2">
        <v>0</v>
      </c>
      <c r="G1985" s="9">
        <v>0</v>
      </c>
      <c r="H1985" s="11">
        <v>0</v>
      </c>
      <c r="I1985">
        <v>0</v>
      </c>
      <c r="J1985" s="13">
        <v>0</v>
      </c>
    </row>
    <row r="1986" spans="2:10" x14ac:dyDescent="0.25">
      <c r="B1986" s="2">
        <v>0</v>
      </c>
      <c r="G1986" s="9">
        <v>0</v>
      </c>
      <c r="H1986" s="11">
        <v>0</v>
      </c>
      <c r="I1986">
        <v>0</v>
      </c>
      <c r="J1986" s="13">
        <v>0</v>
      </c>
    </row>
    <row r="1987" spans="2:10" x14ac:dyDescent="0.25">
      <c r="B1987" s="2">
        <v>0</v>
      </c>
      <c r="G1987" s="9">
        <v>0</v>
      </c>
      <c r="H1987" s="11">
        <v>0</v>
      </c>
      <c r="I1987">
        <v>0</v>
      </c>
      <c r="J1987" s="13">
        <v>0</v>
      </c>
    </row>
    <row r="1988" spans="2:10" x14ac:dyDescent="0.25">
      <c r="B1988" s="2">
        <v>0</v>
      </c>
      <c r="G1988" s="9">
        <v>0</v>
      </c>
      <c r="H1988" s="11">
        <v>0</v>
      </c>
      <c r="I1988">
        <v>0</v>
      </c>
      <c r="J1988" s="13">
        <v>0</v>
      </c>
    </row>
    <row r="1989" spans="2:10" x14ac:dyDescent="0.25">
      <c r="B1989" s="2">
        <v>0</v>
      </c>
      <c r="G1989" s="9">
        <v>0</v>
      </c>
      <c r="H1989" s="11">
        <v>0</v>
      </c>
      <c r="I1989">
        <v>0</v>
      </c>
      <c r="J1989" s="13">
        <v>0</v>
      </c>
    </row>
    <row r="1990" spans="2:10" x14ac:dyDescent="0.25">
      <c r="B1990" s="2">
        <v>0</v>
      </c>
      <c r="G1990" s="9">
        <v>0</v>
      </c>
      <c r="H1990" s="11">
        <v>0</v>
      </c>
      <c r="I1990">
        <v>0</v>
      </c>
      <c r="J1990" s="13">
        <v>0</v>
      </c>
    </row>
    <row r="1991" spans="2:10" x14ac:dyDescent="0.25">
      <c r="B1991" s="2">
        <v>0</v>
      </c>
      <c r="G1991" s="9">
        <v>0</v>
      </c>
      <c r="H1991" s="11">
        <v>0</v>
      </c>
      <c r="I1991">
        <v>0</v>
      </c>
      <c r="J1991" s="13">
        <v>0</v>
      </c>
    </row>
    <row r="1992" spans="2:10" x14ac:dyDescent="0.25">
      <c r="B1992" s="2">
        <v>0</v>
      </c>
      <c r="G1992" s="9">
        <v>0</v>
      </c>
      <c r="H1992" s="11">
        <v>0</v>
      </c>
      <c r="I1992">
        <v>0</v>
      </c>
      <c r="J1992" s="13">
        <v>0</v>
      </c>
    </row>
    <row r="1993" spans="2:10" x14ac:dyDescent="0.25">
      <c r="B1993" s="2">
        <v>0</v>
      </c>
      <c r="G1993" s="9">
        <v>0</v>
      </c>
      <c r="H1993" s="11">
        <v>0</v>
      </c>
      <c r="I1993">
        <v>0</v>
      </c>
      <c r="J1993" s="13">
        <v>0</v>
      </c>
    </row>
    <row r="1994" spans="2:10" x14ac:dyDescent="0.25">
      <c r="B1994" s="2">
        <v>0</v>
      </c>
      <c r="G1994" s="9">
        <v>0</v>
      </c>
      <c r="H1994" s="11">
        <v>0</v>
      </c>
      <c r="I1994">
        <v>0</v>
      </c>
      <c r="J1994" s="13">
        <v>0</v>
      </c>
    </row>
    <row r="1995" spans="2:10" x14ac:dyDescent="0.25">
      <c r="B1995" s="2">
        <v>0</v>
      </c>
      <c r="G1995" s="9">
        <v>0</v>
      </c>
      <c r="H1995" s="11">
        <v>0</v>
      </c>
      <c r="I1995">
        <v>0</v>
      </c>
      <c r="J1995" s="13">
        <v>0</v>
      </c>
    </row>
    <row r="1996" spans="2:10" x14ac:dyDescent="0.25">
      <c r="B1996" s="2">
        <v>0</v>
      </c>
      <c r="G1996" s="9">
        <v>0</v>
      </c>
      <c r="H1996" s="11">
        <v>0</v>
      </c>
      <c r="I1996">
        <v>0</v>
      </c>
      <c r="J1996" s="13">
        <v>0</v>
      </c>
    </row>
    <row r="1997" spans="2:10" x14ac:dyDescent="0.25">
      <c r="B1997" s="2">
        <v>0</v>
      </c>
      <c r="G1997" s="9">
        <v>0</v>
      </c>
      <c r="H1997" s="11">
        <v>0</v>
      </c>
      <c r="I1997">
        <v>0</v>
      </c>
      <c r="J1997" s="13">
        <v>0</v>
      </c>
    </row>
    <row r="1998" spans="2:10" x14ac:dyDescent="0.25">
      <c r="B1998" s="2">
        <v>0</v>
      </c>
      <c r="G1998" s="9">
        <v>0</v>
      </c>
      <c r="H1998" s="11">
        <v>0</v>
      </c>
      <c r="I1998">
        <v>0</v>
      </c>
      <c r="J1998" s="13">
        <v>0</v>
      </c>
    </row>
    <row r="1999" spans="2:10" x14ac:dyDescent="0.25">
      <c r="B1999" s="2">
        <v>0</v>
      </c>
      <c r="G1999" s="9">
        <v>0</v>
      </c>
      <c r="H1999" s="11">
        <v>0</v>
      </c>
      <c r="I1999">
        <v>0</v>
      </c>
      <c r="J1999" s="13">
        <v>0</v>
      </c>
    </row>
    <row r="2000" spans="2:10" x14ac:dyDescent="0.25">
      <c r="B2000" s="2">
        <v>0</v>
      </c>
      <c r="G2000" s="9">
        <v>0</v>
      </c>
      <c r="H2000" s="11">
        <v>0</v>
      </c>
      <c r="I2000">
        <v>0</v>
      </c>
      <c r="J2000" s="13">
        <v>0</v>
      </c>
    </row>
    <row r="2001" spans="2:10" x14ac:dyDescent="0.25">
      <c r="B2001" s="2">
        <v>0</v>
      </c>
      <c r="G2001" s="9">
        <v>0</v>
      </c>
      <c r="H2001" s="11">
        <v>0</v>
      </c>
      <c r="I2001">
        <v>0</v>
      </c>
      <c r="J2001" s="13">
        <v>0</v>
      </c>
    </row>
    <row r="2002" spans="2:10" x14ac:dyDescent="0.25">
      <c r="B2002" s="2">
        <v>0</v>
      </c>
      <c r="G2002" s="9">
        <v>0</v>
      </c>
      <c r="H2002" s="11">
        <v>0</v>
      </c>
      <c r="I2002">
        <v>0</v>
      </c>
      <c r="J2002" s="13">
        <v>0</v>
      </c>
    </row>
    <row r="2003" spans="2:10" x14ac:dyDescent="0.25">
      <c r="B2003" s="2">
        <v>0</v>
      </c>
      <c r="G2003" s="9">
        <v>0</v>
      </c>
      <c r="H2003" s="11">
        <v>0</v>
      </c>
      <c r="I2003">
        <v>0</v>
      </c>
      <c r="J2003" s="13">
        <v>0</v>
      </c>
    </row>
    <row r="2004" spans="2:10" x14ac:dyDescent="0.25">
      <c r="B2004" s="2">
        <v>0</v>
      </c>
      <c r="G2004" s="9">
        <v>0</v>
      </c>
      <c r="H2004" s="11">
        <v>0</v>
      </c>
      <c r="I2004">
        <v>0</v>
      </c>
      <c r="J2004" s="13">
        <v>0</v>
      </c>
    </row>
    <row r="2005" spans="2:10" x14ac:dyDescent="0.25">
      <c r="B2005" s="2">
        <v>0</v>
      </c>
      <c r="G2005" s="9">
        <v>0</v>
      </c>
      <c r="H2005" s="11">
        <v>0</v>
      </c>
      <c r="I2005">
        <v>0</v>
      </c>
      <c r="J2005" s="13">
        <v>0</v>
      </c>
    </row>
    <row r="2006" spans="2:10" x14ac:dyDescent="0.25">
      <c r="B2006" s="2">
        <v>0</v>
      </c>
      <c r="G2006" s="9">
        <v>0</v>
      </c>
      <c r="H2006" s="11">
        <v>0</v>
      </c>
      <c r="I2006">
        <v>0</v>
      </c>
      <c r="J2006" s="13">
        <v>0</v>
      </c>
    </row>
    <row r="2007" spans="2:10" x14ac:dyDescent="0.25">
      <c r="B2007" s="2">
        <v>0</v>
      </c>
      <c r="G2007" s="9">
        <v>0</v>
      </c>
      <c r="H2007" s="11">
        <v>0</v>
      </c>
      <c r="I2007">
        <v>0</v>
      </c>
      <c r="J2007" s="13">
        <v>0</v>
      </c>
    </row>
    <row r="2008" spans="2:10" x14ac:dyDescent="0.25">
      <c r="B2008" s="2">
        <v>0</v>
      </c>
      <c r="G2008" s="9">
        <v>0</v>
      </c>
      <c r="H2008" s="11">
        <v>0</v>
      </c>
      <c r="I2008">
        <v>0</v>
      </c>
      <c r="J2008" s="13">
        <v>0</v>
      </c>
    </row>
    <row r="2009" spans="2:10" x14ac:dyDescent="0.25">
      <c r="B2009" s="2">
        <v>0</v>
      </c>
      <c r="G2009" s="9">
        <v>0</v>
      </c>
      <c r="H2009" s="11">
        <v>0</v>
      </c>
      <c r="I2009">
        <v>0</v>
      </c>
      <c r="J2009" s="13">
        <v>0</v>
      </c>
    </row>
    <row r="2010" spans="2:10" x14ac:dyDescent="0.25">
      <c r="B2010" s="2">
        <v>0</v>
      </c>
      <c r="G2010" s="9">
        <v>0</v>
      </c>
      <c r="H2010" s="11">
        <v>0</v>
      </c>
      <c r="I2010">
        <v>0</v>
      </c>
      <c r="J2010" s="13">
        <v>0</v>
      </c>
    </row>
    <row r="2011" spans="2:10" x14ac:dyDescent="0.25">
      <c r="B2011" s="2">
        <v>0</v>
      </c>
      <c r="G2011" s="9">
        <v>0</v>
      </c>
      <c r="H2011" s="11">
        <v>0</v>
      </c>
      <c r="I2011">
        <v>0</v>
      </c>
      <c r="J2011" s="13">
        <v>0</v>
      </c>
    </row>
    <row r="2012" spans="2:10" x14ac:dyDescent="0.25">
      <c r="B2012" s="2">
        <v>0</v>
      </c>
      <c r="G2012" s="9">
        <v>0</v>
      </c>
      <c r="H2012" s="11">
        <v>0</v>
      </c>
      <c r="I2012">
        <v>0</v>
      </c>
      <c r="J2012" s="13">
        <v>0</v>
      </c>
    </row>
    <row r="2013" spans="2:10" x14ac:dyDescent="0.25">
      <c r="B2013" s="2">
        <v>0</v>
      </c>
      <c r="G2013" s="9">
        <v>0</v>
      </c>
      <c r="H2013" s="11">
        <v>0</v>
      </c>
      <c r="I2013">
        <v>0</v>
      </c>
      <c r="J2013" s="13">
        <v>0</v>
      </c>
    </row>
    <row r="2014" spans="2:10" x14ac:dyDescent="0.25">
      <c r="B2014" s="2">
        <v>0</v>
      </c>
      <c r="G2014" s="9">
        <v>0</v>
      </c>
      <c r="H2014" s="11">
        <v>0</v>
      </c>
      <c r="I2014">
        <v>0</v>
      </c>
      <c r="J2014" s="13">
        <v>0</v>
      </c>
    </row>
    <row r="2015" spans="2:10" x14ac:dyDescent="0.25">
      <c r="B2015" s="2">
        <v>0</v>
      </c>
      <c r="G2015" s="9">
        <v>0</v>
      </c>
      <c r="H2015" s="11">
        <v>0</v>
      </c>
      <c r="I2015">
        <v>0</v>
      </c>
      <c r="J2015" s="13">
        <v>0</v>
      </c>
    </row>
    <row r="2016" spans="2:10" x14ac:dyDescent="0.25">
      <c r="B2016" s="2">
        <v>0</v>
      </c>
      <c r="G2016" s="9">
        <v>0</v>
      </c>
      <c r="H2016" s="11">
        <v>0</v>
      </c>
      <c r="I2016">
        <v>0</v>
      </c>
      <c r="J2016" s="13">
        <v>0</v>
      </c>
    </row>
    <row r="2017" spans="2:10" x14ac:dyDescent="0.25">
      <c r="B2017" s="2">
        <v>0</v>
      </c>
      <c r="G2017" s="9">
        <v>0</v>
      </c>
      <c r="H2017" s="11">
        <v>0</v>
      </c>
      <c r="I2017">
        <v>0</v>
      </c>
      <c r="J2017" s="13">
        <v>0</v>
      </c>
    </row>
    <row r="2018" spans="2:10" x14ac:dyDescent="0.25">
      <c r="B2018" s="2">
        <v>0</v>
      </c>
      <c r="G2018" s="9">
        <v>0</v>
      </c>
      <c r="H2018" s="11">
        <v>0</v>
      </c>
      <c r="I2018">
        <v>0</v>
      </c>
      <c r="J2018" s="13">
        <v>0</v>
      </c>
    </row>
    <row r="2019" spans="2:10" x14ac:dyDescent="0.25">
      <c r="B2019" s="2">
        <v>0</v>
      </c>
      <c r="G2019" s="9">
        <v>0</v>
      </c>
      <c r="H2019" s="11">
        <v>0</v>
      </c>
      <c r="I2019">
        <v>0</v>
      </c>
      <c r="J2019" s="13">
        <v>0</v>
      </c>
    </row>
    <row r="2020" spans="2:10" x14ac:dyDescent="0.25">
      <c r="B2020" s="2">
        <v>0</v>
      </c>
      <c r="G2020" s="9">
        <v>0</v>
      </c>
      <c r="H2020" s="11">
        <v>0</v>
      </c>
      <c r="I2020">
        <v>0</v>
      </c>
      <c r="J2020" s="13">
        <v>0</v>
      </c>
    </row>
    <row r="2021" spans="2:10" x14ac:dyDescent="0.25">
      <c r="B2021" s="2">
        <v>0</v>
      </c>
      <c r="G2021" s="9">
        <v>0</v>
      </c>
      <c r="H2021" s="11">
        <v>0</v>
      </c>
      <c r="I2021">
        <v>0</v>
      </c>
      <c r="J2021" s="13">
        <v>0</v>
      </c>
    </row>
    <row r="2022" spans="2:10" x14ac:dyDescent="0.25">
      <c r="B2022" s="2">
        <v>0</v>
      </c>
      <c r="G2022" s="9">
        <v>0</v>
      </c>
      <c r="H2022" s="11">
        <v>0</v>
      </c>
      <c r="I2022">
        <v>0</v>
      </c>
      <c r="J2022" s="13">
        <v>0</v>
      </c>
    </row>
    <row r="2023" spans="2:10" x14ac:dyDescent="0.25">
      <c r="B2023" s="2">
        <v>0</v>
      </c>
      <c r="G2023" s="9">
        <v>0</v>
      </c>
      <c r="H2023" s="11">
        <v>0</v>
      </c>
      <c r="I2023">
        <v>0</v>
      </c>
      <c r="J2023" s="13">
        <v>0</v>
      </c>
    </row>
    <row r="2024" spans="2:10" x14ac:dyDescent="0.25">
      <c r="B2024" s="2">
        <v>0</v>
      </c>
      <c r="G2024" s="9">
        <v>0</v>
      </c>
      <c r="H2024" s="11">
        <v>0</v>
      </c>
      <c r="I2024">
        <v>0</v>
      </c>
      <c r="J2024" s="13">
        <v>0</v>
      </c>
    </row>
    <row r="2025" spans="2:10" x14ac:dyDescent="0.25">
      <c r="B2025" s="2">
        <v>0</v>
      </c>
      <c r="G2025" s="9">
        <v>0</v>
      </c>
      <c r="H2025" s="11">
        <v>0</v>
      </c>
      <c r="I2025">
        <v>0</v>
      </c>
      <c r="J2025" s="13">
        <v>0</v>
      </c>
    </row>
    <row r="2026" spans="2:10" x14ac:dyDescent="0.25">
      <c r="B2026" s="2">
        <v>0</v>
      </c>
      <c r="G2026" s="9">
        <v>0</v>
      </c>
      <c r="H2026" s="11">
        <v>0</v>
      </c>
      <c r="I2026">
        <v>0</v>
      </c>
      <c r="J2026" s="13">
        <v>0</v>
      </c>
    </row>
    <row r="2027" spans="2:10" x14ac:dyDescent="0.25">
      <c r="B2027" s="2">
        <v>0</v>
      </c>
      <c r="G2027" s="9">
        <v>0</v>
      </c>
      <c r="H2027" s="11">
        <v>0</v>
      </c>
      <c r="I2027">
        <v>0</v>
      </c>
      <c r="J2027" s="13">
        <v>0</v>
      </c>
    </row>
    <row r="2028" spans="2:10" x14ac:dyDescent="0.25">
      <c r="B2028" s="2">
        <v>0</v>
      </c>
      <c r="G2028" s="9">
        <v>0</v>
      </c>
      <c r="H2028" s="11">
        <v>0</v>
      </c>
      <c r="I2028">
        <v>0</v>
      </c>
      <c r="J2028" s="13">
        <v>0</v>
      </c>
    </row>
    <row r="2029" spans="2:10" x14ac:dyDescent="0.25">
      <c r="B2029" s="2">
        <v>0</v>
      </c>
      <c r="G2029" s="9">
        <v>0</v>
      </c>
      <c r="H2029" s="11">
        <v>0</v>
      </c>
      <c r="I2029">
        <v>0</v>
      </c>
      <c r="J2029" s="13">
        <v>0</v>
      </c>
    </row>
    <row r="2030" spans="2:10" x14ac:dyDescent="0.25">
      <c r="B2030" s="2">
        <v>0</v>
      </c>
      <c r="G2030" s="9">
        <v>0</v>
      </c>
      <c r="H2030" s="11">
        <v>0</v>
      </c>
      <c r="I2030">
        <v>0</v>
      </c>
      <c r="J2030" s="13">
        <v>0</v>
      </c>
    </row>
    <row r="2031" spans="2:10" x14ac:dyDescent="0.25">
      <c r="B2031" s="2">
        <v>0</v>
      </c>
      <c r="G2031" s="9">
        <v>0</v>
      </c>
      <c r="H2031" s="11">
        <v>0</v>
      </c>
      <c r="I2031">
        <v>0</v>
      </c>
      <c r="J2031" s="13">
        <v>0</v>
      </c>
    </row>
    <row r="2032" spans="2:10" x14ac:dyDescent="0.25">
      <c r="B2032" s="2">
        <v>0</v>
      </c>
      <c r="G2032" s="9">
        <v>0</v>
      </c>
      <c r="H2032" s="11">
        <v>0</v>
      </c>
      <c r="I2032">
        <v>0</v>
      </c>
      <c r="J2032" s="13">
        <v>0</v>
      </c>
    </row>
    <row r="2033" spans="2:10" x14ac:dyDescent="0.25">
      <c r="B2033" s="2">
        <v>0</v>
      </c>
      <c r="G2033" s="9">
        <v>0</v>
      </c>
      <c r="H2033" s="11">
        <v>0</v>
      </c>
      <c r="I2033">
        <v>0</v>
      </c>
      <c r="J2033" s="13">
        <v>0</v>
      </c>
    </row>
    <row r="2034" spans="2:10" x14ac:dyDescent="0.25">
      <c r="B2034" s="2">
        <v>0</v>
      </c>
      <c r="G2034" s="9">
        <v>0</v>
      </c>
      <c r="H2034" s="11">
        <v>0</v>
      </c>
      <c r="I2034">
        <v>0</v>
      </c>
      <c r="J2034" s="13">
        <v>0</v>
      </c>
    </row>
    <row r="2035" spans="2:10" x14ac:dyDescent="0.25">
      <c r="B2035" s="2">
        <v>0</v>
      </c>
      <c r="G2035" s="9">
        <v>0</v>
      </c>
      <c r="H2035" s="11">
        <v>0</v>
      </c>
      <c r="I2035">
        <v>0</v>
      </c>
      <c r="J2035" s="13">
        <v>0</v>
      </c>
    </row>
    <row r="2036" spans="2:10" x14ac:dyDescent="0.25">
      <c r="B2036" s="2">
        <v>0</v>
      </c>
      <c r="G2036" s="9">
        <v>0</v>
      </c>
      <c r="H2036" s="11">
        <v>0</v>
      </c>
      <c r="I2036">
        <v>0</v>
      </c>
      <c r="J2036" s="13">
        <v>0</v>
      </c>
    </row>
    <row r="2037" spans="2:10" x14ac:dyDescent="0.25">
      <c r="B2037" s="2">
        <v>0</v>
      </c>
      <c r="G2037" s="9">
        <v>0</v>
      </c>
      <c r="H2037" s="11">
        <v>0</v>
      </c>
      <c r="I2037">
        <v>0</v>
      </c>
      <c r="J2037" s="13">
        <v>0</v>
      </c>
    </row>
    <row r="2038" spans="2:10" x14ac:dyDescent="0.25">
      <c r="B2038" s="2">
        <v>0</v>
      </c>
      <c r="G2038" s="9">
        <v>0</v>
      </c>
      <c r="H2038" s="11">
        <v>0</v>
      </c>
      <c r="I2038">
        <v>0</v>
      </c>
      <c r="J2038" s="13">
        <v>0</v>
      </c>
    </row>
    <row r="2039" spans="2:10" x14ac:dyDescent="0.25">
      <c r="B2039" s="2">
        <v>0</v>
      </c>
      <c r="G2039" s="9">
        <v>0</v>
      </c>
      <c r="H2039" s="11">
        <v>0</v>
      </c>
      <c r="I2039">
        <v>0</v>
      </c>
      <c r="J2039" s="13">
        <v>0</v>
      </c>
    </row>
    <row r="2040" spans="2:10" x14ac:dyDescent="0.25">
      <c r="B2040" s="2">
        <v>0</v>
      </c>
      <c r="G2040" s="9">
        <v>0</v>
      </c>
      <c r="H2040" s="11">
        <v>0</v>
      </c>
      <c r="I2040">
        <v>0</v>
      </c>
      <c r="J2040" s="13">
        <v>0</v>
      </c>
    </row>
    <row r="2041" spans="2:10" x14ac:dyDescent="0.25">
      <c r="B2041" s="2">
        <v>0</v>
      </c>
      <c r="G2041" s="9">
        <v>0</v>
      </c>
      <c r="H2041" s="11">
        <v>0</v>
      </c>
      <c r="I2041">
        <v>0</v>
      </c>
      <c r="J2041" s="13">
        <v>0</v>
      </c>
    </row>
    <row r="2042" spans="2:10" x14ac:dyDescent="0.25">
      <c r="B2042" s="2">
        <v>0</v>
      </c>
      <c r="G2042" s="9">
        <v>0</v>
      </c>
      <c r="H2042" s="11">
        <v>0</v>
      </c>
      <c r="I2042">
        <v>0</v>
      </c>
      <c r="J2042" s="13">
        <v>0</v>
      </c>
    </row>
    <row r="2043" spans="2:10" x14ac:dyDescent="0.25">
      <c r="B2043" s="2">
        <v>0</v>
      </c>
      <c r="G2043" s="9">
        <v>0</v>
      </c>
      <c r="H2043" s="11">
        <v>0</v>
      </c>
      <c r="I2043">
        <v>0</v>
      </c>
      <c r="J2043" s="13">
        <v>0</v>
      </c>
    </row>
    <row r="2044" spans="2:10" x14ac:dyDescent="0.25">
      <c r="B2044" s="2">
        <v>0</v>
      </c>
      <c r="G2044" s="9">
        <v>0</v>
      </c>
      <c r="H2044" s="11">
        <v>0</v>
      </c>
      <c r="I2044">
        <v>0</v>
      </c>
      <c r="J2044" s="13">
        <v>0</v>
      </c>
    </row>
    <row r="2045" spans="2:10" x14ac:dyDescent="0.25">
      <c r="B2045" s="2">
        <v>0</v>
      </c>
      <c r="G2045" s="9">
        <v>0</v>
      </c>
      <c r="H2045" s="11">
        <v>0</v>
      </c>
      <c r="I2045">
        <v>0</v>
      </c>
      <c r="J2045" s="13">
        <v>0</v>
      </c>
    </row>
    <row r="2046" spans="2:10" x14ac:dyDescent="0.25">
      <c r="B2046" s="2">
        <v>0</v>
      </c>
      <c r="G2046" s="9">
        <v>0</v>
      </c>
      <c r="H2046" s="11">
        <v>0</v>
      </c>
      <c r="I2046">
        <v>0</v>
      </c>
      <c r="J2046" s="13">
        <v>0</v>
      </c>
    </row>
    <row r="2047" spans="2:10" x14ac:dyDescent="0.25">
      <c r="B2047" s="2">
        <v>0</v>
      </c>
      <c r="G2047" s="9">
        <v>0</v>
      </c>
      <c r="H2047" s="11">
        <v>0</v>
      </c>
      <c r="I2047">
        <v>0</v>
      </c>
      <c r="J2047" s="13">
        <v>0</v>
      </c>
    </row>
    <row r="2048" spans="2:10" x14ac:dyDescent="0.25">
      <c r="B2048" s="2">
        <v>0</v>
      </c>
      <c r="G2048" s="9">
        <v>0</v>
      </c>
      <c r="H2048" s="11">
        <v>0</v>
      </c>
      <c r="I2048">
        <v>0</v>
      </c>
      <c r="J2048" s="13">
        <v>0</v>
      </c>
    </row>
    <row r="2049" spans="2:10" x14ac:dyDescent="0.25">
      <c r="B2049" s="2">
        <v>0</v>
      </c>
      <c r="G2049" s="9">
        <v>0</v>
      </c>
      <c r="H2049" s="11">
        <v>0</v>
      </c>
      <c r="I2049">
        <v>0</v>
      </c>
      <c r="J2049" s="13">
        <v>0</v>
      </c>
    </row>
    <row r="2050" spans="2:10" x14ac:dyDescent="0.25">
      <c r="B2050" s="2">
        <v>0</v>
      </c>
      <c r="G2050" s="9">
        <v>0</v>
      </c>
      <c r="H2050" s="11">
        <v>0</v>
      </c>
      <c r="I2050">
        <v>0</v>
      </c>
      <c r="J2050" s="13">
        <v>0</v>
      </c>
    </row>
    <row r="2051" spans="2:10" x14ac:dyDescent="0.25">
      <c r="B2051" s="2">
        <v>0</v>
      </c>
      <c r="G2051" s="9">
        <v>0</v>
      </c>
      <c r="H2051" s="11">
        <v>0</v>
      </c>
      <c r="I2051">
        <v>0</v>
      </c>
      <c r="J2051" s="13">
        <v>0</v>
      </c>
    </row>
    <row r="2052" spans="2:10" x14ac:dyDescent="0.25">
      <c r="B2052" s="2">
        <v>0</v>
      </c>
      <c r="G2052" s="9">
        <v>0</v>
      </c>
      <c r="H2052" s="11">
        <v>0</v>
      </c>
      <c r="I2052">
        <v>0</v>
      </c>
      <c r="J2052" s="13">
        <v>0</v>
      </c>
    </row>
    <row r="2053" spans="2:10" x14ac:dyDescent="0.25">
      <c r="B2053" s="2">
        <v>0</v>
      </c>
      <c r="G2053" s="9">
        <v>0</v>
      </c>
      <c r="H2053" s="11">
        <v>0</v>
      </c>
      <c r="I2053">
        <v>0</v>
      </c>
      <c r="J2053" s="13">
        <v>0</v>
      </c>
    </row>
    <row r="2054" spans="2:10" x14ac:dyDescent="0.25">
      <c r="B2054" s="2">
        <v>0</v>
      </c>
      <c r="G2054" s="9">
        <v>0</v>
      </c>
      <c r="H2054" s="11">
        <v>0</v>
      </c>
      <c r="I2054">
        <v>0</v>
      </c>
      <c r="J2054" s="13">
        <v>0</v>
      </c>
    </row>
    <row r="2055" spans="2:10" x14ac:dyDescent="0.25">
      <c r="B2055" s="2">
        <v>0</v>
      </c>
      <c r="G2055" s="9">
        <v>0</v>
      </c>
      <c r="H2055" s="11">
        <v>0</v>
      </c>
      <c r="I2055">
        <v>0</v>
      </c>
      <c r="J2055" s="13">
        <v>0</v>
      </c>
    </row>
    <row r="2056" spans="2:10" x14ac:dyDescent="0.25">
      <c r="B2056" s="2">
        <v>0</v>
      </c>
      <c r="G2056" s="9">
        <v>0</v>
      </c>
      <c r="H2056" s="11">
        <v>0</v>
      </c>
      <c r="I2056">
        <v>0</v>
      </c>
      <c r="J2056" s="13">
        <v>0</v>
      </c>
    </row>
    <row r="2057" spans="2:10" x14ac:dyDescent="0.25">
      <c r="B2057" s="2">
        <v>0</v>
      </c>
      <c r="G2057" s="9">
        <v>0</v>
      </c>
      <c r="H2057" s="11">
        <v>0</v>
      </c>
      <c r="I2057">
        <v>0</v>
      </c>
      <c r="J2057" s="13">
        <v>0</v>
      </c>
    </row>
    <row r="2058" spans="2:10" x14ac:dyDescent="0.25">
      <c r="B2058" s="2">
        <v>0</v>
      </c>
      <c r="G2058" s="9">
        <v>0</v>
      </c>
      <c r="H2058" s="11">
        <v>0</v>
      </c>
      <c r="I2058">
        <v>0</v>
      </c>
      <c r="J2058" s="13">
        <v>0</v>
      </c>
    </row>
    <row r="2059" spans="2:10" x14ac:dyDescent="0.25">
      <c r="B2059" s="2">
        <v>0</v>
      </c>
      <c r="G2059" s="9">
        <v>0</v>
      </c>
      <c r="H2059" s="11">
        <v>0</v>
      </c>
      <c r="I2059">
        <v>0</v>
      </c>
      <c r="J2059" s="13">
        <v>0</v>
      </c>
    </row>
    <row r="2060" spans="2:10" x14ac:dyDescent="0.25">
      <c r="B2060" s="2">
        <v>0</v>
      </c>
      <c r="G2060" s="9">
        <v>0</v>
      </c>
      <c r="H2060" s="11">
        <v>0</v>
      </c>
      <c r="I2060">
        <v>0</v>
      </c>
      <c r="J2060" s="13">
        <v>0</v>
      </c>
    </row>
    <row r="2061" spans="2:10" x14ac:dyDescent="0.25">
      <c r="B2061" s="2">
        <v>0</v>
      </c>
      <c r="G2061" s="9">
        <v>0</v>
      </c>
      <c r="H2061" s="11">
        <v>0</v>
      </c>
      <c r="I2061">
        <v>0</v>
      </c>
      <c r="J2061" s="13">
        <v>0</v>
      </c>
    </row>
    <row r="2062" spans="2:10" x14ac:dyDescent="0.25">
      <c r="B2062" s="2">
        <v>0</v>
      </c>
      <c r="G2062" s="9">
        <v>0</v>
      </c>
      <c r="H2062" s="11">
        <v>0</v>
      </c>
      <c r="I2062">
        <v>0</v>
      </c>
      <c r="J2062" s="13">
        <v>0</v>
      </c>
    </row>
    <row r="2063" spans="2:10" x14ac:dyDescent="0.25">
      <c r="B2063" s="2">
        <v>0</v>
      </c>
      <c r="G2063" s="9">
        <v>0</v>
      </c>
      <c r="H2063" s="11">
        <v>0</v>
      </c>
      <c r="I2063">
        <v>0</v>
      </c>
      <c r="J2063" s="13">
        <v>0</v>
      </c>
    </row>
    <row r="2064" spans="2:10" x14ac:dyDescent="0.25">
      <c r="B2064" s="2">
        <v>0</v>
      </c>
      <c r="G2064" s="9">
        <v>0</v>
      </c>
      <c r="H2064" s="11">
        <v>0</v>
      </c>
      <c r="I2064">
        <v>0</v>
      </c>
      <c r="J2064" s="13">
        <v>0</v>
      </c>
    </row>
    <row r="2065" spans="2:10" x14ac:dyDescent="0.25">
      <c r="B2065" s="2">
        <v>0</v>
      </c>
      <c r="G2065" s="9">
        <v>0</v>
      </c>
      <c r="H2065" s="11">
        <v>0</v>
      </c>
      <c r="I2065">
        <v>0</v>
      </c>
      <c r="J2065" s="13">
        <v>0</v>
      </c>
    </row>
    <row r="2066" spans="2:10" x14ac:dyDescent="0.25">
      <c r="B2066" s="2">
        <v>0</v>
      </c>
      <c r="G2066" s="9">
        <v>0</v>
      </c>
      <c r="H2066" s="11">
        <v>0</v>
      </c>
      <c r="I2066">
        <v>0</v>
      </c>
      <c r="J2066" s="13">
        <v>0</v>
      </c>
    </row>
    <row r="2067" spans="2:10" x14ac:dyDescent="0.25">
      <c r="B2067" s="2">
        <v>0</v>
      </c>
      <c r="G2067" s="9">
        <v>0</v>
      </c>
      <c r="H2067" s="11">
        <v>0</v>
      </c>
      <c r="I2067">
        <v>0</v>
      </c>
      <c r="J2067" s="13">
        <v>0</v>
      </c>
    </row>
    <row r="2068" spans="2:10" x14ac:dyDescent="0.25">
      <c r="B2068" s="2">
        <v>0</v>
      </c>
      <c r="G2068" s="9">
        <v>0</v>
      </c>
      <c r="H2068" s="11">
        <v>0</v>
      </c>
      <c r="I2068">
        <v>0</v>
      </c>
      <c r="J2068" s="13">
        <v>0</v>
      </c>
    </row>
    <row r="2069" spans="2:10" x14ac:dyDescent="0.25">
      <c r="B2069" s="2">
        <v>0</v>
      </c>
      <c r="G2069" s="9">
        <v>0</v>
      </c>
      <c r="H2069" s="11">
        <v>0</v>
      </c>
      <c r="I2069">
        <v>0</v>
      </c>
      <c r="J2069" s="13">
        <v>0</v>
      </c>
    </row>
    <row r="2070" spans="2:10" x14ac:dyDescent="0.25">
      <c r="B2070" s="2">
        <v>0</v>
      </c>
      <c r="G2070" s="9">
        <v>0</v>
      </c>
      <c r="H2070" s="11">
        <v>0</v>
      </c>
      <c r="I2070">
        <v>0</v>
      </c>
      <c r="J2070" s="13">
        <v>0</v>
      </c>
    </row>
    <row r="2071" spans="2:10" x14ac:dyDescent="0.25">
      <c r="B2071" s="2">
        <v>0</v>
      </c>
      <c r="G2071" s="9">
        <v>0</v>
      </c>
      <c r="H2071" s="11">
        <v>0</v>
      </c>
      <c r="I2071">
        <v>0</v>
      </c>
      <c r="J2071" s="13">
        <v>0</v>
      </c>
    </row>
    <row r="2072" spans="2:10" x14ac:dyDescent="0.25">
      <c r="B2072" s="2">
        <v>0</v>
      </c>
      <c r="G2072" s="9">
        <v>0</v>
      </c>
      <c r="H2072" s="11">
        <v>0</v>
      </c>
      <c r="I2072">
        <v>0</v>
      </c>
      <c r="J2072" s="13">
        <v>0</v>
      </c>
    </row>
    <row r="2073" spans="2:10" x14ac:dyDescent="0.25">
      <c r="B2073" s="2">
        <v>0</v>
      </c>
      <c r="G2073" s="9">
        <v>0</v>
      </c>
      <c r="H2073" s="11">
        <v>0</v>
      </c>
      <c r="I2073">
        <v>0</v>
      </c>
      <c r="J2073" s="13">
        <v>0</v>
      </c>
    </row>
    <row r="2074" spans="2:10" x14ac:dyDescent="0.25">
      <c r="B2074" s="2">
        <v>0</v>
      </c>
      <c r="G2074" s="9">
        <v>0</v>
      </c>
      <c r="H2074" s="11">
        <v>0</v>
      </c>
      <c r="I2074">
        <v>0</v>
      </c>
      <c r="J2074" s="13">
        <v>0</v>
      </c>
    </row>
    <row r="2075" spans="2:10" x14ac:dyDescent="0.25">
      <c r="B2075" s="2">
        <v>0</v>
      </c>
      <c r="G2075" s="9">
        <v>0</v>
      </c>
      <c r="H2075" s="11">
        <v>0</v>
      </c>
      <c r="I2075">
        <v>0</v>
      </c>
      <c r="J2075" s="13">
        <v>0</v>
      </c>
    </row>
    <row r="2076" spans="2:10" x14ac:dyDescent="0.25">
      <c r="B2076" s="2">
        <v>0</v>
      </c>
      <c r="G2076" s="9">
        <v>0</v>
      </c>
      <c r="H2076" s="11">
        <v>0</v>
      </c>
      <c r="I2076">
        <v>0</v>
      </c>
      <c r="J2076" s="13">
        <v>0</v>
      </c>
    </row>
    <row r="2077" spans="2:10" x14ac:dyDescent="0.25">
      <c r="B2077" s="2">
        <v>0</v>
      </c>
      <c r="G2077" s="9">
        <v>0</v>
      </c>
      <c r="H2077" s="11">
        <v>0</v>
      </c>
      <c r="I2077">
        <v>0</v>
      </c>
      <c r="J2077" s="13">
        <v>0</v>
      </c>
    </row>
    <row r="2078" spans="2:10" x14ac:dyDescent="0.25">
      <c r="B2078" s="2">
        <v>0</v>
      </c>
      <c r="G2078" s="9">
        <v>0</v>
      </c>
      <c r="H2078" s="11">
        <v>0</v>
      </c>
      <c r="I2078">
        <v>0</v>
      </c>
      <c r="J2078" s="13">
        <v>0</v>
      </c>
    </row>
    <row r="2079" spans="2:10" x14ac:dyDescent="0.25">
      <c r="B2079" s="2">
        <v>0</v>
      </c>
      <c r="G2079" s="9">
        <v>0</v>
      </c>
      <c r="H2079" s="11">
        <v>0</v>
      </c>
      <c r="I2079">
        <v>0</v>
      </c>
      <c r="J2079" s="13">
        <v>0</v>
      </c>
    </row>
    <row r="2080" spans="2:10" x14ac:dyDescent="0.25">
      <c r="B2080" s="2">
        <v>0</v>
      </c>
      <c r="G2080" s="9">
        <v>0</v>
      </c>
      <c r="H2080" s="11">
        <v>0</v>
      </c>
      <c r="I2080">
        <v>0</v>
      </c>
      <c r="J2080" s="13">
        <v>0</v>
      </c>
    </row>
    <row r="2081" spans="2:10" x14ac:dyDescent="0.25">
      <c r="B2081" s="2">
        <v>0</v>
      </c>
      <c r="G2081" s="9">
        <v>0</v>
      </c>
      <c r="H2081" s="11">
        <v>0</v>
      </c>
      <c r="I2081">
        <v>0</v>
      </c>
      <c r="J2081" s="13">
        <v>0</v>
      </c>
    </row>
    <row r="2082" spans="2:10" x14ac:dyDescent="0.25">
      <c r="B2082" s="2">
        <v>0</v>
      </c>
      <c r="G2082" s="9">
        <v>0</v>
      </c>
      <c r="H2082" s="11">
        <v>0</v>
      </c>
      <c r="I2082">
        <v>0</v>
      </c>
      <c r="J2082" s="13">
        <v>0</v>
      </c>
    </row>
    <row r="2083" spans="2:10" x14ac:dyDescent="0.25">
      <c r="B2083" s="2">
        <v>0</v>
      </c>
      <c r="G2083" s="9">
        <v>0</v>
      </c>
      <c r="H2083" s="11">
        <v>0</v>
      </c>
      <c r="I2083">
        <v>0</v>
      </c>
      <c r="J2083" s="13">
        <v>0</v>
      </c>
    </row>
    <row r="2084" spans="2:10" x14ac:dyDescent="0.25">
      <c r="B2084" s="2">
        <v>0</v>
      </c>
      <c r="G2084" s="9">
        <v>0</v>
      </c>
      <c r="H2084" s="11">
        <v>0</v>
      </c>
      <c r="I2084">
        <v>0</v>
      </c>
      <c r="J2084" s="13">
        <v>0</v>
      </c>
    </row>
    <row r="2085" spans="2:10" x14ac:dyDescent="0.25">
      <c r="B2085" s="2">
        <v>0</v>
      </c>
      <c r="G2085" s="9">
        <v>0</v>
      </c>
      <c r="H2085" s="11">
        <v>0</v>
      </c>
      <c r="I2085">
        <v>0</v>
      </c>
      <c r="J2085" s="13">
        <v>0</v>
      </c>
    </row>
    <row r="2086" spans="2:10" x14ac:dyDescent="0.25">
      <c r="B2086" s="2">
        <v>0</v>
      </c>
      <c r="G2086" s="9">
        <v>0</v>
      </c>
      <c r="H2086" s="11">
        <v>0</v>
      </c>
      <c r="I2086">
        <v>0</v>
      </c>
      <c r="J2086" s="13">
        <v>0</v>
      </c>
    </row>
    <row r="2087" spans="2:10" x14ac:dyDescent="0.25">
      <c r="B2087" s="2">
        <v>0</v>
      </c>
      <c r="G2087" s="9">
        <v>0</v>
      </c>
      <c r="H2087" s="11">
        <v>0</v>
      </c>
      <c r="I2087">
        <v>0</v>
      </c>
      <c r="J2087" s="13">
        <v>0</v>
      </c>
    </row>
    <row r="2088" spans="2:10" x14ac:dyDescent="0.25">
      <c r="B2088" s="2">
        <v>0</v>
      </c>
      <c r="G2088" s="9">
        <v>0</v>
      </c>
      <c r="H2088" s="11">
        <v>0</v>
      </c>
      <c r="I2088">
        <v>0</v>
      </c>
      <c r="J2088" s="13">
        <v>0</v>
      </c>
    </row>
    <row r="2089" spans="2:10" x14ac:dyDescent="0.25">
      <c r="B2089" s="2">
        <v>0</v>
      </c>
      <c r="G2089" s="9">
        <v>0</v>
      </c>
      <c r="H2089" s="11">
        <v>0</v>
      </c>
      <c r="I2089">
        <v>0</v>
      </c>
      <c r="J2089" s="13">
        <v>0</v>
      </c>
    </row>
    <row r="2090" spans="2:10" x14ac:dyDescent="0.25">
      <c r="B2090" s="2">
        <v>0</v>
      </c>
      <c r="G2090" s="9">
        <v>0</v>
      </c>
      <c r="H2090" s="11">
        <v>0</v>
      </c>
      <c r="I2090">
        <v>0</v>
      </c>
      <c r="J2090" s="13">
        <v>0</v>
      </c>
    </row>
    <row r="2091" spans="2:10" x14ac:dyDescent="0.25">
      <c r="B2091" s="2">
        <v>0</v>
      </c>
      <c r="G2091" s="9">
        <v>0</v>
      </c>
      <c r="H2091" s="11">
        <v>0</v>
      </c>
      <c r="I2091">
        <v>0</v>
      </c>
      <c r="J2091" s="13">
        <v>0</v>
      </c>
    </row>
    <row r="2092" spans="2:10" x14ac:dyDescent="0.25">
      <c r="B2092" s="2">
        <v>0</v>
      </c>
      <c r="G2092" s="9">
        <v>0</v>
      </c>
      <c r="H2092" s="11">
        <v>0</v>
      </c>
      <c r="I2092">
        <v>0</v>
      </c>
      <c r="J2092" s="13">
        <v>0</v>
      </c>
    </row>
    <row r="2093" spans="2:10" x14ac:dyDescent="0.25">
      <c r="B2093" s="2">
        <v>0</v>
      </c>
      <c r="G2093" s="9">
        <v>0</v>
      </c>
      <c r="H2093" s="11">
        <v>0</v>
      </c>
      <c r="I2093">
        <v>0</v>
      </c>
      <c r="J2093" s="13">
        <v>0</v>
      </c>
    </row>
    <row r="2094" spans="2:10" x14ac:dyDescent="0.25">
      <c r="B2094" s="2">
        <v>0</v>
      </c>
      <c r="G2094" s="9">
        <v>0</v>
      </c>
      <c r="H2094" s="11">
        <v>0</v>
      </c>
      <c r="I2094">
        <v>0</v>
      </c>
      <c r="J2094" s="13">
        <v>0</v>
      </c>
    </row>
    <row r="2095" spans="2:10" x14ac:dyDescent="0.25">
      <c r="B2095" s="2">
        <v>0</v>
      </c>
      <c r="G2095" s="9">
        <v>0</v>
      </c>
      <c r="H2095" s="11">
        <v>0</v>
      </c>
      <c r="I2095">
        <v>0</v>
      </c>
      <c r="J2095" s="13">
        <v>0</v>
      </c>
    </row>
    <row r="2096" spans="2:10" x14ac:dyDescent="0.25">
      <c r="B2096" s="2">
        <v>0</v>
      </c>
      <c r="G2096" s="9">
        <v>0</v>
      </c>
      <c r="H2096" s="11">
        <v>0</v>
      </c>
      <c r="I2096">
        <v>0</v>
      </c>
      <c r="J2096" s="13">
        <v>0</v>
      </c>
    </row>
    <row r="2097" spans="2:10" x14ac:dyDescent="0.25">
      <c r="B2097" s="2">
        <v>0</v>
      </c>
      <c r="G2097" s="9">
        <v>0</v>
      </c>
      <c r="H2097" s="11">
        <v>0</v>
      </c>
      <c r="I2097">
        <v>0</v>
      </c>
      <c r="J2097" s="13">
        <v>0</v>
      </c>
    </row>
    <row r="2098" spans="2:10" x14ac:dyDescent="0.25">
      <c r="B2098" s="2">
        <v>0</v>
      </c>
      <c r="G2098" s="9">
        <v>0</v>
      </c>
      <c r="H2098" s="11">
        <v>0</v>
      </c>
      <c r="I2098">
        <v>0</v>
      </c>
      <c r="J2098" s="13">
        <v>0</v>
      </c>
    </row>
    <row r="2099" spans="2:10" x14ac:dyDescent="0.25">
      <c r="B2099" s="2">
        <v>0</v>
      </c>
      <c r="G2099" s="9">
        <v>0</v>
      </c>
      <c r="H2099" s="11">
        <v>0</v>
      </c>
      <c r="I2099">
        <v>0</v>
      </c>
      <c r="J2099" s="13">
        <v>0</v>
      </c>
    </row>
    <row r="2100" spans="2:10" x14ac:dyDescent="0.25">
      <c r="B2100" s="2">
        <v>0</v>
      </c>
      <c r="G2100" s="9">
        <v>0</v>
      </c>
      <c r="H2100" s="11">
        <v>0</v>
      </c>
      <c r="I2100">
        <v>0</v>
      </c>
      <c r="J2100" s="13">
        <v>0</v>
      </c>
    </row>
    <row r="2101" spans="2:10" x14ac:dyDescent="0.25">
      <c r="B2101" s="2">
        <v>0</v>
      </c>
      <c r="G2101" s="9">
        <v>0</v>
      </c>
      <c r="H2101" s="11">
        <v>0</v>
      </c>
      <c r="I2101">
        <v>0</v>
      </c>
      <c r="J2101" s="13">
        <v>0</v>
      </c>
    </row>
    <row r="2102" spans="2:10" x14ac:dyDescent="0.25">
      <c r="B2102" s="2">
        <v>0</v>
      </c>
      <c r="G2102" s="9">
        <v>0</v>
      </c>
      <c r="H2102" s="11">
        <v>0</v>
      </c>
      <c r="I2102">
        <v>0</v>
      </c>
      <c r="J2102" s="13">
        <v>0</v>
      </c>
    </row>
    <row r="2103" spans="2:10" x14ac:dyDescent="0.25">
      <c r="B2103" s="2">
        <v>0</v>
      </c>
      <c r="G2103" s="9">
        <v>0</v>
      </c>
      <c r="H2103" s="11">
        <v>0</v>
      </c>
      <c r="I2103">
        <v>0</v>
      </c>
      <c r="J2103" s="13">
        <v>0</v>
      </c>
    </row>
    <row r="2104" spans="2:10" x14ac:dyDescent="0.25">
      <c r="B2104" s="2">
        <v>0</v>
      </c>
      <c r="G2104" s="9">
        <v>0</v>
      </c>
      <c r="H2104" s="11">
        <v>0</v>
      </c>
      <c r="I2104">
        <v>0</v>
      </c>
      <c r="J2104" s="13">
        <v>0</v>
      </c>
    </row>
    <row r="2105" spans="2:10" x14ac:dyDescent="0.25">
      <c r="B2105" s="2">
        <v>0</v>
      </c>
      <c r="G2105" s="9">
        <v>0</v>
      </c>
      <c r="H2105" s="11">
        <v>0</v>
      </c>
      <c r="I2105">
        <v>0</v>
      </c>
      <c r="J2105" s="13">
        <v>0</v>
      </c>
    </row>
    <row r="2106" spans="2:10" x14ac:dyDescent="0.25">
      <c r="B2106" s="2">
        <v>0</v>
      </c>
      <c r="G2106" s="9">
        <v>0</v>
      </c>
      <c r="H2106" s="11">
        <v>0</v>
      </c>
      <c r="I2106">
        <v>0</v>
      </c>
      <c r="J2106" s="13">
        <v>0</v>
      </c>
    </row>
    <row r="2107" spans="2:10" x14ac:dyDescent="0.25">
      <c r="B2107" s="2">
        <v>0</v>
      </c>
      <c r="G2107" s="9">
        <v>0</v>
      </c>
      <c r="H2107" s="11">
        <v>0</v>
      </c>
      <c r="I2107">
        <v>0</v>
      </c>
      <c r="J2107" s="13">
        <v>0</v>
      </c>
    </row>
    <row r="2108" spans="2:10" x14ac:dyDescent="0.25">
      <c r="B2108" s="2">
        <v>0</v>
      </c>
      <c r="G2108" s="9">
        <v>0</v>
      </c>
      <c r="H2108" s="11">
        <v>0</v>
      </c>
      <c r="I2108">
        <v>0</v>
      </c>
      <c r="J2108" s="13">
        <v>0</v>
      </c>
    </row>
    <row r="2109" spans="2:10" x14ac:dyDescent="0.25">
      <c r="B2109" s="2">
        <v>0</v>
      </c>
      <c r="G2109" s="9">
        <v>0</v>
      </c>
      <c r="H2109" s="11">
        <v>0</v>
      </c>
      <c r="I2109">
        <v>0</v>
      </c>
      <c r="J2109" s="13">
        <v>0</v>
      </c>
    </row>
    <row r="2110" spans="2:10" x14ac:dyDescent="0.25">
      <c r="B2110" s="2">
        <v>0</v>
      </c>
      <c r="G2110" s="9">
        <v>0</v>
      </c>
      <c r="H2110" s="11">
        <v>0</v>
      </c>
      <c r="I2110">
        <v>0</v>
      </c>
      <c r="J2110" s="13">
        <v>0</v>
      </c>
    </row>
    <row r="2111" spans="2:10" x14ac:dyDescent="0.25">
      <c r="B2111" s="2">
        <v>0</v>
      </c>
      <c r="G2111" s="9">
        <v>0</v>
      </c>
      <c r="H2111" s="11">
        <v>0</v>
      </c>
      <c r="I2111">
        <v>0</v>
      </c>
      <c r="J2111" s="13">
        <v>0</v>
      </c>
    </row>
    <row r="2112" spans="2:10" x14ac:dyDescent="0.25">
      <c r="B2112" s="2">
        <v>0</v>
      </c>
      <c r="G2112" s="9">
        <v>0</v>
      </c>
      <c r="H2112" s="11">
        <v>0</v>
      </c>
      <c r="I2112">
        <v>0</v>
      </c>
      <c r="J2112" s="13">
        <v>0</v>
      </c>
    </row>
    <row r="2113" spans="2:10" x14ac:dyDescent="0.25">
      <c r="B2113" s="2">
        <v>0</v>
      </c>
      <c r="G2113" s="9">
        <v>0</v>
      </c>
      <c r="H2113" s="11">
        <v>0</v>
      </c>
      <c r="I2113">
        <v>0</v>
      </c>
      <c r="J2113" s="13">
        <v>0</v>
      </c>
    </row>
    <row r="2114" spans="2:10" x14ac:dyDescent="0.25">
      <c r="B2114" s="2">
        <v>0</v>
      </c>
      <c r="G2114" s="9">
        <v>0</v>
      </c>
      <c r="H2114" s="11">
        <v>0</v>
      </c>
      <c r="I2114">
        <v>0</v>
      </c>
      <c r="J2114" s="13">
        <v>0</v>
      </c>
    </row>
    <row r="2115" spans="2:10" x14ac:dyDescent="0.25">
      <c r="B2115" s="2">
        <v>0</v>
      </c>
      <c r="G2115" s="9">
        <v>0</v>
      </c>
      <c r="H2115" s="11">
        <v>0</v>
      </c>
      <c r="I2115">
        <v>0</v>
      </c>
      <c r="J2115" s="13">
        <v>0</v>
      </c>
    </row>
    <row r="2116" spans="2:10" x14ac:dyDescent="0.25">
      <c r="B2116" s="2">
        <v>0</v>
      </c>
      <c r="G2116" s="9">
        <v>0</v>
      </c>
      <c r="H2116" s="11">
        <v>0</v>
      </c>
      <c r="I2116">
        <v>0</v>
      </c>
      <c r="J2116" s="13">
        <v>0</v>
      </c>
    </row>
    <row r="2117" spans="2:10" x14ac:dyDescent="0.25">
      <c r="B2117" s="2">
        <v>0</v>
      </c>
      <c r="G2117" s="9">
        <v>0</v>
      </c>
      <c r="H2117" s="11">
        <v>0</v>
      </c>
      <c r="I2117">
        <v>0</v>
      </c>
      <c r="J2117" s="13">
        <v>0</v>
      </c>
    </row>
    <row r="2118" spans="2:10" x14ac:dyDescent="0.25">
      <c r="B2118" s="2">
        <v>0</v>
      </c>
      <c r="G2118" s="9">
        <v>0</v>
      </c>
      <c r="H2118" s="11">
        <v>0</v>
      </c>
      <c r="I2118">
        <v>0</v>
      </c>
      <c r="J2118" s="13">
        <v>0</v>
      </c>
    </row>
    <row r="2119" spans="2:10" x14ac:dyDescent="0.25">
      <c r="B2119" s="2">
        <v>0</v>
      </c>
      <c r="G2119" s="9">
        <v>0</v>
      </c>
      <c r="H2119" s="11">
        <v>0</v>
      </c>
      <c r="I2119">
        <v>0</v>
      </c>
      <c r="J2119" s="13">
        <v>0</v>
      </c>
    </row>
    <row r="2120" spans="2:10" x14ac:dyDescent="0.25">
      <c r="B2120" s="2">
        <v>0</v>
      </c>
      <c r="G2120" s="9">
        <v>0</v>
      </c>
      <c r="H2120" s="11">
        <v>0</v>
      </c>
      <c r="I2120">
        <v>0</v>
      </c>
      <c r="J2120" s="13">
        <v>0</v>
      </c>
    </row>
    <row r="2121" spans="2:10" x14ac:dyDescent="0.25">
      <c r="B2121" s="2">
        <v>0</v>
      </c>
      <c r="G2121" s="9">
        <v>0</v>
      </c>
      <c r="H2121" s="11">
        <v>0</v>
      </c>
      <c r="I2121">
        <v>0</v>
      </c>
      <c r="J2121" s="13">
        <v>0</v>
      </c>
    </row>
    <row r="2122" spans="2:10" x14ac:dyDescent="0.25">
      <c r="B2122" s="2">
        <v>0</v>
      </c>
      <c r="G2122" s="9">
        <v>0</v>
      </c>
      <c r="H2122" s="11">
        <v>0</v>
      </c>
      <c r="I2122">
        <v>0</v>
      </c>
      <c r="J2122" s="13">
        <v>0</v>
      </c>
    </row>
    <row r="2123" spans="2:10" x14ac:dyDescent="0.25">
      <c r="B2123" s="2">
        <v>0</v>
      </c>
      <c r="G2123" s="9">
        <v>0</v>
      </c>
      <c r="H2123" s="11">
        <v>0</v>
      </c>
      <c r="I2123">
        <v>0</v>
      </c>
      <c r="J2123" s="13">
        <v>0</v>
      </c>
    </row>
    <row r="2124" spans="2:10" x14ac:dyDescent="0.25">
      <c r="B2124" s="2">
        <v>0</v>
      </c>
      <c r="G2124" s="9">
        <v>0</v>
      </c>
      <c r="H2124" s="11">
        <v>0</v>
      </c>
      <c r="I2124">
        <v>0</v>
      </c>
      <c r="J2124" s="13">
        <v>0</v>
      </c>
    </row>
    <row r="2125" spans="2:10" x14ac:dyDescent="0.25">
      <c r="B2125" s="2">
        <v>0</v>
      </c>
      <c r="G2125" s="9">
        <v>0</v>
      </c>
      <c r="H2125" s="11">
        <v>0</v>
      </c>
      <c r="I2125">
        <v>0</v>
      </c>
      <c r="J2125" s="13">
        <v>0</v>
      </c>
    </row>
    <row r="2126" spans="2:10" x14ac:dyDescent="0.25">
      <c r="B2126" s="2">
        <v>0</v>
      </c>
      <c r="G2126" s="9">
        <v>0</v>
      </c>
      <c r="H2126" s="11">
        <v>0</v>
      </c>
      <c r="I2126">
        <v>0</v>
      </c>
      <c r="J2126" s="13">
        <v>0</v>
      </c>
    </row>
    <row r="2127" spans="2:10" x14ac:dyDescent="0.25">
      <c r="B2127" s="2">
        <v>0</v>
      </c>
      <c r="G2127" s="9">
        <v>0</v>
      </c>
      <c r="H2127" s="11">
        <v>0</v>
      </c>
      <c r="I2127">
        <v>0</v>
      </c>
      <c r="J2127" s="13">
        <v>0</v>
      </c>
    </row>
    <row r="2128" spans="2:10" x14ac:dyDescent="0.25">
      <c r="B2128" s="2">
        <v>0</v>
      </c>
      <c r="G2128" s="9">
        <v>0</v>
      </c>
      <c r="H2128" s="11">
        <v>0</v>
      </c>
      <c r="I2128">
        <v>0</v>
      </c>
      <c r="J2128" s="13">
        <v>0</v>
      </c>
    </row>
    <row r="2129" spans="2:10" x14ac:dyDescent="0.25">
      <c r="B2129" s="2">
        <v>0</v>
      </c>
      <c r="G2129" s="9">
        <v>0</v>
      </c>
      <c r="H2129" s="11">
        <v>0</v>
      </c>
      <c r="I2129">
        <v>0</v>
      </c>
      <c r="J2129" s="13">
        <v>0</v>
      </c>
    </row>
    <row r="2130" spans="2:10" x14ac:dyDescent="0.25">
      <c r="B2130" s="2">
        <v>0</v>
      </c>
      <c r="G2130" s="9">
        <v>0</v>
      </c>
      <c r="H2130" s="11">
        <v>0</v>
      </c>
      <c r="I2130">
        <v>0</v>
      </c>
      <c r="J2130" s="13">
        <v>0</v>
      </c>
    </row>
    <row r="2131" spans="2:10" x14ac:dyDescent="0.25">
      <c r="B2131" s="2">
        <v>0</v>
      </c>
      <c r="G2131" s="9">
        <v>0</v>
      </c>
      <c r="H2131" s="11">
        <v>0</v>
      </c>
      <c r="I2131">
        <v>0</v>
      </c>
      <c r="J2131" s="13">
        <v>0</v>
      </c>
    </row>
    <row r="2132" spans="2:10" x14ac:dyDescent="0.25">
      <c r="B2132" s="2">
        <v>0</v>
      </c>
      <c r="G2132" s="9">
        <v>0</v>
      </c>
      <c r="H2132" s="11">
        <v>0</v>
      </c>
      <c r="I2132">
        <v>0</v>
      </c>
      <c r="J2132" s="13">
        <v>0</v>
      </c>
    </row>
    <row r="2133" spans="2:10" x14ac:dyDescent="0.25">
      <c r="B2133" s="2">
        <v>0</v>
      </c>
      <c r="G2133" s="9">
        <v>0</v>
      </c>
      <c r="H2133" s="11">
        <v>0</v>
      </c>
      <c r="I2133">
        <v>0</v>
      </c>
      <c r="J2133" s="13">
        <v>0</v>
      </c>
    </row>
    <row r="2134" spans="2:10" x14ac:dyDescent="0.25">
      <c r="B2134" s="2">
        <v>0</v>
      </c>
      <c r="G2134" s="9">
        <v>0</v>
      </c>
      <c r="H2134" s="11">
        <v>0</v>
      </c>
      <c r="I2134">
        <v>0</v>
      </c>
      <c r="J2134" s="13">
        <v>0</v>
      </c>
    </row>
    <row r="2135" spans="2:10" x14ac:dyDescent="0.25">
      <c r="B2135" s="2">
        <v>0</v>
      </c>
      <c r="G2135" s="9">
        <v>0</v>
      </c>
      <c r="H2135" s="11">
        <v>0</v>
      </c>
      <c r="I2135">
        <v>0</v>
      </c>
      <c r="J2135" s="13">
        <v>0</v>
      </c>
    </row>
    <row r="2136" spans="2:10" x14ac:dyDescent="0.25">
      <c r="B2136" s="2">
        <v>0</v>
      </c>
      <c r="G2136" s="9">
        <v>0</v>
      </c>
      <c r="H2136" s="11">
        <v>0</v>
      </c>
      <c r="I2136">
        <v>0</v>
      </c>
      <c r="J2136" s="13">
        <v>0</v>
      </c>
    </row>
    <row r="2137" spans="2:10" x14ac:dyDescent="0.25">
      <c r="B2137" s="2">
        <v>0</v>
      </c>
      <c r="G2137" s="9">
        <v>0</v>
      </c>
      <c r="H2137" s="11">
        <v>0</v>
      </c>
      <c r="I2137">
        <v>0</v>
      </c>
      <c r="J2137" s="13">
        <v>0</v>
      </c>
    </row>
    <row r="2138" spans="2:10" x14ac:dyDescent="0.25">
      <c r="B2138" s="2">
        <v>0</v>
      </c>
      <c r="G2138" s="9">
        <v>0</v>
      </c>
      <c r="H2138" s="11">
        <v>0</v>
      </c>
      <c r="I2138">
        <v>0</v>
      </c>
      <c r="J2138" s="13">
        <v>0</v>
      </c>
    </row>
    <row r="2139" spans="2:10" x14ac:dyDescent="0.25">
      <c r="B2139" s="2">
        <v>0</v>
      </c>
      <c r="G2139" s="9">
        <v>0</v>
      </c>
      <c r="H2139" s="11">
        <v>0</v>
      </c>
      <c r="I2139">
        <v>0</v>
      </c>
      <c r="J2139" s="13">
        <v>0</v>
      </c>
    </row>
    <row r="2140" spans="2:10" x14ac:dyDescent="0.25">
      <c r="B2140" s="2">
        <v>0</v>
      </c>
      <c r="G2140" s="9">
        <v>0</v>
      </c>
      <c r="H2140" s="11">
        <v>0</v>
      </c>
      <c r="I2140">
        <v>0</v>
      </c>
      <c r="J2140" s="13">
        <v>0</v>
      </c>
    </row>
    <row r="2141" spans="2:10" x14ac:dyDescent="0.25">
      <c r="B2141" s="2">
        <v>0</v>
      </c>
      <c r="G2141" s="9">
        <v>0</v>
      </c>
      <c r="H2141" s="11">
        <v>0</v>
      </c>
      <c r="I2141">
        <v>0</v>
      </c>
      <c r="J2141" s="13">
        <v>0</v>
      </c>
    </row>
    <row r="2142" spans="2:10" x14ac:dyDescent="0.25">
      <c r="B2142" s="2">
        <v>0</v>
      </c>
      <c r="G2142" s="9">
        <v>0</v>
      </c>
      <c r="H2142" s="11">
        <v>0</v>
      </c>
      <c r="I2142">
        <v>0</v>
      </c>
      <c r="J2142" s="13">
        <v>0</v>
      </c>
    </row>
    <row r="2143" spans="2:10" x14ac:dyDescent="0.25">
      <c r="B2143" s="2">
        <v>0</v>
      </c>
      <c r="G2143" s="9">
        <v>0</v>
      </c>
      <c r="H2143" s="11">
        <v>0</v>
      </c>
      <c r="I2143">
        <v>0</v>
      </c>
      <c r="J2143" s="13">
        <v>0</v>
      </c>
    </row>
    <row r="2144" spans="2:10" x14ac:dyDescent="0.25">
      <c r="B2144" s="2">
        <v>0</v>
      </c>
      <c r="G2144" s="9">
        <v>0</v>
      </c>
      <c r="H2144" s="11">
        <v>0</v>
      </c>
      <c r="I2144">
        <v>0</v>
      </c>
      <c r="J2144" s="13">
        <v>0</v>
      </c>
    </row>
    <row r="2145" spans="2:10" x14ac:dyDescent="0.25">
      <c r="B2145" s="2">
        <v>0</v>
      </c>
      <c r="G2145" s="9">
        <v>0</v>
      </c>
      <c r="H2145" s="11">
        <v>0</v>
      </c>
      <c r="I2145">
        <v>0</v>
      </c>
      <c r="J2145" s="13">
        <v>0</v>
      </c>
    </row>
    <row r="2146" spans="2:10" x14ac:dyDescent="0.25">
      <c r="B2146" s="2">
        <v>0</v>
      </c>
      <c r="G2146" s="9">
        <v>0</v>
      </c>
      <c r="H2146" s="11">
        <v>0</v>
      </c>
      <c r="I2146">
        <v>0</v>
      </c>
      <c r="J2146" s="13">
        <v>0</v>
      </c>
    </row>
    <row r="2147" spans="2:10" x14ac:dyDescent="0.25">
      <c r="B2147" s="2">
        <v>0</v>
      </c>
      <c r="G2147" s="9">
        <v>0</v>
      </c>
      <c r="H2147" s="11">
        <v>0</v>
      </c>
      <c r="I2147">
        <v>0</v>
      </c>
      <c r="J2147" s="13">
        <v>0</v>
      </c>
    </row>
    <row r="2148" spans="2:10" x14ac:dyDescent="0.25">
      <c r="B2148" s="2">
        <v>0</v>
      </c>
      <c r="G2148" s="9">
        <v>0</v>
      </c>
      <c r="H2148" s="11">
        <v>0</v>
      </c>
      <c r="I2148">
        <v>0</v>
      </c>
      <c r="J2148" s="13">
        <v>0</v>
      </c>
    </row>
    <row r="2149" spans="2:10" x14ac:dyDescent="0.25">
      <c r="B2149" s="2">
        <v>0</v>
      </c>
      <c r="G2149" s="9">
        <v>0</v>
      </c>
      <c r="H2149" s="11">
        <v>0</v>
      </c>
      <c r="I2149">
        <v>0</v>
      </c>
      <c r="J2149" s="13">
        <v>0</v>
      </c>
    </row>
    <row r="2150" spans="2:10" x14ac:dyDescent="0.25">
      <c r="B2150" s="2">
        <v>0</v>
      </c>
      <c r="G2150" s="9">
        <v>0</v>
      </c>
      <c r="H2150" s="11">
        <v>0</v>
      </c>
      <c r="I2150">
        <v>0</v>
      </c>
      <c r="J2150" s="13">
        <v>0</v>
      </c>
    </row>
    <row r="2151" spans="2:10" x14ac:dyDescent="0.25">
      <c r="B2151" s="2">
        <v>0</v>
      </c>
      <c r="G2151" s="9">
        <v>0</v>
      </c>
      <c r="H2151" s="11">
        <v>0</v>
      </c>
      <c r="I2151">
        <v>0</v>
      </c>
      <c r="J2151" s="13">
        <v>0</v>
      </c>
    </row>
    <row r="2152" spans="2:10" x14ac:dyDescent="0.25">
      <c r="B2152" s="2">
        <v>0</v>
      </c>
      <c r="G2152" s="9">
        <v>0</v>
      </c>
      <c r="H2152" s="11">
        <v>0</v>
      </c>
      <c r="I2152">
        <v>0</v>
      </c>
      <c r="J2152" s="13">
        <v>0</v>
      </c>
    </row>
    <row r="2153" spans="2:10" x14ac:dyDescent="0.25">
      <c r="B2153" s="2">
        <v>0</v>
      </c>
      <c r="G2153" s="9">
        <v>0</v>
      </c>
      <c r="H2153" s="11">
        <v>0</v>
      </c>
      <c r="I2153">
        <v>0</v>
      </c>
      <c r="J2153" s="13">
        <v>0</v>
      </c>
    </row>
    <row r="2154" spans="2:10" x14ac:dyDescent="0.25">
      <c r="B2154" s="2">
        <v>0</v>
      </c>
      <c r="G2154" s="9">
        <v>0</v>
      </c>
      <c r="H2154" s="11">
        <v>0</v>
      </c>
      <c r="I2154">
        <v>0</v>
      </c>
      <c r="J2154" s="13">
        <v>0</v>
      </c>
    </row>
    <row r="2155" spans="2:10" x14ac:dyDescent="0.25">
      <c r="B2155" s="2">
        <v>0</v>
      </c>
      <c r="G2155" s="9">
        <v>0</v>
      </c>
      <c r="H2155" s="11">
        <v>0</v>
      </c>
      <c r="I2155">
        <v>0</v>
      </c>
      <c r="J2155" s="13">
        <v>0</v>
      </c>
    </row>
    <row r="2156" spans="2:10" x14ac:dyDescent="0.25">
      <c r="B2156" s="2">
        <v>0</v>
      </c>
      <c r="G2156" s="9">
        <v>0</v>
      </c>
      <c r="H2156" s="11">
        <v>0</v>
      </c>
      <c r="I2156">
        <v>0</v>
      </c>
      <c r="J2156" s="13">
        <v>0</v>
      </c>
    </row>
    <row r="2157" spans="2:10" x14ac:dyDescent="0.25">
      <c r="B2157" s="2">
        <v>0</v>
      </c>
      <c r="G2157" s="9">
        <v>0</v>
      </c>
      <c r="H2157" s="11">
        <v>0</v>
      </c>
      <c r="I2157">
        <v>0</v>
      </c>
      <c r="J2157" s="13">
        <v>0</v>
      </c>
    </row>
    <row r="2158" spans="2:10" x14ac:dyDescent="0.25">
      <c r="B2158" s="2">
        <v>0</v>
      </c>
      <c r="G2158" s="9">
        <v>0</v>
      </c>
      <c r="H2158" s="11">
        <v>0</v>
      </c>
      <c r="I2158">
        <v>0</v>
      </c>
      <c r="J2158" s="13">
        <v>0</v>
      </c>
    </row>
    <row r="2159" spans="2:10" x14ac:dyDescent="0.25">
      <c r="B2159" s="2">
        <v>0</v>
      </c>
      <c r="G2159" s="9">
        <v>0</v>
      </c>
      <c r="H2159" s="11">
        <v>0</v>
      </c>
      <c r="I2159">
        <v>0</v>
      </c>
      <c r="J2159" s="13">
        <v>0</v>
      </c>
    </row>
    <row r="2160" spans="2:10" x14ac:dyDescent="0.25">
      <c r="B2160" s="2">
        <v>0</v>
      </c>
      <c r="G2160" s="9">
        <v>0</v>
      </c>
      <c r="H2160" s="11">
        <v>0</v>
      </c>
      <c r="I2160">
        <v>0</v>
      </c>
      <c r="J2160" s="13">
        <v>0</v>
      </c>
    </row>
    <row r="2161" spans="2:10" x14ac:dyDescent="0.25">
      <c r="B2161" s="2">
        <v>0</v>
      </c>
      <c r="G2161" s="9">
        <v>0</v>
      </c>
      <c r="H2161" s="11">
        <v>0</v>
      </c>
      <c r="I2161">
        <v>0</v>
      </c>
      <c r="J2161" s="13">
        <v>0</v>
      </c>
    </row>
    <row r="2162" spans="2:10" x14ac:dyDescent="0.25">
      <c r="B2162" s="2">
        <v>0</v>
      </c>
      <c r="G2162" s="9">
        <v>0</v>
      </c>
      <c r="H2162" s="11">
        <v>0</v>
      </c>
      <c r="I2162">
        <v>0</v>
      </c>
      <c r="J2162" s="13">
        <v>0</v>
      </c>
    </row>
    <row r="2163" spans="2:10" x14ac:dyDescent="0.25">
      <c r="B2163" s="2">
        <v>0</v>
      </c>
      <c r="G2163" s="9">
        <v>0</v>
      </c>
      <c r="H2163" s="11">
        <v>0</v>
      </c>
      <c r="I2163">
        <v>0</v>
      </c>
      <c r="J2163" s="13">
        <v>0</v>
      </c>
    </row>
    <row r="2164" spans="2:10" x14ac:dyDescent="0.25">
      <c r="B2164" s="2">
        <v>0</v>
      </c>
      <c r="G2164" s="9">
        <v>0</v>
      </c>
      <c r="H2164" s="11">
        <v>0</v>
      </c>
      <c r="I2164">
        <v>0</v>
      </c>
      <c r="J2164" s="13">
        <v>0</v>
      </c>
    </row>
    <row r="2165" spans="2:10" x14ac:dyDescent="0.25">
      <c r="B2165" s="2">
        <v>0</v>
      </c>
      <c r="G2165" s="9">
        <v>0</v>
      </c>
      <c r="H2165" s="11">
        <v>0</v>
      </c>
      <c r="I2165">
        <v>0</v>
      </c>
      <c r="J2165" s="13">
        <v>0</v>
      </c>
    </row>
    <row r="2166" spans="2:10" x14ac:dyDescent="0.25">
      <c r="B2166" s="2">
        <v>0</v>
      </c>
      <c r="G2166" s="9">
        <v>0</v>
      </c>
      <c r="H2166" s="11">
        <v>0</v>
      </c>
      <c r="I2166">
        <v>0</v>
      </c>
      <c r="J2166" s="13">
        <v>0</v>
      </c>
    </row>
    <row r="2167" spans="2:10" x14ac:dyDescent="0.25">
      <c r="B2167" s="2">
        <v>0</v>
      </c>
      <c r="G2167" s="9">
        <v>0</v>
      </c>
      <c r="H2167" s="11">
        <v>0</v>
      </c>
      <c r="I2167">
        <v>0</v>
      </c>
      <c r="J2167" s="13">
        <v>0</v>
      </c>
    </row>
    <row r="2168" spans="2:10" x14ac:dyDescent="0.25">
      <c r="B2168" s="2">
        <v>0</v>
      </c>
      <c r="G2168" s="9">
        <v>0</v>
      </c>
      <c r="H2168" s="11">
        <v>0</v>
      </c>
      <c r="I2168">
        <v>0</v>
      </c>
      <c r="J2168" s="13">
        <v>0</v>
      </c>
    </row>
    <row r="2169" spans="2:10" x14ac:dyDescent="0.25">
      <c r="B2169" s="2">
        <v>0</v>
      </c>
      <c r="G2169" s="9">
        <v>0</v>
      </c>
      <c r="H2169" s="11">
        <v>0</v>
      </c>
      <c r="I2169">
        <v>0</v>
      </c>
      <c r="J2169" s="13">
        <v>0</v>
      </c>
    </row>
    <row r="2170" spans="2:10" x14ac:dyDescent="0.25">
      <c r="B2170" s="2">
        <v>0</v>
      </c>
      <c r="G2170" s="9">
        <v>0</v>
      </c>
      <c r="H2170" s="11">
        <v>0</v>
      </c>
      <c r="I2170">
        <v>0</v>
      </c>
      <c r="J2170" s="13">
        <v>0</v>
      </c>
    </row>
    <row r="2171" spans="2:10" x14ac:dyDescent="0.25">
      <c r="B2171" s="2">
        <v>0</v>
      </c>
      <c r="G2171" s="9">
        <v>0</v>
      </c>
      <c r="H2171" s="11">
        <v>0</v>
      </c>
      <c r="I2171">
        <v>0</v>
      </c>
      <c r="J2171" s="13">
        <v>0</v>
      </c>
    </row>
    <row r="2172" spans="2:10" x14ac:dyDescent="0.25">
      <c r="B2172" s="2">
        <v>0</v>
      </c>
      <c r="G2172" s="9">
        <v>0</v>
      </c>
      <c r="H2172" s="11">
        <v>0</v>
      </c>
      <c r="I2172">
        <v>0</v>
      </c>
      <c r="J2172" s="13">
        <v>0</v>
      </c>
    </row>
    <row r="2173" spans="2:10" x14ac:dyDescent="0.25">
      <c r="B2173" s="2">
        <v>0</v>
      </c>
      <c r="G2173" s="9">
        <v>0</v>
      </c>
      <c r="H2173" s="11">
        <v>0</v>
      </c>
      <c r="I2173">
        <v>0</v>
      </c>
      <c r="J2173" s="13">
        <v>0</v>
      </c>
    </row>
    <row r="2174" spans="2:10" x14ac:dyDescent="0.25">
      <c r="B2174" s="2">
        <v>0</v>
      </c>
      <c r="G2174" s="9">
        <v>0</v>
      </c>
      <c r="H2174" s="11">
        <v>0</v>
      </c>
      <c r="I2174">
        <v>0</v>
      </c>
      <c r="J2174" s="13">
        <v>0</v>
      </c>
    </row>
    <row r="2175" spans="2:10" x14ac:dyDescent="0.25">
      <c r="B2175" s="2">
        <v>0</v>
      </c>
      <c r="G2175" s="9">
        <v>0</v>
      </c>
      <c r="H2175" s="11">
        <v>0</v>
      </c>
      <c r="I2175">
        <v>0</v>
      </c>
      <c r="J2175" s="13">
        <v>0</v>
      </c>
    </row>
    <row r="2176" spans="2:10" x14ac:dyDescent="0.25">
      <c r="B2176" s="2">
        <v>0</v>
      </c>
      <c r="G2176" s="9">
        <v>0</v>
      </c>
      <c r="H2176" s="11">
        <v>0</v>
      </c>
      <c r="I2176">
        <v>0</v>
      </c>
      <c r="J2176" s="13">
        <v>0</v>
      </c>
    </row>
    <row r="2177" spans="2:10" x14ac:dyDescent="0.25">
      <c r="B2177" s="2">
        <v>0</v>
      </c>
      <c r="G2177" s="9">
        <v>0</v>
      </c>
      <c r="H2177" s="11">
        <v>0</v>
      </c>
      <c r="I2177">
        <v>0</v>
      </c>
      <c r="J2177" s="13">
        <v>0</v>
      </c>
    </row>
    <row r="2178" spans="2:10" x14ac:dyDescent="0.25">
      <c r="B2178" s="2">
        <v>0</v>
      </c>
      <c r="G2178" s="9">
        <v>0</v>
      </c>
      <c r="H2178" s="11">
        <v>0</v>
      </c>
      <c r="I2178">
        <v>0</v>
      </c>
      <c r="J2178" s="13">
        <v>0</v>
      </c>
    </row>
    <row r="2179" spans="2:10" x14ac:dyDescent="0.25">
      <c r="B2179" s="2">
        <v>0</v>
      </c>
      <c r="G2179" s="9">
        <v>0</v>
      </c>
      <c r="H2179" s="11">
        <v>0</v>
      </c>
      <c r="I2179">
        <v>0</v>
      </c>
      <c r="J2179" s="13">
        <v>0</v>
      </c>
    </row>
    <row r="2180" spans="2:10" x14ac:dyDescent="0.25">
      <c r="B2180" s="2">
        <v>0</v>
      </c>
      <c r="G2180" s="9">
        <v>0</v>
      </c>
      <c r="H2180" s="11">
        <v>0</v>
      </c>
      <c r="I2180">
        <v>0</v>
      </c>
      <c r="J2180" s="13">
        <v>0</v>
      </c>
    </row>
    <row r="2181" spans="2:10" x14ac:dyDescent="0.25">
      <c r="B2181" s="2">
        <v>0</v>
      </c>
      <c r="G2181" s="9">
        <v>0</v>
      </c>
      <c r="H2181" s="11">
        <v>0</v>
      </c>
      <c r="I2181">
        <v>0</v>
      </c>
      <c r="J2181" s="13">
        <v>0</v>
      </c>
    </row>
    <row r="2182" spans="2:10" x14ac:dyDescent="0.25">
      <c r="B2182" s="2">
        <v>0</v>
      </c>
      <c r="G2182" s="9">
        <v>0</v>
      </c>
      <c r="H2182" s="11">
        <v>0</v>
      </c>
      <c r="I2182">
        <v>0</v>
      </c>
      <c r="J2182" s="13">
        <v>0</v>
      </c>
    </row>
    <row r="2183" spans="2:10" x14ac:dyDescent="0.25">
      <c r="B2183" s="2">
        <v>0</v>
      </c>
      <c r="G2183" s="9">
        <v>0</v>
      </c>
      <c r="H2183" s="11">
        <v>0</v>
      </c>
      <c r="I2183">
        <v>0</v>
      </c>
      <c r="J2183" s="13">
        <v>0</v>
      </c>
    </row>
    <row r="2184" spans="2:10" x14ac:dyDescent="0.25">
      <c r="B2184" s="2">
        <v>0</v>
      </c>
      <c r="G2184" s="9">
        <v>0</v>
      </c>
      <c r="H2184" s="11">
        <v>0</v>
      </c>
      <c r="I2184">
        <v>0</v>
      </c>
      <c r="J2184" s="13">
        <v>0</v>
      </c>
    </row>
    <row r="2185" spans="2:10" x14ac:dyDescent="0.25">
      <c r="B2185" s="2">
        <v>0</v>
      </c>
      <c r="G2185" s="9">
        <v>0</v>
      </c>
      <c r="H2185" s="11">
        <v>0</v>
      </c>
      <c r="I2185">
        <v>0</v>
      </c>
      <c r="J2185" s="13">
        <v>0</v>
      </c>
    </row>
    <row r="2186" spans="2:10" x14ac:dyDescent="0.25">
      <c r="B2186" s="2">
        <v>0</v>
      </c>
      <c r="G2186" s="9">
        <v>0</v>
      </c>
      <c r="H2186" s="11">
        <v>0</v>
      </c>
      <c r="I2186">
        <v>0</v>
      </c>
      <c r="J2186" s="13">
        <v>0</v>
      </c>
    </row>
    <row r="2187" spans="2:10" x14ac:dyDescent="0.25">
      <c r="B2187" s="2">
        <v>0</v>
      </c>
      <c r="G2187" s="9">
        <v>0</v>
      </c>
      <c r="H2187" s="11">
        <v>0</v>
      </c>
      <c r="I2187">
        <v>0</v>
      </c>
      <c r="J2187" s="13">
        <v>0</v>
      </c>
    </row>
    <row r="2188" spans="2:10" x14ac:dyDescent="0.25">
      <c r="B2188" s="2">
        <v>0</v>
      </c>
      <c r="G2188" s="9">
        <v>0</v>
      </c>
      <c r="H2188" s="11">
        <v>0</v>
      </c>
      <c r="I2188">
        <v>0</v>
      </c>
      <c r="J2188" s="13">
        <v>0</v>
      </c>
    </row>
    <row r="2189" spans="2:10" x14ac:dyDescent="0.25">
      <c r="B2189" s="2">
        <v>0</v>
      </c>
      <c r="G2189" s="9">
        <v>0</v>
      </c>
      <c r="H2189" s="11">
        <v>0</v>
      </c>
      <c r="I2189">
        <v>0</v>
      </c>
      <c r="J2189" s="13">
        <v>0</v>
      </c>
    </row>
    <row r="2190" spans="2:10" x14ac:dyDescent="0.25">
      <c r="B2190" s="2">
        <v>0</v>
      </c>
      <c r="G2190" s="9">
        <v>0</v>
      </c>
      <c r="H2190" s="11">
        <v>0</v>
      </c>
      <c r="I2190">
        <v>0</v>
      </c>
      <c r="J2190" s="13">
        <v>0</v>
      </c>
    </row>
    <row r="2191" spans="2:10" x14ac:dyDescent="0.25">
      <c r="B2191" s="2">
        <v>0</v>
      </c>
      <c r="G2191" s="9">
        <v>0</v>
      </c>
      <c r="H2191" s="11">
        <v>0</v>
      </c>
      <c r="I2191">
        <v>0</v>
      </c>
      <c r="J2191" s="13">
        <v>0</v>
      </c>
    </row>
    <row r="2192" spans="2:10" x14ac:dyDescent="0.25">
      <c r="B2192" s="2">
        <v>0</v>
      </c>
      <c r="G2192" s="9">
        <v>0</v>
      </c>
      <c r="H2192" s="11">
        <v>0</v>
      </c>
      <c r="I2192">
        <v>0</v>
      </c>
      <c r="J2192" s="13">
        <v>0</v>
      </c>
    </row>
    <row r="2193" spans="2:10" x14ac:dyDescent="0.25">
      <c r="B2193" s="2">
        <v>0</v>
      </c>
      <c r="G2193" s="9">
        <v>0</v>
      </c>
      <c r="H2193" s="11">
        <v>0</v>
      </c>
      <c r="I2193">
        <v>0</v>
      </c>
      <c r="J2193" s="13">
        <v>0</v>
      </c>
    </row>
    <row r="2194" spans="2:10" x14ac:dyDescent="0.25">
      <c r="B2194" s="2">
        <v>0</v>
      </c>
      <c r="G2194" s="9">
        <v>0</v>
      </c>
      <c r="H2194" s="11">
        <v>0</v>
      </c>
      <c r="I2194">
        <v>0</v>
      </c>
      <c r="J2194" s="13">
        <v>0</v>
      </c>
    </row>
    <row r="2195" spans="2:10" x14ac:dyDescent="0.25">
      <c r="B2195" s="2">
        <v>0</v>
      </c>
      <c r="G2195" s="9">
        <v>0</v>
      </c>
      <c r="H2195" s="11">
        <v>0</v>
      </c>
      <c r="I2195">
        <v>0</v>
      </c>
      <c r="J2195" s="13">
        <v>0</v>
      </c>
    </row>
    <row r="2196" spans="2:10" x14ac:dyDescent="0.25">
      <c r="B2196" s="2">
        <v>0</v>
      </c>
      <c r="G2196" s="9">
        <v>0</v>
      </c>
      <c r="H2196" s="11">
        <v>0</v>
      </c>
      <c r="I2196">
        <v>0</v>
      </c>
      <c r="J2196" s="13">
        <v>0</v>
      </c>
    </row>
    <row r="2197" spans="2:10" x14ac:dyDescent="0.25">
      <c r="B2197" s="2">
        <v>0</v>
      </c>
      <c r="G2197" s="9">
        <v>0</v>
      </c>
      <c r="H2197" s="11">
        <v>0</v>
      </c>
      <c r="I2197">
        <v>0</v>
      </c>
      <c r="J2197" s="13">
        <v>0</v>
      </c>
    </row>
    <row r="2198" spans="2:10" x14ac:dyDescent="0.25">
      <c r="B2198" s="2">
        <v>0</v>
      </c>
      <c r="G2198" s="9">
        <v>0</v>
      </c>
      <c r="H2198" s="11">
        <v>0</v>
      </c>
      <c r="I2198">
        <v>0</v>
      </c>
      <c r="J2198" s="13">
        <v>0</v>
      </c>
    </row>
    <row r="2199" spans="2:10" x14ac:dyDescent="0.25">
      <c r="B2199" s="2">
        <v>0</v>
      </c>
      <c r="G2199" s="9">
        <v>0</v>
      </c>
      <c r="H2199" s="11">
        <v>0</v>
      </c>
      <c r="I2199">
        <v>0</v>
      </c>
      <c r="J2199" s="13">
        <v>0</v>
      </c>
    </row>
    <row r="2200" spans="2:10" x14ac:dyDescent="0.25">
      <c r="B2200" s="2">
        <v>0</v>
      </c>
      <c r="G2200" s="9">
        <v>0</v>
      </c>
      <c r="H2200" s="11">
        <v>0</v>
      </c>
      <c r="I2200">
        <v>0</v>
      </c>
      <c r="J2200" s="13">
        <v>0</v>
      </c>
    </row>
    <row r="2201" spans="2:10" x14ac:dyDescent="0.25">
      <c r="B2201" s="2">
        <v>0</v>
      </c>
      <c r="G2201" s="9">
        <v>0</v>
      </c>
      <c r="H2201" s="11">
        <v>0</v>
      </c>
      <c r="I2201">
        <v>0</v>
      </c>
      <c r="J2201" s="13">
        <v>0</v>
      </c>
    </row>
    <row r="2202" spans="2:10" x14ac:dyDescent="0.25">
      <c r="B2202" s="2">
        <v>0</v>
      </c>
      <c r="G2202" s="9">
        <v>0</v>
      </c>
      <c r="H2202" s="11">
        <v>0</v>
      </c>
      <c r="I2202">
        <v>0</v>
      </c>
      <c r="J2202" s="13">
        <v>0</v>
      </c>
    </row>
    <row r="2203" spans="2:10" x14ac:dyDescent="0.25">
      <c r="B2203" s="2">
        <v>0</v>
      </c>
      <c r="G2203" s="9">
        <v>0</v>
      </c>
      <c r="H2203" s="11">
        <v>0</v>
      </c>
      <c r="I2203">
        <v>0</v>
      </c>
      <c r="J2203" s="13">
        <v>0</v>
      </c>
    </row>
    <row r="2204" spans="2:10" x14ac:dyDescent="0.25">
      <c r="B2204" s="2">
        <v>0</v>
      </c>
      <c r="G2204" s="9">
        <v>0</v>
      </c>
      <c r="H2204" s="11">
        <v>0</v>
      </c>
      <c r="I2204">
        <v>0</v>
      </c>
      <c r="J2204" s="13">
        <v>0</v>
      </c>
    </row>
    <row r="2205" spans="2:10" x14ac:dyDescent="0.25">
      <c r="B2205" s="2">
        <v>0</v>
      </c>
      <c r="G2205" s="9">
        <v>0</v>
      </c>
      <c r="H2205" s="11">
        <v>0</v>
      </c>
      <c r="I2205">
        <v>0</v>
      </c>
      <c r="J2205" s="13">
        <v>0</v>
      </c>
    </row>
    <row r="2206" spans="2:10" x14ac:dyDescent="0.25">
      <c r="B2206" s="2">
        <v>0</v>
      </c>
      <c r="G2206" s="9">
        <v>0</v>
      </c>
      <c r="H2206" s="11">
        <v>0</v>
      </c>
      <c r="I2206">
        <v>0</v>
      </c>
      <c r="J2206" s="13">
        <v>0</v>
      </c>
    </row>
    <row r="2207" spans="2:10" x14ac:dyDescent="0.25">
      <c r="B2207" s="2">
        <v>0</v>
      </c>
      <c r="G2207" s="9">
        <v>0</v>
      </c>
      <c r="H2207" s="11">
        <v>0</v>
      </c>
      <c r="I2207">
        <v>0</v>
      </c>
      <c r="J2207" s="13">
        <v>0</v>
      </c>
    </row>
    <row r="2208" spans="2:10" x14ac:dyDescent="0.25">
      <c r="B2208" s="2">
        <v>0</v>
      </c>
      <c r="G2208" s="9">
        <v>0</v>
      </c>
      <c r="H2208" s="11">
        <v>0</v>
      </c>
      <c r="I2208">
        <v>0</v>
      </c>
      <c r="J2208" s="13">
        <v>0</v>
      </c>
    </row>
    <row r="2209" spans="2:10" x14ac:dyDescent="0.25">
      <c r="B2209" s="2">
        <v>0</v>
      </c>
      <c r="G2209" s="9">
        <v>0</v>
      </c>
      <c r="H2209" s="11">
        <v>0</v>
      </c>
      <c r="I2209">
        <v>0</v>
      </c>
      <c r="J2209" s="13">
        <v>0</v>
      </c>
    </row>
    <row r="2210" spans="2:10" x14ac:dyDescent="0.25">
      <c r="B2210" s="2">
        <v>0</v>
      </c>
      <c r="G2210" s="9">
        <v>0</v>
      </c>
      <c r="H2210" s="11">
        <v>0</v>
      </c>
      <c r="I2210">
        <v>0</v>
      </c>
      <c r="J2210" s="13">
        <v>0</v>
      </c>
    </row>
    <row r="2211" spans="2:10" x14ac:dyDescent="0.25">
      <c r="B2211" s="2">
        <v>0</v>
      </c>
      <c r="G2211" s="9">
        <v>0</v>
      </c>
      <c r="H2211" s="11">
        <v>0</v>
      </c>
      <c r="I2211">
        <v>0</v>
      </c>
      <c r="J2211" s="13">
        <v>0</v>
      </c>
    </row>
    <row r="2212" spans="2:10" x14ac:dyDescent="0.25">
      <c r="B2212" s="2">
        <v>0</v>
      </c>
      <c r="G2212" s="9">
        <v>0</v>
      </c>
      <c r="H2212" s="11">
        <v>0</v>
      </c>
      <c r="I2212">
        <v>0</v>
      </c>
      <c r="J2212" s="13">
        <v>0</v>
      </c>
    </row>
    <row r="2213" spans="2:10" x14ac:dyDescent="0.25">
      <c r="B2213" s="2">
        <v>0</v>
      </c>
      <c r="G2213" s="9">
        <v>0</v>
      </c>
      <c r="H2213" s="11">
        <v>0</v>
      </c>
      <c r="I2213">
        <v>0</v>
      </c>
      <c r="J2213" s="13">
        <v>0</v>
      </c>
    </row>
    <row r="2214" spans="2:10" x14ac:dyDescent="0.25">
      <c r="B2214" s="2">
        <v>0</v>
      </c>
      <c r="G2214" s="9">
        <v>0</v>
      </c>
      <c r="H2214" s="11">
        <v>0</v>
      </c>
      <c r="I2214">
        <v>0</v>
      </c>
      <c r="J2214" s="13">
        <v>0</v>
      </c>
    </row>
    <row r="2215" spans="2:10" x14ac:dyDescent="0.25">
      <c r="B2215" s="2">
        <v>0</v>
      </c>
      <c r="G2215" s="9">
        <v>0</v>
      </c>
      <c r="H2215" s="11">
        <v>0</v>
      </c>
      <c r="I2215">
        <v>0</v>
      </c>
      <c r="J2215" s="13">
        <v>0</v>
      </c>
    </row>
    <row r="2216" spans="2:10" x14ac:dyDescent="0.25">
      <c r="B2216" s="2">
        <v>0</v>
      </c>
      <c r="G2216" s="9">
        <v>0</v>
      </c>
      <c r="H2216" s="11">
        <v>0</v>
      </c>
      <c r="I2216">
        <v>0</v>
      </c>
      <c r="J2216" s="13">
        <v>0</v>
      </c>
    </row>
    <row r="2217" spans="2:10" x14ac:dyDescent="0.25">
      <c r="B2217" s="2">
        <v>0</v>
      </c>
      <c r="G2217" s="9">
        <v>0</v>
      </c>
      <c r="H2217" s="11">
        <v>0</v>
      </c>
      <c r="I2217">
        <v>0</v>
      </c>
      <c r="J2217" s="13">
        <v>0</v>
      </c>
    </row>
    <row r="2218" spans="2:10" x14ac:dyDescent="0.25">
      <c r="B2218" s="2">
        <v>0</v>
      </c>
      <c r="G2218" s="9">
        <v>0</v>
      </c>
      <c r="H2218" s="11">
        <v>0</v>
      </c>
      <c r="I2218">
        <v>0</v>
      </c>
      <c r="J2218" s="13">
        <v>0</v>
      </c>
    </row>
    <row r="2219" spans="2:10" x14ac:dyDescent="0.25">
      <c r="B2219" s="2">
        <v>0</v>
      </c>
      <c r="G2219" s="9">
        <v>0</v>
      </c>
      <c r="H2219" s="11">
        <v>0</v>
      </c>
      <c r="I2219">
        <v>0</v>
      </c>
      <c r="J2219" s="13">
        <v>0</v>
      </c>
    </row>
    <row r="2220" spans="2:10" x14ac:dyDescent="0.25">
      <c r="B2220" s="2">
        <v>0</v>
      </c>
      <c r="G2220" s="9">
        <v>0</v>
      </c>
      <c r="H2220" s="11">
        <v>0</v>
      </c>
      <c r="I2220">
        <v>0</v>
      </c>
      <c r="J2220" s="13">
        <v>0</v>
      </c>
    </row>
    <row r="2221" spans="2:10" x14ac:dyDescent="0.25">
      <c r="B2221" s="2">
        <v>0</v>
      </c>
      <c r="G2221" s="9">
        <v>0</v>
      </c>
      <c r="H2221" s="11">
        <v>0</v>
      </c>
      <c r="I2221">
        <v>0</v>
      </c>
      <c r="J2221" s="13">
        <v>0</v>
      </c>
    </row>
    <row r="2222" spans="2:10" x14ac:dyDescent="0.25">
      <c r="B2222" s="2">
        <v>0</v>
      </c>
      <c r="G2222" s="9">
        <v>0</v>
      </c>
      <c r="H2222" s="11">
        <v>0</v>
      </c>
      <c r="I2222">
        <v>0</v>
      </c>
      <c r="J2222" s="13">
        <v>0</v>
      </c>
    </row>
    <row r="2223" spans="2:10" x14ac:dyDescent="0.25">
      <c r="B2223" s="2">
        <v>0</v>
      </c>
      <c r="G2223" s="9">
        <v>0</v>
      </c>
      <c r="H2223" s="11">
        <v>0</v>
      </c>
      <c r="I2223">
        <v>0</v>
      </c>
      <c r="J2223" s="13">
        <v>0</v>
      </c>
    </row>
    <row r="2224" spans="2:10" x14ac:dyDescent="0.25">
      <c r="B2224" s="2">
        <v>0</v>
      </c>
      <c r="G2224" s="9">
        <v>0</v>
      </c>
      <c r="H2224" s="11">
        <v>0</v>
      </c>
      <c r="I2224">
        <v>0</v>
      </c>
      <c r="J2224" s="13">
        <v>0</v>
      </c>
    </row>
    <row r="2225" spans="2:10" x14ac:dyDescent="0.25">
      <c r="B2225" s="2">
        <v>0</v>
      </c>
      <c r="G2225" s="9">
        <v>0</v>
      </c>
      <c r="H2225" s="11">
        <v>0</v>
      </c>
      <c r="I2225">
        <v>0</v>
      </c>
      <c r="J2225" s="13">
        <v>0</v>
      </c>
    </row>
    <row r="2226" spans="2:10" x14ac:dyDescent="0.25">
      <c r="B2226" s="2">
        <v>0</v>
      </c>
      <c r="G2226" s="9">
        <v>0</v>
      </c>
      <c r="H2226" s="11">
        <v>0</v>
      </c>
      <c r="I2226">
        <v>0</v>
      </c>
      <c r="J2226" s="13">
        <v>0</v>
      </c>
    </row>
    <row r="2227" spans="2:10" x14ac:dyDescent="0.25">
      <c r="B2227" s="2">
        <v>0</v>
      </c>
      <c r="G2227" s="9">
        <v>0</v>
      </c>
      <c r="H2227" s="11">
        <v>0</v>
      </c>
      <c r="I2227">
        <v>0</v>
      </c>
      <c r="J2227" s="13">
        <v>0</v>
      </c>
    </row>
    <row r="2228" spans="2:10" x14ac:dyDescent="0.25">
      <c r="B2228" s="2">
        <v>0</v>
      </c>
      <c r="G2228" s="9">
        <v>0</v>
      </c>
      <c r="H2228" s="11">
        <v>0</v>
      </c>
      <c r="I2228">
        <v>0</v>
      </c>
      <c r="J2228" s="13">
        <v>0</v>
      </c>
    </row>
    <row r="2229" spans="2:10" x14ac:dyDescent="0.25">
      <c r="B2229" s="2">
        <v>0</v>
      </c>
      <c r="G2229" s="9">
        <v>0</v>
      </c>
      <c r="H2229" s="11">
        <v>0</v>
      </c>
      <c r="I2229">
        <v>0</v>
      </c>
      <c r="J2229" s="13">
        <v>0</v>
      </c>
    </row>
    <row r="2230" spans="2:10" x14ac:dyDescent="0.25">
      <c r="B2230" s="2">
        <v>0</v>
      </c>
      <c r="G2230" s="9">
        <v>0</v>
      </c>
      <c r="H2230" s="11">
        <v>0</v>
      </c>
      <c r="I2230">
        <v>0</v>
      </c>
      <c r="J2230" s="13">
        <v>0</v>
      </c>
    </row>
    <row r="2231" spans="2:10" x14ac:dyDescent="0.25">
      <c r="B2231" s="2">
        <v>0</v>
      </c>
      <c r="G2231" s="9">
        <v>0</v>
      </c>
      <c r="H2231" s="11">
        <v>0</v>
      </c>
      <c r="I2231">
        <v>0</v>
      </c>
      <c r="J2231" s="13">
        <v>0</v>
      </c>
    </row>
    <row r="2232" spans="2:10" x14ac:dyDescent="0.25">
      <c r="B2232" s="2">
        <v>0</v>
      </c>
      <c r="G2232" s="9">
        <v>0</v>
      </c>
      <c r="H2232" s="11">
        <v>0</v>
      </c>
      <c r="I2232">
        <v>0</v>
      </c>
      <c r="J2232" s="13">
        <v>0</v>
      </c>
    </row>
    <row r="2233" spans="2:10" x14ac:dyDescent="0.25">
      <c r="B2233" s="2">
        <v>0</v>
      </c>
      <c r="G2233" s="9">
        <v>0</v>
      </c>
      <c r="H2233" s="11">
        <v>0</v>
      </c>
      <c r="I2233">
        <v>0</v>
      </c>
      <c r="J2233" s="13">
        <v>0</v>
      </c>
    </row>
    <row r="2234" spans="2:10" x14ac:dyDescent="0.25">
      <c r="B2234" s="2">
        <v>0</v>
      </c>
      <c r="G2234" s="9">
        <v>0</v>
      </c>
      <c r="H2234" s="11">
        <v>0</v>
      </c>
      <c r="I2234">
        <v>0</v>
      </c>
      <c r="J2234" s="13">
        <v>0</v>
      </c>
    </row>
    <row r="2235" spans="2:10" x14ac:dyDescent="0.25">
      <c r="B2235" s="2">
        <v>0</v>
      </c>
      <c r="G2235" s="9">
        <v>0</v>
      </c>
      <c r="H2235" s="11">
        <v>0</v>
      </c>
      <c r="I2235">
        <v>0</v>
      </c>
      <c r="J2235" s="13">
        <v>0</v>
      </c>
    </row>
    <row r="2236" spans="2:10" x14ac:dyDescent="0.25">
      <c r="B2236" s="2">
        <v>0</v>
      </c>
      <c r="G2236" s="9">
        <v>0</v>
      </c>
      <c r="H2236" s="11">
        <v>0</v>
      </c>
      <c r="I2236">
        <v>0</v>
      </c>
      <c r="J2236" s="13">
        <v>0</v>
      </c>
    </row>
    <row r="2237" spans="2:10" x14ac:dyDescent="0.25">
      <c r="B2237" s="2">
        <v>0</v>
      </c>
      <c r="G2237" s="9">
        <v>0</v>
      </c>
      <c r="H2237" s="11">
        <v>0</v>
      </c>
      <c r="I2237">
        <v>0</v>
      </c>
      <c r="J2237" s="13">
        <v>0</v>
      </c>
    </row>
    <row r="2238" spans="2:10" x14ac:dyDescent="0.25">
      <c r="B2238" s="2">
        <v>0</v>
      </c>
      <c r="G2238" s="9">
        <v>0</v>
      </c>
      <c r="H2238" s="11">
        <v>0</v>
      </c>
      <c r="I2238">
        <v>0</v>
      </c>
      <c r="J2238" s="13">
        <v>0</v>
      </c>
    </row>
    <row r="2239" spans="2:10" x14ac:dyDescent="0.25">
      <c r="B2239" s="2">
        <v>0</v>
      </c>
      <c r="G2239" s="9">
        <v>0</v>
      </c>
      <c r="H2239" s="11">
        <v>0</v>
      </c>
      <c r="I2239">
        <v>0</v>
      </c>
      <c r="J2239" s="13">
        <v>0</v>
      </c>
    </row>
    <row r="2240" spans="2:10" x14ac:dyDescent="0.25">
      <c r="B2240" s="2">
        <v>0</v>
      </c>
      <c r="G2240" s="9">
        <v>0</v>
      </c>
      <c r="H2240" s="11">
        <v>0</v>
      </c>
      <c r="I2240">
        <v>0</v>
      </c>
      <c r="J2240" s="13">
        <v>0</v>
      </c>
    </row>
    <row r="2241" spans="2:10" x14ac:dyDescent="0.25">
      <c r="B2241" s="2">
        <v>0</v>
      </c>
      <c r="G2241" s="9">
        <v>0</v>
      </c>
      <c r="H2241" s="11">
        <v>0</v>
      </c>
      <c r="I2241">
        <v>0</v>
      </c>
      <c r="J2241" s="13">
        <v>0</v>
      </c>
    </row>
    <row r="2242" spans="2:10" x14ac:dyDescent="0.25">
      <c r="B2242" s="2">
        <v>0</v>
      </c>
      <c r="G2242" s="9">
        <v>0</v>
      </c>
      <c r="H2242" s="11">
        <v>0</v>
      </c>
      <c r="I2242">
        <v>0</v>
      </c>
      <c r="J2242" s="13">
        <v>0</v>
      </c>
    </row>
    <row r="2243" spans="2:10" x14ac:dyDescent="0.25">
      <c r="B2243" s="2">
        <v>0</v>
      </c>
      <c r="G2243" s="9">
        <v>0</v>
      </c>
      <c r="H2243" s="11">
        <v>0</v>
      </c>
      <c r="I2243">
        <v>0</v>
      </c>
      <c r="J2243" s="13">
        <v>0</v>
      </c>
    </row>
    <row r="2244" spans="2:10" x14ac:dyDescent="0.25">
      <c r="B2244" s="2">
        <v>0</v>
      </c>
      <c r="G2244" s="9">
        <v>0</v>
      </c>
      <c r="H2244" s="11">
        <v>0</v>
      </c>
      <c r="I2244">
        <v>0</v>
      </c>
      <c r="J2244" s="13">
        <v>0</v>
      </c>
    </row>
    <row r="2245" spans="2:10" x14ac:dyDescent="0.25">
      <c r="B2245" s="2">
        <v>0</v>
      </c>
      <c r="G2245" s="9">
        <v>0</v>
      </c>
      <c r="H2245" s="11">
        <v>0</v>
      </c>
      <c r="I2245">
        <v>0</v>
      </c>
      <c r="J2245" s="13">
        <v>0</v>
      </c>
    </row>
    <row r="2246" spans="2:10" x14ac:dyDescent="0.25">
      <c r="B2246" s="2">
        <v>0</v>
      </c>
      <c r="G2246" s="9">
        <v>0</v>
      </c>
      <c r="H2246" s="11">
        <v>0</v>
      </c>
      <c r="I2246">
        <v>0</v>
      </c>
      <c r="J2246" s="13">
        <v>0</v>
      </c>
    </row>
    <row r="2247" spans="2:10" x14ac:dyDescent="0.25">
      <c r="B2247" s="2">
        <v>0</v>
      </c>
      <c r="G2247" s="9">
        <v>0</v>
      </c>
      <c r="H2247" s="11">
        <v>0</v>
      </c>
      <c r="I2247">
        <v>0</v>
      </c>
      <c r="J2247" s="13">
        <v>0</v>
      </c>
    </row>
    <row r="2248" spans="2:10" x14ac:dyDescent="0.25">
      <c r="B2248" s="2">
        <v>0</v>
      </c>
      <c r="G2248" s="9">
        <v>0</v>
      </c>
      <c r="H2248" s="11">
        <v>0</v>
      </c>
      <c r="I2248">
        <v>0</v>
      </c>
      <c r="J2248" s="13">
        <v>0</v>
      </c>
    </row>
    <row r="2249" spans="2:10" x14ac:dyDescent="0.25">
      <c r="B2249" s="2">
        <v>0</v>
      </c>
      <c r="G2249" s="9">
        <v>0</v>
      </c>
      <c r="H2249" s="11">
        <v>0</v>
      </c>
      <c r="I2249">
        <v>0</v>
      </c>
      <c r="J2249" s="13">
        <v>0</v>
      </c>
    </row>
    <row r="2250" spans="2:10" x14ac:dyDescent="0.25">
      <c r="B2250" s="2">
        <v>0</v>
      </c>
      <c r="G2250" s="9">
        <v>0</v>
      </c>
      <c r="H2250" s="11">
        <v>0</v>
      </c>
      <c r="I2250">
        <v>0</v>
      </c>
      <c r="J2250" s="13">
        <v>0</v>
      </c>
    </row>
    <row r="2251" spans="2:10" x14ac:dyDescent="0.25">
      <c r="B2251" s="2">
        <v>0</v>
      </c>
      <c r="G2251" s="9">
        <v>0</v>
      </c>
      <c r="H2251" s="11">
        <v>0</v>
      </c>
      <c r="I2251">
        <v>0</v>
      </c>
      <c r="J2251" s="13">
        <v>0</v>
      </c>
    </row>
    <row r="2252" spans="2:10" x14ac:dyDescent="0.25">
      <c r="B2252" s="2">
        <v>0</v>
      </c>
      <c r="G2252" s="9">
        <v>0</v>
      </c>
      <c r="H2252" s="11">
        <v>0</v>
      </c>
      <c r="I2252">
        <v>0</v>
      </c>
      <c r="J2252" s="13">
        <v>0</v>
      </c>
    </row>
    <row r="2253" spans="2:10" x14ac:dyDescent="0.25">
      <c r="B2253" s="2">
        <v>0</v>
      </c>
      <c r="G2253" s="9">
        <v>0</v>
      </c>
      <c r="H2253" s="11">
        <v>0</v>
      </c>
      <c r="I2253">
        <v>0</v>
      </c>
      <c r="J2253" s="13">
        <v>0</v>
      </c>
    </row>
    <row r="2254" spans="2:10" x14ac:dyDescent="0.25">
      <c r="B2254" s="2">
        <v>0</v>
      </c>
      <c r="G2254" s="9">
        <v>0</v>
      </c>
      <c r="H2254" s="11">
        <v>0</v>
      </c>
      <c r="I2254">
        <v>0</v>
      </c>
      <c r="J2254" s="13">
        <v>0</v>
      </c>
    </row>
    <row r="2255" spans="2:10" x14ac:dyDescent="0.25">
      <c r="B2255" s="2">
        <v>0</v>
      </c>
      <c r="G2255" s="9">
        <v>0</v>
      </c>
      <c r="H2255" s="11">
        <v>0</v>
      </c>
      <c r="I2255">
        <v>0</v>
      </c>
      <c r="J2255" s="13">
        <v>0</v>
      </c>
    </row>
    <row r="2256" spans="2:10" x14ac:dyDescent="0.25">
      <c r="B2256" s="2">
        <v>0</v>
      </c>
      <c r="G2256" s="9">
        <v>0</v>
      </c>
      <c r="H2256" s="11">
        <v>0</v>
      </c>
      <c r="I2256">
        <v>0</v>
      </c>
      <c r="J2256" s="13">
        <v>0</v>
      </c>
    </row>
    <row r="2257" spans="2:10" x14ac:dyDescent="0.25">
      <c r="B2257" s="2">
        <v>0</v>
      </c>
      <c r="G2257" s="9">
        <v>0</v>
      </c>
      <c r="H2257" s="11">
        <v>0</v>
      </c>
      <c r="I2257">
        <v>0</v>
      </c>
      <c r="J2257" s="13">
        <v>0</v>
      </c>
    </row>
    <row r="2258" spans="2:10" x14ac:dyDescent="0.25">
      <c r="B2258" s="2">
        <v>0</v>
      </c>
      <c r="G2258" s="9">
        <v>0</v>
      </c>
      <c r="H2258" s="11">
        <v>0</v>
      </c>
      <c r="I2258">
        <v>0</v>
      </c>
      <c r="J2258" s="13">
        <v>0</v>
      </c>
    </row>
    <row r="2259" spans="2:10" x14ac:dyDescent="0.25">
      <c r="B2259" s="2">
        <v>0</v>
      </c>
      <c r="G2259" s="9">
        <v>0</v>
      </c>
      <c r="H2259" s="11">
        <v>0</v>
      </c>
      <c r="I2259">
        <v>0</v>
      </c>
      <c r="J2259" s="13">
        <v>0</v>
      </c>
    </row>
    <row r="2260" spans="2:10" x14ac:dyDescent="0.25">
      <c r="B2260" s="2">
        <v>0</v>
      </c>
      <c r="G2260" s="9">
        <v>0</v>
      </c>
      <c r="H2260" s="11">
        <v>0</v>
      </c>
      <c r="I2260">
        <v>0</v>
      </c>
      <c r="J2260" s="13">
        <v>0</v>
      </c>
    </row>
    <row r="2261" spans="2:10" x14ac:dyDescent="0.25">
      <c r="B2261" s="2">
        <v>0</v>
      </c>
      <c r="G2261" s="9">
        <v>0</v>
      </c>
      <c r="H2261" s="11">
        <v>0</v>
      </c>
      <c r="I2261">
        <v>0</v>
      </c>
      <c r="J2261" s="13">
        <v>0</v>
      </c>
    </row>
    <row r="2262" spans="2:10" x14ac:dyDescent="0.25">
      <c r="B2262" s="2">
        <v>0</v>
      </c>
      <c r="G2262" s="9">
        <v>0</v>
      </c>
      <c r="H2262" s="11">
        <v>0</v>
      </c>
      <c r="I2262">
        <v>0</v>
      </c>
      <c r="J2262" s="13">
        <v>0</v>
      </c>
    </row>
    <row r="2263" spans="2:10" x14ac:dyDescent="0.25">
      <c r="B2263" s="2">
        <v>0</v>
      </c>
      <c r="G2263" s="9">
        <v>0</v>
      </c>
      <c r="H2263" s="11">
        <v>0</v>
      </c>
      <c r="I2263">
        <v>0</v>
      </c>
      <c r="J2263" s="13">
        <v>0</v>
      </c>
    </row>
    <row r="2264" spans="2:10" x14ac:dyDescent="0.25">
      <c r="B2264" s="2">
        <v>0</v>
      </c>
      <c r="G2264" s="9">
        <v>0</v>
      </c>
      <c r="H2264" s="11">
        <v>0</v>
      </c>
      <c r="I2264">
        <v>0</v>
      </c>
      <c r="J2264" s="13">
        <v>0</v>
      </c>
    </row>
    <row r="2265" spans="2:10" x14ac:dyDescent="0.25">
      <c r="B2265" s="2">
        <v>0</v>
      </c>
      <c r="G2265" s="9">
        <v>0</v>
      </c>
      <c r="H2265" s="11">
        <v>0</v>
      </c>
      <c r="I2265">
        <v>0</v>
      </c>
      <c r="J2265" s="13">
        <v>0</v>
      </c>
    </row>
    <row r="2266" spans="2:10" x14ac:dyDescent="0.25">
      <c r="B2266" s="2">
        <v>0</v>
      </c>
      <c r="G2266" s="9">
        <v>0</v>
      </c>
      <c r="H2266" s="11">
        <v>0</v>
      </c>
      <c r="I2266">
        <v>0</v>
      </c>
      <c r="J2266" s="13">
        <v>0</v>
      </c>
    </row>
    <row r="2267" spans="2:10" x14ac:dyDescent="0.25">
      <c r="B2267" s="2">
        <v>0</v>
      </c>
      <c r="G2267" s="9">
        <v>0</v>
      </c>
      <c r="H2267" s="11">
        <v>0</v>
      </c>
      <c r="I2267">
        <v>0</v>
      </c>
      <c r="J2267" s="13">
        <v>0</v>
      </c>
    </row>
    <row r="2268" spans="2:10" x14ac:dyDescent="0.25">
      <c r="B2268" s="2">
        <v>0</v>
      </c>
      <c r="G2268" s="9">
        <v>0</v>
      </c>
      <c r="H2268" s="11">
        <v>0</v>
      </c>
      <c r="I2268">
        <v>0</v>
      </c>
      <c r="J2268" s="13">
        <v>0</v>
      </c>
    </row>
    <row r="2269" spans="2:10" x14ac:dyDescent="0.25">
      <c r="B2269" s="2">
        <v>0</v>
      </c>
      <c r="G2269" s="9">
        <v>0</v>
      </c>
      <c r="H2269" s="11">
        <v>0</v>
      </c>
      <c r="I2269">
        <v>0</v>
      </c>
      <c r="J2269" s="13">
        <v>0</v>
      </c>
    </row>
    <row r="2270" spans="2:10" x14ac:dyDescent="0.25">
      <c r="B2270" s="2">
        <v>0</v>
      </c>
      <c r="G2270" s="9">
        <v>0</v>
      </c>
      <c r="H2270" s="11">
        <v>0</v>
      </c>
      <c r="I2270">
        <v>0</v>
      </c>
      <c r="J2270" s="13">
        <v>0</v>
      </c>
    </row>
    <row r="2271" spans="2:10" x14ac:dyDescent="0.25">
      <c r="B2271" s="2">
        <v>0</v>
      </c>
      <c r="G2271" s="9">
        <v>0</v>
      </c>
      <c r="H2271" s="11">
        <v>0</v>
      </c>
      <c r="I2271">
        <v>0</v>
      </c>
      <c r="J2271" s="13">
        <v>0</v>
      </c>
    </row>
    <row r="2272" spans="2:10" x14ac:dyDescent="0.25">
      <c r="B2272" s="2">
        <v>0</v>
      </c>
      <c r="G2272" s="9">
        <v>0</v>
      </c>
      <c r="H2272" s="11">
        <v>0</v>
      </c>
      <c r="I2272">
        <v>0</v>
      </c>
      <c r="J2272" s="13">
        <v>0</v>
      </c>
    </row>
    <row r="2273" spans="2:10" x14ac:dyDescent="0.25">
      <c r="B2273" s="2">
        <v>0</v>
      </c>
      <c r="G2273" s="9">
        <v>0</v>
      </c>
      <c r="H2273" s="11">
        <v>0</v>
      </c>
      <c r="I2273">
        <v>0</v>
      </c>
      <c r="J2273" s="13">
        <v>0</v>
      </c>
    </row>
    <row r="2274" spans="2:10" x14ac:dyDescent="0.25">
      <c r="B2274" s="2">
        <v>0</v>
      </c>
      <c r="G2274" s="9">
        <v>0</v>
      </c>
      <c r="H2274" s="11">
        <v>0</v>
      </c>
      <c r="I2274">
        <v>0</v>
      </c>
      <c r="J2274" s="13">
        <v>0</v>
      </c>
    </row>
    <row r="2275" spans="2:10" x14ac:dyDescent="0.25">
      <c r="B2275" s="2">
        <v>0</v>
      </c>
      <c r="G2275" s="9">
        <v>0</v>
      </c>
      <c r="H2275" s="11">
        <v>0</v>
      </c>
      <c r="I2275">
        <v>0</v>
      </c>
      <c r="J2275" s="13">
        <v>0</v>
      </c>
    </row>
    <row r="2276" spans="2:10" x14ac:dyDescent="0.25">
      <c r="B2276" s="2">
        <v>0</v>
      </c>
      <c r="G2276" s="9">
        <v>0</v>
      </c>
      <c r="H2276" s="11">
        <v>0</v>
      </c>
      <c r="I2276">
        <v>0</v>
      </c>
      <c r="J2276" s="13">
        <v>0</v>
      </c>
    </row>
    <row r="2277" spans="2:10" x14ac:dyDescent="0.25">
      <c r="B2277" s="2">
        <v>0</v>
      </c>
      <c r="G2277" s="9">
        <v>0</v>
      </c>
      <c r="H2277" s="11">
        <v>0</v>
      </c>
      <c r="I2277">
        <v>0</v>
      </c>
      <c r="J2277" s="13">
        <v>0</v>
      </c>
    </row>
    <row r="2278" spans="2:10" x14ac:dyDescent="0.25">
      <c r="B2278" s="2">
        <v>0</v>
      </c>
      <c r="G2278" s="9">
        <v>0</v>
      </c>
      <c r="H2278" s="11">
        <v>0</v>
      </c>
      <c r="I2278">
        <v>0</v>
      </c>
      <c r="J2278" s="13">
        <v>0</v>
      </c>
    </row>
    <row r="2279" spans="2:10" x14ac:dyDescent="0.25">
      <c r="B2279" s="2">
        <v>0</v>
      </c>
      <c r="G2279" s="9">
        <v>0</v>
      </c>
      <c r="H2279" s="11">
        <v>0</v>
      </c>
      <c r="I2279">
        <v>0</v>
      </c>
      <c r="J2279" s="13">
        <v>0</v>
      </c>
    </row>
    <row r="2280" spans="2:10" x14ac:dyDescent="0.25">
      <c r="B2280" s="2">
        <v>0</v>
      </c>
      <c r="G2280" s="9">
        <v>0</v>
      </c>
      <c r="H2280" s="11">
        <v>0</v>
      </c>
      <c r="I2280">
        <v>0</v>
      </c>
      <c r="J2280" s="13">
        <v>0</v>
      </c>
    </row>
    <row r="2281" spans="2:10" x14ac:dyDescent="0.25">
      <c r="B2281" s="2">
        <v>0</v>
      </c>
      <c r="G2281" s="9">
        <v>0</v>
      </c>
      <c r="H2281" s="11">
        <v>0</v>
      </c>
      <c r="I2281">
        <v>0</v>
      </c>
      <c r="J2281" s="13">
        <v>0</v>
      </c>
    </row>
    <row r="2282" spans="2:10" x14ac:dyDescent="0.25">
      <c r="B2282" s="2">
        <v>0</v>
      </c>
      <c r="G2282" s="9">
        <v>0</v>
      </c>
      <c r="H2282" s="11">
        <v>0</v>
      </c>
      <c r="I2282">
        <v>0</v>
      </c>
      <c r="J2282" s="13">
        <v>0</v>
      </c>
    </row>
    <row r="2283" spans="2:10" x14ac:dyDescent="0.25">
      <c r="B2283" s="2">
        <v>0</v>
      </c>
      <c r="G2283" s="9">
        <v>0</v>
      </c>
      <c r="H2283" s="11">
        <v>0</v>
      </c>
      <c r="I2283">
        <v>0</v>
      </c>
      <c r="J2283" s="13">
        <v>0</v>
      </c>
    </row>
    <row r="2284" spans="2:10" x14ac:dyDescent="0.25">
      <c r="B2284" s="2">
        <v>0</v>
      </c>
      <c r="G2284" s="9">
        <v>0</v>
      </c>
      <c r="H2284" s="11">
        <v>0</v>
      </c>
      <c r="I2284">
        <v>0</v>
      </c>
      <c r="J2284" s="13">
        <v>0</v>
      </c>
    </row>
    <row r="2285" spans="2:10" x14ac:dyDescent="0.25">
      <c r="B2285" s="2">
        <v>0</v>
      </c>
      <c r="G2285" s="9">
        <v>0</v>
      </c>
      <c r="H2285" s="11">
        <v>0</v>
      </c>
      <c r="I2285">
        <v>0</v>
      </c>
      <c r="J2285" s="13">
        <v>0</v>
      </c>
    </row>
    <row r="2286" spans="2:10" x14ac:dyDescent="0.25">
      <c r="B2286" s="2">
        <v>0</v>
      </c>
      <c r="G2286" s="9">
        <v>0</v>
      </c>
      <c r="H2286" s="11">
        <v>0</v>
      </c>
      <c r="I2286">
        <v>0</v>
      </c>
      <c r="J2286" s="13">
        <v>0</v>
      </c>
    </row>
    <row r="2287" spans="2:10" x14ac:dyDescent="0.25">
      <c r="B2287" s="2">
        <v>0</v>
      </c>
      <c r="G2287" s="9">
        <v>0</v>
      </c>
      <c r="H2287" s="11">
        <v>0</v>
      </c>
      <c r="I2287">
        <v>0</v>
      </c>
      <c r="J2287" s="13">
        <v>0</v>
      </c>
    </row>
    <row r="2288" spans="2:10" x14ac:dyDescent="0.25">
      <c r="B2288" s="2">
        <v>0</v>
      </c>
      <c r="G2288" s="9">
        <v>0</v>
      </c>
      <c r="H2288" s="11">
        <v>0</v>
      </c>
      <c r="I2288">
        <v>0</v>
      </c>
      <c r="J2288" s="13">
        <v>0</v>
      </c>
    </row>
    <row r="2289" spans="2:10" x14ac:dyDescent="0.25">
      <c r="B2289" s="2">
        <v>0</v>
      </c>
      <c r="G2289" s="9">
        <v>0</v>
      </c>
      <c r="H2289" s="11">
        <v>0</v>
      </c>
      <c r="I2289">
        <v>0</v>
      </c>
      <c r="J2289" s="13">
        <v>0</v>
      </c>
    </row>
    <row r="2290" spans="2:10" x14ac:dyDescent="0.25">
      <c r="B2290" s="2">
        <v>0</v>
      </c>
      <c r="G2290" s="9">
        <v>0</v>
      </c>
      <c r="H2290" s="11">
        <v>0</v>
      </c>
      <c r="I2290">
        <v>0</v>
      </c>
      <c r="J2290" s="13">
        <v>0</v>
      </c>
    </row>
    <row r="2291" spans="2:10" x14ac:dyDescent="0.25">
      <c r="B2291" s="2">
        <v>0</v>
      </c>
      <c r="G2291" s="9">
        <v>0</v>
      </c>
      <c r="H2291" s="11">
        <v>0</v>
      </c>
      <c r="I2291">
        <v>0</v>
      </c>
      <c r="J2291" s="13">
        <v>0</v>
      </c>
    </row>
    <row r="2292" spans="2:10" x14ac:dyDescent="0.25">
      <c r="B2292" s="2">
        <v>0</v>
      </c>
      <c r="G2292" s="9">
        <v>0</v>
      </c>
      <c r="H2292" s="11">
        <v>0</v>
      </c>
      <c r="I2292">
        <v>0</v>
      </c>
      <c r="J2292" s="13">
        <v>0</v>
      </c>
    </row>
    <row r="2293" spans="2:10" x14ac:dyDescent="0.25">
      <c r="B2293" s="2">
        <v>0</v>
      </c>
      <c r="G2293" s="9">
        <v>0</v>
      </c>
      <c r="H2293" s="11">
        <v>0</v>
      </c>
      <c r="I2293">
        <v>0</v>
      </c>
      <c r="J2293" s="13">
        <v>0</v>
      </c>
    </row>
    <row r="2294" spans="2:10" x14ac:dyDescent="0.25">
      <c r="B2294" s="2">
        <v>0</v>
      </c>
      <c r="G2294" s="9">
        <v>0</v>
      </c>
      <c r="H2294" s="11">
        <v>0</v>
      </c>
      <c r="I2294">
        <v>0</v>
      </c>
      <c r="J2294" s="13">
        <v>0</v>
      </c>
    </row>
    <row r="2295" spans="2:10" x14ac:dyDescent="0.25">
      <c r="B2295" s="2">
        <v>0</v>
      </c>
      <c r="G2295" s="9">
        <v>0</v>
      </c>
      <c r="H2295" s="11">
        <v>0</v>
      </c>
      <c r="I2295">
        <v>0</v>
      </c>
      <c r="J2295" s="13">
        <v>0</v>
      </c>
    </row>
    <row r="2296" spans="2:10" x14ac:dyDescent="0.25">
      <c r="B2296" s="2">
        <v>0</v>
      </c>
      <c r="G2296" s="9">
        <v>0</v>
      </c>
      <c r="H2296" s="11">
        <v>0</v>
      </c>
      <c r="I2296">
        <v>0</v>
      </c>
      <c r="J2296" s="13">
        <v>0</v>
      </c>
    </row>
    <row r="2297" spans="2:10" x14ac:dyDescent="0.25">
      <c r="B2297" s="2">
        <v>0</v>
      </c>
      <c r="G2297" s="9">
        <v>0</v>
      </c>
      <c r="H2297" s="11">
        <v>0</v>
      </c>
      <c r="I2297">
        <v>0</v>
      </c>
      <c r="J2297" s="13">
        <v>0</v>
      </c>
    </row>
    <row r="2298" spans="2:10" x14ac:dyDescent="0.25">
      <c r="B2298" s="2">
        <v>0</v>
      </c>
      <c r="G2298" s="9">
        <v>0</v>
      </c>
      <c r="H2298" s="11">
        <v>0</v>
      </c>
      <c r="I2298">
        <v>0</v>
      </c>
      <c r="J2298" s="13">
        <v>0</v>
      </c>
    </row>
    <row r="2299" spans="2:10" x14ac:dyDescent="0.25">
      <c r="B2299" s="2">
        <v>0</v>
      </c>
      <c r="G2299" s="9">
        <v>0</v>
      </c>
      <c r="H2299" s="11">
        <v>0</v>
      </c>
      <c r="I2299">
        <v>0</v>
      </c>
      <c r="J2299" s="13">
        <v>0</v>
      </c>
    </row>
    <row r="2300" spans="2:10" x14ac:dyDescent="0.25">
      <c r="B2300" s="2">
        <v>0</v>
      </c>
      <c r="G2300" s="9">
        <v>0</v>
      </c>
      <c r="H2300" s="11">
        <v>0</v>
      </c>
      <c r="I2300">
        <v>0</v>
      </c>
      <c r="J2300" s="13">
        <v>0</v>
      </c>
    </row>
    <row r="2301" spans="2:10" x14ac:dyDescent="0.25">
      <c r="B2301" s="2">
        <v>0</v>
      </c>
      <c r="G2301" s="9">
        <v>0</v>
      </c>
      <c r="H2301" s="11">
        <v>0</v>
      </c>
      <c r="I2301">
        <v>0</v>
      </c>
      <c r="J2301" s="13">
        <v>0</v>
      </c>
    </row>
    <row r="2302" spans="2:10" x14ac:dyDescent="0.25">
      <c r="B2302" s="2">
        <v>0</v>
      </c>
      <c r="G2302" s="9">
        <v>0</v>
      </c>
      <c r="H2302" s="11">
        <v>0</v>
      </c>
      <c r="I2302">
        <v>0</v>
      </c>
      <c r="J2302" s="13">
        <v>0</v>
      </c>
    </row>
    <row r="2303" spans="2:10" x14ac:dyDescent="0.25">
      <c r="B2303" s="2">
        <v>0</v>
      </c>
      <c r="G2303" s="9">
        <v>0</v>
      </c>
      <c r="H2303" s="11">
        <v>0</v>
      </c>
      <c r="I2303">
        <v>0</v>
      </c>
      <c r="J2303" s="13">
        <v>0</v>
      </c>
    </row>
    <row r="2304" spans="2:10" x14ac:dyDescent="0.25">
      <c r="B2304" s="2">
        <v>0</v>
      </c>
      <c r="G2304" s="9">
        <v>0</v>
      </c>
      <c r="H2304" s="11">
        <v>0</v>
      </c>
      <c r="I2304">
        <v>0</v>
      </c>
      <c r="J2304" s="13">
        <v>0</v>
      </c>
    </row>
    <row r="2305" spans="2:10" x14ac:dyDescent="0.25">
      <c r="B2305" s="2">
        <v>0</v>
      </c>
      <c r="G2305" s="9">
        <v>0</v>
      </c>
      <c r="H2305" s="11">
        <v>0</v>
      </c>
      <c r="I2305">
        <v>0</v>
      </c>
      <c r="J2305" s="13">
        <v>0</v>
      </c>
    </row>
    <row r="2306" spans="2:10" x14ac:dyDescent="0.25">
      <c r="B2306" s="2">
        <v>0</v>
      </c>
      <c r="G2306" s="9">
        <v>0</v>
      </c>
      <c r="H2306" s="11">
        <v>0</v>
      </c>
      <c r="I2306">
        <v>0</v>
      </c>
      <c r="J2306" s="13">
        <v>0</v>
      </c>
    </row>
    <row r="2307" spans="2:10" x14ac:dyDescent="0.25">
      <c r="B2307" s="2">
        <v>0</v>
      </c>
      <c r="G2307" s="9">
        <v>0</v>
      </c>
      <c r="H2307" s="11">
        <v>0</v>
      </c>
      <c r="I2307">
        <v>0</v>
      </c>
      <c r="J2307" s="13">
        <v>0</v>
      </c>
    </row>
    <row r="2308" spans="2:10" x14ac:dyDescent="0.25">
      <c r="B2308" s="2">
        <v>0</v>
      </c>
      <c r="G2308" s="9">
        <v>0</v>
      </c>
      <c r="H2308" s="11">
        <v>0</v>
      </c>
      <c r="I2308">
        <v>0</v>
      </c>
      <c r="J2308" s="13">
        <v>0</v>
      </c>
    </row>
    <row r="2309" spans="2:10" x14ac:dyDescent="0.25">
      <c r="B2309" s="2">
        <v>0</v>
      </c>
      <c r="G2309" s="9">
        <v>0</v>
      </c>
      <c r="H2309" s="11">
        <v>0</v>
      </c>
      <c r="I2309">
        <v>0</v>
      </c>
      <c r="J2309" s="13">
        <v>0</v>
      </c>
    </row>
    <row r="2310" spans="2:10" x14ac:dyDescent="0.25">
      <c r="B2310" s="2">
        <v>0</v>
      </c>
      <c r="G2310" s="9">
        <v>0</v>
      </c>
      <c r="H2310" s="11">
        <v>0</v>
      </c>
      <c r="I2310">
        <v>0</v>
      </c>
      <c r="J2310" s="13">
        <v>0</v>
      </c>
    </row>
    <row r="2311" spans="2:10" x14ac:dyDescent="0.25">
      <c r="B2311" s="2">
        <v>0</v>
      </c>
      <c r="G2311" s="9">
        <v>0</v>
      </c>
      <c r="H2311" s="11">
        <v>0</v>
      </c>
      <c r="I2311">
        <v>0</v>
      </c>
      <c r="J2311" s="13">
        <v>0</v>
      </c>
    </row>
    <row r="2312" spans="2:10" x14ac:dyDescent="0.25">
      <c r="B2312" s="2">
        <v>0</v>
      </c>
      <c r="G2312" s="9">
        <v>0</v>
      </c>
      <c r="H2312" s="11">
        <v>0</v>
      </c>
      <c r="I2312">
        <v>0</v>
      </c>
      <c r="J2312" s="13">
        <v>0</v>
      </c>
    </row>
    <row r="2313" spans="2:10" x14ac:dyDescent="0.25">
      <c r="B2313" s="2">
        <v>0</v>
      </c>
      <c r="G2313" s="9">
        <v>0</v>
      </c>
      <c r="H2313" s="11">
        <v>0</v>
      </c>
      <c r="I2313">
        <v>0</v>
      </c>
      <c r="J2313" s="13">
        <v>0</v>
      </c>
    </row>
    <row r="2314" spans="2:10" x14ac:dyDescent="0.25">
      <c r="B2314" s="2">
        <v>0</v>
      </c>
      <c r="G2314" s="9">
        <v>0</v>
      </c>
      <c r="H2314" s="11">
        <v>0</v>
      </c>
      <c r="I2314">
        <v>0</v>
      </c>
      <c r="J2314" s="13">
        <v>0</v>
      </c>
    </row>
    <row r="2315" spans="2:10" x14ac:dyDescent="0.25">
      <c r="B2315" s="2">
        <v>0</v>
      </c>
      <c r="G2315" s="9">
        <v>0</v>
      </c>
      <c r="H2315" s="11">
        <v>0</v>
      </c>
      <c r="I2315">
        <v>0</v>
      </c>
      <c r="J2315" s="13">
        <v>0</v>
      </c>
    </row>
    <row r="2316" spans="2:10" x14ac:dyDescent="0.25">
      <c r="B2316" s="2">
        <v>0</v>
      </c>
      <c r="G2316" s="9">
        <v>0</v>
      </c>
      <c r="H2316" s="11">
        <v>0</v>
      </c>
      <c r="I2316">
        <v>0</v>
      </c>
      <c r="J2316" s="13">
        <v>0</v>
      </c>
    </row>
    <row r="2317" spans="2:10" x14ac:dyDescent="0.25">
      <c r="B2317" s="2">
        <v>0</v>
      </c>
      <c r="G2317" s="9">
        <v>0</v>
      </c>
      <c r="H2317" s="11">
        <v>0</v>
      </c>
      <c r="I2317">
        <v>0</v>
      </c>
      <c r="J2317" s="13">
        <v>0</v>
      </c>
    </row>
    <row r="2318" spans="2:10" x14ac:dyDescent="0.25">
      <c r="B2318" s="2">
        <v>0</v>
      </c>
      <c r="G2318" s="9">
        <v>0</v>
      </c>
      <c r="H2318" s="11">
        <v>0</v>
      </c>
      <c r="I2318">
        <v>0</v>
      </c>
      <c r="J2318" s="13">
        <v>0</v>
      </c>
    </row>
    <row r="2319" spans="2:10" x14ac:dyDescent="0.25">
      <c r="B2319" s="2">
        <v>0</v>
      </c>
      <c r="G2319" s="9">
        <v>0</v>
      </c>
      <c r="H2319" s="11">
        <v>0</v>
      </c>
      <c r="I2319">
        <v>0</v>
      </c>
      <c r="J2319" s="13">
        <v>0</v>
      </c>
    </row>
    <row r="2320" spans="2:10" x14ac:dyDescent="0.25">
      <c r="B2320" s="2">
        <v>0</v>
      </c>
      <c r="G2320" s="9">
        <v>0</v>
      </c>
      <c r="H2320" s="11">
        <v>0</v>
      </c>
      <c r="I2320">
        <v>0</v>
      </c>
      <c r="J2320" s="13">
        <v>0</v>
      </c>
    </row>
    <row r="2321" spans="2:10" x14ac:dyDescent="0.25">
      <c r="B2321" s="2">
        <v>0</v>
      </c>
      <c r="G2321" s="9">
        <v>0</v>
      </c>
      <c r="H2321" s="11">
        <v>0</v>
      </c>
      <c r="I2321">
        <v>0</v>
      </c>
      <c r="J2321" s="13">
        <v>0</v>
      </c>
    </row>
    <row r="2322" spans="2:10" x14ac:dyDescent="0.25">
      <c r="B2322" s="2">
        <v>0</v>
      </c>
      <c r="G2322" s="9">
        <v>0</v>
      </c>
      <c r="H2322" s="11">
        <v>0</v>
      </c>
      <c r="I2322">
        <v>0</v>
      </c>
      <c r="J2322" s="13">
        <v>0</v>
      </c>
    </row>
    <row r="2323" spans="2:10" x14ac:dyDescent="0.25">
      <c r="B2323" s="2">
        <v>0</v>
      </c>
      <c r="G2323" s="9">
        <v>0</v>
      </c>
      <c r="H2323" s="11">
        <v>0</v>
      </c>
      <c r="I2323">
        <v>0</v>
      </c>
      <c r="J2323" s="13">
        <v>0</v>
      </c>
    </row>
    <row r="2324" spans="2:10" x14ac:dyDescent="0.25">
      <c r="B2324" s="2">
        <v>0</v>
      </c>
      <c r="G2324" s="9">
        <v>0</v>
      </c>
      <c r="H2324" s="11">
        <v>0</v>
      </c>
      <c r="I2324">
        <v>0</v>
      </c>
      <c r="J2324" s="13">
        <v>0</v>
      </c>
    </row>
    <row r="2325" spans="2:10" x14ac:dyDescent="0.25">
      <c r="B2325" s="2">
        <v>0</v>
      </c>
      <c r="G2325" s="9">
        <v>0</v>
      </c>
      <c r="H2325" s="11">
        <v>0</v>
      </c>
      <c r="I2325">
        <v>0</v>
      </c>
      <c r="J2325" s="13">
        <v>0</v>
      </c>
    </row>
    <row r="2326" spans="2:10" x14ac:dyDescent="0.25">
      <c r="B2326" s="2">
        <v>0</v>
      </c>
      <c r="G2326" s="9">
        <v>0</v>
      </c>
      <c r="H2326" s="11">
        <v>0</v>
      </c>
      <c r="I2326">
        <v>0</v>
      </c>
      <c r="J2326" s="13">
        <v>0</v>
      </c>
    </row>
    <row r="2327" spans="2:10" x14ac:dyDescent="0.25">
      <c r="B2327" s="2">
        <v>0</v>
      </c>
      <c r="G2327" s="9">
        <v>0</v>
      </c>
      <c r="H2327" s="11">
        <v>0</v>
      </c>
      <c r="I2327">
        <v>0</v>
      </c>
      <c r="J2327" s="13">
        <v>0</v>
      </c>
    </row>
    <row r="2328" spans="2:10" x14ac:dyDescent="0.25">
      <c r="B2328" s="2">
        <v>0</v>
      </c>
      <c r="G2328" s="9">
        <v>0</v>
      </c>
      <c r="H2328" s="11">
        <v>0</v>
      </c>
      <c r="I2328">
        <v>0</v>
      </c>
      <c r="J2328" s="13">
        <v>0</v>
      </c>
    </row>
    <row r="2329" spans="2:10" x14ac:dyDescent="0.25">
      <c r="B2329" s="2">
        <v>0</v>
      </c>
      <c r="G2329" s="9">
        <v>0</v>
      </c>
      <c r="H2329" s="11">
        <v>0</v>
      </c>
      <c r="I2329">
        <v>0</v>
      </c>
      <c r="J2329" s="13">
        <v>0</v>
      </c>
    </row>
    <row r="2330" spans="2:10" x14ac:dyDescent="0.25">
      <c r="B2330" s="2">
        <v>0</v>
      </c>
      <c r="G2330" s="9">
        <v>0</v>
      </c>
      <c r="H2330" s="11">
        <v>0</v>
      </c>
      <c r="I2330">
        <v>0</v>
      </c>
      <c r="J2330" s="13">
        <v>0</v>
      </c>
    </row>
    <row r="2331" spans="2:10" x14ac:dyDescent="0.25">
      <c r="B2331" s="2">
        <v>0</v>
      </c>
      <c r="G2331" s="9">
        <v>0</v>
      </c>
      <c r="H2331" s="11">
        <v>0</v>
      </c>
      <c r="I2331">
        <v>0</v>
      </c>
      <c r="J2331" s="13">
        <v>0</v>
      </c>
    </row>
    <row r="2332" spans="2:10" x14ac:dyDescent="0.25">
      <c r="B2332" s="2">
        <v>0</v>
      </c>
      <c r="G2332" s="9">
        <v>0</v>
      </c>
      <c r="H2332" s="11">
        <v>0</v>
      </c>
      <c r="I2332">
        <v>0</v>
      </c>
      <c r="J2332" s="13">
        <v>0</v>
      </c>
    </row>
    <row r="2333" spans="2:10" x14ac:dyDescent="0.25">
      <c r="B2333" s="2">
        <v>0</v>
      </c>
      <c r="G2333" s="9">
        <v>0</v>
      </c>
      <c r="H2333" s="11">
        <v>0</v>
      </c>
      <c r="I2333">
        <v>0</v>
      </c>
      <c r="J2333" s="13">
        <v>0</v>
      </c>
    </row>
    <row r="2334" spans="2:10" x14ac:dyDescent="0.25">
      <c r="B2334" s="2">
        <v>0</v>
      </c>
      <c r="G2334" s="9">
        <v>0</v>
      </c>
      <c r="H2334" s="11">
        <v>0</v>
      </c>
      <c r="I2334">
        <v>0</v>
      </c>
      <c r="J2334" s="13">
        <v>0</v>
      </c>
    </row>
    <row r="2335" spans="2:10" x14ac:dyDescent="0.25">
      <c r="B2335" s="2">
        <v>0</v>
      </c>
      <c r="G2335" s="9">
        <v>0</v>
      </c>
      <c r="H2335" s="11">
        <v>0</v>
      </c>
      <c r="I2335">
        <v>0</v>
      </c>
      <c r="J2335" s="13">
        <v>0</v>
      </c>
    </row>
    <row r="2336" spans="2:10" x14ac:dyDescent="0.25">
      <c r="B2336" s="2">
        <v>0</v>
      </c>
      <c r="G2336" s="9">
        <v>0</v>
      </c>
      <c r="H2336" s="11">
        <v>0</v>
      </c>
      <c r="I2336">
        <v>0</v>
      </c>
      <c r="J2336" s="13">
        <v>0</v>
      </c>
    </row>
    <row r="2337" spans="2:10" x14ac:dyDescent="0.25">
      <c r="B2337" s="2">
        <v>0</v>
      </c>
      <c r="G2337" s="9">
        <v>0</v>
      </c>
      <c r="H2337" s="11">
        <v>0</v>
      </c>
      <c r="I2337">
        <v>0</v>
      </c>
      <c r="J2337" s="13">
        <v>0</v>
      </c>
    </row>
    <row r="2338" spans="2:10" x14ac:dyDescent="0.25">
      <c r="B2338" s="2">
        <v>0</v>
      </c>
      <c r="G2338" s="9">
        <v>0</v>
      </c>
      <c r="H2338" s="11">
        <v>0</v>
      </c>
      <c r="I2338">
        <v>0</v>
      </c>
      <c r="J2338" s="13">
        <v>0</v>
      </c>
    </row>
    <row r="2339" spans="2:10" x14ac:dyDescent="0.25">
      <c r="B2339" s="2">
        <v>0</v>
      </c>
      <c r="G2339" s="9">
        <v>0</v>
      </c>
      <c r="H2339" s="11">
        <v>0</v>
      </c>
      <c r="I2339">
        <v>0</v>
      </c>
      <c r="J2339" s="13">
        <v>0</v>
      </c>
    </row>
    <row r="2340" spans="2:10" x14ac:dyDescent="0.25">
      <c r="B2340" s="2">
        <v>0</v>
      </c>
      <c r="G2340" s="9">
        <v>0</v>
      </c>
      <c r="H2340" s="11">
        <v>0</v>
      </c>
      <c r="I2340">
        <v>0</v>
      </c>
      <c r="J2340" s="13">
        <v>0</v>
      </c>
    </row>
    <row r="2341" spans="2:10" x14ac:dyDescent="0.25">
      <c r="B2341" s="2">
        <v>0</v>
      </c>
      <c r="G2341" s="9">
        <v>0</v>
      </c>
      <c r="H2341" s="11">
        <v>0</v>
      </c>
      <c r="I2341">
        <v>0</v>
      </c>
      <c r="J2341" s="13">
        <v>0</v>
      </c>
    </row>
    <row r="2342" spans="2:10" x14ac:dyDescent="0.25">
      <c r="B2342" s="2">
        <v>0</v>
      </c>
      <c r="G2342" s="9">
        <v>0</v>
      </c>
      <c r="H2342" s="11">
        <v>0</v>
      </c>
      <c r="I2342">
        <v>0</v>
      </c>
      <c r="J2342" s="13">
        <v>0</v>
      </c>
    </row>
    <row r="2343" spans="2:10" x14ac:dyDescent="0.25">
      <c r="B2343" s="2">
        <v>0</v>
      </c>
      <c r="G2343" s="9">
        <v>0</v>
      </c>
      <c r="H2343" s="11">
        <v>0</v>
      </c>
      <c r="I2343">
        <v>0</v>
      </c>
      <c r="J2343" s="13">
        <v>0</v>
      </c>
    </row>
    <row r="2344" spans="2:10" x14ac:dyDescent="0.25">
      <c r="B2344" s="2">
        <v>0</v>
      </c>
      <c r="G2344" s="9">
        <v>0</v>
      </c>
      <c r="H2344" s="11">
        <v>0</v>
      </c>
      <c r="I2344">
        <v>0</v>
      </c>
      <c r="J2344" s="13">
        <v>0</v>
      </c>
    </row>
    <row r="2345" spans="2:10" x14ac:dyDescent="0.25">
      <c r="B2345" s="2">
        <v>0</v>
      </c>
      <c r="G2345" s="9">
        <v>0</v>
      </c>
      <c r="H2345" s="11">
        <v>0</v>
      </c>
      <c r="I2345">
        <v>0</v>
      </c>
      <c r="J2345" s="13">
        <v>0</v>
      </c>
    </row>
    <row r="2346" spans="2:10" x14ac:dyDescent="0.25">
      <c r="B2346" s="2">
        <v>0</v>
      </c>
      <c r="G2346" s="9">
        <v>0</v>
      </c>
      <c r="H2346" s="11">
        <v>0</v>
      </c>
      <c r="I2346">
        <v>0</v>
      </c>
      <c r="J2346" s="13">
        <v>0</v>
      </c>
    </row>
    <row r="2347" spans="2:10" x14ac:dyDescent="0.25">
      <c r="B2347" s="2">
        <v>0</v>
      </c>
      <c r="G2347" s="9">
        <v>0</v>
      </c>
      <c r="H2347" s="11">
        <v>0</v>
      </c>
      <c r="I2347">
        <v>0</v>
      </c>
      <c r="J2347" s="13">
        <v>0</v>
      </c>
    </row>
    <row r="2348" spans="2:10" x14ac:dyDescent="0.25">
      <c r="B2348" s="2">
        <v>0</v>
      </c>
      <c r="G2348" s="9">
        <v>0</v>
      </c>
      <c r="H2348" s="11">
        <v>0</v>
      </c>
      <c r="I2348">
        <v>0</v>
      </c>
      <c r="J2348" s="13">
        <v>0</v>
      </c>
    </row>
    <row r="2349" spans="2:10" x14ac:dyDescent="0.25">
      <c r="B2349" s="2">
        <v>0</v>
      </c>
      <c r="G2349" s="9">
        <v>0</v>
      </c>
      <c r="H2349" s="11">
        <v>0</v>
      </c>
      <c r="I2349">
        <v>0</v>
      </c>
      <c r="J2349" s="13">
        <v>0</v>
      </c>
    </row>
    <row r="2350" spans="2:10" x14ac:dyDescent="0.25">
      <c r="B2350" s="2">
        <v>0</v>
      </c>
      <c r="G2350" s="9">
        <v>0</v>
      </c>
      <c r="H2350" s="11">
        <v>0</v>
      </c>
      <c r="I2350">
        <v>0</v>
      </c>
      <c r="J2350" s="13">
        <v>0</v>
      </c>
    </row>
    <row r="2351" spans="2:10" x14ac:dyDescent="0.25">
      <c r="B2351" s="2">
        <v>0</v>
      </c>
      <c r="G2351" s="9">
        <v>0</v>
      </c>
      <c r="H2351" s="11">
        <v>0</v>
      </c>
      <c r="I2351">
        <v>0</v>
      </c>
      <c r="J2351" s="13">
        <v>0</v>
      </c>
    </row>
    <row r="2352" spans="2:10" x14ac:dyDescent="0.25">
      <c r="B2352" s="2">
        <v>0</v>
      </c>
      <c r="G2352" s="9">
        <v>0</v>
      </c>
      <c r="H2352" s="11">
        <v>0</v>
      </c>
      <c r="I2352">
        <v>0</v>
      </c>
      <c r="J2352" s="13">
        <v>0</v>
      </c>
    </row>
    <row r="2353" spans="2:10" x14ac:dyDescent="0.25">
      <c r="B2353" s="2">
        <v>0</v>
      </c>
      <c r="G2353" s="9">
        <v>0</v>
      </c>
      <c r="H2353" s="11">
        <v>0</v>
      </c>
      <c r="I2353">
        <v>0</v>
      </c>
      <c r="J2353" s="13">
        <v>0</v>
      </c>
    </row>
    <row r="2354" spans="2:10" x14ac:dyDescent="0.25">
      <c r="B2354" s="2">
        <v>0</v>
      </c>
      <c r="G2354" s="9">
        <v>0</v>
      </c>
      <c r="H2354" s="11">
        <v>0</v>
      </c>
      <c r="I2354">
        <v>0</v>
      </c>
      <c r="J2354" s="13">
        <v>0</v>
      </c>
    </row>
    <row r="2355" spans="2:10" x14ac:dyDescent="0.25">
      <c r="B2355" s="2">
        <v>0</v>
      </c>
      <c r="G2355" s="9">
        <v>0</v>
      </c>
      <c r="H2355" s="11">
        <v>0</v>
      </c>
      <c r="I2355">
        <v>0</v>
      </c>
      <c r="J2355" s="13">
        <v>0</v>
      </c>
    </row>
    <row r="2356" spans="2:10" x14ac:dyDescent="0.25">
      <c r="B2356" s="2">
        <v>0</v>
      </c>
      <c r="G2356" s="9">
        <v>0</v>
      </c>
      <c r="H2356" s="11">
        <v>0</v>
      </c>
      <c r="I2356">
        <v>0</v>
      </c>
      <c r="J2356" s="13">
        <v>0</v>
      </c>
    </row>
    <row r="2357" spans="2:10" x14ac:dyDescent="0.25">
      <c r="B2357" s="2">
        <v>0</v>
      </c>
      <c r="G2357" s="9">
        <v>0</v>
      </c>
      <c r="H2357" s="11">
        <v>0</v>
      </c>
      <c r="I2357">
        <v>0</v>
      </c>
      <c r="J2357" s="13">
        <v>0</v>
      </c>
    </row>
    <row r="2358" spans="2:10" x14ac:dyDescent="0.25">
      <c r="B2358" s="2">
        <v>0</v>
      </c>
      <c r="G2358" s="9">
        <v>0</v>
      </c>
      <c r="H2358" s="11">
        <v>0</v>
      </c>
      <c r="I2358">
        <v>0</v>
      </c>
      <c r="J2358" s="13">
        <v>0</v>
      </c>
    </row>
    <row r="2359" spans="2:10" x14ac:dyDescent="0.25">
      <c r="B2359" s="2">
        <v>0</v>
      </c>
      <c r="G2359" s="9">
        <v>0</v>
      </c>
      <c r="H2359" s="11">
        <v>0</v>
      </c>
      <c r="I2359">
        <v>0</v>
      </c>
      <c r="J2359" s="13">
        <v>0</v>
      </c>
    </row>
    <row r="2360" spans="2:10" x14ac:dyDescent="0.25">
      <c r="B2360" s="2">
        <v>0</v>
      </c>
      <c r="G2360" s="9">
        <v>0</v>
      </c>
      <c r="H2360" s="11">
        <v>0</v>
      </c>
      <c r="I2360">
        <v>0</v>
      </c>
      <c r="J2360" s="13">
        <v>0</v>
      </c>
    </row>
    <row r="2361" spans="2:10" x14ac:dyDescent="0.25">
      <c r="B2361" s="2">
        <v>0</v>
      </c>
      <c r="G2361" s="9">
        <v>0</v>
      </c>
      <c r="H2361" s="11">
        <v>0</v>
      </c>
      <c r="I2361">
        <v>0</v>
      </c>
      <c r="J2361" s="13">
        <v>0</v>
      </c>
    </row>
    <row r="2362" spans="2:10" x14ac:dyDescent="0.25">
      <c r="B2362" s="2">
        <v>0</v>
      </c>
      <c r="G2362" s="9">
        <v>0</v>
      </c>
      <c r="H2362" s="11">
        <v>0</v>
      </c>
      <c r="I2362">
        <v>0</v>
      </c>
      <c r="J2362" s="13">
        <v>0</v>
      </c>
    </row>
    <row r="2363" spans="2:10" x14ac:dyDescent="0.25">
      <c r="B2363" s="2">
        <v>0</v>
      </c>
      <c r="G2363" s="9">
        <v>0</v>
      </c>
      <c r="H2363" s="11">
        <v>0</v>
      </c>
      <c r="I2363">
        <v>0</v>
      </c>
      <c r="J2363" s="13">
        <v>0</v>
      </c>
    </row>
    <row r="2364" spans="2:10" x14ac:dyDescent="0.25">
      <c r="B2364" s="2">
        <v>0</v>
      </c>
      <c r="G2364" s="9">
        <v>0</v>
      </c>
      <c r="H2364" s="11">
        <v>0</v>
      </c>
      <c r="I2364">
        <v>0</v>
      </c>
      <c r="J2364" s="13">
        <v>0</v>
      </c>
    </row>
    <row r="2365" spans="2:10" x14ac:dyDescent="0.25">
      <c r="B2365" s="2">
        <v>0</v>
      </c>
      <c r="G2365" s="9">
        <v>0</v>
      </c>
      <c r="H2365" s="11">
        <v>0</v>
      </c>
      <c r="I2365">
        <v>0</v>
      </c>
      <c r="J2365" s="13">
        <v>0</v>
      </c>
    </row>
    <row r="2366" spans="2:10" x14ac:dyDescent="0.25">
      <c r="B2366" s="2">
        <v>0</v>
      </c>
      <c r="G2366" s="9">
        <v>0</v>
      </c>
      <c r="H2366" s="11">
        <v>0</v>
      </c>
      <c r="I2366">
        <v>0</v>
      </c>
      <c r="J2366" s="13">
        <v>0</v>
      </c>
    </row>
    <row r="2367" spans="2:10" x14ac:dyDescent="0.25">
      <c r="B2367" s="2">
        <v>0</v>
      </c>
      <c r="G2367" s="9">
        <v>0</v>
      </c>
      <c r="H2367" s="11">
        <v>0</v>
      </c>
      <c r="I2367">
        <v>0</v>
      </c>
      <c r="J2367" s="13">
        <v>0</v>
      </c>
    </row>
    <row r="2368" spans="2:10" x14ac:dyDescent="0.25">
      <c r="B2368" s="2">
        <v>0</v>
      </c>
      <c r="G2368" s="9">
        <v>0</v>
      </c>
      <c r="H2368" s="11">
        <v>0</v>
      </c>
      <c r="I2368">
        <v>0</v>
      </c>
      <c r="J2368" s="13">
        <v>0</v>
      </c>
    </row>
    <row r="2369" spans="2:10" x14ac:dyDescent="0.25">
      <c r="B2369" s="2">
        <v>0</v>
      </c>
      <c r="G2369" s="9">
        <v>0</v>
      </c>
      <c r="H2369" s="11">
        <v>0</v>
      </c>
      <c r="I2369">
        <v>0</v>
      </c>
      <c r="J2369" s="13">
        <v>0</v>
      </c>
    </row>
    <row r="2370" spans="2:10" x14ac:dyDescent="0.25">
      <c r="B2370" s="2">
        <v>0</v>
      </c>
      <c r="G2370" s="9">
        <v>0</v>
      </c>
      <c r="H2370" s="11">
        <v>0</v>
      </c>
      <c r="I2370">
        <v>0</v>
      </c>
      <c r="J2370" s="13">
        <v>0</v>
      </c>
    </row>
    <row r="2371" spans="2:10" x14ac:dyDescent="0.25">
      <c r="B2371" s="2">
        <v>0</v>
      </c>
      <c r="G2371" s="9">
        <v>0</v>
      </c>
      <c r="H2371" s="11">
        <v>0</v>
      </c>
      <c r="I2371">
        <v>0</v>
      </c>
      <c r="J2371" s="13">
        <v>0</v>
      </c>
    </row>
    <row r="2372" spans="2:10" x14ac:dyDescent="0.25">
      <c r="B2372" s="2">
        <v>0</v>
      </c>
      <c r="G2372" s="9">
        <v>0</v>
      </c>
      <c r="H2372" s="11">
        <v>0</v>
      </c>
      <c r="I2372">
        <v>0</v>
      </c>
      <c r="J2372" s="13">
        <v>0</v>
      </c>
    </row>
    <row r="2373" spans="2:10" x14ac:dyDescent="0.25">
      <c r="B2373" s="2">
        <v>0</v>
      </c>
      <c r="G2373" s="9">
        <v>0</v>
      </c>
      <c r="H2373" s="11">
        <v>0</v>
      </c>
      <c r="I2373">
        <v>0</v>
      </c>
      <c r="J2373" s="13">
        <v>0</v>
      </c>
    </row>
    <row r="2374" spans="2:10" x14ac:dyDescent="0.25">
      <c r="B2374" s="2">
        <v>0</v>
      </c>
      <c r="G2374" s="9">
        <v>0</v>
      </c>
      <c r="H2374" s="11">
        <v>0</v>
      </c>
      <c r="I2374">
        <v>0</v>
      </c>
      <c r="J2374" s="13">
        <v>0</v>
      </c>
    </row>
    <row r="2375" spans="2:10" x14ac:dyDescent="0.25">
      <c r="B2375" s="2">
        <v>0</v>
      </c>
      <c r="G2375" s="9">
        <v>0</v>
      </c>
      <c r="H2375" s="11">
        <v>0</v>
      </c>
      <c r="I2375">
        <v>0</v>
      </c>
      <c r="J2375" s="13">
        <v>0</v>
      </c>
    </row>
    <row r="2376" spans="2:10" x14ac:dyDescent="0.25">
      <c r="B2376" s="2">
        <v>0</v>
      </c>
      <c r="G2376" s="9">
        <v>0</v>
      </c>
      <c r="H2376" s="11">
        <v>0</v>
      </c>
      <c r="I2376">
        <v>0</v>
      </c>
      <c r="J2376" s="13">
        <v>0</v>
      </c>
    </row>
    <row r="2377" spans="2:10" x14ac:dyDescent="0.25">
      <c r="B2377" s="2">
        <v>0</v>
      </c>
      <c r="G2377" s="9">
        <v>0</v>
      </c>
      <c r="H2377" s="11">
        <v>0</v>
      </c>
      <c r="I2377">
        <v>0</v>
      </c>
      <c r="J2377" s="13">
        <v>0</v>
      </c>
    </row>
    <row r="2378" spans="2:10" x14ac:dyDescent="0.25">
      <c r="B2378" s="2">
        <v>0</v>
      </c>
      <c r="G2378" s="9">
        <v>0</v>
      </c>
      <c r="H2378" s="11">
        <v>0</v>
      </c>
      <c r="I2378">
        <v>0</v>
      </c>
      <c r="J2378" s="13">
        <v>0</v>
      </c>
    </row>
    <row r="2379" spans="2:10" x14ac:dyDescent="0.25">
      <c r="B2379" s="2">
        <v>0</v>
      </c>
      <c r="G2379" s="9">
        <v>0</v>
      </c>
      <c r="H2379" s="11">
        <v>0</v>
      </c>
      <c r="I2379">
        <v>0</v>
      </c>
      <c r="J2379" s="13">
        <v>0</v>
      </c>
    </row>
    <row r="2380" spans="2:10" x14ac:dyDescent="0.25">
      <c r="B2380" s="2">
        <v>0</v>
      </c>
      <c r="G2380" s="9">
        <v>0</v>
      </c>
      <c r="H2380" s="11">
        <v>0</v>
      </c>
      <c r="I2380">
        <v>0</v>
      </c>
      <c r="J2380" s="13">
        <v>0</v>
      </c>
    </row>
    <row r="2381" spans="2:10" x14ac:dyDescent="0.25">
      <c r="B2381" s="2">
        <v>0</v>
      </c>
      <c r="G2381" s="9">
        <v>0</v>
      </c>
      <c r="H2381" s="11">
        <v>0</v>
      </c>
      <c r="I2381">
        <v>0</v>
      </c>
      <c r="J2381" s="13">
        <v>0</v>
      </c>
    </row>
    <row r="2382" spans="2:10" x14ac:dyDescent="0.25">
      <c r="B2382" s="2">
        <v>0</v>
      </c>
      <c r="G2382" s="9">
        <v>0</v>
      </c>
      <c r="H2382" s="11">
        <v>0</v>
      </c>
      <c r="I2382">
        <v>0</v>
      </c>
      <c r="J2382" s="13">
        <v>0</v>
      </c>
    </row>
    <row r="2383" spans="2:10" x14ac:dyDescent="0.25">
      <c r="B2383" s="2">
        <v>0</v>
      </c>
      <c r="G2383" s="9">
        <v>0</v>
      </c>
      <c r="H2383" s="11">
        <v>0</v>
      </c>
      <c r="I2383">
        <v>0</v>
      </c>
      <c r="J2383" s="13">
        <v>0</v>
      </c>
    </row>
    <row r="2384" spans="2:10" x14ac:dyDescent="0.25">
      <c r="B2384" s="2">
        <v>0</v>
      </c>
      <c r="G2384" s="9">
        <v>0</v>
      </c>
      <c r="H2384" s="11">
        <v>0</v>
      </c>
      <c r="I2384">
        <v>0</v>
      </c>
      <c r="J2384" s="13">
        <v>0</v>
      </c>
    </row>
    <row r="2385" spans="2:10" x14ac:dyDescent="0.25">
      <c r="B2385" s="2">
        <v>0</v>
      </c>
      <c r="G2385" s="9">
        <v>0</v>
      </c>
      <c r="H2385" s="11">
        <v>0</v>
      </c>
      <c r="I2385">
        <v>0</v>
      </c>
      <c r="J2385" s="13">
        <v>0</v>
      </c>
    </row>
    <row r="2386" spans="2:10" x14ac:dyDescent="0.25">
      <c r="B2386" s="2">
        <v>0</v>
      </c>
      <c r="G2386" s="9">
        <v>0</v>
      </c>
      <c r="H2386" s="11">
        <v>0</v>
      </c>
      <c r="I2386">
        <v>0</v>
      </c>
      <c r="J2386" s="13">
        <v>0</v>
      </c>
    </row>
    <row r="2387" spans="2:10" x14ac:dyDescent="0.25">
      <c r="B2387" s="2">
        <v>0</v>
      </c>
      <c r="G2387" s="9">
        <v>0</v>
      </c>
      <c r="H2387" s="11">
        <v>0</v>
      </c>
      <c r="I2387">
        <v>0</v>
      </c>
      <c r="J2387" s="13">
        <v>0</v>
      </c>
    </row>
    <row r="2388" spans="2:10" x14ac:dyDescent="0.25">
      <c r="B2388" s="2">
        <v>0</v>
      </c>
      <c r="G2388" s="9">
        <v>0</v>
      </c>
      <c r="H2388" s="11">
        <v>0</v>
      </c>
      <c r="I2388">
        <v>0</v>
      </c>
      <c r="J2388" s="13">
        <v>0</v>
      </c>
    </row>
    <row r="2389" spans="2:10" x14ac:dyDescent="0.25">
      <c r="B2389" s="2">
        <v>0</v>
      </c>
      <c r="G2389" s="9">
        <v>0</v>
      </c>
      <c r="H2389" s="11">
        <v>0</v>
      </c>
      <c r="I2389">
        <v>0</v>
      </c>
      <c r="J2389" s="13">
        <v>0</v>
      </c>
    </row>
    <row r="2390" spans="2:10" x14ac:dyDescent="0.25">
      <c r="B2390" s="2">
        <v>0</v>
      </c>
      <c r="G2390" s="9">
        <v>0</v>
      </c>
      <c r="H2390" s="11">
        <v>0</v>
      </c>
      <c r="I2390">
        <v>0</v>
      </c>
      <c r="J2390" s="13">
        <v>0</v>
      </c>
    </row>
    <row r="2391" spans="2:10" x14ac:dyDescent="0.25">
      <c r="B2391" s="2">
        <v>0</v>
      </c>
      <c r="G2391" s="9">
        <v>0</v>
      </c>
      <c r="H2391" s="11">
        <v>0</v>
      </c>
      <c r="I2391">
        <v>0</v>
      </c>
      <c r="J2391" s="13">
        <v>0</v>
      </c>
    </row>
    <row r="2392" spans="2:10" x14ac:dyDescent="0.25">
      <c r="B2392" s="2">
        <v>0</v>
      </c>
      <c r="G2392" s="9">
        <v>0</v>
      </c>
      <c r="H2392" s="11">
        <v>0</v>
      </c>
      <c r="I2392">
        <v>0</v>
      </c>
      <c r="J2392" s="13">
        <v>0</v>
      </c>
    </row>
    <row r="2393" spans="2:10" x14ac:dyDescent="0.25">
      <c r="B2393" s="2">
        <v>0</v>
      </c>
      <c r="G2393" s="9">
        <v>0</v>
      </c>
      <c r="H2393" s="11">
        <v>0</v>
      </c>
      <c r="I2393">
        <v>0</v>
      </c>
      <c r="J2393" s="13">
        <v>0</v>
      </c>
    </row>
    <row r="2394" spans="2:10" x14ac:dyDescent="0.25">
      <c r="B2394" s="2">
        <v>0</v>
      </c>
      <c r="G2394" s="9">
        <v>0</v>
      </c>
      <c r="H2394" s="11">
        <v>0</v>
      </c>
      <c r="I2394">
        <v>0</v>
      </c>
      <c r="J2394" s="13">
        <v>0</v>
      </c>
    </row>
    <row r="2395" spans="2:10" x14ac:dyDescent="0.25">
      <c r="B2395" s="2">
        <v>0</v>
      </c>
      <c r="G2395" s="9">
        <v>0</v>
      </c>
      <c r="H2395" s="11">
        <v>0</v>
      </c>
      <c r="I2395">
        <v>0</v>
      </c>
      <c r="J2395" s="13">
        <v>0</v>
      </c>
    </row>
    <row r="2396" spans="2:10" x14ac:dyDescent="0.25">
      <c r="B2396" s="2">
        <v>0</v>
      </c>
      <c r="G2396" s="9">
        <v>0</v>
      </c>
      <c r="H2396" s="11">
        <v>0</v>
      </c>
      <c r="I2396">
        <v>0</v>
      </c>
      <c r="J2396" s="13">
        <v>0</v>
      </c>
    </row>
    <row r="2397" spans="2:10" x14ac:dyDescent="0.25">
      <c r="B2397" s="2">
        <v>0</v>
      </c>
      <c r="G2397" s="9">
        <v>0</v>
      </c>
      <c r="H2397" s="11">
        <v>0</v>
      </c>
      <c r="I2397">
        <v>0</v>
      </c>
      <c r="J2397" s="13">
        <v>0</v>
      </c>
    </row>
    <row r="2398" spans="2:10" x14ac:dyDescent="0.25">
      <c r="B2398" s="2">
        <v>0</v>
      </c>
      <c r="G2398" s="9">
        <v>0</v>
      </c>
      <c r="H2398" s="11">
        <v>0</v>
      </c>
      <c r="I2398">
        <v>0</v>
      </c>
      <c r="J2398" s="13">
        <v>0</v>
      </c>
    </row>
    <row r="2399" spans="2:10" x14ac:dyDescent="0.25">
      <c r="B2399" s="2">
        <v>0</v>
      </c>
      <c r="G2399" s="9">
        <v>0</v>
      </c>
      <c r="H2399" s="11">
        <v>0</v>
      </c>
      <c r="I2399">
        <v>0</v>
      </c>
      <c r="J2399" s="13">
        <v>0</v>
      </c>
    </row>
    <row r="2400" spans="2:10" x14ac:dyDescent="0.25">
      <c r="B2400" s="2">
        <v>0</v>
      </c>
      <c r="G2400" s="9">
        <v>0</v>
      </c>
      <c r="H2400" s="11">
        <v>0</v>
      </c>
      <c r="I2400">
        <v>0</v>
      </c>
      <c r="J2400" s="13">
        <v>0</v>
      </c>
    </row>
    <row r="2401" spans="2:10" x14ac:dyDescent="0.25">
      <c r="B2401" s="2">
        <v>0</v>
      </c>
      <c r="G2401" s="9">
        <v>0</v>
      </c>
      <c r="H2401" s="11">
        <v>0</v>
      </c>
      <c r="I2401">
        <v>0</v>
      </c>
      <c r="J2401" s="13">
        <v>0</v>
      </c>
    </row>
    <row r="2402" spans="2:10" x14ac:dyDescent="0.25">
      <c r="B2402" s="2">
        <v>0</v>
      </c>
      <c r="G2402" s="9">
        <v>0</v>
      </c>
      <c r="H2402" s="11">
        <v>0</v>
      </c>
      <c r="I2402">
        <v>0</v>
      </c>
      <c r="J2402" s="13">
        <v>0</v>
      </c>
    </row>
    <row r="2403" spans="2:10" x14ac:dyDescent="0.25">
      <c r="B2403" s="2">
        <v>0</v>
      </c>
      <c r="G2403" s="9">
        <v>0</v>
      </c>
      <c r="H2403" s="11">
        <v>0</v>
      </c>
      <c r="I2403">
        <v>0</v>
      </c>
      <c r="J2403" s="13">
        <v>0</v>
      </c>
    </row>
    <row r="2404" spans="2:10" x14ac:dyDescent="0.25">
      <c r="B2404" s="2">
        <v>0</v>
      </c>
      <c r="G2404" s="9">
        <v>0</v>
      </c>
      <c r="H2404" s="11">
        <v>0</v>
      </c>
      <c r="I2404">
        <v>0</v>
      </c>
      <c r="J2404" s="13">
        <v>0</v>
      </c>
    </row>
    <row r="2405" spans="2:10" x14ac:dyDescent="0.25">
      <c r="B2405" s="2">
        <v>0</v>
      </c>
      <c r="G2405" s="9">
        <v>0</v>
      </c>
      <c r="H2405" s="11">
        <v>0</v>
      </c>
      <c r="I2405">
        <v>0</v>
      </c>
      <c r="J2405" s="13">
        <v>0</v>
      </c>
    </row>
    <row r="2406" spans="2:10" x14ac:dyDescent="0.25">
      <c r="B2406" s="2">
        <v>0</v>
      </c>
      <c r="G2406" s="9">
        <v>0</v>
      </c>
      <c r="H2406" s="11">
        <v>0</v>
      </c>
      <c r="I2406">
        <v>0</v>
      </c>
      <c r="J2406" s="13">
        <v>0</v>
      </c>
    </row>
    <row r="2407" spans="2:10" x14ac:dyDescent="0.25">
      <c r="B2407" s="2">
        <v>0</v>
      </c>
      <c r="G2407" s="9">
        <v>0</v>
      </c>
      <c r="H2407" s="11">
        <v>0</v>
      </c>
      <c r="I2407">
        <v>0</v>
      </c>
      <c r="J2407" s="13">
        <v>0</v>
      </c>
    </row>
    <row r="2408" spans="2:10" x14ac:dyDescent="0.25">
      <c r="B2408" s="2">
        <v>0</v>
      </c>
      <c r="G2408" s="9">
        <v>0</v>
      </c>
      <c r="H2408" s="11">
        <v>0</v>
      </c>
      <c r="I2408">
        <v>0</v>
      </c>
      <c r="J2408" s="13">
        <v>0</v>
      </c>
    </row>
    <row r="2409" spans="2:10" x14ac:dyDescent="0.25">
      <c r="B2409" s="2">
        <v>0</v>
      </c>
      <c r="G2409" s="9">
        <v>0</v>
      </c>
      <c r="H2409" s="11">
        <v>0</v>
      </c>
      <c r="I2409">
        <v>0</v>
      </c>
      <c r="J2409" s="13">
        <v>0</v>
      </c>
    </row>
    <row r="2410" spans="2:10" x14ac:dyDescent="0.25">
      <c r="B2410" s="2">
        <v>0</v>
      </c>
      <c r="G2410" s="9">
        <v>0</v>
      </c>
      <c r="H2410" s="11">
        <v>0</v>
      </c>
      <c r="I2410">
        <v>0</v>
      </c>
      <c r="J2410" s="13">
        <v>0</v>
      </c>
    </row>
    <row r="2411" spans="2:10" x14ac:dyDescent="0.25">
      <c r="B2411" s="2">
        <v>0</v>
      </c>
      <c r="G2411" s="9">
        <v>0</v>
      </c>
      <c r="H2411" s="11">
        <v>0</v>
      </c>
      <c r="I2411">
        <v>0</v>
      </c>
      <c r="J2411" s="13">
        <v>0</v>
      </c>
    </row>
    <row r="2412" spans="2:10" x14ac:dyDescent="0.25">
      <c r="B2412" s="2">
        <v>0</v>
      </c>
      <c r="G2412" s="9">
        <v>0</v>
      </c>
      <c r="H2412" s="11">
        <v>0</v>
      </c>
      <c r="I2412">
        <v>0</v>
      </c>
      <c r="J2412" s="13">
        <v>0</v>
      </c>
    </row>
    <row r="2413" spans="2:10" x14ac:dyDescent="0.25">
      <c r="B2413" s="2">
        <v>0</v>
      </c>
      <c r="G2413" s="9">
        <v>0</v>
      </c>
      <c r="H2413" s="11">
        <v>0</v>
      </c>
      <c r="I2413">
        <v>0</v>
      </c>
      <c r="J2413" s="13">
        <v>0</v>
      </c>
    </row>
    <row r="2414" spans="2:10" x14ac:dyDescent="0.25">
      <c r="B2414" s="2">
        <v>0</v>
      </c>
      <c r="G2414" s="9">
        <v>0</v>
      </c>
      <c r="H2414" s="11">
        <v>0</v>
      </c>
      <c r="I2414">
        <v>0</v>
      </c>
      <c r="J2414" s="13">
        <v>0</v>
      </c>
    </row>
    <row r="2415" spans="2:10" x14ac:dyDescent="0.25">
      <c r="B2415" s="2">
        <v>0</v>
      </c>
      <c r="G2415" s="9">
        <v>0</v>
      </c>
      <c r="H2415" s="11">
        <v>0</v>
      </c>
      <c r="I2415">
        <v>0</v>
      </c>
      <c r="J2415" s="13">
        <v>0</v>
      </c>
    </row>
    <row r="2416" spans="2:10" x14ac:dyDescent="0.25">
      <c r="B2416" s="2">
        <v>0</v>
      </c>
      <c r="G2416" s="9">
        <v>0</v>
      </c>
      <c r="H2416" s="11">
        <v>0</v>
      </c>
      <c r="I2416">
        <v>0</v>
      </c>
      <c r="J2416" s="13">
        <v>0</v>
      </c>
    </row>
    <row r="2417" spans="2:10" x14ac:dyDescent="0.25">
      <c r="B2417" s="2">
        <v>0</v>
      </c>
      <c r="G2417" s="9">
        <v>0</v>
      </c>
      <c r="H2417" s="11">
        <v>0</v>
      </c>
      <c r="I2417">
        <v>0</v>
      </c>
      <c r="J2417" s="13">
        <v>0</v>
      </c>
    </row>
    <row r="2418" spans="2:10" x14ac:dyDescent="0.25">
      <c r="B2418" s="2">
        <v>0</v>
      </c>
      <c r="G2418" s="9">
        <v>0</v>
      </c>
      <c r="H2418" s="11">
        <v>0</v>
      </c>
      <c r="I2418">
        <v>0</v>
      </c>
      <c r="J2418" s="13">
        <v>0</v>
      </c>
    </row>
    <row r="2419" spans="2:10" x14ac:dyDescent="0.25">
      <c r="B2419" s="2">
        <v>0</v>
      </c>
      <c r="G2419" s="9">
        <v>0</v>
      </c>
      <c r="H2419" s="11">
        <v>0</v>
      </c>
      <c r="I2419">
        <v>0</v>
      </c>
      <c r="J2419" s="13">
        <v>0</v>
      </c>
    </row>
    <row r="2420" spans="2:10" x14ac:dyDescent="0.25">
      <c r="B2420" s="2">
        <v>0</v>
      </c>
      <c r="G2420" s="9">
        <v>0</v>
      </c>
      <c r="H2420" s="11">
        <v>0</v>
      </c>
      <c r="I2420">
        <v>0</v>
      </c>
      <c r="J2420" s="13">
        <v>0</v>
      </c>
    </row>
    <row r="2421" spans="2:10" x14ac:dyDescent="0.25">
      <c r="B2421" s="2">
        <v>0</v>
      </c>
      <c r="G2421" s="9">
        <v>0</v>
      </c>
      <c r="H2421" s="11">
        <v>0</v>
      </c>
      <c r="I2421">
        <v>0</v>
      </c>
      <c r="J2421" s="13">
        <v>0</v>
      </c>
    </row>
    <row r="2422" spans="2:10" x14ac:dyDescent="0.25">
      <c r="B2422" s="2">
        <v>0</v>
      </c>
      <c r="G2422" s="9">
        <v>0</v>
      </c>
      <c r="H2422" s="11">
        <v>0</v>
      </c>
      <c r="I2422">
        <v>0</v>
      </c>
      <c r="J2422" s="13">
        <v>0</v>
      </c>
    </row>
    <row r="2423" spans="2:10" x14ac:dyDescent="0.25">
      <c r="B2423" s="2">
        <v>0</v>
      </c>
      <c r="G2423" s="9">
        <v>0</v>
      </c>
      <c r="H2423" s="11">
        <v>0</v>
      </c>
      <c r="I2423">
        <v>0</v>
      </c>
      <c r="J2423" s="13">
        <v>0</v>
      </c>
    </row>
    <row r="2424" spans="2:10" x14ac:dyDescent="0.25">
      <c r="B2424" s="2">
        <v>0</v>
      </c>
      <c r="G2424" s="9">
        <v>0</v>
      </c>
      <c r="H2424" s="11">
        <v>0</v>
      </c>
      <c r="I2424">
        <v>0</v>
      </c>
      <c r="J2424" s="13">
        <v>0</v>
      </c>
    </row>
    <row r="2425" spans="2:10" x14ac:dyDescent="0.25">
      <c r="B2425" s="2">
        <v>0</v>
      </c>
      <c r="G2425" s="9">
        <v>0</v>
      </c>
      <c r="H2425" s="11">
        <v>0</v>
      </c>
      <c r="I2425">
        <v>0</v>
      </c>
      <c r="J2425" s="13">
        <v>0</v>
      </c>
    </row>
    <row r="2426" spans="2:10" x14ac:dyDescent="0.25">
      <c r="B2426" s="2">
        <v>0</v>
      </c>
      <c r="G2426" s="9">
        <v>0</v>
      </c>
      <c r="H2426" s="11">
        <v>0</v>
      </c>
      <c r="I2426">
        <v>0</v>
      </c>
      <c r="J2426" s="13">
        <v>0</v>
      </c>
    </row>
    <row r="2427" spans="2:10" x14ac:dyDescent="0.25">
      <c r="B2427" s="2">
        <v>0</v>
      </c>
      <c r="G2427" s="9">
        <v>0</v>
      </c>
      <c r="H2427" s="11">
        <v>0</v>
      </c>
      <c r="I2427">
        <v>0</v>
      </c>
      <c r="J2427" s="13">
        <v>0</v>
      </c>
    </row>
    <row r="2428" spans="2:10" x14ac:dyDescent="0.25">
      <c r="B2428" s="2">
        <v>0</v>
      </c>
      <c r="G2428" s="9">
        <v>0</v>
      </c>
      <c r="H2428" s="11">
        <v>0</v>
      </c>
      <c r="I2428">
        <v>0</v>
      </c>
      <c r="J2428" s="13">
        <v>0</v>
      </c>
    </row>
    <row r="2429" spans="2:10" x14ac:dyDescent="0.25">
      <c r="B2429" s="2">
        <v>0</v>
      </c>
      <c r="G2429" s="9">
        <v>0</v>
      </c>
      <c r="H2429" s="11">
        <v>0</v>
      </c>
      <c r="I2429">
        <v>0</v>
      </c>
      <c r="J2429" s="13">
        <v>0</v>
      </c>
    </row>
    <row r="2430" spans="2:10" x14ac:dyDescent="0.25">
      <c r="B2430" s="2">
        <v>0</v>
      </c>
      <c r="G2430" s="9">
        <v>0</v>
      </c>
      <c r="H2430" s="11">
        <v>0</v>
      </c>
      <c r="I2430">
        <v>0</v>
      </c>
      <c r="J2430" s="13">
        <v>0</v>
      </c>
    </row>
    <row r="2431" spans="2:10" x14ac:dyDescent="0.25">
      <c r="B2431" s="2">
        <v>0</v>
      </c>
      <c r="G2431" s="9">
        <v>0</v>
      </c>
      <c r="H2431" s="11">
        <v>0</v>
      </c>
      <c r="I2431">
        <v>0</v>
      </c>
      <c r="J2431" s="13">
        <v>0</v>
      </c>
    </row>
    <row r="2432" spans="2:10" x14ac:dyDescent="0.25">
      <c r="B2432" s="2">
        <v>0</v>
      </c>
      <c r="G2432" s="9">
        <v>0</v>
      </c>
      <c r="H2432" s="11">
        <v>0</v>
      </c>
      <c r="I2432">
        <v>0</v>
      </c>
      <c r="J2432" s="13">
        <v>0</v>
      </c>
    </row>
    <row r="2433" spans="2:10" x14ac:dyDescent="0.25">
      <c r="B2433" s="2">
        <v>0</v>
      </c>
      <c r="G2433" s="9">
        <v>0</v>
      </c>
      <c r="H2433" s="11">
        <v>0</v>
      </c>
      <c r="I2433">
        <v>0</v>
      </c>
      <c r="J2433" s="13">
        <v>0</v>
      </c>
    </row>
    <row r="2434" spans="2:10" x14ac:dyDescent="0.25">
      <c r="B2434" s="2">
        <v>0</v>
      </c>
      <c r="G2434" s="9">
        <v>0</v>
      </c>
      <c r="H2434" s="11">
        <v>0</v>
      </c>
      <c r="I2434">
        <v>0</v>
      </c>
      <c r="J2434" s="13">
        <v>0</v>
      </c>
    </row>
    <row r="2435" spans="2:10" x14ac:dyDescent="0.25">
      <c r="B2435" s="2">
        <v>0</v>
      </c>
      <c r="G2435" s="9">
        <v>0</v>
      </c>
      <c r="H2435" s="11">
        <v>0</v>
      </c>
      <c r="I2435">
        <v>0</v>
      </c>
      <c r="J2435" s="13">
        <v>0</v>
      </c>
    </row>
    <row r="2436" spans="2:10" x14ac:dyDescent="0.25">
      <c r="B2436" s="2">
        <v>0</v>
      </c>
      <c r="G2436" s="9">
        <v>0</v>
      </c>
      <c r="H2436" s="11">
        <v>0</v>
      </c>
      <c r="I2436">
        <v>0</v>
      </c>
      <c r="J2436" s="13">
        <v>0</v>
      </c>
    </row>
    <row r="2437" spans="2:10" x14ac:dyDescent="0.25">
      <c r="B2437" s="2">
        <v>0</v>
      </c>
      <c r="G2437" s="9">
        <v>0</v>
      </c>
      <c r="H2437" s="11">
        <v>0</v>
      </c>
      <c r="I2437">
        <v>0</v>
      </c>
      <c r="J2437" s="13">
        <v>0</v>
      </c>
    </row>
    <row r="2438" spans="2:10" x14ac:dyDescent="0.25">
      <c r="B2438" s="2">
        <v>0</v>
      </c>
      <c r="G2438" s="9">
        <v>0</v>
      </c>
      <c r="H2438" s="11">
        <v>0</v>
      </c>
      <c r="I2438">
        <v>0</v>
      </c>
      <c r="J2438" s="13">
        <v>0</v>
      </c>
    </row>
    <row r="2439" spans="2:10" x14ac:dyDescent="0.25">
      <c r="B2439" s="2">
        <v>0</v>
      </c>
      <c r="G2439" s="9">
        <v>0</v>
      </c>
      <c r="H2439" s="11">
        <v>0</v>
      </c>
      <c r="I2439">
        <v>0</v>
      </c>
      <c r="J2439" s="13">
        <v>0</v>
      </c>
    </row>
    <row r="2440" spans="2:10" x14ac:dyDescent="0.25">
      <c r="B2440" s="2">
        <v>0</v>
      </c>
      <c r="G2440" s="9">
        <v>0</v>
      </c>
      <c r="H2440" s="11">
        <v>0</v>
      </c>
      <c r="I2440">
        <v>0</v>
      </c>
      <c r="J2440" s="13">
        <v>0</v>
      </c>
    </row>
    <row r="2441" spans="2:10" x14ac:dyDescent="0.25">
      <c r="B2441" s="2">
        <v>0</v>
      </c>
      <c r="G2441" s="9">
        <v>0</v>
      </c>
      <c r="H2441" s="11">
        <v>0</v>
      </c>
      <c r="I2441">
        <v>0</v>
      </c>
      <c r="J2441" s="13">
        <v>0</v>
      </c>
    </row>
    <row r="2442" spans="2:10" x14ac:dyDescent="0.25">
      <c r="B2442" s="2">
        <v>0</v>
      </c>
      <c r="G2442" s="9">
        <v>0</v>
      </c>
      <c r="H2442" s="11">
        <v>0</v>
      </c>
      <c r="I2442">
        <v>0</v>
      </c>
      <c r="J2442" s="13">
        <v>0</v>
      </c>
    </row>
    <row r="2443" spans="2:10" x14ac:dyDescent="0.25">
      <c r="B2443" s="2">
        <v>0</v>
      </c>
      <c r="G2443" s="9">
        <v>0</v>
      </c>
      <c r="H2443" s="11">
        <v>0</v>
      </c>
      <c r="I2443">
        <v>0</v>
      </c>
      <c r="J2443" s="13">
        <v>0</v>
      </c>
    </row>
    <row r="2444" spans="2:10" x14ac:dyDescent="0.25">
      <c r="B2444" s="2">
        <v>0</v>
      </c>
      <c r="G2444" s="9">
        <v>0</v>
      </c>
      <c r="H2444" s="11">
        <v>0</v>
      </c>
      <c r="I2444">
        <v>0</v>
      </c>
      <c r="J2444" s="13">
        <v>0</v>
      </c>
    </row>
    <row r="2445" spans="2:10" x14ac:dyDescent="0.25">
      <c r="B2445" s="2">
        <v>0</v>
      </c>
      <c r="G2445" s="9">
        <v>0</v>
      </c>
      <c r="H2445" s="11">
        <v>0</v>
      </c>
      <c r="I2445">
        <v>0</v>
      </c>
      <c r="J2445" s="13">
        <v>0</v>
      </c>
    </row>
    <row r="2446" spans="2:10" x14ac:dyDescent="0.25">
      <c r="B2446" s="2">
        <v>0</v>
      </c>
      <c r="G2446" s="9">
        <v>0</v>
      </c>
      <c r="H2446" s="11">
        <v>0</v>
      </c>
      <c r="I2446">
        <v>0</v>
      </c>
      <c r="J2446" s="13">
        <v>0</v>
      </c>
    </row>
    <row r="2447" spans="2:10" x14ac:dyDescent="0.25">
      <c r="B2447" s="2">
        <v>0</v>
      </c>
      <c r="G2447" s="9">
        <v>0</v>
      </c>
      <c r="H2447" s="11">
        <v>0</v>
      </c>
      <c r="I2447">
        <v>0</v>
      </c>
      <c r="J2447" s="13">
        <v>0</v>
      </c>
    </row>
    <row r="2448" spans="2:10" x14ac:dyDescent="0.25">
      <c r="B2448" s="2">
        <v>0</v>
      </c>
      <c r="G2448" s="9">
        <v>0</v>
      </c>
      <c r="H2448" s="11">
        <v>0</v>
      </c>
      <c r="I2448">
        <v>0</v>
      </c>
      <c r="J2448" s="13">
        <v>0</v>
      </c>
    </row>
    <row r="2449" spans="2:10" x14ac:dyDescent="0.25">
      <c r="B2449" s="2">
        <v>0</v>
      </c>
      <c r="G2449" s="9">
        <v>0</v>
      </c>
      <c r="H2449" s="11">
        <v>0</v>
      </c>
      <c r="I2449">
        <v>0</v>
      </c>
      <c r="J2449" s="13">
        <v>0</v>
      </c>
    </row>
    <row r="2450" spans="2:10" x14ac:dyDescent="0.25">
      <c r="B2450" s="2">
        <v>0</v>
      </c>
      <c r="G2450" s="9">
        <v>0</v>
      </c>
      <c r="H2450" s="11">
        <v>0</v>
      </c>
      <c r="I2450">
        <v>0</v>
      </c>
      <c r="J2450" s="13">
        <v>0</v>
      </c>
    </row>
    <row r="2451" spans="2:10" x14ac:dyDescent="0.25">
      <c r="B2451" s="2">
        <v>0</v>
      </c>
      <c r="G2451" s="9">
        <v>0</v>
      </c>
      <c r="H2451" s="11">
        <v>0</v>
      </c>
      <c r="I2451">
        <v>0</v>
      </c>
      <c r="J2451" s="13">
        <v>0</v>
      </c>
    </row>
    <row r="2452" spans="2:10" x14ac:dyDescent="0.25">
      <c r="B2452" s="2">
        <v>0</v>
      </c>
      <c r="G2452" s="9">
        <v>0</v>
      </c>
      <c r="H2452" s="11">
        <v>0</v>
      </c>
      <c r="I2452">
        <v>0</v>
      </c>
      <c r="J2452" s="13">
        <v>0</v>
      </c>
    </row>
    <row r="2453" spans="2:10" x14ac:dyDescent="0.25">
      <c r="B2453" s="2">
        <v>0</v>
      </c>
      <c r="G2453" s="9">
        <v>0</v>
      </c>
      <c r="H2453" s="11">
        <v>0</v>
      </c>
      <c r="I2453">
        <v>0</v>
      </c>
      <c r="J2453" s="13">
        <v>0</v>
      </c>
    </row>
    <row r="2454" spans="2:10" x14ac:dyDescent="0.25">
      <c r="B2454" s="2">
        <v>0</v>
      </c>
      <c r="G2454" s="9">
        <v>0</v>
      </c>
      <c r="H2454" s="11">
        <v>0</v>
      </c>
      <c r="I2454">
        <v>0</v>
      </c>
      <c r="J2454" s="13">
        <v>0</v>
      </c>
    </row>
    <row r="2455" spans="2:10" x14ac:dyDescent="0.25">
      <c r="B2455" s="2">
        <v>0</v>
      </c>
      <c r="G2455" s="9">
        <v>0</v>
      </c>
      <c r="H2455" s="11">
        <v>0</v>
      </c>
      <c r="I2455">
        <v>0</v>
      </c>
      <c r="J2455" s="13">
        <v>0</v>
      </c>
    </row>
    <row r="2456" spans="2:10" x14ac:dyDescent="0.25">
      <c r="B2456" s="2">
        <v>0</v>
      </c>
      <c r="G2456" s="9">
        <v>0</v>
      </c>
      <c r="H2456" s="11">
        <v>0</v>
      </c>
      <c r="I2456">
        <v>0</v>
      </c>
      <c r="J2456" s="13">
        <v>0</v>
      </c>
    </row>
    <row r="2457" spans="2:10" x14ac:dyDescent="0.25">
      <c r="B2457" s="2">
        <v>0</v>
      </c>
      <c r="G2457" s="9">
        <v>0</v>
      </c>
      <c r="H2457" s="11">
        <v>0</v>
      </c>
      <c r="I2457">
        <v>0</v>
      </c>
      <c r="J2457" s="13">
        <v>0</v>
      </c>
    </row>
    <row r="2458" spans="2:10" x14ac:dyDescent="0.25">
      <c r="B2458" s="2">
        <v>0</v>
      </c>
      <c r="G2458" s="9">
        <v>0</v>
      </c>
      <c r="H2458" s="11">
        <v>0</v>
      </c>
      <c r="I2458">
        <v>0</v>
      </c>
      <c r="J2458" s="13">
        <v>0</v>
      </c>
    </row>
    <row r="2459" spans="2:10" x14ac:dyDescent="0.25">
      <c r="B2459" s="2">
        <v>0</v>
      </c>
      <c r="G2459" s="9">
        <v>0</v>
      </c>
      <c r="H2459" s="11">
        <v>0</v>
      </c>
      <c r="I2459">
        <v>0</v>
      </c>
      <c r="J2459" s="13">
        <v>0</v>
      </c>
    </row>
    <row r="2460" spans="2:10" x14ac:dyDescent="0.25">
      <c r="B2460" s="2">
        <v>0</v>
      </c>
      <c r="G2460" s="9">
        <v>0</v>
      </c>
      <c r="H2460" s="11">
        <v>0</v>
      </c>
      <c r="I2460">
        <v>0</v>
      </c>
      <c r="J2460" s="13">
        <v>0</v>
      </c>
    </row>
    <row r="2461" spans="2:10" x14ac:dyDescent="0.25">
      <c r="B2461" s="2">
        <v>0</v>
      </c>
      <c r="G2461" s="9">
        <v>0</v>
      </c>
      <c r="H2461" s="11">
        <v>0</v>
      </c>
      <c r="I2461">
        <v>0</v>
      </c>
      <c r="J2461" s="13">
        <v>0</v>
      </c>
    </row>
    <row r="2462" spans="2:10" x14ac:dyDescent="0.25">
      <c r="B2462" s="2">
        <v>0</v>
      </c>
      <c r="G2462" s="9">
        <v>0</v>
      </c>
      <c r="H2462" s="11">
        <v>0</v>
      </c>
      <c r="I2462">
        <v>0</v>
      </c>
      <c r="J2462" s="13">
        <v>0</v>
      </c>
    </row>
    <row r="2463" spans="2:10" x14ac:dyDescent="0.25">
      <c r="B2463" s="2">
        <v>0</v>
      </c>
      <c r="G2463" s="9">
        <v>0</v>
      </c>
      <c r="H2463" s="11">
        <v>0</v>
      </c>
      <c r="I2463">
        <v>0</v>
      </c>
      <c r="J2463" s="13">
        <v>0</v>
      </c>
    </row>
    <row r="2464" spans="2:10" x14ac:dyDescent="0.25">
      <c r="B2464" s="2">
        <v>0</v>
      </c>
      <c r="G2464" s="9">
        <v>0</v>
      </c>
      <c r="H2464" s="11">
        <v>0</v>
      </c>
      <c r="I2464">
        <v>0</v>
      </c>
      <c r="J2464" s="13">
        <v>0</v>
      </c>
    </row>
    <row r="2465" spans="2:10" x14ac:dyDescent="0.25">
      <c r="B2465" s="2">
        <v>0</v>
      </c>
      <c r="G2465" s="9">
        <v>0</v>
      </c>
      <c r="H2465" s="11">
        <v>0</v>
      </c>
      <c r="I2465">
        <v>0</v>
      </c>
      <c r="J2465" s="13">
        <v>0</v>
      </c>
    </row>
    <row r="2466" spans="2:10" x14ac:dyDescent="0.25">
      <c r="B2466" s="2">
        <v>0</v>
      </c>
      <c r="G2466" s="9">
        <v>0</v>
      </c>
      <c r="H2466" s="11">
        <v>0</v>
      </c>
      <c r="I2466">
        <v>0</v>
      </c>
      <c r="J2466" s="13">
        <v>0</v>
      </c>
    </row>
    <row r="2467" spans="2:10" x14ac:dyDescent="0.25">
      <c r="B2467" s="2">
        <v>0</v>
      </c>
      <c r="G2467" s="9">
        <v>0</v>
      </c>
      <c r="H2467" s="11">
        <v>0</v>
      </c>
      <c r="I2467">
        <v>0</v>
      </c>
      <c r="J2467" s="13">
        <v>0</v>
      </c>
    </row>
    <row r="2468" spans="2:10" x14ac:dyDescent="0.25">
      <c r="B2468" s="2">
        <v>0</v>
      </c>
      <c r="G2468" s="9">
        <v>0</v>
      </c>
      <c r="H2468" s="11">
        <v>0</v>
      </c>
      <c r="I2468">
        <v>0</v>
      </c>
      <c r="J2468" s="13">
        <v>0</v>
      </c>
    </row>
    <row r="2469" spans="2:10" x14ac:dyDescent="0.25">
      <c r="B2469" s="2">
        <v>0</v>
      </c>
      <c r="G2469" s="9">
        <v>0</v>
      </c>
      <c r="H2469" s="11">
        <v>0</v>
      </c>
      <c r="I2469">
        <v>0</v>
      </c>
      <c r="J2469" s="13">
        <v>0</v>
      </c>
    </row>
    <row r="2470" spans="2:10" x14ac:dyDescent="0.25">
      <c r="B2470" s="2">
        <v>0</v>
      </c>
      <c r="G2470" s="9">
        <v>0</v>
      </c>
      <c r="H2470" s="11">
        <v>0</v>
      </c>
      <c r="I2470">
        <v>0</v>
      </c>
      <c r="J2470" s="13">
        <v>0</v>
      </c>
    </row>
    <row r="2471" spans="2:10" x14ac:dyDescent="0.25">
      <c r="B2471" s="2">
        <v>0</v>
      </c>
      <c r="G2471" s="9">
        <v>0</v>
      </c>
      <c r="H2471" s="11">
        <v>0</v>
      </c>
      <c r="I2471">
        <v>0</v>
      </c>
      <c r="J2471" s="13">
        <v>0</v>
      </c>
    </row>
    <row r="2472" spans="2:10" x14ac:dyDescent="0.25">
      <c r="B2472" s="2">
        <v>0</v>
      </c>
      <c r="G2472" s="9">
        <v>0</v>
      </c>
      <c r="H2472" s="11">
        <v>0</v>
      </c>
      <c r="I2472">
        <v>0</v>
      </c>
      <c r="J2472" s="13">
        <v>0</v>
      </c>
    </row>
    <row r="2473" spans="2:10" x14ac:dyDescent="0.25">
      <c r="B2473" s="2">
        <v>0</v>
      </c>
      <c r="G2473" s="9">
        <v>0</v>
      </c>
      <c r="H2473" s="11">
        <v>0</v>
      </c>
      <c r="I2473">
        <v>0</v>
      </c>
      <c r="J2473" s="13">
        <v>0</v>
      </c>
    </row>
    <row r="2474" spans="2:10" x14ac:dyDescent="0.25">
      <c r="B2474" s="2">
        <v>0</v>
      </c>
      <c r="G2474" s="9">
        <v>0</v>
      </c>
      <c r="H2474" s="11">
        <v>0</v>
      </c>
      <c r="I2474">
        <v>0</v>
      </c>
      <c r="J2474" s="13">
        <v>0</v>
      </c>
    </row>
    <row r="2475" spans="2:10" x14ac:dyDescent="0.25">
      <c r="B2475" s="2">
        <v>0</v>
      </c>
      <c r="G2475" s="9">
        <v>0</v>
      </c>
      <c r="H2475" s="11">
        <v>0</v>
      </c>
      <c r="I2475">
        <v>0</v>
      </c>
      <c r="J2475" s="13">
        <v>0</v>
      </c>
    </row>
    <row r="2476" spans="2:10" x14ac:dyDescent="0.25">
      <c r="B2476" s="2">
        <v>0</v>
      </c>
      <c r="G2476" s="9">
        <v>0</v>
      </c>
      <c r="H2476" s="11">
        <v>0</v>
      </c>
      <c r="I2476">
        <v>0</v>
      </c>
      <c r="J2476" s="13">
        <v>0</v>
      </c>
    </row>
    <row r="2477" spans="2:10" x14ac:dyDescent="0.25">
      <c r="B2477" s="2">
        <v>0</v>
      </c>
      <c r="G2477" s="9">
        <v>0</v>
      </c>
      <c r="H2477" s="11">
        <v>0</v>
      </c>
      <c r="I2477">
        <v>0</v>
      </c>
      <c r="J2477" s="13">
        <v>0</v>
      </c>
    </row>
    <row r="2478" spans="2:10" x14ac:dyDescent="0.25">
      <c r="B2478" s="2">
        <v>0</v>
      </c>
      <c r="G2478" s="9">
        <v>0</v>
      </c>
      <c r="H2478" s="11">
        <v>0</v>
      </c>
      <c r="I2478">
        <v>0</v>
      </c>
      <c r="J2478" s="13">
        <v>0</v>
      </c>
    </row>
    <row r="2479" spans="2:10" x14ac:dyDescent="0.25">
      <c r="B2479" s="2">
        <v>0</v>
      </c>
      <c r="G2479" s="9">
        <v>0</v>
      </c>
      <c r="H2479" s="11">
        <v>0</v>
      </c>
      <c r="I2479">
        <v>0</v>
      </c>
      <c r="J2479" s="13">
        <v>0</v>
      </c>
    </row>
    <row r="2480" spans="2:10" x14ac:dyDescent="0.25">
      <c r="B2480" s="2">
        <v>0</v>
      </c>
      <c r="G2480" s="9">
        <v>0</v>
      </c>
      <c r="H2480" s="11">
        <v>0</v>
      </c>
      <c r="I2480">
        <v>0</v>
      </c>
      <c r="J2480" s="13">
        <v>0</v>
      </c>
    </row>
    <row r="2481" spans="2:10" x14ac:dyDescent="0.25">
      <c r="B2481" s="2">
        <v>0</v>
      </c>
      <c r="G2481" s="9">
        <v>0</v>
      </c>
      <c r="H2481" s="11">
        <v>0</v>
      </c>
      <c r="I2481">
        <v>0</v>
      </c>
      <c r="J2481" s="13">
        <v>0</v>
      </c>
    </row>
    <row r="2482" spans="2:10" x14ac:dyDescent="0.25">
      <c r="B2482" s="2">
        <v>0</v>
      </c>
      <c r="G2482" s="9">
        <v>0</v>
      </c>
      <c r="H2482" s="11">
        <v>0</v>
      </c>
      <c r="I2482">
        <v>0</v>
      </c>
      <c r="J2482" s="13">
        <v>0</v>
      </c>
    </row>
    <row r="2483" spans="2:10" x14ac:dyDescent="0.25">
      <c r="B2483" s="2">
        <v>0</v>
      </c>
      <c r="G2483" s="9">
        <v>0</v>
      </c>
      <c r="H2483" s="11">
        <v>0</v>
      </c>
      <c r="I2483">
        <v>0</v>
      </c>
      <c r="J2483" s="13">
        <v>0</v>
      </c>
    </row>
    <row r="2484" spans="2:10" x14ac:dyDescent="0.25">
      <c r="B2484" s="2">
        <v>0</v>
      </c>
      <c r="G2484" s="9">
        <v>0</v>
      </c>
      <c r="H2484" s="11">
        <v>0</v>
      </c>
      <c r="I2484">
        <v>0</v>
      </c>
      <c r="J2484" s="13">
        <v>0</v>
      </c>
    </row>
    <row r="2485" spans="2:10" x14ac:dyDescent="0.25">
      <c r="B2485" s="2">
        <v>0</v>
      </c>
      <c r="G2485" s="9">
        <v>0</v>
      </c>
      <c r="H2485" s="11">
        <v>0</v>
      </c>
      <c r="I2485">
        <v>0</v>
      </c>
      <c r="J2485" s="13">
        <v>0</v>
      </c>
    </row>
    <row r="2486" spans="2:10" x14ac:dyDescent="0.25">
      <c r="B2486" s="2">
        <v>0</v>
      </c>
      <c r="G2486" s="9">
        <v>0</v>
      </c>
      <c r="H2486" s="11">
        <v>0</v>
      </c>
      <c r="I2486">
        <v>0</v>
      </c>
      <c r="J2486" s="13">
        <v>0</v>
      </c>
    </row>
    <row r="2487" spans="2:10" x14ac:dyDescent="0.25">
      <c r="B2487" s="2">
        <v>0</v>
      </c>
      <c r="G2487" s="9">
        <v>0</v>
      </c>
      <c r="H2487" s="11">
        <v>0</v>
      </c>
      <c r="I2487">
        <v>0</v>
      </c>
      <c r="J2487" s="13">
        <v>0</v>
      </c>
    </row>
    <row r="2488" spans="2:10" x14ac:dyDescent="0.25">
      <c r="B2488" s="2">
        <v>0</v>
      </c>
      <c r="G2488" s="9">
        <v>0</v>
      </c>
      <c r="H2488" s="11">
        <v>0</v>
      </c>
      <c r="I2488">
        <v>0</v>
      </c>
      <c r="J2488" s="13">
        <v>0</v>
      </c>
    </row>
    <row r="2489" spans="2:10" x14ac:dyDescent="0.25">
      <c r="B2489" s="2">
        <v>0</v>
      </c>
      <c r="G2489" s="9">
        <v>0</v>
      </c>
      <c r="H2489" s="11">
        <v>0</v>
      </c>
      <c r="I2489">
        <v>0</v>
      </c>
      <c r="J2489" s="13">
        <v>0</v>
      </c>
    </row>
    <row r="2490" spans="2:10" x14ac:dyDescent="0.25">
      <c r="B2490" s="2">
        <v>0</v>
      </c>
      <c r="G2490" s="9">
        <v>0</v>
      </c>
      <c r="H2490" s="11">
        <v>0</v>
      </c>
      <c r="I2490">
        <v>0</v>
      </c>
      <c r="J2490" s="13">
        <v>0</v>
      </c>
    </row>
    <row r="2491" spans="2:10" x14ac:dyDescent="0.25">
      <c r="B2491" s="2">
        <v>0</v>
      </c>
      <c r="G2491" s="9">
        <v>0</v>
      </c>
      <c r="H2491" s="11">
        <v>0</v>
      </c>
      <c r="I2491">
        <v>0</v>
      </c>
      <c r="J2491" s="13">
        <v>0</v>
      </c>
    </row>
    <row r="2492" spans="2:10" x14ac:dyDescent="0.25">
      <c r="B2492" s="2">
        <v>0</v>
      </c>
      <c r="G2492" s="9">
        <v>0</v>
      </c>
      <c r="H2492" s="11">
        <v>0</v>
      </c>
      <c r="I2492">
        <v>0</v>
      </c>
      <c r="J2492" s="13">
        <v>0</v>
      </c>
    </row>
    <row r="2493" spans="2:10" x14ac:dyDescent="0.25">
      <c r="B2493" s="2">
        <v>0</v>
      </c>
      <c r="G2493" s="9">
        <v>0</v>
      </c>
      <c r="H2493" s="11">
        <v>0</v>
      </c>
      <c r="I2493">
        <v>0</v>
      </c>
      <c r="J2493" s="13">
        <v>0</v>
      </c>
    </row>
    <row r="2494" spans="2:10" x14ac:dyDescent="0.25">
      <c r="B2494" s="2">
        <v>0</v>
      </c>
      <c r="G2494" s="9">
        <v>0</v>
      </c>
      <c r="H2494" s="11">
        <v>0</v>
      </c>
      <c r="I2494">
        <v>0</v>
      </c>
      <c r="J2494" s="13">
        <v>0</v>
      </c>
    </row>
    <row r="2495" spans="2:10" x14ac:dyDescent="0.25">
      <c r="B2495" s="2">
        <v>0</v>
      </c>
      <c r="G2495" s="9">
        <v>0</v>
      </c>
      <c r="H2495" s="11">
        <v>0</v>
      </c>
      <c r="I2495">
        <v>0</v>
      </c>
      <c r="J2495" s="13">
        <v>0</v>
      </c>
    </row>
    <row r="2496" spans="2:10" x14ac:dyDescent="0.25">
      <c r="B2496" s="2">
        <v>0</v>
      </c>
      <c r="G2496" s="9">
        <v>0</v>
      </c>
      <c r="H2496" s="11">
        <v>0</v>
      </c>
      <c r="I2496">
        <v>0</v>
      </c>
      <c r="J2496" s="13">
        <v>0</v>
      </c>
    </row>
    <row r="2497" spans="2:10" x14ac:dyDescent="0.25">
      <c r="B2497" s="2">
        <v>0</v>
      </c>
      <c r="G2497" s="9">
        <v>0</v>
      </c>
      <c r="H2497" s="11">
        <v>0</v>
      </c>
      <c r="I2497">
        <v>0</v>
      </c>
      <c r="J2497" s="13">
        <v>0</v>
      </c>
    </row>
    <row r="2498" spans="2:10" x14ac:dyDescent="0.25">
      <c r="B2498" s="2">
        <v>0</v>
      </c>
      <c r="G2498" s="9">
        <v>0</v>
      </c>
      <c r="H2498" s="11">
        <v>0</v>
      </c>
      <c r="I2498">
        <v>0</v>
      </c>
      <c r="J2498" s="13">
        <v>0</v>
      </c>
    </row>
    <row r="2499" spans="2:10" x14ac:dyDescent="0.25">
      <c r="B2499" s="2">
        <v>0</v>
      </c>
      <c r="G2499" s="9">
        <v>0</v>
      </c>
      <c r="H2499" s="11">
        <v>0</v>
      </c>
      <c r="I2499">
        <v>0</v>
      </c>
      <c r="J2499" s="13">
        <v>0</v>
      </c>
    </row>
    <row r="2500" spans="2:10" x14ac:dyDescent="0.25">
      <c r="B2500" s="2">
        <v>0</v>
      </c>
      <c r="G2500" s="9">
        <v>0</v>
      </c>
      <c r="H2500" s="11">
        <v>0</v>
      </c>
      <c r="I2500">
        <v>0</v>
      </c>
      <c r="J2500" s="13">
        <v>0</v>
      </c>
    </row>
    <row r="2501" spans="2:10" x14ac:dyDescent="0.25">
      <c r="B2501" s="2">
        <v>0</v>
      </c>
      <c r="G2501" s="9">
        <v>0</v>
      </c>
      <c r="H2501" s="11">
        <v>0</v>
      </c>
      <c r="I2501">
        <v>0</v>
      </c>
      <c r="J2501" s="13">
        <v>0</v>
      </c>
    </row>
    <row r="2502" spans="2:10" x14ac:dyDescent="0.25">
      <c r="B2502" s="2">
        <v>0</v>
      </c>
      <c r="G2502" s="9">
        <v>0</v>
      </c>
      <c r="H2502" s="11">
        <v>0</v>
      </c>
      <c r="I2502">
        <v>0</v>
      </c>
      <c r="J2502" s="13">
        <v>0</v>
      </c>
    </row>
    <row r="2503" spans="2:10" x14ac:dyDescent="0.25">
      <c r="B2503" s="2">
        <v>0</v>
      </c>
      <c r="G2503" s="9">
        <v>0</v>
      </c>
      <c r="H2503" s="11">
        <v>0</v>
      </c>
      <c r="I2503">
        <v>0</v>
      </c>
      <c r="J2503" s="13">
        <v>0</v>
      </c>
    </row>
    <row r="2504" spans="2:10" x14ac:dyDescent="0.25">
      <c r="B2504" s="2">
        <v>0</v>
      </c>
      <c r="G2504" s="9">
        <v>0</v>
      </c>
      <c r="H2504" s="11">
        <v>0</v>
      </c>
      <c r="I2504">
        <v>0</v>
      </c>
      <c r="J2504" s="13">
        <v>0</v>
      </c>
    </row>
    <row r="2505" spans="2:10" x14ac:dyDescent="0.25">
      <c r="B2505" s="2">
        <v>0</v>
      </c>
      <c r="G2505" s="9">
        <v>0</v>
      </c>
      <c r="H2505" s="11">
        <v>0</v>
      </c>
      <c r="I2505">
        <v>0</v>
      </c>
      <c r="J2505" s="13">
        <v>0</v>
      </c>
    </row>
    <row r="2506" spans="2:10" x14ac:dyDescent="0.25">
      <c r="B2506" s="2">
        <v>0</v>
      </c>
      <c r="G2506" s="9">
        <v>0</v>
      </c>
      <c r="H2506" s="11">
        <v>0</v>
      </c>
      <c r="I2506">
        <v>0</v>
      </c>
      <c r="J2506" s="13">
        <v>0</v>
      </c>
    </row>
    <row r="2507" spans="2:10" x14ac:dyDescent="0.25">
      <c r="B2507" s="2">
        <v>0</v>
      </c>
      <c r="G2507" s="9">
        <v>0</v>
      </c>
      <c r="H2507" s="11">
        <v>0</v>
      </c>
      <c r="I2507">
        <v>0</v>
      </c>
      <c r="J2507" s="13">
        <v>0</v>
      </c>
    </row>
    <row r="2508" spans="2:10" x14ac:dyDescent="0.25">
      <c r="B2508" s="2">
        <v>0</v>
      </c>
      <c r="G2508" s="9">
        <v>0</v>
      </c>
      <c r="H2508" s="11">
        <v>0</v>
      </c>
      <c r="I2508">
        <v>0</v>
      </c>
      <c r="J2508" s="13">
        <v>0</v>
      </c>
    </row>
    <row r="2509" spans="2:10" x14ac:dyDescent="0.25">
      <c r="B2509" s="2">
        <v>0</v>
      </c>
      <c r="G2509" s="9">
        <v>0</v>
      </c>
      <c r="H2509" s="11">
        <v>0</v>
      </c>
      <c r="I2509">
        <v>0</v>
      </c>
      <c r="J2509" s="13">
        <v>0</v>
      </c>
    </row>
    <row r="2510" spans="2:10" x14ac:dyDescent="0.25">
      <c r="B2510" s="2">
        <v>0</v>
      </c>
      <c r="G2510" s="9">
        <v>0</v>
      </c>
      <c r="H2510" s="11">
        <v>0</v>
      </c>
      <c r="I2510">
        <v>0</v>
      </c>
      <c r="J2510" s="13">
        <v>0</v>
      </c>
    </row>
    <row r="2511" spans="2:10" x14ac:dyDescent="0.25">
      <c r="B2511" s="2">
        <v>0</v>
      </c>
      <c r="G2511" s="9">
        <v>0</v>
      </c>
      <c r="H2511" s="11">
        <v>0</v>
      </c>
      <c r="I2511">
        <v>0</v>
      </c>
      <c r="J2511" s="13">
        <v>0</v>
      </c>
    </row>
    <row r="2512" spans="2:10" x14ac:dyDescent="0.25">
      <c r="B2512" s="2">
        <v>0</v>
      </c>
      <c r="G2512" s="9">
        <v>0</v>
      </c>
      <c r="H2512" s="11">
        <v>0</v>
      </c>
      <c r="I2512">
        <v>0</v>
      </c>
      <c r="J2512" s="13">
        <v>0</v>
      </c>
    </row>
    <row r="2513" spans="2:10" x14ac:dyDescent="0.25">
      <c r="B2513" s="2">
        <v>0</v>
      </c>
      <c r="G2513" s="9">
        <v>0</v>
      </c>
      <c r="H2513" s="11">
        <v>0</v>
      </c>
      <c r="I2513">
        <v>0</v>
      </c>
      <c r="J2513" s="13">
        <v>0</v>
      </c>
    </row>
    <row r="2514" spans="2:10" x14ac:dyDescent="0.25">
      <c r="B2514" s="2">
        <v>0</v>
      </c>
      <c r="G2514" s="9">
        <v>0</v>
      </c>
      <c r="H2514" s="11">
        <v>0</v>
      </c>
      <c r="I2514">
        <v>0</v>
      </c>
      <c r="J2514" s="13">
        <v>0</v>
      </c>
    </row>
    <row r="2515" spans="2:10" x14ac:dyDescent="0.25">
      <c r="B2515" s="2">
        <v>0</v>
      </c>
      <c r="G2515" s="9">
        <v>0</v>
      </c>
      <c r="H2515" s="11">
        <v>0</v>
      </c>
      <c r="I2515">
        <v>0</v>
      </c>
      <c r="J2515" s="13">
        <v>0</v>
      </c>
    </row>
    <row r="2516" spans="2:10" x14ac:dyDescent="0.25">
      <c r="B2516" s="2">
        <v>0</v>
      </c>
      <c r="G2516" s="9">
        <v>0</v>
      </c>
      <c r="H2516" s="11">
        <v>0</v>
      </c>
      <c r="I2516">
        <v>0</v>
      </c>
      <c r="J2516" s="13">
        <v>0</v>
      </c>
    </row>
    <row r="2517" spans="2:10" x14ac:dyDescent="0.25">
      <c r="B2517" s="2">
        <v>0</v>
      </c>
      <c r="G2517" s="9">
        <v>0</v>
      </c>
      <c r="H2517" s="11">
        <v>0</v>
      </c>
      <c r="I2517">
        <v>0</v>
      </c>
      <c r="J2517" s="13">
        <v>0</v>
      </c>
    </row>
    <row r="2518" spans="2:10" x14ac:dyDescent="0.25">
      <c r="B2518" s="2">
        <v>0</v>
      </c>
      <c r="G2518" s="9">
        <v>0</v>
      </c>
      <c r="H2518" s="11">
        <v>0</v>
      </c>
      <c r="I2518">
        <v>0</v>
      </c>
      <c r="J2518" s="13">
        <v>0</v>
      </c>
    </row>
    <row r="2519" spans="2:10" x14ac:dyDescent="0.25">
      <c r="B2519" s="2">
        <v>0</v>
      </c>
      <c r="G2519" s="9">
        <v>0</v>
      </c>
      <c r="H2519" s="11">
        <v>0</v>
      </c>
      <c r="I2519">
        <v>0</v>
      </c>
      <c r="J2519" s="13">
        <v>0</v>
      </c>
    </row>
    <row r="2520" spans="2:10" x14ac:dyDescent="0.25">
      <c r="B2520" s="2">
        <v>0</v>
      </c>
      <c r="G2520" s="9">
        <v>0</v>
      </c>
      <c r="H2520" s="11">
        <v>0</v>
      </c>
      <c r="I2520">
        <v>0</v>
      </c>
      <c r="J2520" s="13">
        <v>0</v>
      </c>
    </row>
    <row r="2521" spans="2:10" x14ac:dyDescent="0.25">
      <c r="B2521" s="2">
        <v>0</v>
      </c>
      <c r="G2521" s="9">
        <v>0</v>
      </c>
      <c r="H2521" s="11">
        <v>0</v>
      </c>
      <c r="I2521">
        <v>0</v>
      </c>
      <c r="J2521" s="13">
        <v>0</v>
      </c>
    </row>
    <row r="2522" spans="2:10" x14ac:dyDescent="0.25">
      <c r="B2522" s="2">
        <v>0</v>
      </c>
      <c r="G2522" s="9">
        <v>0</v>
      </c>
      <c r="H2522" s="11">
        <v>0</v>
      </c>
      <c r="I2522">
        <v>0</v>
      </c>
      <c r="J2522" s="13">
        <v>0</v>
      </c>
    </row>
    <row r="2523" spans="2:10" x14ac:dyDescent="0.25">
      <c r="B2523" s="2">
        <v>0</v>
      </c>
      <c r="G2523" s="9">
        <v>0</v>
      </c>
      <c r="H2523" s="11">
        <v>0</v>
      </c>
      <c r="I2523">
        <v>0</v>
      </c>
      <c r="J2523" s="13">
        <v>0</v>
      </c>
    </row>
    <row r="2524" spans="2:10" x14ac:dyDescent="0.25">
      <c r="B2524" s="2">
        <v>0</v>
      </c>
      <c r="G2524" s="9">
        <v>0</v>
      </c>
      <c r="H2524" s="11">
        <v>0</v>
      </c>
      <c r="I2524">
        <v>0</v>
      </c>
      <c r="J2524" s="13">
        <v>0</v>
      </c>
    </row>
    <row r="2525" spans="2:10" x14ac:dyDescent="0.25">
      <c r="B2525" s="2">
        <v>0</v>
      </c>
      <c r="G2525" s="9">
        <v>0</v>
      </c>
      <c r="H2525" s="11">
        <v>0</v>
      </c>
      <c r="I2525">
        <v>0</v>
      </c>
      <c r="J2525" s="13">
        <v>0</v>
      </c>
    </row>
    <row r="2526" spans="2:10" x14ac:dyDescent="0.25">
      <c r="B2526" s="2">
        <v>0</v>
      </c>
      <c r="G2526" s="9">
        <v>0</v>
      </c>
      <c r="H2526" s="11">
        <v>0</v>
      </c>
      <c r="I2526">
        <v>0</v>
      </c>
      <c r="J2526" s="13">
        <v>0</v>
      </c>
    </row>
    <row r="2527" spans="2:10" x14ac:dyDescent="0.25">
      <c r="B2527" s="2">
        <v>0</v>
      </c>
      <c r="G2527" s="9">
        <v>0</v>
      </c>
      <c r="H2527" s="11">
        <v>0</v>
      </c>
      <c r="I2527">
        <v>0</v>
      </c>
      <c r="J2527" s="13">
        <v>0</v>
      </c>
    </row>
    <row r="2528" spans="2:10" x14ac:dyDescent="0.25">
      <c r="B2528" s="2">
        <v>0</v>
      </c>
      <c r="G2528" s="9">
        <v>0</v>
      </c>
      <c r="H2528" s="11">
        <v>0</v>
      </c>
      <c r="I2528">
        <v>0</v>
      </c>
      <c r="J2528" s="13">
        <v>0</v>
      </c>
    </row>
    <row r="2529" spans="2:10" x14ac:dyDescent="0.25">
      <c r="B2529" s="2">
        <v>0</v>
      </c>
      <c r="G2529" s="9">
        <v>0</v>
      </c>
      <c r="H2529" s="11">
        <v>0</v>
      </c>
      <c r="I2529">
        <v>0</v>
      </c>
      <c r="J2529" s="13">
        <v>0</v>
      </c>
    </row>
    <row r="2530" spans="2:10" x14ac:dyDescent="0.25">
      <c r="B2530" s="2">
        <v>0</v>
      </c>
      <c r="G2530" s="9">
        <v>0</v>
      </c>
      <c r="H2530" s="11">
        <v>0</v>
      </c>
      <c r="I2530">
        <v>0</v>
      </c>
      <c r="J2530" s="13">
        <v>0</v>
      </c>
    </row>
    <row r="2531" spans="2:10" x14ac:dyDescent="0.25">
      <c r="B2531" s="2">
        <v>0</v>
      </c>
      <c r="G2531" s="9">
        <v>0</v>
      </c>
      <c r="H2531" s="11">
        <v>0</v>
      </c>
      <c r="I2531">
        <v>0</v>
      </c>
      <c r="J2531" s="13">
        <v>0</v>
      </c>
    </row>
    <row r="2532" spans="2:10" x14ac:dyDescent="0.25">
      <c r="B2532" s="2">
        <v>0</v>
      </c>
      <c r="G2532" s="9">
        <v>0</v>
      </c>
      <c r="H2532" s="11">
        <v>0</v>
      </c>
      <c r="I2532">
        <v>0</v>
      </c>
      <c r="J2532" s="13">
        <v>0</v>
      </c>
    </row>
    <row r="2533" spans="2:10" x14ac:dyDescent="0.25">
      <c r="B2533" s="2">
        <v>0</v>
      </c>
      <c r="G2533" s="9">
        <v>0</v>
      </c>
      <c r="H2533" s="11">
        <v>0</v>
      </c>
      <c r="I2533">
        <v>0</v>
      </c>
      <c r="J2533" s="13">
        <v>0</v>
      </c>
    </row>
    <row r="2534" spans="2:10" x14ac:dyDescent="0.25">
      <c r="B2534" s="2">
        <v>0</v>
      </c>
      <c r="G2534" s="9">
        <v>0</v>
      </c>
      <c r="H2534" s="11">
        <v>0</v>
      </c>
      <c r="I2534">
        <v>0</v>
      </c>
      <c r="J2534" s="13">
        <v>0</v>
      </c>
    </row>
    <row r="2535" spans="2:10" x14ac:dyDescent="0.25">
      <c r="B2535" s="2">
        <v>0</v>
      </c>
      <c r="G2535" s="9">
        <v>0</v>
      </c>
      <c r="H2535" s="11">
        <v>0</v>
      </c>
      <c r="I2535">
        <v>0</v>
      </c>
      <c r="J2535" s="13">
        <v>0</v>
      </c>
    </row>
    <row r="2536" spans="2:10" x14ac:dyDescent="0.25">
      <c r="B2536" s="2">
        <v>0</v>
      </c>
      <c r="G2536" s="9">
        <v>0</v>
      </c>
      <c r="H2536" s="11">
        <v>0</v>
      </c>
      <c r="I2536">
        <v>0</v>
      </c>
      <c r="J2536" s="13">
        <v>0</v>
      </c>
    </row>
    <row r="2537" spans="2:10" x14ac:dyDescent="0.25">
      <c r="B2537" s="2">
        <v>0</v>
      </c>
      <c r="G2537" s="9">
        <v>0</v>
      </c>
      <c r="H2537" s="11">
        <v>0</v>
      </c>
      <c r="I2537">
        <v>0</v>
      </c>
      <c r="J2537" s="13">
        <v>0</v>
      </c>
    </row>
    <row r="2538" spans="2:10" x14ac:dyDescent="0.25">
      <c r="B2538" s="2">
        <v>0</v>
      </c>
      <c r="G2538" s="9">
        <v>0</v>
      </c>
      <c r="H2538" s="11">
        <v>0</v>
      </c>
      <c r="I2538">
        <v>0</v>
      </c>
      <c r="J2538" s="13">
        <v>0</v>
      </c>
    </row>
    <row r="2539" spans="2:10" x14ac:dyDescent="0.25">
      <c r="B2539" s="2">
        <v>0</v>
      </c>
      <c r="G2539" s="9">
        <v>0</v>
      </c>
      <c r="H2539" s="11">
        <v>0</v>
      </c>
      <c r="I2539">
        <v>0</v>
      </c>
      <c r="J2539" s="13">
        <v>0</v>
      </c>
    </row>
    <row r="2540" spans="2:10" x14ac:dyDescent="0.25">
      <c r="B2540" s="2">
        <v>0</v>
      </c>
      <c r="G2540" s="9">
        <v>0</v>
      </c>
      <c r="H2540" s="11">
        <v>0</v>
      </c>
      <c r="I2540">
        <v>0</v>
      </c>
      <c r="J2540" s="13">
        <v>0</v>
      </c>
    </row>
    <row r="2541" spans="2:10" x14ac:dyDescent="0.25">
      <c r="B2541" s="2">
        <v>0</v>
      </c>
      <c r="G2541" s="9">
        <v>0</v>
      </c>
      <c r="H2541" s="11">
        <v>0</v>
      </c>
      <c r="I2541">
        <v>0</v>
      </c>
      <c r="J2541" s="13">
        <v>0</v>
      </c>
    </row>
    <row r="2542" spans="2:10" x14ac:dyDescent="0.25">
      <c r="B2542" s="2">
        <v>0</v>
      </c>
      <c r="G2542" s="9">
        <v>0</v>
      </c>
      <c r="H2542" s="11">
        <v>0</v>
      </c>
      <c r="I2542">
        <v>0</v>
      </c>
      <c r="J2542" s="13">
        <v>0</v>
      </c>
    </row>
    <row r="2543" spans="2:10" x14ac:dyDescent="0.25">
      <c r="B2543" s="2">
        <v>0</v>
      </c>
      <c r="G2543" s="9">
        <v>0</v>
      </c>
      <c r="H2543" s="11">
        <v>0</v>
      </c>
      <c r="I2543">
        <v>0</v>
      </c>
      <c r="J2543" s="13">
        <v>0</v>
      </c>
    </row>
    <row r="2544" spans="2:10" x14ac:dyDescent="0.25">
      <c r="B2544" s="2">
        <v>0</v>
      </c>
      <c r="G2544" s="9">
        <v>0</v>
      </c>
      <c r="H2544" s="11">
        <v>0</v>
      </c>
      <c r="I2544">
        <v>0</v>
      </c>
      <c r="J2544" s="13">
        <v>0</v>
      </c>
    </row>
    <row r="2545" spans="2:10" x14ac:dyDescent="0.25">
      <c r="B2545" s="2">
        <v>0</v>
      </c>
      <c r="G2545" s="9">
        <v>0</v>
      </c>
      <c r="H2545" s="11">
        <v>0</v>
      </c>
      <c r="I2545">
        <v>0</v>
      </c>
      <c r="J2545" s="13">
        <v>0</v>
      </c>
    </row>
    <row r="2546" spans="2:10" x14ac:dyDescent="0.25">
      <c r="B2546" s="2">
        <v>0</v>
      </c>
      <c r="G2546" s="9">
        <v>0</v>
      </c>
      <c r="H2546" s="11">
        <v>0</v>
      </c>
      <c r="I2546">
        <v>0</v>
      </c>
      <c r="J2546" s="13">
        <v>0</v>
      </c>
    </row>
    <row r="2547" spans="2:10" x14ac:dyDescent="0.25">
      <c r="B2547" s="2">
        <v>0</v>
      </c>
      <c r="G2547" s="9">
        <v>0</v>
      </c>
      <c r="H2547" s="11">
        <v>0</v>
      </c>
      <c r="I2547">
        <v>0</v>
      </c>
      <c r="J2547" s="13">
        <v>0</v>
      </c>
    </row>
    <row r="2548" spans="2:10" x14ac:dyDescent="0.25">
      <c r="B2548" s="2">
        <v>0</v>
      </c>
      <c r="G2548" s="9">
        <v>0</v>
      </c>
      <c r="H2548" s="11">
        <v>0</v>
      </c>
      <c r="I2548">
        <v>0</v>
      </c>
      <c r="J2548" s="13">
        <v>0</v>
      </c>
    </row>
    <row r="2549" spans="2:10" x14ac:dyDescent="0.25">
      <c r="B2549" s="2">
        <v>0</v>
      </c>
      <c r="G2549" s="9">
        <v>0</v>
      </c>
      <c r="H2549" s="11">
        <v>0</v>
      </c>
      <c r="I2549">
        <v>0</v>
      </c>
      <c r="J2549" s="13">
        <v>0</v>
      </c>
    </row>
    <row r="2550" spans="2:10" x14ac:dyDescent="0.25">
      <c r="B2550" s="2">
        <v>0</v>
      </c>
      <c r="G2550" s="9">
        <v>0</v>
      </c>
      <c r="H2550" s="11">
        <v>0</v>
      </c>
      <c r="I2550">
        <v>0</v>
      </c>
      <c r="J2550" s="13">
        <v>0</v>
      </c>
    </row>
    <row r="2551" spans="2:10" x14ac:dyDescent="0.25">
      <c r="B2551" s="2">
        <v>0</v>
      </c>
      <c r="G2551" s="9">
        <v>0</v>
      </c>
      <c r="H2551" s="11">
        <v>0</v>
      </c>
      <c r="I2551">
        <v>0</v>
      </c>
      <c r="J2551" s="13">
        <v>0</v>
      </c>
    </row>
    <row r="2552" spans="2:10" x14ac:dyDescent="0.25">
      <c r="B2552" s="2">
        <v>0</v>
      </c>
      <c r="G2552" s="9">
        <v>0</v>
      </c>
      <c r="H2552" s="11">
        <v>0</v>
      </c>
      <c r="I2552">
        <v>0</v>
      </c>
      <c r="J2552" s="13">
        <v>0</v>
      </c>
    </row>
    <row r="2553" spans="2:10" x14ac:dyDescent="0.25">
      <c r="B2553" s="2">
        <v>0</v>
      </c>
      <c r="G2553" s="9">
        <v>0</v>
      </c>
      <c r="H2553" s="11">
        <v>0</v>
      </c>
      <c r="I2553">
        <v>0</v>
      </c>
      <c r="J2553" s="13">
        <v>0</v>
      </c>
    </row>
    <row r="2554" spans="2:10" x14ac:dyDescent="0.25">
      <c r="B2554" s="2">
        <v>0</v>
      </c>
      <c r="G2554" s="9">
        <v>0</v>
      </c>
      <c r="H2554" s="11">
        <v>0</v>
      </c>
      <c r="I2554">
        <v>0</v>
      </c>
      <c r="J2554" s="13">
        <v>0</v>
      </c>
    </row>
    <row r="2555" spans="2:10" x14ac:dyDescent="0.25">
      <c r="B2555" s="2">
        <v>0</v>
      </c>
      <c r="G2555" s="9">
        <v>0</v>
      </c>
      <c r="H2555" s="11">
        <v>0</v>
      </c>
      <c r="I2555">
        <v>0</v>
      </c>
      <c r="J2555" s="13">
        <v>0</v>
      </c>
    </row>
    <row r="2556" spans="2:10" x14ac:dyDescent="0.25">
      <c r="B2556" s="2">
        <v>0</v>
      </c>
      <c r="G2556" s="9">
        <v>0</v>
      </c>
      <c r="H2556" s="11">
        <v>0</v>
      </c>
      <c r="I2556">
        <v>0</v>
      </c>
      <c r="J2556" s="13">
        <v>0</v>
      </c>
    </row>
    <row r="2557" spans="2:10" x14ac:dyDescent="0.25">
      <c r="B2557" s="2">
        <v>0</v>
      </c>
      <c r="G2557" s="9">
        <v>0</v>
      </c>
      <c r="H2557" s="11">
        <v>0</v>
      </c>
      <c r="I2557">
        <v>0</v>
      </c>
      <c r="J2557" s="13">
        <v>0</v>
      </c>
    </row>
    <row r="2558" spans="2:10" x14ac:dyDescent="0.25">
      <c r="B2558" s="2">
        <v>0</v>
      </c>
      <c r="G2558" s="9">
        <v>0</v>
      </c>
      <c r="H2558" s="11">
        <v>0</v>
      </c>
      <c r="I2558">
        <v>0</v>
      </c>
      <c r="J2558" s="13">
        <v>0</v>
      </c>
    </row>
    <row r="2559" spans="2:10" x14ac:dyDescent="0.25">
      <c r="B2559" s="2">
        <v>0</v>
      </c>
      <c r="G2559" s="9">
        <v>0</v>
      </c>
      <c r="H2559" s="11">
        <v>0</v>
      </c>
      <c r="I2559">
        <v>0</v>
      </c>
      <c r="J2559" s="13">
        <v>0</v>
      </c>
    </row>
    <row r="2560" spans="2:10" x14ac:dyDescent="0.25">
      <c r="B2560" s="2">
        <v>0</v>
      </c>
      <c r="G2560" s="9">
        <v>0</v>
      </c>
      <c r="H2560" s="11">
        <v>0</v>
      </c>
      <c r="I2560">
        <v>0</v>
      </c>
      <c r="J2560" s="13">
        <v>0</v>
      </c>
    </row>
    <row r="2561" spans="2:10" x14ac:dyDescent="0.25">
      <c r="B2561" s="2">
        <v>0</v>
      </c>
      <c r="G2561" s="9">
        <v>0</v>
      </c>
      <c r="H2561" s="11">
        <v>0</v>
      </c>
      <c r="I2561">
        <v>0</v>
      </c>
      <c r="J2561" s="13">
        <v>0</v>
      </c>
    </row>
    <row r="2562" spans="2:10" x14ac:dyDescent="0.25">
      <c r="B2562" s="2">
        <v>0</v>
      </c>
      <c r="G2562" s="9">
        <v>0</v>
      </c>
      <c r="H2562" s="11">
        <v>0</v>
      </c>
      <c r="I2562">
        <v>0</v>
      </c>
      <c r="J2562" s="13">
        <v>0</v>
      </c>
    </row>
    <row r="2563" spans="2:10" x14ac:dyDescent="0.25">
      <c r="B2563" s="2">
        <v>0</v>
      </c>
      <c r="G2563" s="9">
        <v>0</v>
      </c>
      <c r="H2563" s="11">
        <v>0</v>
      </c>
      <c r="I2563">
        <v>0</v>
      </c>
      <c r="J2563" s="13">
        <v>0</v>
      </c>
    </row>
    <row r="2564" spans="2:10" x14ac:dyDescent="0.25">
      <c r="B2564" s="2">
        <v>0</v>
      </c>
      <c r="G2564" s="9">
        <v>0</v>
      </c>
      <c r="H2564" s="11">
        <v>0</v>
      </c>
      <c r="I2564">
        <v>0</v>
      </c>
      <c r="J2564" s="13">
        <v>0</v>
      </c>
    </row>
    <row r="2565" spans="2:10" x14ac:dyDescent="0.25">
      <c r="B2565" s="2">
        <v>0</v>
      </c>
      <c r="G2565" s="9">
        <v>0</v>
      </c>
      <c r="H2565" s="11">
        <v>0</v>
      </c>
      <c r="I2565">
        <v>0</v>
      </c>
      <c r="J2565" s="13">
        <v>0</v>
      </c>
    </row>
    <row r="2566" spans="2:10" x14ac:dyDescent="0.25">
      <c r="B2566" s="2">
        <v>0</v>
      </c>
      <c r="G2566" s="9">
        <v>0</v>
      </c>
      <c r="H2566" s="11">
        <v>0</v>
      </c>
      <c r="I2566">
        <v>0</v>
      </c>
      <c r="J2566" s="13">
        <v>0</v>
      </c>
    </row>
    <row r="2567" spans="2:10" x14ac:dyDescent="0.25">
      <c r="B2567" s="2">
        <v>0</v>
      </c>
      <c r="G2567" s="9">
        <v>0</v>
      </c>
      <c r="H2567" s="11">
        <v>0</v>
      </c>
      <c r="I2567">
        <v>0</v>
      </c>
      <c r="J2567" s="13">
        <v>0</v>
      </c>
    </row>
    <row r="2568" spans="2:10" x14ac:dyDescent="0.25">
      <c r="B2568" s="2">
        <v>0</v>
      </c>
      <c r="G2568" s="9">
        <v>0</v>
      </c>
      <c r="H2568" s="11">
        <v>0</v>
      </c>
      <c r="I2568">
        <v>0</v>
      </c>
      <c r="J2568" s="13">
        <v>0</v>
      </c>
    </row>
    <row r="2569" spans="2:10" x14ac:dyDescent="0.25">
      <c r="B2569" s="2">
        <v>0</v>
      </c>
      <c r="G2569" s="9">
        <v>0</v>
      </c>
      <c r="H2569" s="11">
        <v>0</v>
      </c>
      <c r="I2569">
        <v>0</v>
      </c>
      <c r="J2569" s="13">
        <v>0</v>
      </c>
    </row>
    <row r="2570" spans="2:10" x14ac:dyDescent="0.25">
      <c r="B2570" s="2">
        <v>0</v>
      </c>
      <c r="G2570" s="9">
        <v>0</v>
      </c>
      <c r="H2570" s="11">
        <v>0</v>
      </c>
      <c r="I2570">
        <v>0</v>
      </c>
      <c r="J2570" s="13">
        <v>0</v>
      </c>
    </row>
    <row r="2571" spans="2:10" x14ac:dyDescent="0.25">
      <c r="B2571" s="2">
        <v>0</v>
      </c>
      <c r="G2571" s="9">
        <v>0</v>
      </c>
      <c r="H2571" s="11">
        <v>0</v>
      </c>
      <c r="I2571">
        <v>0</v>
      </c>
      <c r="J2571" s="13">
        <v>0</v>
      </c>
    </row>
    <row r="2572" spans="2:10" x14ac:dyDescent="0.25">
      <c r="B2572" s="2">
        <v>0</v>
      </c>
      <c r="G2572" s="9">
        <v>0</v>
      </c>
      <c r="H2572" s="11">
        <v>0</v>
      </c>
      <c r="I2572">
        <v>0</v>
      </c>
      <c r="J2572" s="13">
        <v>0</v>
      </c>
    </row>
    <row r="2573" spans="2:10" x14ac:dyDescent="0.25">
      <c r="B2573" s="2">
        <v>0</v>
      </c>
      <c r="G2573" s="9">
        <v>0</v>
      </c>
      <c r="H2573" s="11">
        <v>0</v>
      </c>
      <c r="I2573">
        <v>0</v>
      </c>
      <c r="J2573" s="13">
        <v>0</v>
      </c>
    </row>
    <row r="2574" spans="2:10" x14ac:dyDescent="0.25">
      <c r="B2574" s="2">
        <v>0</v>
      </c>
      <c r="G2574" s="9">
        <v>0</v>
      </c>
      <c r="H2574" s="11">
        <v>0</v>
      </c>
      <c r="I2574">
        <v>0</v>
      </c>
      <c r="J2574" s="13">
        <v>0</v>
      </c>
    </row>
    <row r="2575" spans="2:10" x14ac:dyDescent="0.25">
      <c r="B2575" s="2">
        <v>0</v>
      </c>
      <c r="G2575" s="9">
        <v>0</v>
      </c>
      <c r="H2575" s="11">
        <v>0</v>
      </c>
      <c r="I2575">
        <v>0</v>
      </c>
      <c r="J2575" s="13">
        <v>0</v>
      </c>
    </row>
    <row r="2576" spans="2:10" x14ac:dyDescent="0.25">
      <c r="B2576" s="2">
        <v>0</v>
      </c>
      <c r="G2576" s="9">
        <v>0</v>
      </c>
      <c r="H2576" s="11">
        <v>0</v>
      </c>
      <c r="I2576">
        <v>0</v>
      </c>
      <c r="J2576" s="13">
        <v>0</v>
      </c>
    </row>
    <row r="2577" spans="2:10" x14ac:dyDescent="0.25">
      <c r="B2577" s="2">
        <v>0</v>
      </c>
      <c r="G2577" s="9">
        <v>0</v>
      </c>
      <c r="H2577" s="11">
        <v>0</v>
      </c>
      <c r="I2577">
        <v>0</v>
      </c>
      <c r="J2577" s="13">
        <v>0</v>
      </c>
    </row>
    <row r="2578" spans="2:10" x14ac:dyDescent="0.25">
      <c r="B2578" s="2">
        <v>0</v>
      </c>
      <c r="G2578" s="9">
        <v>0</v>
      </c>
      <c r="H2578" s="11">
        <v>0</v>
      </c>
      <c r="I2578">
        <v>0</v>
      </c>
      <c r="J2578" s="13">
        <v>0</v>
      </c>
    </row>
    <row r="2579" spans="2:10" x14ac:dyDescent="0.25">
      <c r="B2579" s="2">
        <v>0</v>
      </c>
      <c r="G2579" s="9">
        <v>0</v>
      </c>
      <c r="H2579" s="11">
        <v>0</v>
      </c>
      <c r="I2579">
        <v>0</v>
      </c>
      <c r="J2579" s="13">
        <v>0</v>
      </c>
    </row>
    <row r="2580" spans="2:10" x14ac:dyDescent="0.25">
      <c r="B2580" s="2">
        <v>0</v>
      </c>
      <c r="G2580" s="9">
        <v>0</v>
      </c>
      <c r="H2580" s="11">
        <v>0</v>
      </c>
      <c r="I2580">
        <v>0</v>
      </c>
      <c r="J2580" s="13">
        <v>0</v>
      </c>
    </row>
    <row r="2581" spans="2:10" x14ac:dyDescent="0.25">
      <c r="B2581" s="2">
        <v>0</v>
      </c>
      <c r="G2581" s="9">
        <v>0</v>
      </c>
      <c r="H2581" s="11">
        <v>0</v>
      </c>
      <c r="I2581">
        <v>0</v>
      </c>
      <c r="J2581" s="13">
        <v>0</v>
      </c>
    </row>
    <row r="2582" spans="2:10" x14ac:dyDescent="0.25">
      <c r="B2582" s="2">
        <v>0</v>
      </c>
      <c r="G2582" s="9">
        <v>0</v>
      </c>
      <c r="H2582" s="11">
        <v>0</v>
      </c>
      <c r="I2582">
        <v>0</v>
      </c>
      <c r="J2582" s="13">
        <v>0</v>
      </c>
    </row>
    <row r="2583" spans="2:10" x14ac:dyDescent="0.25">
      <c r="B2583" s="2">
        <v>0</v>
      </c>
      <c r="G2583" s="9">
        <v>0</v>
      </c>
      <c r="H2583" s="11">
        <v>0</v>
      </c>
      <c r="I2583">
        <v>0</v>
      </c>
      <c r="J2583" s="13">
        <v>0</v>
      </c>
    </row>
    <row r="2584" spans="2:10" x14ac:dyDescent="0.25">
      <c r="B2584" s="2">
        <v>0</v>
      </c>
      <c r="G2584" s="9">
        <v>0</v>
      </c>
      <c r="H2584" s="11">
        <v>0</v>
      </c>
      <c r="I2584">
        <v>0</v>
      </c>
      <c r="J2584" s="13">
        <v>0</v>
      </c>
    </row>
    <row r="2585" spans="2:10" x14ac:dyDescent="0.25">
      <c r="B2585" s="2">
        <v>0</v>
      </c>
      <c r="G2585" s="9">
        <v>0</v>
      </c>
      <c r="H2585" s="11">
        <v>0</v>
      </c>
      <c r="I2585">
        <v>0</v>
      </c>
      <c r="J2585" s="13">
        <v>0</v>
      </c>
    </row>
    <row r="2586" spans="2:10" x14ac:dyDescent="0.25">
      <c r="B2586" s="2">
        <v>0</v>
      </c>
      <c r="G2586" s="9">
        <v>0</v>
      </c>
      <c r="H2586" s="11">
        <v>0</v>
      </c>
      <c r="I2586">
        <v>0</v>
      </c>
      <c r="J2586" s="13">
        <v>0</v>
      </c>
    </row>
    <row r="2587" spans="2:10" x14ac:dyDescent="0.25">
      <c r="B2587" s="2">
        <v>0</v>
      </c>
      <c r="G2587" s="9">
        <v>0</v>
      </c>
      <c r="H2587" s="11">
        <v>0</v>
      </c>
      <c r="I2587">
        <v>0</v>
      </c>
      <c r="J2587" s="13">
        <v>0</v>
      </c>
    </row>
    <row r="2588" spans="2:10" x14ac:dyDescent="0.25">
      <c r="B2588" s="2">
        <v>0</v>
      </c>
      <c r="G2588" s="9">
        <v>0</v>
      </c>
      <c r="H2588" s="11">
        <v>0</v>
      </c>
      <c r="I2588">
        <v>0</v>
      </c>
      <c r="J2588" s="13">
        <v>0</v>
      </c>
    </row>
    <row r="2589" spans="2:10" x14ac:dyDescent="0.25">
      <c r="B2589" s="2">
        <v>0</v>
      </c>
      <c r="G2589" s="9">
        <v>0</v>
      </c>
      <c r="H2589" s="11">
        <v>0</v>
      </c>
      <c r="I2589">
        <v>0</v>
      </c>
      <c r="J2589" s="13">
        <v>0</v>
      </c>
    </row>
    <row r="2590" spans="2:10" x14ac:dyDescent="0.25">
      <c r="B2590" s="2">
        <v>0</v>
      </c>
      <c r="G2590" s="9">
        <v>0</v>
      </c>
      <c r="H2590" s="11">
        <v>0</v>
      </c>
      <c r="I2590">
        <v>0</v>
      </c>
      <c r="J2590" s="13">
        <v>0</v>
      </c>
    </row>
    <row r="2591" spans="2:10" x14ac:dyDescent="0.25">
      <c r="B2591" s="2">
        <v>0</v>
      </c>
      <c r="G2591" s="9">
        <v>0</v>
      </c>
      <c r="H2591" s="11">
        <v>0</v>
      </c>
      <c r="I2591">
        <v>0</v>
      </c>
      <c r="J2591" s="13">
        <v>0</v>
      </c>
    </row>
    <row r="2592" spans="2:10" x14ac:dyDescent="0.25">
      <c r="B2592" s="2">
        <v>0</v>
      </c>
      <c r="G2592" s="9">
        <v>0</v>
      </c>
      <c r="H2592" s="11">
        <v>0</v>
      </c>
      <c r="I2592">
        <v>0</v>
      </c>
      <c r="J2592" s="13">
        <v>0</v>
      </c>
    </row>
    <row r="2593" spans="2:10" x14ac:dyDescent="0.25">
      <c r="B2593" s="2">
        <v>0</v>
      </c>
      <c r="G2593" s="9">
        <v>0</v>
      </c>
      <c r="H2593" s="11">
        <v>0</v>
      </c>
      <c r="I2593">
        <v>0</v>
      </c>
      <c r="J2593" s="13">
        <v>0</v>
      </c>
    </row>
    <row r="2594" spans="2:10" x14ac:dyDescent="0.25">
      <c r="B2594" s="2">
        <v>0</v>
      </c>
      <c r="G2594" s="9">
        <v>0</v>
      </c>
      <c r="H2594" s="11">
        <v>0</v>
      </c>
      <c r="I2594">
        <v>0</v>
      </c>
      <c r="J2594" s="13">
        <v>0</v>
      </c>
    </row>
    <row r="2595" spans="2:10" x14ac:dyDescent="0.25">
      <c r="B2595" s="2">
        <v>0</v>
      </c>
      <c r="G2595" s="9">
        <v>0</v>
      </c>
      <c r="H2595" s="11">
        <v>0</v>
      </c>
      <c r="I2595">
        <v>0</v>
      </c>
      <c r="J2595" s="13">
        <v>0</v>
      </c>
    </row>
    <row r="2596" spans="2:10" x14ac:dyDescent="0.25">
      <c r="B2596" s="2">
        <v>0</v>
      </c>
      <c r="G2596" s="9">
        <v>0</v>
      </c>
      <c r="H2596" s="11">
        <v>0</v>
      </c>
      <c r="I2596">
        <v>0</v>
      </c>
      <c r="J2596" s="13">
        <v>0</v>
      </c>
    </row>
    <row r="2597" spans="2:10" x14ac:dyDescent="0.25">
      <c r="B2597" s="2">
        <v>0</v>
      </c>
      <c r="G2597" s="9">
        <v>0</v>
      </c>
      <c r="H2597" s="11">
        <v>0</v>
      </c>
      <c r="I2597">
        <v>0</v>
      </c>
      <c r="J2597" s="13">
        <v>0</v>
      </c>
    </row>
    <row r="2598" spans="2:10" x14ac:dyDescent="0.25">
      <c r="B2598" s="2">
        <v>0</v>
      </c>
      <c r="G2598" s="9">
        <v>0</v>
      </c>
      <c r="H2598" s="11">
        <v>0</v>
      </c>
      <c r="I2598">
        <v>0</v>
      </c>
      <c r="J2598" s="13">
        <v>0</v>
      </c>
    </row>
    <row r="2599" spans="2:10" x14ac:dyDescent="0.25">
      <c r="B2599" s="2">
        <v>0</v>
      </c>
      <c r="G2599" s="9">
        <v>0</v>
      </c>
      <c r="H2599" s="11">
        <v>0</v>
      </c>
      <c r="I2599">
        <v>0</v>
      </c>
      <c r="J2599" s="13">
        <v>0</v>
      </c>
    </row>
    <row r="2600" spans="2:10" x14ac:dyDescent="0.25">
      <c r="B2600" s="2">
        <v>0</v>
      </c>
      <c r="G2600" s="9">
        <v>0</v>
      </c>
      <c r="H2600" s="11">
        <v>0</v>
      </c>
      <c r="I2600">
        <v>0</v>
      </c>
      <c r="J2600" s="13">
        <v>0</v>
      </c>
    </row>
    <row r="2601" spans="2:10" x14ac:dyDescent="0.25">
      <c r="B2601" s="2">
        <v>0</v>
      </c>
      <c r="G2601" s="9">
        <v>0</v>
      </c>
      <c r="H2601" s="11">
        <v>0</v>
      </c>
      <c r="I2601">
        <v>0</v>
      </c>
      <c r="J2601" s="13">
        <v>0</v>
      </c>
    </row>
    <row r="2602" spans="2:10" x14ac:dyDescent="0.25">
      <c r="B2602" s="2">
        <v>0</v>
      </c>
      <c r="G2602" s="9">
        <v>0</v>
      </c>
      <c r="H2602" s="11">
        <v>0</v>
      </c>
      <c r="I2602">
        <v>0</v>
      </c>
      <c r="J2602" s="13">
        <v>0</v>
      </c>
    </row>
    <row r="2603" spans="2:10" x14ac:dyDescent="0.25">
      <c r="B2603" s="2">
        <v>0</v>
      </c>
      <c r="G2603" s="9">
        <v>0</v>
      </c>
      <c r="H2603" s="11">
        <v>0</v>
      </c>
      <c r="I2603">
        <v>0</v>
      </c>
      <c r="J2603" s="13">
        <v>0</v>
      </c>
    </row>
    <row r="2604" spans="2:10" x14ac:dyDescent="0.25">
      <c r="B2604" s="2">
        <v>0</v>
      </c>
      <c r="G2604" s="9">
        <v>0</v>
      </c>
      <c r="H2604" s="11">
        <v>0</v>
      </c>
      <c r="I2604">
        <v>0</v>
      </c>
      <c r="J2604" s="13">
        <v>0</v>
      </c>
    </row>
    <row r="2605" spans="2:10" x14ac:dyDescent="0.25">
      <c r="B2605" s="2">
        <v>0</v>
      </c>
      <c r="G2605" s="9">
        <v>0</v>
      </c>
      <c r="H2605" s="11">
        <v>0</v>
      </c>
      <c r="I2605">
        <v>0</v>
      </c>
      <c r="J2605" s="13">
        <v>0</v>
      </c>
    </row>
    <row r="2606" spans="2:10" x14ac:dyDescent="0.25">
      <c r="B2606" s="2">
        <v>0</v>
      </c>
      <c r="G2606" s="9">
        <v>0</v>
      </c>
      <c r="H2606" s="11">
        <v>0</v>
      </c>
      <c r="I2606">
        <v>0</v>
      </c>
      <c r="J2606" s="13">
        <v>0</v>
      </c>
    </row>
    <row r="2607" spans="2:10" x14ac:dyDescent="0.25">
      <c r="B2607" s="2">
        <v>0</v>
      </c>
      <c r="G2607" s="9">
        <v>0</v>
      </c>
      <c r="H2607" s="11">
        <v>0</v>
      </c>
      <c r="I2607">
        <v>0</v>
      </c>
      <c r="J2607" s="13">
        <v>0</v>
      </c>
    </row>
    <row r="2608" spans="2:10" x14ac:dyDescent="0.25">
      <c r="B2608" s="2">
        <v>0</v>
      </c>
      <c r="G2608" s="9">
        <v>0</v>
      </c>
      <c r="H2608" s="11">
        <v>0</v>
      </c>
      <c r="I2608">
        <v>0</v>
      </c>
      <c r="J2608" s="13">
        <v>0</v>
      </c>
    </row>
    <row r="2609" spans="2:10" x14ac:dyDescent="0.25">
      <c r="B2609" s="2">
        <v>0</v>
      </c>
      <c r="G2609" s="9">
        <v>0</v>
      </c>
      <c r="H2609" s="11">
        <v>0</v>
      </c>
      <c r="I2609">
        <v>0</v>
      </c>
      <c r="J2609" s="13">
        <v>0</v>
      </c>
    </row>
    <row r="2610" spans="2:10" x14ac:dyDescent="0.25">
      <c r="B2610" s="2">
        <v>0</v>
      </c>
      <c r="G2610" s="9">
        <v>0</v>
      </c>
      <c r="H2610" s="11">
        <v>0</v>
      </c>
      <c r="I2610">
        <v>0</v>
      </c>
      <c r="J2610" s="13">
        <v>0</v>
      </c>
    </row>
    <row r="2611" spans="2:10" x14ac:dyDescent="0.25">
      <c r="B2611" s="2">
        <v>0</v>
      </c>
      <c r="G2611" s="9">
        <v>0</v>
      </c>
      <c r="H2611" s="11">
        <v>0</v>
      </c>
      <c r="I2611">
        <v>0</v>
      </c>
      <c r="J2611" s="13">
        <v>0</v>
      </c>
    </row>
    <row r="2612" spans="2:10" x14ac:dyDescent="0.25">
      <c r="B2612" s="2">
        <v>0</v>
      </c>
      <c r="G2612" s="9">
        <v>0</v>
      </c>
      <c r="H2612" s="11">
        <v>0</v>
      </c>
      <c r="I2612">
        <v>0</v>
      </c>
      <c r="J2612" s="13">
        <v>0</v>
      </c>
    </row>
    <row r="2613" spans="2:10" x14ac:dyDescent="0.25">
      <c r="B2613" s="2">
        <v>0</v>
      </c>
      <c r="G2613" s="9">
        <v>0</v>
      </c>
      <c r="H2613" s="11">
        <v>0</v>
      </c>
      <c r="I2613">
        <v>0</v>
      </c>
      <c r="J2613" s="13">
        <v>0</v>
      </c>
    </row>
    <row r="2614" spans="2:10" x14ac:dyDescent="0.25">
      <c r="B2614" s="2">
        <v>0</v>
      </c>
      <c r="G2614" s="9">
        <v>0</v>
      </c>
      <c r="H2614" s="11">
        <v>0</v>
      </c>
      <c r="I2614">
        <v>0</v>
      </c>
      <c r="J2614" s="13">
        <v>0</v>
      </c>
    </row>
    <row r="2615" spans="2:10" x14ac:dyDescent="0.25">
      <c r="B2615" s="2">
        <v>0</v>
      </c>
      <c r="G2615" s="9">
        <v>0</v>
      </c>
      <c r="H2615" s="11">
        <v>0</v>
      </c>
      <c r="I2615">
        <v>0</v>
      </c>
      <c r="J2615" s="13">
        <v>0</v>
      </c>
    </row>
    <row r="2616" spans="2:10" x14ac:dyDescent="0.25">
      <c r="B2616" s="2">
        <v>0</v>
      </c>
      <c r="G2616" s="9">
        <v>0</v>
      </c>
      <c r="H2616" s="11">
        <v>0</v>
      </c>
      <c r="I2616">
        <v>0</v>
      </c>
      <c r="J2616" s="13">
        <v>0</v>
      </c>
    </row>
    <row r="2617" spans="2:10" x14ac:dyDescent="0.25">
      <c r="B2617" s="2">
        <v>0</v>
      </c>
      <c r="G2617" s="9">
        <v>0</v>
      </c>
      <c r="H2617" s="11">
        <v>0</v>
      </c>
      <c r="I2617">
        <v>0</v>
      </c>
      <c r="J2617" s="13">
        <v>0</v>
      </c>
    </row>
    <row r="2618" spans="2:10" x14ac:dyDescent="0.25">
      <c r="B2618" s="2">
        <v>0</v>
      </c>
      <c r="G2618" s="9">
        <v>0</v>
      </c>
      <c r="H2618" s="11">
        <v>0</v>
      </c>
      <c r="I2618">
        <v>0</v>
      </c>
      <c r="J2618" s="13">
        <v>0</v>
      </c>
    </row>
    <row r="2619" spans="2:10" x14ac:dyDescent="0.25">
      <c r="B2619" s="2">
        <v>0</v>
      </c>
      <c r="G2619" s="9">
        <v>0</v>
      </c>
      <c r="H2619" s="11">
        <v>0</v>
      </c>
      <c r="I2619">
        <v>0</v>
      </c>
      <c r="J2619" s="13">
        <v>0</v>
      </c>
    </row>
    <row r="2620" spans="2:10" x14ac:dyDescent="0.25">
      <c r="B2620" s="2">
        <v>0</v>
      </c>
      <c r="G2620" s="9">
        <v>0</v>
      </c>
      <c r="H2620" s="11">
        <v>0</v>
      </c>
      <c r="I2620">
        <v>0</v>
      </c>
      <c r="J2620" s="13">
        <v>0</v>
      </c>
    </row>
    <row r="2621" spans="2:10" x14ac:dyDescent="0.25">
      <c r="B2621" s="2">
        <v>0</v>
      </c>
      <c r="G2621" s="9">
        <v>0</v>
      </c>
      <c r="H2621" s="11">
        <v>0</v>
      </c>
      <c r="I2621">
        <v>0</v>
      </c>
      <c r="J2621" s="13">
        <v>0</v>
      </c>
    </row>
    <row r="2622" spans="2:10" x14ac:dyDescent="0.25">
      <c r="B2622" s="2">
        <v>0</v>
      </c>
      <c r="G2622" s="9">
        <v>0</v>
      </c>
      <c r="H2622" s="11">
        <v>0</v>
      </c>
      <c r="I2622">
        <v>0</v>
      </c>
      <c r="J2622" s="13">
        <v>0</v>
      </c>
    </row>
    <row r="2623" spans="2:10" x14ac:dyDescent="0.25">
      <c r="B2623" s="2">
        <v>0</v>
      </c>
      <c r="G2623" s="9">
        <v>0</v>
      </c>
      <c r="H2623" s="11">
        <v>0</v>
      </c>
      <c r="I2623">
        <v>0</v>
      </c>
      <c r="J2623" s="13">
        <v>0</v>
      </c>
    </row>
    <row r="2624" spans="2:10" x14ac:dyDescent="0.25">
      <c r="B2624" s="2">
        <v>0</v>
      </c>
      <c r="G2624" s="9">
        <v>0</v>
      </c>
      <c r="H2624" s="11">
        <v>0</v>
      </c>
      <c r="I2624">
        <v>0</v>
      </c>
      <c r="J2624" s="13">
        <v>0</v>
      </c>
    </row>
    <row r="2625" spans="2:10" x14ac:dyDescent="0.25">
      <c r="B2625" s="2">
        <v>0</v>
      </c>
      <c r="G2625" s="9">
        <v>0</v>
      </c>
      <c r="H2625" s="11">
        <v>0</v>
      </c>
      <c r="I2625">
        <v>0</v>
      </c>
      <c r="J2625" s="13">
        <v>0</v>
      </c>
    </row>
    <row r="2626" spans="2:10" x14ac:dyDescent="0.25">
      <c r="B2626" s="2">
        <v>0</v>
      </c>
      <c r="G2626" s="9">
        <v>0</v>
      </c>
      <c r="H2626" s="11">
        <v>0</v>
      </c>
      <c r="I2626">
        <v>0</v>
      </c>
      <c r="J2626" s="13">
        <v>0</v>
      </c>
    </row>
    <row r="2627" spans="2:10" x14ac:dyDescent="0.25">
      <c r="B2627" s="2">
        <v>0</v>
      </c>
      <c r="G2627" s="9">
        <v>0</v>
      </c>
      <c r="H2627" s="11">
        <v>0</v>
      </c>
      <c r="I2627">
        <v>0</v>
      </c>
      <c r="J2627" s="13">
        <v>0</v>
      </c>
    </row>
    <row r="2628" spans="2:10" x14ac:dyDescent="0.25">
      <c r="B2628" s="2">
        <v>0</v>
      </c>
      <c r="G2628" s="9">
        <v>0</v>
      </c>
      <c r="H2628" s="11">
        <v>0</v>
      </c>
      <c r="I2628">
        <v>0</v>
      </c>
      <c r="J2628" s="13">
        <v>0</v>
      </c>
    </row>
    <row r="2629" spans="2:10" x14ac:dyDescent="0.25">
      <c r="B2629" s="2">
        <v>0</v>
      </c>
      <c r="G2629" s="9">
        <v>0</v>
      </c>
      <c r="H2629" s="11">
        <v>0</v>
      </c>
      <c r="I2629">
        <v>0</v>
      </c>
      <c r="J2629" s="13">
        <v>0</v>
      </c>
    </row>
    <row r="2630" spans="2:10" x14ac:dyDescent="0.25">
      <c r="B2630" s="2">
        <v>0</v>
      </c>
      <c r="G2630" s="9">
        <v>0</v>
      </c>
      <c r="H2630" s="11">
        <v>0</v>
      </c>
      <c r="I2630">
        <v>0</v>
      </c>
      <c r="J2630" s="13">
        <v>0</v>
      </c>
    </row>
    <row r="2631" spans="2:10" x14ac:dyDescent="0.25">
      <c r="B2631" s="2">
        <v>0</v>
      </c>
      <c r="G2631" s="9">
        <v>0</v>
      </c>
      <c r="H2631" s="11">
        <v>0</v>
      </c>
      <c r="I2631">
        <v>0</v>
      </c>
      <c r="J2631" s="13">
        <v>0</v>
      </c>
    </row>
    <row r="2632" spans="2:10" x14ac:dyDescent="0.25">
      <c r="B2632" s="2">
        <v>0</v>
      </c>
      <c r="G2632" s="9">
        <v>0</v>
      </c>
      <c r="H2632" s="11">
        <v>0</v>
      </c>
      <c r="I2632">
        <v>0</v>
      </c>
      <c r="J2632" s="13">
        <v>0</v>
      </c>
    </row>
    <row r="2633" spans="2:10" x14ac:dyDescent="0.25">
      <c r="B2633" s="2">
        <v>0</v>
      </c>
      <c r="G2633" s="9">
        <v>0</v>
      </c>
      <c r="H2633" s="11">
        <v>0</v>
      </c>
      <c r="I2633">
        <v>0</v>
      </c>
      <c r="J2633" s="13">
        <v>0</v>
      </c>
    </row>
    <row r="2634" spans="2:10" x14ac:dyDescent="0.25">
      <c r="B2634" s="2">
        <v>0</v>
      </c>
      <c r="G2634" s="9">
        <v>0</v>
      </c>
      <c r="H2634" s="11">
        <v>0</v>
      </c>
      <c r="I2634">
        <v>0</v>
      </c>
      <c r="J2634" s="13">
        <v>0</v>
      </c>
    </row>
    <row r="2635" spans="2:10" x14ac:dyDescent="0.25">
      <c r="B2635" s="2">
        <v>0</v>
      </c>
      <c r="G2635" s="9">
        <v>0</v>
      </c>
      <c r="H2635" s="11">
        <v>0</v>
      </c>
      <c r="I2635">
        <v>0</v>
      </c>
      <c r="J2635" s="13">
        <v>0</v>
      </c>
    </row>
    <row r="2636" spans="2:10" x14ac:dyDescent="0.25">
      <c r="B2636" s="2">
        <v>0</v>
      </c>
      <c r="G2636" s="9">
        <v>0</v>
      </c>
      <c r="H2636" s="11">
        <v>0</v>
      </c>
      <c r="I2636">
        <v>0</v>
      </c>
      <c r="J2636" s="13">
        <v>0</v>
      </c>
    </row>
    <row r="2637" spans="2:10" x14ac:dyDescent="0.25">
      <c r="B2637" s="2">
        <v>0</v>
      </c>
      <c r="G2637" s="9">
        <v>0</v>
      </c>
      <c r="H2637" s="11">
        <v>0</v>
      </c>
      <c r="I2637">
        <v>0</v>
      </c>
      <c r="J2637" s="13">
        <v>0</v>
      </c>
    </row>
    <row r="2638" spans="2:10" x14ac:dyDescent="0.25">
      <c r="B2638" s="2">
        <v>0</v>
      </c>
      <c r="G2638" s="9">
        <v>0</v>
      </c>
      <c r="H2638" s="11">
        <v>0</v>
      </c>
      <c r="I2638">
        <v>0</v>
      </c>
      <c r="J2638" s="13">
        <v>0</v>
      </c>
    </row>
    <row r="2639" spans="2:10" x14ac:dyDescent="0.25">
      <c r="B2639" s="2">
        <v>0</v>
      </c>
      <c r="G2639" s="9">
        <v>0</v>
      </c>
      <c r="H2639" s="11">
        <v>0</v>
      </c>
      <c r="I2639">
        <v>0</v>
      </c>
      <c r="J2639" s="13">
        <v>0</v>
      </c>
    </row>
    <row r="2640" spans="2:10" x14ac:dyDescent="0.25">
      <c r="B2640" s="2">
        <v>0</v>
      </c>
      <c r="G2640" s="9">
        <v>0</v>
      </c>
      <c r="H2640" s="11">
        <v>0</v>
      </c>
      <c r="I2640">
        <v>0</v>
      </c>
      <c r="J2640" s="13">
        <v>0</v>
      </c>
    </row>
    <row r="2641" spans="2:10" x14ac:dyDescent="0.25">
      <c r="B2641" s="2">
        <v>0</v>
      </c>
      <c r="G2641" s="9">
        <v>0</v>
      </c>
      <c r="H2641" s="11">
        <v>0</v>
      </c>
      <c r="I2641">
        <v>0</v>
      </c>
      <c r="J2641" s="13">
        <v>0</v>
      </c>
    </row>
    <row r="2642" spans="2:10" x14ac:dyDescent="0.25">
      <c r="B2642" s="2">
        <v>0</v>
      </c>
      <c r="G2642" s="9">
        <v>0</v>
      </c>
      <c r="H2642" s="11">
        <v>0</v>
      </c>
      <c r="I2642">
        <v>0</v>
      </c>
      <c r="J2642" s="13">
        <v>0</v>
      </c>
    </row>
    <row r="2643" spans="2:10" x14ac:dyDescent="0.25">
      <c r="B2643" s="2">
        <v>0</v>
      </c>
      <c r="G2643" s="9">
        <v>0</v>
      </c>
      <c r="H2643" s="11">
        <v>0</v>
      </c>
      <c r="I2643">
        <v>0</v>
      </c>
      <c r="J2643" s="13">
        <v>0</v>
      </c>
    </row>
    <row r="2644" spans="2:10" x14ac:dyDescent="0.25">
      <c r="B2644" s="2">
        <v>0</v>
      </c>
      <c r="G2644" s="9">
        <v>0</v>
      </c>
      <c r="H2644" s="11">
        <v>0</v>
      </c>
      <c r="I2644">
        <v>0</v>
      </c>
      <c r="J2644" s="13">
        <v>0</v>
      </c>
    </row>
    <row r="2645" spans="2:10" x14ac:dyDescent="0.25">
      <c r="B2645" s="2">
        <v>0</v>
      </c>
      <c r="G2645" s="9">
        <v>0</v>
      </c>
      <c r="H2645" s="11">
        <v>0</v>
      </c>
      <c r="I2645">
        <v>0</v>
      </c>
      <c r="J2645" s="13">
        <v>0</v>
      </c>
    </row>
    <row r="2646" spans="2:10" x14ac:dyDescent="0.25">
      <c r="B2646" s="2">
        <v>0</v>
      </c>
      <c r="G2646" s="9">
        <v>0</v>
      </c>
      <c r="H2646" s="11">
        <v>0</v>
      </c>
      <c r="I2646">
        <v>0</v>
      </c>
      <c r="J2646" s="13">
        <v>0</v>
      </c>
    </row>
    <row r="2647" spans="2:10" x14ac:dyDescent="0.25">
      <c r="B2647" s="2">
        <v>0</v>
      </c>
      <c r="G2647" s="9">
        <v>0</v>
      </c>
      <c r="H2647" s="11">
        <v>0</v>
      </c>
      <c r="I2647">
        <v>0</v>
      </c>
      <c r="J2647" s="13">
        <v>0</v>
      </c>
    </row>
    <row r="2648" spans="2:10" x14ac:dyDescent="0.25">
      <c r="B2648" s="2">
        <v>0</v>
      </c>
      <c r="G2648" s="9">
        <v>0</v>
      </c>
      <c r="H2648" s="11">
        <v>0</v>
      </c>
      <c r="I2648">
        <v>0</v>
      </c>
      <c r="J2648" s="13">
        <v>0</v>
      </c>
    </row>
    <row r="2649" spans="2:10" x14ac:dyDescent="0.25">
      <c r="B2649" s="2">
        <v>0</v>
      </c>
      <c r="G2649" s="9">
        <v>0</v>
      </c>
      <c r="H2649" s="11">
        <v>0</v>
      </c>
      <c r="I2649">
        <v>0</v>
      </c>
      <c r="J2649" s="13">
        <v>0</v>
      </c>
    </row>
    <row r="2650" spans="2:10" x14ac:dyDescent="0.25">
      <c r="B2650" s="2">
        <v>0</v>
      </c>
      <c r="G2650" s="9">
        <v>0</v>
      </c>
      <c r="H2650" s="11">
        <v>0</v>
      </c>
      <c r="I2650">
        <v>0</v>
      </c>
      <c r="J2650" s="13">
        <v>0</v>
      </c>
    </row>
    <row r="2651" spans="2:10" x14ac:dyDescent="0.25">
      <c r="B2651" s="2">
        <v>0</v>
      </c>
      <c r="G2651" s="9">
        <v>0</v>
      </c>
      <c r="H2651" s="11">
        <v>0</v>
      </c>
      <c r="I2651">
        <v>0</v>
      </c>
      <c r="J2651" s="13">
        <v>0</v>
      </c>
    </row>
    <row r="2652" spans="2:10" x14ac:dyDescent="0.25">
      <c r="B2652" s="2">
        <v>0</v>
      </c>
      <c r="G2652" s="9">
        <v>0</v>
      </c>
      <c r="H2652" s="11">
        <v>0</v>
      </c>
      <c r="I2652">
        <v>0</v>
      </c>
      <c r="J2652" s="13">
        <v>0</v>
      </c>
    </row>
    <row r="2653" spans="2:10" x14ac:dyDescent="0.25">
      <c r="B2653" s="2">
        <v>0</v>
      </c>
      <c r="G2653" s="9">
        <v>0</v>
      </c>
      <c r="H2653" s="11">
        <v>0</v>
      </c>
      <c r="I2653">
        <v>0</v>
      </c>
      <c r="J2653" s="13">
        <v>0</v>
      </c>
    </row>
    <row r="2654" spans="2:10" x14ac:dyDescent="0.25">
      <c r="B2654" s="2">
        <v>0</v>
      </c>
      <c r="G2654" s="9">
        <v>0</v>
      </c>
      <c r="H2654" s="11">
        <v>0</v>
      </c>
      <c r="I2654">
        <v>0</v>
      </c>
      <c r="J2654" s="13">
        <v>0</v>
      </c>
    </row>
    <row r="2655" spans="2:10" x14ac:dyDescent="0.25">
      <c r="B2655" s="2">
        <v>0</v>
      </c>
      <c r="G2655" s="9">
        <v>0</v>
      </c>
      <c r="H2655" s="11">
        <v>0</v>
      </c>
      <c r="I2655">
        <v>0</v>
      </c>
      <c r="J2655" s="13">
        <v>0</v>
      </c>
    </row>
    <row r="2656" spans="2:10" x14ac:dyDescent="0.25">
      <c r="B2656" s="2">
        <v>0</v>
      </c>
      <c r="G2656" s="9">
        <v>0</v>
      </c>
      <c r="H2656" s="11">
        <v>0</v>
      </c>
      <c r="I2656">
        <v>0</v>
      </c>
      <c r="J2656" s="13">
        <v>0</v>
      </c>
    </row>
    <row r="2657" spans="2:10" x14ac:dyDescent="0.25">
      <c r="B2657" s="2">
        <v>0</v>
      </c>
      <c r="G2657" s="9">
        <v>0</v>
      </c>
      <c r="H2657" s="11">
        <v>0</v>
      </c>
      <c r="I2657">
        <v>0</v>
      </c>
      <c r="J2657" s="13">
        <v>0</v>
      </c>
    </row>
    <row r="2658" spans="2:10" x14ac:dyDescent="0.25">
      <c r="B2658" s="2">
        <v>0</v>
      </c>
      <c r="G2658" s="9">
        <v>0</v>
      </c>
      <c r="H2658" s="11">
        <v>0</v>
      </c>
      <c r="I2658">
        <v>0</v>
      </c>
      <c r="J2658" s="13">
        <v>0</v>
      </c>
    </row>
    <row r="2659" spans="2:10" x14ac:dyDescent="0.25">
      <c r="B2659" s="2">
        <v>0</v>
      </c>
      <c r="G2659" s="9">
        <v>0</v>
      </c>
      <c r="H2659" s="11">
        <v>0</v>
      </c>
      <c r="I2659">
        <v>0</v>
      </c>
      <c r="J2659" s="13">
        <v>0</v>
      </c>
    </row>
    <row r="2660" spans="2:10" x14ac:dyDescent="0.25">
      <c r="B2660" s="2">
        <v>0</v>
      </c>
      <c r="G2660" s="9">
        <v>0</v>
      </c>
      <c r="H2660" s="11">
        <v>0</v>
      </c>
      <c r="I2660">
        <v>0</v>
      </c>
      <c r="J2660" s="13">
        <v>0</v>
      </c>
    </row>
    <row r="2661" spans="2:10" x14ac:dyDescent="0.25">
      <c r="B2661" s="2">
        <v>0</v>
      </c>
      <c r="G2661" s="9">
        <v>0</v>
      </c>
      <c r="H2661" s="11">
        <v>0</v>
      </c>
      <c r="I2661">
        <v>0</v>
      </c>
      <c r="J2661" s="13">
        <v>0</v>
      </c>
    </row>
    <row r="2662" spans="2:10" x14ac:dyDescent="0.25">
      <c r="B2662" s="2">
        <v>0</v>
      </c>
      <c r="G2662" s="9">
        <v>0</v>
      </c>
      <c r="H2662" s="11">
        <v>0</v>
      </c>
      <c r="I2662">
        <v>0</v>
      </c>
      <c r="J2662" s="13">
        <v>0</v>
      </c>
    </row>
    <row r="2663" spans="2:10" x14ac:dyDescent="0.25">
      <c r="B2663" s="2">
        <v>0</v>
      </c>
      <c r="G2663" s="9">
        <v>0</v>
      </c>
      <c r="H2663" s="11">
        <v>0</v>
      </c>
      <c r="I2663">
        <v>0</v>
      </c>
      <c r="J2663" s="13">
        <v>0</v>
      </c>
    </row>
    <row r="2664" spans="2:10" x14ac:dyDescent="0.25">
      <c r="B2664" s="2">
        <v>0</v>
      </c>
      <c r="G2664" s="9">
        <v>0</v>
      </c>
      <c r="H2664" s="11">
        <v>0</v>
      </c>
      <c r="I2664">
        <v>0</v>
      </c>
      <c r="J2664" s="13">
        <v>0</v>
      </c>
    </row>
    <row r="2665" spans="2:10" x14ac:dyDescent="0.25">
      <c r="B2665" s="2">
        <v>0</v>
      </c>
      <c r="G2665" s="9">
        <v>0</v>
      </c>
      <c r="H2665" s="11">
        <v>0</v>
      </c>
      <c r="I2665">
        <v>0</v>
      </c>
      <c r="J2665" s="13">
        <v>0</v>
      </c>
    </row>
    <row r="2666" spans="2:10" x14ac:dyDescent="0.25">
      <c r="B2666" s="2">
        <v>0</v>
      </c>
      <c r="G2666" s="9">
        <v>0</v>
      </c>
      <c r="H2666" s="11">
        <v>0</v>
      </c>
      <c r="I2666">
        <v>0</v>
      </c>
      <c r="J2666" s="13">
        <v>0</v>
      </c>
    </row>
    <row r="2667" spans="2:10" x14ac:dyDescent="0.25">
      <c r="B2667" s="2">
        <v>0</v>
      </c>
      <c r="G2667" s="9">
        <v>0</v>
      </c>
      <c r="H2667" s="11">
        <v>0</v>
      </c>
      <c r="I2667">
        <v>0</v>
      </c>
      <c r="J2667" s="13">
        <v>0</v>
      </c>
    </row>
    <row r="2668" spans="2:10" x14ac:dyDescent="0.25">
      <c r="B2668" s="2">
        <v>0</v>
      </c>
      <c r="G2668" s="9">
        <v>0</v>
      </c>
      <c r="H2668" s="11">
        <v>0</v>
      </c>
      <c r="I2668">
        <v>0</v>
      </c>
      <c r="J2668" s="13">
        <v>0</v>
      </c>
    </row>
    <row r="2669" spans="2:10" x14ac:dyDescent="0.25">
      <c r="B2669" s="2">
        <v>0</v>
      </c>
      <c r="G2669" s="9">
        <v>0</v>
      </c>
      <c r="H2669" s="11">
        <v>0</v>
      </c>
      <c r="I2669">
        <v>0</v>
      </c>
      <c r="J2669" s="13">
        <v>0</v>
      </c>
    </row>
    <row r="2670" spans="2:10" x14ac:dyDescent="0.25">
      <c r="B2670" s="2">
        <v>0</v>
      </c>
      <c r="G2670" s="9">
        <v>0</v>
      </c>
      <c r="H2670" s="11">
        <v>0</v>
      </c>
      <c r="I2670">
        <v>0</v>
      </c>
      <c r="J2670" s="13">
        <v>0</v>
      </c>
    </row>
    <row r="2671" spans="2:10" x14ac:dyDescent="0.25">
      <c r="B2671" s="2">
        <v>0</v>
      </c>
      <c r="G2671" s="9">
        <v>0</v>
      </c>
      <c r="H2671" s="11">
        <v>0</v>
      </c>
      <c r="I2671">
        <v>0</v>
      </c>
      <c r="J2671" s="13">
        <v>0</v>
      </c>
    </row>
    <row r="2672" spans="2:10" x14ac:dyDescent="0.25">
      <c r="B2672" s="2">
        <v>0</v>
      </c>
      <c r="G2672" s="9">
        <v>0</v>
      </c>
      <c r="H2672" s="11">
        <v>0</v>
      </c>
      <c r="I2672">
        <v>0</v>
      </c>
      <c r="J2672" s="13">
        <v>0</v>
      </c>
    </row>
    <row r="2673" spans="2:10" x14ac:dyDescent="0.25">
      <c r="B2673" s="2">
        <v>0</v>
      </c>
      <c r="G2673" s="9">
        <v>0</v>
      </c>
      <c r="H2673" s="11">
        <v>0</v>
      </c>
      <c r="I2673">
        <v>0</v>
      </c>
      <c r="J2673" s="13">
        <v>0</v>
      </c>
    </row>
    <row r="2674" spans="2:10" x14ac:dyDescent="0.25">
      <c r="B2674" s="2">
        <v>0</v>
      </c>
      <c r="G2674" s="9">
        <v>0</v>
      </c>
      <c r="H2674" s="11">
        <v>0</v>
      </c>
      <c r="I2674">
        <v>0</v>
      </c>
      <c r="J2674" s="13">
        <v>0</v>
      </c>
    </row>
    <row r="2675" spans="2:10" x14ac:dyDescent="0.25">
      <c r="B2675" s="2">
        <v>0</v>
      </c>
      <c r="G2675" s="9">
        <v>0</v>
      </c>
      <c r="H2675" s="11">
        <v>0</v>
      </c>
      <c r="I2675">
        <v>0</v>
      </c>
      <c r="J2675" s="13">
        <v>0</v>
      </c>
    </row>
    <row r="2676" spans="2:10" x14ac:dyDescent="0.25">
      <c r="B2676" s="2">
        <v>0</v>
      </c>
      <c r="G2676" s="9">
        <v>0</v>
      </c>
      <c r="H2676" s="11">
        <v>0</v>
      </c>
      <c r="I2676">
        <v>0</v>
      </c>
      <c r="J2676" s="13">
        <v>0</v>
      </c>
    </row>
    <row r="2677" spans="2:10" x14ac:dyDescent="0.25">
      <c r="B2677" s="2">
        <v>0</v>
      </c>
      <c r="G2677" s="9">
        <v>0</v>
      </c>
      <c r="H2677" s="11">
        <v>0</v>
      </c>
      <c r="I2677">
        <v>0</v>
      </c>
      <c r="J2677" s="13">
        <v>0</v>
      </c>
    </row>
    <row r="2678" spans="2:10" x14ac:dyDescent="0.25">
      <c r="B2678" s="2">
        <v>0</v>
      </c>
      <c r="G2678" s="9">
        <v>0</v>
      </c>
      <c r="H2678" s="11">
        <v>0</v>
      </c>
      <c r="I2678">
        <v>0</v>
      </c>
      <c r="J2678" s="13">
        <v>0</v>
      </c>
    </row>
    <row r="2679" spans="2:10" x14ac:dyDescent="0.25">
      <c r="B2679" s="2">
        <v>0</v>
      </c>
      <c r="G2679" s="9">
        <v>0</v>
      </c>
      <c r="H2679" s="11">
        <v>0</v>
      </c>
      <c r="I2679">
        <v>0</v>
      </c>
      <c r="J2679" s="13">
        <v>0</v>
      </c>
    </row>
    <row r="2680" spans="2:10" x14ac:dyDescent="0.25">
      <c r="B2680" s="2">
        <v>0</v>
      </c>
      <c r="G2680" s="9">
        <v>0</v>
      </c>
      <c r="H2680" s="11">
        <v>0</v>
      </c>
      <c r="I2680">
        <v>0</v>
      </c>
      <c r="J2680" s="13">
        <v>0</v>
      </c>
    </row>
    <row r="2681" spans="2:10" x14ac:dyDescent="0.25">
      <c r="B2681" s="2">
        <v>0</v>
      </c>
      <c r="G2681" s="9">
        <v>0</v>
      </c>
      <c r="H2681" s="11">
        <v>0</v>
      </c>
      <c r="I2681">
        <v>0</v>
      </c>
      <c r="J2681" s="13">
        <v>0</v>
      </c>
    </row>
    <row r="2682" spans="2:10" x14ac:dyDescent="0.25">
      <c r="B2682" s="2">
        <v>0</v>
      </c>
      <c r="G2682" s="9">
        <v>0</v>
      </c>
      <c r="H2682" s="11">
        <v>0</v>
      </c>
      <c r="I2682">
        <v>0</v>
      </c>
      <c r="J2682" s="13">
        <v>0</v>
      </c>
    </row>
    <row r="2683" spans="2:10" x14ac:dyDescent="0.25">
      <c r="B2683" s="2">
        <v>0</v>
      </c>
      <c r="G2683" s="9">
        <v>0</v>
      </c>
      <c r="H2683" s="11">
        <v>0</v>
      </c>
      <c r="I2683">
        <v>0</v>
      </c>
      <c r="J2683" s="13">
        <v>0</v>
      </c>
    </row>
    <row r="2684" spans="2:10" x14ac:dyDescent="0.25">
      <c r="B2684" s="2">
        <v>0</v>
      </c>
      <c r="G2684" s="9">
        <v>0</v>
      </c>
      <c r="H2684" s="11">
        <v>0</v>
      </c>
      <c r="I2684">
        <v>0</v>
      </c>
      <c r="J2684" s="13">
        <v>0</v>
      </c>
    </row>
    <row r="2685" spans="2:10" x14ac:dyDescent="0.25">
      <c r="B2685" s="2">
        <v>0</v>
      </c>
      <c r="G2685" s="9">
        <v>0</v>
      </c>
      <c r="H2685" s="11">
        <v>0</v>
      </c>
      <c r="I2685">
        <v>0</v>
      </c>
      <c r="J2685" s="13">
        <v>0</v>
      </c>
    </row>
    <row r="2686" spans="2:10" x14ac:dyDescent="0.25">
      <c r="B2686" s="2">
        <v>0</v>
      </c>
      <c r="G2686" s="9">
        <v>0</v>
      </c>
      <c r="H2686" s="11">
        <v>0</v>
      </c>
      <c r="I2686">
        <v>0</v>
      </c>
      <c r="J2686" s="13">
        <v>0</v>
      </c>
    </row>
    <row r="2687" spans="2:10" x14ac:dyDescent="0.25">
      <c r="B2687" s="2">
        <v>0</v>
      </c>
      <c r="G2687" s="9">
        <v>0</v>
      </c>
      <c r="H2687" s="11">
        <v>0</v>
      </c>
      <c r="I2687">
        <v>0</v>
      </c>
      <c r="J2687" s="13">
        <v>0</v>
      </c>
    </row>
    <row r="2688" spans="2:10" x14ac:dyDescent="0.25">
      <c r="B2688" s="2">
        <v>0</v>
      </c>
      <c r="G2688" s="9">
        <v>0</v>
      </c>
      <c r="H2688" s="11">
        <v>0</v>
      </c>
      <c r="I2688">
        <v>0</v>
      </c>
      <c r="J2688" s="13">
        <v>0</v>
      </c>
    </row>
    <row r="2689" spans="2:10" x14ac:dyDescent="0.25">
      <c r="B2689" s="2">
        <v>0</v>
      </c>
      <c r="G2689" s="9">
        <v>0</v>
      </c>
      <c r="H2689" s="11">
        <v>0</v>
      </c>
      <c r="I2689">
        <v>0</v>
      </c>
      <c r="J2689" s="13">
        <v>0</v>
      </c>
    </row>
    <row r="2690" spans="2:10" x14ac:dyDescent="0.25">
      <c r="B2690" s="2">
        <v>0</v>
      </c>
      <c r="G2690" s="9">
        <v>0</v>
      </c>
      <c r="H2690" s="11">
        <v>0</v>
      </c>
      <c r="I2690">
        <v>0</v>
      </c>
      <c r="J2690" s="13">
        <v>0</v>
      </c>
    </row>
    <row r="2691" spans="2:10" x14ac:dyDescent="0.25">
      <c r="B2691" s="2">
        <v>0</v>
      </c>
      <c r="G2691" s="9">
        <v>0</v>
      </c>
      <c r="H2691" s="11">
        <v>0</v>
      </c>
      <c r="I2691">
        <v>0</v>
      </c>
      <c r="J2691" s="13">
        <v>0</v>
      </c>
    </row>
    <row r="2692" spans="2:10" x14ac:dyDescent="0.25">
      <c r="B2692" s="2">
        <v>0</v>
      </c>
      <c r="G2692" s="9">
        <v>0</v>
      </c>
      <c r="H2692" s="11">
        <v>0</v>
      </c>
      <c r="I2692">
        <v>0</v>
      </c>
      <c r="J2692" s="13">
        <v>0</v>
      </c>
    </row>
    <row r="2693" spans="2:10" x14ac:dyDescent="0.25">
      <c r="B2693" s="2">
        <v>0</v>
      </c>
      <c r="G2693" s="9">
        <v>0</v>
      </c>
      <c r="H2693" s="11">
        <v>0</v>
      </c>
      <c r="I2693">
        <v>0</v>
      </c>
      <c r="J2693" s="13">
        <v>0</v>
      </c>
    </row>
    <row r="2694" spans="2:10" x14ac:dyDescent="0.25">
      <c r="B2694" s="2">
        <v>0</v>
      </c>
      <c r="G2694" s="9">
        <v>0</v>
      </c>
      <c r="H2694" s="11">
        <v>0</v>
      </c>
      <c r="I2694">
        <v>0</v>
      </c>
      <c r="J2694" s="13">
        <v>0</v>
      </c>
    </row>
    <row r="2695" spans="2:10" x14ac:dyDescent="0.25">
      <c r="B2695" s="2">
        <v>0</v>
      </c>
      <c r="G2695" s="9">
        <v>0</v>
      </c>
      <c r="H2695" s="11">
        <v>0</v>
      </c>
      <c r="I2695">
        <v>0</v>
      </c>
      <c r="J2695" s="13">
        <v>0</v>
      </c>
    </row>
    <row r="2696" spans="2:10" x14ac:dyDescent="0.25">
      <c r="B2696" s="2">
        <v>0</v>
      </c>
      <c r="G2696" s="9">
        <v>0</v>
      </c>
      <c r="H2696" s="11">
        <v>0</v>
      </c>
      <c r="I2696">
        <v>0</v>
      </c>
      <c r="J2696" s="13">
        <v>0</v>
      </c>
    </row>
    <row r="2697" spans="2:10" x14ac:dyDescent="0.25">
      <c r="B2697" s="2">
        <v>0</v>
      </c>
      <c r="G2697" s="9">
        <v>0</v>
      </c>
      <c r="H2697" s="11">
        <v>0</v>
      </c>
      <c r="I2697">
        <v>0</v>
      </c>
      <c r="J2697" s="13">
        <v>0</v>
      </c>
    </row>
    <row r="2698" spans="2:10" x14ac:dyDescent="0.25">
      <c r="B2698" s="2">
        <v>0</v>
      </c>
      <c r="G2698" s="9">
        <v>0</v>
      </c>
      <c r="H2698" s="11">
        <v>0</v>
      </c>
      <c r="I2698">
        <v>0</v>
      </c>
      <c r="J2698" s="13">
        <v>0</v>
      </c>
    </row>
    <row r="2699" spans="2:10" x14ac:dyDescent="0.25">
      <c r="B2699" s="2">
        <v>0</v>
      </c>
      <c r="G2699" s="9">
        <v>0</v>
      </c>
      <c r="H2699" s="11">
        <v>0</v>
      </c>
      <c r="I2699">
        <v>0</v>
      </c>
      <c r="J2699" s="13">
        <v>0</v>
      </c>
    </row>
    <row r="2700" spans="2:10" x14ac:dyDescent="0.25">
      <c r="B2700" s="2">
        <v>0</v>
      </c>
      <c r="G2700" s="9">
        <v>0</v>
      </c>
      <c r="H2700" s="11">
        <v>0</v>
      </c>
      <c r="I2700">
        <v>0</v>
      </c>
      <c r="J2700" s="13">
        <v>0</v>
      </c>
    </row>
    <row r="2701" spans="2:10" x14ac:dyDescent="0.25">
      <c r="B2701" s="2">
        <v>0</v>
      </c>
      <c r="G2701" s="9">
        <v>0</v>
      </c>
      <c r="H2701" s="11">
        <v>0</v>
      </c>
      <c r="I2701">
        <v>0</v>
      </c>
      <c r="J2701" s="13">
        <v>0</v>
      </c>
    </row>
    <row r="2702" spans="2:10" x14ac:dyDescent="0.25">
      <c r="B2702" s="2">
        <v>0</v>
      </c>
      <c r="G2702" s="9">
        <v>0</v>
      </c>
      <c r="H2702" s="11">
        <v>0</v>
      </c>
      <c r="I2702">
        <v>0</v>
      </c>
      <c r="J2702" s="13">
        <v>0</v>
      </c>
    </row>
    <row r="2703" spans="2:10" x14ac:dyDescent="0.25">
      <c r="B2703" s="2">
        <v>0</v>
      </c>
      <c r="G2703" s="9">
        <v>0</v>
      </c>
      <c r="H2703" s="11">
        <v>0</v>
      </c>
      <c r="I2703">
        <v>0</v>
      </c>
      <c r="J2703" s="13">
        <v>0</v>
      </c>
    </row>
    <row r="2704" spans="2:10" x14ac:dyDescent="0.25">
      <c r="B2704" s="2">
        <v>0</v>
      </c>
      <c r="G2704" s="9">
        <v>0</v>
      </c>
      <c r="H2704" s="11">
        <v>0</v>
      </c>
      <c r="I2704">
        <v>0</v>
      </c>
      <c r="J2704" s="13">
        <v>0</v>
      </c>
    </row>
    <row r="2705" spans="2:10" x14ac:dyDescent="0.25">
      <c r="B2705" s="2">
        <v>0</v>
      </c>
      <c r="G2705" s="9">
        <v>0</v>
      </c>
      <c r="H2705" s="11">
        <v>0</v>
      </c>
      <c r="I2705">
        <v>0</v>
      </c>
      <c r="J2705" s="13">
        <v>0</v>
      </c>
    </row>
    <row r="2706" spans="2:10" x14ac:dyDescent="0.25">
      <c r="B2706" s="2">
        <v>0</v>
      </c>
      <c r="G2706" s="9">
        <v>0</v>
      </c>
      <c r="H2706" s="11">
        <v>0</v>
      </c>
      <c r="I2706">
        <v>0</v>
      </c>
      <c r="J2706" s="13">
        <v>0</v>
      </c>
    </row>
    <row r="2707" spans="2:10" x14ac:dyDescent="0.25">
      <c r="B2707" s="2">
        <v>0</v>
      </c>
      <c r="G2707" s="9">
        <v>0</v>
      </c>
      <c r="H2707" s="11">
        <v>0</v>
      </c>
      <c r="I2707">
        <v>0</v>
      </c>
      <c r="J2707" s="13">
        <v>0</v>
      </c>
    </row>
    <row r="2708" spans="2:10" x14ac:dyDescent="0.25">
      <c r="B2708" s="2">
        <v>0</v>
      </c>
      <c r="G2708" s="9">
        <v>0</v>
      </c>
      <c r="H2708" s="11">
        <v>0</v>
      </c>
      <c r="I2708">
        <v>0</v>
      </c>
      <c r="J2708" s="13">
        <v>0</v>
      </c>
    </row>
    <row r="2709" spans="2:10" x14ac:dyDescent="0.25">
      <c r="B2709" s="2">
        <v>0</v>
      </c>
      <c r="G2709" s="9">
        <v>0</v>
      </c>
      <c r="H2709" s="11">
        <v>0</v>
      </c>
      <c r="I2709">
        <v>0</v>
      </c>
      <c r="J2709" s="13">
        <v>0</v>
      </c>
    </row>
    <row r="2710" spans="2:10" x14ac:dyDescent="0.25">
      <c r="B2710" s="2">
        <v>0</v>
      </c>
      <c r="G2710" s="9">
        <v>0</v>
      </c>
      <c r="H2710" s="11">
        <v>0</v>
      </c>
      <c r="I2710">
        <v>0</v>
      </c>
      <c r="J2710" s="13">
        <v>0</v>
      </c>
    </row>
    <row r="2711" spans="2:10" x14ac:dyDescent="0.25">
      <c r="B2711" s="2">
        <v>0</v>
      </c>
      <c r="G2711" s="9">
        <v>0</v>
      </c>
      <c r="H2711" s="11">
        <v>0</v>
      </c>
      <c r="I2711">
        <v>0</v>
      </c>
      <c r="J2711" s="13">
        <v>0</v>
      </c>
    </row>
    <row r="2712" spans="2:10" x14ac:dyDescent="0.25">
      <c r="B2712" s="2">
        <v>0</v>
      </c>
      <c r="G2712" s="9">
        <v>0</v>
      </c>
      <c r="H2712" s="11">
        <v>0</v>
      </c>
      <c r="I2712">
        <v>0</v>
      </c>
      <c r="J2712" s="13">
        <v>0</v>
      </c>
    </row>
    <row r="2713" spans="2:10" x14ac:dyDescent="0.25">
      <c r="B2713" s="2">
        <v>0</v>
      </c>
      <c r="G2713" s="9">
        <v>0</v>
      </c>
      <c r="H2713" s="11">
        <v>0</v>
      </c>
      <c r="I2713">
        <v>0</v>
      </c>
      <c r="J2713" s="13">
        <v>0</v>
      </c>
    </row>
    <row r="2714" spans="2:10" x14ac:dyDescent="0.25">
      <c r="B2714" s="2">
        <v>0</v>
      </c>
      <c r="G2714" s="9">
        <v>0</v>
      </c>
      <c r="H2714" s="11">
        <v>0</v>
      </c>
      <c r="I2714">
        <v>0</v>
      </c>
      <c r="J2714" s="13">
        <v>0</v>
      </c>
    </row>
    <row r="2715" spans="2:10" x14ac:dyDescent="0.25">
      <c r="B2715" s="2">
        <v>0</v>
      </c>
      <c r="G2715" s="9">
        <v>0</v>
      </c>
      <c r="H2715" s="11">
        <v>0</v>
      </c>
      <c r="I2715">
        <v>0</v>
      </c>
      <c r="J2715" s="13">
        <v>0</v>
      </c>
    </row>
    <row r="2716" spans="2:10" x14ac:dyDescent="0.25">
      <c r="B2716" s="2">
        <v>0</v>
      </c>
      <c r="G2716" s="9">
        <v>0</v>
      </c>
      <c r="H2716" s="11">
        <v>0</v>
      </c>
      <c r="I2716">
        <v>0</v>
      </c>
      <c r="J2716" s="13">
        <v>0</v>
      </c>
    </row>
    <row r="2717" spans="2:10" x14ac:dyDescent="0.25">
      <c r="B2717" s="2">
        <v>0</v>
      </c>
      <c r="G2717" s="9">
        <v>0</v>
      </c>
      <c r="H2717" s="11">
        <v>0</v>
      </c>
      <c r="I2717">
        <v>0</v>
      </c>
      <c r="J2717" s="13">
        <v>0</v>
      </c>
    </row>
    <row r="2718" spans="2:10" x14ac:dyDescent="0.25">
      <c r="B2718" s="2">
        <v>0</v>
      </c>
      <c r="G2718" s="9">
        <v>0</v>
      </c>
      <c r="H2718" s="11">
        <v>0</v>
      </c>
      <c r="I2718">
        <v>0</v>
      </c>
      <c r="J2718" s="13">
        <v>0</v>
      </c>
    </row>
    <row r="2719" spans="2:10" x14ac:dyDescent="0.25">
      <c r="B2719" s="2">
        <v>0</v>
      </c>
      <c r="G2719" s="9">
        <v>0</v>
      </c>
      <c r="H2719" s="11">
        <v>0</v>
      </c>
      <c r="I2719">
        <v>0</v>
      </c>
      <c r="J2719" s="13">
        <v>0</v>
      </c>
    </row>
    <row r="2720" spans="2:10" x14ac:dyDescent="0.25">
      <c r="B2720" s="2">
        <v>0</v>
      </c>
      <c r="G2720" s="9">
        <v>0</v>
      </c>
      <c r="H2720" s="11">
        <v>0</v>
      </c>
      <c r="I2720">
        <v>0</v>
      </c>
      <c r="J2720" s="13">
        <v>0</v>
      </c>
    </row>
    <row r="2721" spans="2:10" x14ac:dyDescent="0.25">
      <c r="B2721" s="2">
        <v>0</v>
      </c>
      <c r="G2721" s="9">
        <v>0</v>
      </c>
      <c r="H2721" s="11">
        <v>0</v>
      </c>
      <c r="I2721">
        <v>0</v>
      </c>
      <c r="J2721" s="13">
        <v>0</v>
      </c>
    </row>
    <row r="2722" spans="2:10" x14ac:dyDescent="0.25">
      <c r="B2722" s="2">
        <v>0</v>
      </c>
      <c r="G2722" s="9">
        <v>0</v>
      </c>
      <c r="H2722" s="11">
        <v>0</v>
      </c>
      <c r="I2722">
        <v>0</v>
      </c>
      <c r="J2722" s="13">
        <v>0</v>
      </c>
    </row>
    <row r="2723" spans="2:10" x14ac:dyDescent="0.25">
      <c r="B2723" s="2">
        <v>0</v>
      </c>
      <c r="G2723" s="9">
        <v>0</v>
      </c>
      <c r="H2723" s="11">
        <v>0</v>
      </c>
      <c r="I2723">
        <v>0</v>
      </c>
      <c r="J2723" s="13">
        <v>0</v>
      </c>
    </row>
    <row r="2724" spans="2:10" x14ac:dyDescent="0.25">
      <c r="B2724" s="2">
        <v>0</v>
      </c>
      <c r="G2724" s="9">
        <v>0</v>
      </c>
      <c r="H2724" s="11">
        <v>0</v>
      </c>
      <c r="I2724">
        <v>0</v>
      </c>
      <c r="J2724" s="13">
        <v>0</v>
      </c>
    </row>
    <row r="2725" spans="2:10" x14ac:dyDescent="0.25">
      <c r="B2725" s="2">
        <v>0</v>
      </c>
      <c r="G2725" s="9">
        <v>0</v>
      </c>
      <c r="H2725" s="11">
        <v>0</v>
      </c>
      <c r="I2725">
        <v>0</v>
      </c>
      <c r="J2725" s="13">
        <v>0</v>
      </c>
    </row>
    <row r="2726" spans="2:10" x14ac:dyDescent="0.25">
      <c r="B2726" s="2">
        <v>0</v>
      </c>
      <c r="G2726" s="9">
        <v>0</v>
      </c>
      <c r="H2726" s="11">
        <v>0</v>
      </c>
      <c r="I2726">
        <v>0</v>
      </c>
      <c r="J2726" s="13">
        <v>0</v>
      </c>
    </row>
    <row r="2727" spans="2:10" x14ac:dyDescent="0.25">
      <c r="B2727" s="2">
        <v>0</v>
      </c>
      <c r="G2727" s="9">
        <v>0</v>
      </c>
      <c r="H2727" s="11">
        <v>0</v>
      </c>
      <c r="I2727">
        <v>0</v>
      </c>
      <c r="J2727" s="13">
        <v>0</v>
      </c>
    </row>
    <row r="2728" spans="2:10" x14ac:dyDescent="0.25">
      <c r="B2728" s="2">
        <v>0</v>
      </c>
      <c r="G2728" s="9">
        <v>0</v>
      </c>
      <c r="H2728" s="11">
        <v>0</v>
      </c>
      <c r="I2728">
        <v>0</v>
      </c>
      <c r="J2728" s="13">
        <v>0</v>
      </c>
    </row>
    <row r="2729" spans="2:10" x14ac:dyDescent="0.25">
      <c r="B2729" s="2">
        <v>0</v>
      </c>
      <c r="G2729" s="9">
        <v>0</v>
      </c>
      <c r="H2729" s="11">
        <v>0</v>
      </c>
      <c r="I2729">
        <v>0</v>
      </c>
      <c r="J2729" s="13">
        <v>0</v>
      </c>
    </row>
    <row r="2730" spans="2:10" x14ac:dyDescent="0.25">
      <c r="B2730" s="2">
        <v>0</v>
      </c>
      <c r="G2730" s="9">
        <v>0</v>
      </c>
      <c r="H2730" s="11">
        <v>0</v>
      </c>
      <c r="I2730">
        <v>0</v>
      </c>
      <c r="J2730" s="13">
        <v>0</v>
      </c>
    </row>
    <row r="2731" spans="2:10" x14ac:dyDescent="0.25">
      <c r="B2731" s="2">
        <v>0</v>
      </c>
      <c r="G2731" s="9">
        <v>0</v>
      </c>
      <c r="H2731" s="11">
        <v>0</v>
      </c>
      <c r="I2731">
        <v>0</v>
      </c>
      <c r="J2731" s="13">
        <v>0</v>
      </c>
    </row>
    <row r="2732" spans="2:10" x14ac:dyDescent="0.25">
      <c r="B2732" s="2">
        <v>0</v>
      </c>
      <c r="G2732" s="9">
        <v>0</v>
      </c>
      <c r="H2732" s="11">
        <v>0</v>
      </c>
      <c r="I2732">
        <v>0</v>
      </c>
      <c r="J2732" s="13">
        <v>0</v>
      </c>
    </row>
    <row r="2733" spans="2:10" x14ac:dyDescent="0.25">
      <c r="B2733" s="2">
        <v>0</v>
      </c>
      <c r="G2733" s="9">
        <v>0</v>
      </c>
      <c r="H2733" s="11">
        <v>0</v>
      </c>
      <c r="I2733">
        <v>0</v>
      </c>
      <c r="J2733" s="13">
        <v>0</v>
      </c>
    </row>
    <row r="2734" spans="2:10" x14ac:dyDescent="0.25">
      <c r="B2734" s="2">
        <v>0</v>
      </c>
      <c r="G2734" s="9">
        <v>0</v>
      </c>
      <c r="H2734" s="11">
        <v>0</v>
      </c>
      <c r="I2734">
        <v>0</v>
      </c>
      <c r="J2734" s="13">
        <v>0</v>
      </c>
    </row>
    <row r="2735" spans="2:10" x14ac:dyDescent="0.25">
      <c r="B2735" s="2">
        <v>0</v>
      </c>
      <c r="G2735" s="9">
        <v>0</v>
      </c>
      <c r="H2735" s="11">
        <v>0</v>
      </c>
      <c r="I2735">
        <v>0</v>
      </c>
      <c r="J2735" s="13">
        <v>0</v>
      </c>
    </row>
    <row r="2736" spans="2:10" x14ac:dyDescent="0.25">
      <c r="B2736" s="2">
        <v>0</v>
      </c>
      <c r="G2736" s="9">
        <v>0</v>
      </c>
      <c r="H2736" s="11">
        <v>0</v>
      </c>
      <c r="I2736">
        <v>0</v>
      </c>
      <c r="J2736" s="13">
        <v>0</v>
      </c>
    </row>
    <row r="2737" spans="2:10" x14ac:dyDescent="0.25">
      <c r="B2737" s="2">
        <v>0</v>
      </c>
      <c r="G2737" s="9">
        <v>0</v>
      </c>
      <c r="H2737" s="11">
        <v>0</v>
      </c>
      <c r="I2737">
        <v>0</v>
      </c>
      <c r="J2737" s="13">
        <v>0</v>
      </c>
    </row>
    <row r="2738" spans="2:10" x14ac:dyDescent="0.25">
      <c r="B2738" s="2">
        <v>0</v>
      </c>
      <c r="G2738" s="9">
        <v>0</v>
      </c>
      <c r="H2738" s="11">
        <v>0</v>
      </c>
      <c r="I2738">
        <v>0</v>
      </c>
      <c r="J2738" s="13">
        <v>0</v>
      </c>
    </row>
    <row r="2739" spans="2:10" x14ac:dyDescent="0.25">
      <c r="B2739" s="2">
        <v>0</v>
      </c>
      <c r="G2739" s="9">
        <v>0</v>
      </c>
      <c r="H2739" s="11">
        <v>0</v>
      </c>
      <c r="I2739">
        <v>0</v>
      </c>
      <c r="J2739" s="13">
        <v>0</v>
      </c>
    </row>
    <row r="2740" spans="2:10" x14ac:dyDescent="0.25">
      <c r="B2740" s="2">
        <v>0</v>
      </c>
      <c r="G2740" s="9">
        <v>0</v>
      </c>
      <c r="H2740" s="11">
        <v>0</v>
      </c>
      <c r="I2740">
        <v>0</v>
      </c>
      <c r="J2740" s="13">
        <v>0</v>
      </c>
    </row>
    <row r="2741" spans="2:10" x14ac:dyDescent="0.25">
      <c r="B2741" s="2">
        <v>0</v>
      </c>
      <c r="G2741" s="9">
        <v>0</v>
      </c>
      <c r="H2741" s="11">
        <v>0</v>
      </c>
      <c r="I2741">
        <v>0</v>
      </c>
      <c r="J2741" s="13">
        <v>0</v>
      </c>
    </row>
    <row r="2742" spans="2:10" x14ac:dyDescent="0.25">
      <c r="B2742" s="2">
        <v>0</v>
      </c>
      <c r="G2742" s="9">
        <v>0</v>
      </c>
      <c r="H2742" s="11">
        <v>0</v>
      </c>
      <c r="I2742">
        <v>0</v>
      </c>
      <c r="J2742" s="13">
        <v>0</v>
      </c>
    </row>
    <row r="2743" spans="2:10" x14ac:dyDescent="0.25">
      <c r="B2743" s="2">
        <v>0</v>
      </c>
      <c r="G2743" s="9">
        <v>0</v>
      </c>
      <c r="H2743" s="11">
        <v>0</v>
      </c>
      <c r="I2743">
        <v>0</v>
      </c>
      <c r="J2743" s="13">
        <v>0</v>
      </c>
    </row>
    <row r="2744" spans="2:10" x14ac:dyDescent="0.25">
      <c r="B2744" s="2">
        <v>0</v>
      </c>
      <c r="G2744" s="9">
        <v>0</v>
      </c>
      <c r="H2744" s="11">
        <v>0</v>
      </c>
      <c r="I2744">
        <v>0</v>
      </c>
      <c r="J2744" s="13">
        <v>0</v>
      </c>
    </row>
    <row r="2745" spans="2:10" x14ac:dyDescent="0.25">
      <c r="B2745" s="2">
        <v>0</v>
      </c>
      <c r="G2745" s="9">
        <v>0</v>
      </c>
      <c r="H2745" s="11">
        <v>0</v>
      </c>
      <c r="I2745">
        <v>0</v>
      </c>
      <c r="J2745" s="13">
        <v>0</v>
      </c>
    </row>
    <row r="2746" spans="2:10" x14ac:dyDescent="0.25">
      <c r="B2746" s="2">
        <v>0</v>
      </c>
      <c r="G2746" s="9">
        <v>0</v>
      </c>
      <c r="H2746" s="11">
        <v>0</v>
      </c>
      <c r="I2746">
        <v>0</v>
      </c>
      <c r="J2746" s="13">
        <v>0</v>
      </c>
    </row>
    <row r="2747" spans="2:10" x14ac:dyDescent="0.25">
      <c r="B2747" s="2">
        <v>0</v>
      </c>
      <c r="G2747" s="9">
        <v>0</v>
      </c>
      <c r="H2747" s="11">
        <v>0</v>
      </c>
      <c r="I2747">
        <v>0</v>
      </c>
      <c r="J2747" s="13">
        <v>0</v>
      </c>
    </row>
    <row r="2748" spans="2:10" x14ac:dyDescent="0.25">
      <c r="B2748" s="2">
        <v>0</v>
      </c>
      <c r="G2748" s="9">
        <v>0</v>
      </c>
      <c r="H2748" s="11">
        <v>0</v>
      </c>
      <c r="I2748">
        <v>0</v>
      </c>
      <c r="J2748" s="13">
        <v>0</v>
      </c>
    </row>
    <row r="2749" spans="2:10" x14ac:dyDescent="0.25">
      <c r="B2749" s="2">
        <v>0</v>
      </c>
      <c r="G2749" s="9">
        <v>0</v>
      </c>
      <c r="H2749" s="11">
        <v>0</v>
      </c>
      <c r="I2749">
        <v>0</v>
      </c>
      <c r="J2749" s="13">
        <v>0</v>
      </c>
    </row>
    <row r="2750" spans="2:10" x14ac:dyDescent="0.25">
      <c r="B2750" s="2">
        <v>0</v>
      </c>
      <c r="G2750" s="9">
        <v>0</v>
      </c>
      <c r="H2750" s="11">
        <v>0</v>
      </c>
      <c r="I2750">
        <v>0</v>
      </c>
      <c r="J2750" s="13">
        <v>0</v>
      </c>
    </row>
    <row r="2751" spans="2:10" x14ac:dyDescent="0.25">
      <c r="B2751" s="2">
        <v>0</v>
      </c>
      <c r="G2751" s="9">
        <v>0</v>
      </c>
      <c r="H2751" s="11">
        <v>0</v>
      </c>
      <c r="I2751">
        <v>0</v>
      </c>
      <c r="J2751" s="13">
        <v>0</v>
      </c>
    </row>
    <row r="2752" spans="2:10" x14ac:dyDescent="0.25">
      <c r="B2752" s="2">
        <v>0</v>
      </c>
      <c r="G2752" s="9">
        <v>0</v>
      </c>
      <c r="H2752" s="11">
        <v>0</v>
      </c>
      <c r="I2752">
        <v>0</v>
      </c>
      <c r="J2752" s="13">
        <v>0</v>
      </c>
    </row>
    <row r="2753" spans="2:10" x14ac:dyDescent="0.25">
      <c r="B2753" s="2">
        <v>0</v>
      </c>
      <c r="G2753" s="9">
        <v>0</v>
      </c>
      <c r="H2753" s="11">
        <v>0</v>
      </c>
      <c r="I2753">
        <v>0</v>
      </c>
      <c r="J2753" s="13">
        <v>0</v>
      </c>
    </row>
    <row r="2754" spans="2:10" x14ac:dyDescent="0.25">
      <c r="B2754" s="2">
        <v>0</v>
      </c>
      <c r="G2754" s="9">
        <v>0</v>
      </c>
      <c r="H2754" s="11">
        <v>0</v>
      </c>
      <c r="I2754">
        <v>0</v>
      </c>
      <c r="J2754" s="13">
        <v>0</v>
      </c>
    </row>
    <row r="2755" spans="2:10" x14ac:dyDescent="0.25">
      <c r="B2755" s="2">
        <v>0</v>
      </c>
      <c r="G2755" s="9">
        <v>0</v>
      </c>
      <c r="H2755" s="11">
        <v>0</v>
      </c>
      <c r="I2755">
        <v>0</v>
      </c>
      <c r="J2755" s="13">
        <v>0</v>
      </c>
    </row>
    <row r="2756" spans="2:10" x14ac:dyDescent="0.25">
      <c r="B2756" s="2">
        <v>0</v>
      </c>
      <c r="G2756" s="9">
        <v>0</v>
      </c>
      <c r="H2756" s="11">
        <v>0</v>
      </c>
      <c r="I2756">
        <v>0</v>
      </c>
      <c r="J2756" s="13">
        <v>0</v>
      </c>
    </row>
    <row r="2757" spans="2:10" x14ac:dyDescent="0.25">
      <c r="B2757" s="2">
        <v>0</v>
      </c>
      <c r="G2757" s="9">
        <v>0</v>
      </c>
      <c r="H2757" s="11">
        <v>0</v>
      </c>
      <c r="I2757">
        <v>0</v>
      </c>
      <c r="J2757" s="13">
        <v>0</v>
      </c>
    </row>
    <row r="2758" spans="2:10" x14ac:dyDescent="0.25">
      <c r="B2758" s="2">
        <v>0</v>
      </c>
      <c r="G2758" s="9">
        <v>0</v>
      </c>
      <c r="H2758" s="11">
        <v>0</v>
      </c>
      <c r="I2758">
        <v>0</v>
      </c>
      <c r="J2758" s="13">
        <v>0</v>
      </c>
    </row>
    <row r="2759" spans="2:10" x14ac:dyDescent="0.25">
      <c r="B2759" s="2">
        <v>0</v>
      </c>
      <c r="G2759" s="9">
        <v>0</v>
      </c>
      <c r="H2759" s="11">
        <v>0</v>
      </c>
      <c r="I2759">
        <v>0</v>
      </c>
      <c r="J2759" s="13">
        <v>0</v>
      </c>
    </row>
    <row r="2760" spans="2:10" x14ac:dyDescent="0.25">
      <c r="B2760" s="2">
        <v>0</v>
      </c>
      <c r="G2760" s="9">
        <v>0</v>
      </c>
      <c r="H2760" s="11">
        <v>0</v>
      </c>
      <c r="I2760">
        <v>0</v>
      </c>
      <c r="J2760" s="13">
        <v>0</v>
      </c>
    </row>
    <row r="2761" spans="2:10" x14ac:dyDescent="0.25">
      <c r="B2761" s="2">
        <v>0</v>
      </c>
      <c r="G2761" s="9">
        <v>0</v>
      </c>
      <c r="H2761" s="11">
        <v>0</v>
      </c>
      <c r="I2761">
        <v>0</v>
      </c>
      <c r="J2761" s="13">
        <v>0</v>
      </c>
    </row>
    <row r="2762" spans="2:10" x14ac:dyDescent="0.25">
      <c r="B2762" s="2">
        <v>0</v>
      </c>
      <c r="G2762" s="9">
        <v>0</v>
      </c>
      <c r="H2762" s="11">
        <v>0</v>
      </c>
      <c r="I2762">
        <v>0</v>
      </c>
      <c r="J2762" s="13">
        <v>0</v>
      </c>
    </row>
    <row r="2763" spans="2:10" x14ac:dyDescent="0.25">
      <c r="B2763" s="2">
        <v>0</v>
      </c>
      <c r="G2763" s="9">
        <v>0</v>
      </c>
      <c r="H2763" s="11">
        <v>0</v>
      </c>
      <c r="I2763">
        <v>0</v>
      </c>
      <c r="J2763" s="13">
        <v>0</v>
      </c>
    </row>
    <row r="2764" spans="2:10" x14ac:dyDescent="0.25">
      <c r="B2764" s="2">
        <v>0</v>
      </c>
      <c r="G2764" s="9">
        <v>0</v>
      </c>
      <c r="H2764" s="11">
        <v>0</v>
      </c>
      <c r="I2764">
        <v>0</v>
      </c>
      <c r="J2764" s="13">
        <v>0</v>
      </c>
    </row>
    <row r="2765" spans="2:10" x14ac:dyDescent="0.25">
      <c r="B2765" s="2">
        <v>0</v>
      </c>
      <c r="G2765" s="9">
        <v>0</v>
      </c>
      <c r="H2765" s="11">
        <v>0</v>
      </c>
      <c r="I2765">
        <v>0</v>
      </c>
      <c r="J2765" s="13">
        <v>0</v>
      </c>
    </row>
    <row r="2766" spans="2:10" x14ac:dyDescent="0.25">
      <c r="B2766" s="2">
        <v>0</v>
      </c>
      <c r="G2766" s="9">
        <v>0</v>
      </c>
      <c r="H2766" s="11">
        <v>0</v>
      </c>
      <c r="I2766">
        <v>0</v>
      </c>
      <c r="J2766" s="13">
        <v>0</v>
      </c>
    </row>
    <row r="2767" spans="2:10" x14ac:dyDescent="0.25">
      <c r="B2767" s="2">
        <v>0</v>
      </c>
      <c r="G2767" s="9">
        <v>0</v>
      </c>
      <c r="H2767" s="11">
        <v>0</v>
      </c>
      <c r="I2767">
        <v>0</v>
      </c>
      <c r="J2767" s="13">
        <v>0</v>
      </c>
    </row>
    <row r="2768" spans="2:10" x14ac:dyDescent="0.25">
      <c r="B2768" s="2">
        <v>0</v>
      </c>
      <c r="G2768" s="9">
        <v>0</v>
      </c>
      <c r="H2768" s="11">
        <v>0</v>
      </c>
      <c r="I2768">
        <v>0</v>
      </c>
      <c r="J2768" s="13">
        <v>0</v>
      </c>
    </row>
    <row r="2769" spans="2:10" x14ac:dyDescent="0.25">
      <c r="B2769" s="2">
        <v>0</v>
      </c>
      <c r="G2769" s="9">
        <v>0</v>
      </c>
      <c r="H2769" s="11">
        <v>0</v>
      </c>
      <c r="I2769">
        <v>0</v>
      </c>
      <c r="J2769" s="13">
        <v>0</v>
      </c>
    </row>
    <row r="2770" spans="2:10" x14ac:dyDescent="0.25">
      <c r="B2770" s="2">
        <v>0</v>
      </c>
      <c r="G2770" s="9">
        <v>0</v>
      </c>
      <c r="H2770" s="11">
        <v>0</v>
      </c>
      <c r="I2770">
        <v>0</v>
      </c>
      <c r="J2770" s="13">
        <v>0</v>
      </c>
    </row>
    <row r="2771" spans="2:10" x14ac:dyDescent="0.25">
      <c r="B2771" s="2">
        <v>0</v>
      </c>
      <c r="G2771" s="9">
        <v>0</v>
      </c>
      <c r="H2771" s="11">
        <v>0</v>
      </c>
      <c r="I2771">
        <v>0</v>
      </c>
      <c r="J2771" s="13">
        <v>0</v>
      </c>
    </row>
    <row r="2772" spans="2:10" x14ac:dyDescent="0.25">
      <c r="B2772" s="2">
        <v>0</v>
      </c>
      <c r="G2772" s="9">
        <v>0</v>
      </c>
      <c r="H2772" s="11">
        <v>0</v>
      </c>
      <c r="I2772">
        <v>0</v>
      </c>
      <c r="J2772" s="13">
        <v>0</v>
      </c>
    </row>
    <row r="2773" spans="2:10" x14ac:dyDescent="0.25">
      <c r="B2773" s="2">
        <v>0</v>
      </c>
      <c r="G2773" s="9">
        <v>0</v>
      </c>
      <c r="H2773" s="11">
        <v>0</v>
      </c>
      <c r="I2773">
        <v>0</v>
      </c>
      <c r="J2773" s="13">
        <v>0</v>
      </c>
    </row>
    <row r="2774" spans="2:10" x14ac:dyDescent="0.25">
      <c r="B2774" s="2">
        <v>0</v>
      </c>
      <c r="G2774" s="9">
        <v>0</v>
      </c>
      <c r="H2774" s="11">
        <v>0</v>
      </c>
      <c r="I2774">
        <v>0</v>
      </c>
      <c r="J2774" s="13">
        <v>0</v>
      </c>
    </row>
    <row r="2775" spans="2:10" x14ac:dyDescent="0.25">
      <c r="B2775" s="2">
        <v>0</v>
      </c>
      <c r="G2775" s="9">
        <v>0</v>
      </c>
      <c r="H2775" s="11">
        <v>0</v>
      </c>
      <c r="I2775">
        <v>0</v>
      </c>
      <c r="J2775" s="13">
        <v>0</v>
      </c>
    </row>
    <row r="2776" spans="2:10" x14ac:dyDescent="0.25">
      <c r="B2776" s="2">
        <v>0</v>
      </c>
      <c r="G2776" s="9">
        <v>0</v>
      </c>
      <c r="H2776" s="11">
        <v>0</v>
      </c>
      <c r="I2776">
        <v>0</v>
      </c>
      <c r="J2776" s="13">
        <v>0</v>
      </c>
    </row>
    <row r="2777" spans="2:10" x14ac:dyDescent="0.25">
      <c r="B2777" s="2">
        <v>0</v>
      </c>
      <c r="G2777" s="9">
        <v>0</v>
      </c>
      <c r="H2777" s="11">
        <v>0</v>
      </c>
      <c r="I2777">
        <v>0</v>
      </c>
      <c r="J2777" s="13">
        <v>0</v>
      </c>
    </row>
    <row r="2778" spans="2:10" x14ac:dyDescent="0.25">
      <c r="B2778" s="2">
        <v>0</v>
      </c>
      <c r="G2778" s="9">
        <v>0</v>
      </c>
      <c r="H2778" s="11">
        <v>0</v>
      </c>
      <c r="I2778">
        <v>0</v>
      </c>
      <c r="J2778" s="13">
        <v>0</v>
      </c>
    </row>
    <row r="2779" spans="2:10" x14ac:dyDescent="0.25">
      <c r="B2779" s="2">
        <v>0</v>
      </c>
      <c r="G2779" s="9">
        <v>0</v>
      </c>
      <c r="H2779" s="11">
        <v>0</v>
      </c>
      <c r="I2779">
        <v>0</v>
      </c>
      <c r="J2779" s="13">
        <v>0</v>
      </c>
    </row>
    <row r="2780" spans="2:10" x14ac:dyDescent="0.25">
      <c r="B2780" s="2">
        <v>0</v>
      </c>
      <c r="G2780" s="9">
        <v>0</v>
      </c>
      <c r="H2780" s="11">
        <v>0</v>
      </c>
      <c r="I2780">
        <v>0</v>
      </c>
      <c r="J2780" s="13">
        <v>0</v>
      </c>
    </row>
    <row r="2781" spans="2:10" x14ac:dyDescent="0.25">
      <c r="B2781" s="2">
        <v>0</v>
      </c>
      <c r="G2781" s="9">
        <v>0</v>
      </c>
      <c r="H2781" s="11">
        <v>0</v>
      </c>
      <c r="I2781">
        <v>0</v>
      </c>
      <c r="J2781" s="13">
        <v>0</v>
      </c>
    </row>
    <row r="2782" spans="2:10" x14ac:dyDescent="0.25">
      <c r="B2782" s="2">
        <v>0</v>
      </c>
      <c r="G2782" s="9">
        <v>0</v>
      </c>
      <c r="H2782" s="11">
        <v>0</v>
      </c>
      <c r="I2782">
        <v>0</v>
      </c>
      <c r="J2782" s="13">
        <v>0</v>
      </c>
    </row>
    <row r="2783" spans="2:10" x14ac:dyDescent="0.25">
      <c r="B2783" s="2">
        <v>0</v>
      </c>
      <c r="G2783" s="9">
        <v>0</v>
      </c>
      <c r="H2783" s="11">
        <v>0</v>
      </c>
      <c r="I2783">
        <v>0</v>
      </c>
      <c r="J2783" s="13">
        <v>0</v>
      </c>
    </row>
    <row r="2784" spans="2:10" x14ac:dyDescent="0.25">
      <c r="B2784" s="2">
        <v>0</v>
      </c>
      <c r="G2784" s="9">
        <v>0</v>
      </c>
      <c r="H2784" s="11">
        <v>0</v>
      </c>
      <c r="I2784">
        <v>0</v>
      </c>
      <c r="J2784" s="13">
        <v>0</v>
      </c>
    </row>
    <row r="2785" spans="2:10" x14ac:dyDescent="0.25">
      <c r="B2785" s="2">
        <v>0</v>
      </c>
      <c r="G2785" s="9">
        <v>0</v>
      </c>
      <c r="H2785" s="11">
        <v>0</v>
      </c>
      <c r="I2785">
        <v>0</v>
      </c>
      <c r="J2785" s="13">
        <v>0</v>
      </c>
    </row>
    <row r="2786" spans="2:10" x14ac:dyDescent="0.25">
      <c r="B2786" s="2">
        <v>0</v>
      </c>
      <c r="G2786" s="9">
        <v>0</v>
      </c>
      <c r="H2786" s="11">
        <v>0</v>
      </c>
      <c r="I2786">
        <v>0</v>
      </c>
      <c r="J2786" s="13">
        <v>0</v>
      </c>
    </row>
    <row r="2787" spans="2:10" x14ac:dyDescent="0.25">
      <c r="B2787" s="2">
        <v>0</v>
      </c>
      <c r="G2787" s="9">
        <v>0</v>
      </c>
      <c r="H2787" s="11">
        <v>0</v>
      </c>
      <c r="I2787">
        <v>0</v>
      </c>
      <c r="J2787" s="13">
        <v>0</v>
      </c>
    </row>
    <row r="2788" spans="2:10" x14ac:dyDescent="0.25">
      <c r="B2788" s="2">
        <v>0</v>
      </c>
      <c r="G2788" s="9">
        <v>0</v>
      </c>
      <c r="H2788" s="11">
        <v>0</v>
      </c>
      <c r="I2788">
        <v>0</v>
      </c>
      <c r="J2788" s="13">
        <v>0</v>
      </c>
    </row>
    <row r="2789" spans="2:10" x14ac:dyDescent="0.25">
      <c r="B2789" s="2">
        <v>0</v>
      </c>
      <c r="G2789" s="9">
        <v>0</v>
      </c>
      <c r="H2789" s="11">
        <v>0</v>
      </c>
      <c r="I2789">
        <v>0</v>
      </c>
      <c r="J2789" s="13">
        <v>0</v>
      </c>
    </row>
    <row r="2790" spans="2:10" x14ac:dyDescent="0.25">
      <c r="B2790" s="2">
        <v>0</v>
      </c>
      <c r="G2790" s="9">
        <v>0</v>
      </c>
      <c r="H2790" s="11">
        <v>0</v>
      </c>
      <c r="I2790">
        <v>0</v>
      </c>
      <c r="J2790" s="13">
        <v>0</v>
      </c>
    </row>
    <row r="2791" spans="2:10" x14ac:dyDescent="0.25">
      <c r="B2791" s="2">
        <v>0</v>
      </c>
      <c r="G2791" s="9">
        <v>0</v>
      </c>
      <c r="H2791" s="11">
        <v>0</v>
      </c>
      <c r="I2791">
        <v>0</v>
      </c>
      <c r="J2791" s="13">
        <v>0</v>
      </c>
    </row>
    <row r="2792" spans="2:10" x14ac:dyDescent="0.25">
      <c r="B2792" s="2">
        <v>0</v>
      </c>
      <c r="G2792" s="9">
        <v>0</v>
      </c>
      <c r="H2792" s="11">
        <v>0</v>
      </c>
      <c r="I2792">
        <v>0</v>
      </c>
      <c r="J2792" s="13">
        <v>0</v>
      </c>
    </row>
    <row r="2793" spans="2:10" x14ac:dyDescent="0.25">
      <c r="B2793" s="2">
        <v>0</v>
      </c>
      <c r="G2793" s="9">
        <v>0</v>
      </c>
      <c r="H2793" s="11">
        <v>0</v>
      </c>
      <c r="I2793">
        <v>0</v>
      </c>
      <c r="J2793" s="13">
        <v>0</v>
      </c>
    </row>
    <row r="2794" spans="2:10" x14ac:dyDescent="0.25">
      <c r="B2794" s="2">
        <v>0</v>
      </c>
      <c r="G2794" s="9">
        <v>0</v>
      </c>
      <c r="H2794" s="11">
        <v>0</v>
      </c>
      <c r="I2794">
        <v>0</v>
      </c>
      <c r="J2794" s="13">
        <v>0</v>
      </c>
    </row>
    <row r="2795" spans="2:10" x14ac:dyDescent="0.25">
      <c r="B2795" s="2">
        <v>0</v>
      </c>
      <c r="G2795" s="9">
        <v>0</v>
      </c>
      <c r="H2795" s="11">
        <v>0</v>
      </c>
      <c r="I2795">
        <v>0</v>
      </c>
      <c r="J2795" s="13">
        <v>0</v>
      </c>
    </row>
    <row r="2796" spans="2:10" x14ac:dyDescent="0.25">
      <c r="B2796" s="2">
        <v>0</v>
      </c>
      <c r="G2796" s="9">
        <v>0</v>
      </c>
      <c r="H2796" s="11">
        <v>0</v>
      </c>
      <c r="I2796">
        <v>0</v>
      </c>
      <c r="J2796" s="13">
        <v>0</v>
      </c>
    </row>
    <row r="2797" spans="2:10" x14ac:dyDescent="0.25">
      <c r="B2797" s="2">
        <v>0</v>
      </c>
      <c r="G2797" s="9">
        <v>0</v>
      </c>
      <c r="H2797" s="11">
        <v>0</v>
      </c>
      <c r="I2797">
        <v>0</v>
      </c>
      <c r="J2797" s="13">
        <v>0</v>
      </c>
    </row>
    <row r="2798" spans="2:10" x14ac:dyDescent="0.25">
      <c r="B2798" s="2">
        <v>0</v>
      </c>
      <c r="G2798" s="9">
        <v>0</v>
      </c>
      <c r="H2798" s="11">
        <v>0</v>
      </c>
      <c r="I2798">
        <v>0</v>
      </c>
      <c r="J2798" s="13">
        <v>0</v>
      </c>
    </row>
    <row r="2799" spans="2:10" x14ac:dyDescent="0.25">
      <c r="B2799" s="2">
        <v>0</v>
      </c>
      <c r="G2799" s="9">
        <v>0</v>
      </c>
      <c r="H2799" s="11">
        <v>0</v>
      </c>
      <c r="I2799">
        <v>0</v>
      </c>
      <c r="J2799" s="13">
        <v>0</v>
      </c>
    </row>
    <row r="2800" spans="2:10" x14ac:dyDescent="0.25">
      <c r="B2800" s="2">
        <v>0</v>
      </c>
      <c r="G2800" s="9">
        <v>0</v>
      </c>
      <c r="H2800" s="11">
        <v>0</v>
      </c>
      <c r="I2800">
        <v>0</v>
      </c>
      <c r="J2800" s="13">
        <v>0</v>
      </c>
    </row>
    <row r="2801" spans="2:10" x14ac:dyDescent="0.25">
      <c r="B2801" s="2">
        <v>0</v>
      </c>
      <c r="G2801" s="9">
        <v>0</v>
      </c>
      <c r="H2801" s="11">
        <v>0</v>
      </c>
      <c r="I2801">
        <v>0</v>
      </c>
      <c r="J2801" s="13">
        <v>0</v>
      </c>
    </row>
    <row r="2802" spans="2:10" x14ac:dyDescent="0.25">
      <c r="B2802" s="2">
        <v>0</v>
      </c>
      <c r="G2802" s="9">
        <v>0</v>
      </c>
      <c r="H2802" s="11">
        <v>0</v>
      </c>
      <c r="I2802">
        <v>0</v>
      </c>
      <c r="J2802" s="13">
        <v>0</v>
      </c>
    </row>
    <row r="2803" spans="2:10" x14ac:dyDescent="0.25">
      <c r="B2803" s="2">
        <v>0</v>
      </c>
      <c r="G2803" s="9">
        <v>0</v>
      </c>
      <c r="H2803" s="11">
        <v>0</v>
      </c>
      <c r="I2803">
        <v>0</v>
      </c>
      <c r="J2803" s="13">
        <v>0</v>
      </c>
    </row>
    <row r="2804" spans="2:10" x14ac:dyDescent="0.25">
      <c r="B2804" s="2">
        <v>0</v>
      </c>
      <c r="G2804" s="9">
        <v>0</v>
      </c>
      <c r="H2804" s="11">
        <v>0</v>
      </c>
      <c r="I2804">
        <v>0</v>
      </c>
      <c r="J2804" s="13">
        <v>0</v>
      </c>
    </row>
    <row r="2805" spans="2:10" x14ac:dyDescent="0.25">
      <c r="B2805" s="2">
        <v>0</v>
      </c>
      <c r="G2805" s="9">
        <v>0</v>
      </c>
      <c r="H2805" s="11">
        <v>0</v>
      </c>
      <c r="I2805">
        <v>0</v>
      </c>
      <c r="J2805" s="13">
        <v>0</v>
      </c>
    </row>
    <row r="2806" spans="2:10" x14ac:dyDescent="0.25">
      <c r="B2806" s="2">
        <v>0</v>
      </c>
      <c r="G2806" s="9">
        <v>0</v>
      </c>
      <c r="H2806" s="11">
        <v>0</v>
      </c>
      <c r="I2806">
        <v>0</v>
      </c>
      <c r="J2806" s="13">
        <v>0</v>
      </c>
    </row>
    <row r="2807" spans="2:10" x14ac:dyDescent="0.25">
      <c r="B2807" s="2">
        <v>0</v>
      </c>
      <c r="G2807" s="9">
        <v>0</v>
      </c>
      <c r="H2807" s="11">
        <v>0</v>
      </c>
      <c r="I2807">
        <v>0</v>
      </c>
      <c r="J2807" s="13">
        <v>0</v>
      </c>
    </row>
    <row r="2808" spans="2:10" x14ac:dyDescent="0.25">
      <c r="B2808" s="2">
        <v>0</v>
      </c>
      <c r="G2808" s="9">
        <v>0</v>
      </c>
      <c r="H2808" s="11">
        <v>0</v>
      </c>
      <c r="I2808">
        <v>0</v>
      </c>
      <c r="J2808" s="13">
        <v>0</v>
      </c>
    </row>
    <row r="2809" spans="2:10" x14ac:dyDescent="0.25">
      <c r="B2809" s="2">
        <v>0</v>
      </c>
      <c r="G2809" s="9">
        <v>0</v>
      </c>
      <c r="H2809" s="11">
        <v>0</v>
      </c>
      <c r="I2809">
        <v>0</v>
      </c>
      <c r="J2809" s="13">
        <v>0</v>
      </c>
    </row>
    <row r="2810" spans="2:10" x14ac:dyDescent="0.25">
      <c r="B2810" s="2">
        <v>0</v>
      </c>
      <c r="G2810" s="9">
        <v>0</v>
      </c>
      <c r="H2810" s="11">
        <v>0</v>
      </c>
      <c r="I2810">
        <v>0</v>
      </c>
      <c r="J2810" s="13">
        <v>0</v>
      </c>
    </row>
    <row r="2811" spans="2:10" x14ac:dyDescent="0.25">
      <c r="B2811" s="2">
        <v>0</v>
      </c>
      <c r="G2811" s="9">
        <v>0</v>
      </c>
      <c r="H2811" s="11">
        <v>0</v>
      </c>
      <c r="I2811">
        <v>0</v>
      </c>
      <c r="J2811" s="13">
        <v>0</v>
      </c>
    </row>
    <row r="2812" spans="2:10" x14ac:dyDescent="0.25">
      <c r="B2812" s="2">
        <v>0</v>
      </c>
      <c r="G2812" s="9">
        <v>0</v>
      </c>
      <c r="H2812" s="11">
        <v>0</v>
      </c>
      <c r="I2812">
        <v>0</v>
      </c>
      <c r="J2812" s="13">
        <v>0</v>
      </c>
    </row>
    <row r="2813" spans="2:10" x14ac:dyDescent="0.25">
      <c r="B2813" s="2">
        <v>0</v>
      </c>
      <c r="G2813" s="9">
        <v>0</v>
      </c>
      <c r="H2813" s="11">
        <v>0</v>
      </c>
      <c r="I2813">
        <v>0</v>
      </c>
      <c r="J2813" s="13">
        <v>0</v>
      </c>
    </row>
    <row r="2814" spans="2:10" x14ac:dyDescent="0.25">
      <c r="B2814" s="2">
        <v>0</v>
      </c>
      <c r="G2814" s="9">
        <v>0</v>
      </c>
      <c r="H2814" s="11">
        <v>0</v>
      </c>
      <c r="I2814">
        <v>0</v>
      </c>
      <c r="J2814" s="13">
        <v>0</v>
      </c>
    </row>
    <row r="2815" spans="2:10" x14ac:dyDescent="0.25">
      <c r="B2815" s="2">
        <v>0</v>
      </c>
      <c r="G2815" s="9">
        <v>0</v>
      </c>
      <c r="H2815" s="11">
        <v>0</v>
      </c>
      <c r="I2815">
        <v>0</v>
      </c>
      <c r="J2815" s="13">
        <v>0</v>
      </c>
    </row>
    <row r="2816" spans="2:10" x14ac:dyDescent="0.25">
      <c r="B2816" s="2">
        <v>0</v>
      </c>
      <c r="G2816" s="9">
        <v>0</v>
      </c>
      <c r="H2816" s="11">
        <v>0</v>
      </c>
      <c r="I2816">
        <v>0</v>
      </c>
      <c r="J2816" s="13">
        <v>0</v>
      </c>
    </row>
    <row r="2817" spans="2:10" x14ac:dyDescent="0.25">
      <c r="B2817" s="2">
        <v>0</v>
      </c>
      <c r="G2817" s="9">
        <v>0</v>
      </c>
      <c r="H2817" s="11">
        <v>0</v>
      </c>
      <c r="I2817">
        <v>0</v>
      </c>
      <c r="J2817" s="13">
        <v>0</v>
      </c>
    </row>
    <row r="2818" spans="2:10" x14ac:dyDescent="0.25">
      <c r="B2818" s="2">
        <v>0</v>
      </c>
      <c r="G2818" s="9">
        <v>0</v>
      </c>
      <c r="H2818" s="11">
        <v>0</v>
      </c>
      <c r="I2818">
        <v>0</v>
      </c>
      <c r="J2818" s="13">
        <v>0</v>
      </c>
    </row>
    <row r="2819" spans="2:10" x14ac:dyDescent="0.25">
      <c r="B2819" s="2">
        <v>0</v>
      </c>
      <c r="G2819" s="9">
        <v>0</v>
      </c>
      <c r="H2819" s="11">
        <v>0</v>
      </c>
      <c r="I2819">
        <v>0</v>
      </c>
      <c r="J2819" s="13">
        <v>0</v>
      </c>
    </row>
    <row r="2820" spans="2:10" x14ac:dyDescent="0.25">
      <c r="B2820" s="2">
        <v>0</v>
      </c>
      <c r="G2820" s="9">
        <v>0</v>
      </c>
      <c r="H2820" s="11">
        <v>0</v>
      </c>
      <c r="I2820">
        <v>0</v>
      </c>
      <c r="J2820" s="13">
        <v>0</v>
      </c>
    </row>
    <row r="2821" spans="2:10" x14ac:dyDescent="0.25">
      <c r="B2821" s="2">
        <v>0</v>
      </c>
      <c r="G2821" s="9">
        <v>0</v>
      </c>
      <c r="H2821" s="11">
        <v>0</v>
      </c>
      <c r="I2821">
        <v>0</v>
      </c>
      <c r="J2821" s="13">
        <v>0</v>
      </c>
    </row>
    <row r="2822" spans="2:10" x14ac:dyDescent="0.25">
      <c r="B2822" s="2">
        <v>0</v>
      </c>
      <c r="G2822" s="9">
        <v>0</v>
      </c>
      <c r="H2822" s="11">
        <v>0</v>
      </c>
      <c r="I2822">
        <v>0</v>
      </c>
      <c r="J2822" s="13">
        <v>0</v>
      </c>
    </row>
    <row r="2823" spans="2:10" x14ac:dyDescent="0.25">
      <c r="B2823" s="2">
        <v>0</v>
      </c>
      <c r="G2823" s="9">
        <v>0</v>
      </c>
      <c r="H2823" s="11">
        <v>0</v>
      </c>
      <c r="I2823">
        <v>0</v>
      </c>
      <c r="J2823" s="13">
        <v>0</v>
      </c>
    </row>
    <row r="2824" spans="2:10" x14ac:dyDescent="0.25">
      <c r="B2824" s="2">
        <v>0</v>
      </c>
      <c r="G2824" s="9">
        <v>0</v>
      </c>
      <c r="H2824" s="11">
        <v>0</v>
      </c>
      <c r="I2824">
        <v>0</v>
      </c>
      <c r="J2824" s="13">
        <v>0</v>
      </c>
    </row>
    <row r="2825" spans="2:10" x14ac:dyDescent="0.25">
      <c r="B2825" s="2">
        <v>0</v>
      </c>
      <c r="G2825" s="9">
        <v>0</v>
      </c>
      <c r="H2825" s="11">
        <v>0</v>
      </c>
      <c r="I2825">
        <v>0</v>
      </c>
      <c r="J2825" s="13">
        <v>0</v>
      </c>
    </row>
    <row r="2826" spans="2:10" x14ac:dyDescent="0.25">
      <c r="B2826" s="2">
        <v>0</v>
      </c>
      <c r="G2826" s="9">
        <v>0</v>
      </c>
      <c r="H2826" s="11">
        <v>0</v>
      </c>
      <c r="I2826">
        <v>0</v>
      </c>
      <c r="J2826" s="13">
        <v>0</v>
      </c>
    </row>
    <row r="2827" spans="2:10" x14ac:dyDescent="0.25">
      <c r="B2827" s="2">
        <v>0</v>
      </c>
      <c r="G2827" s="9">
        <v>0</v>
      </c>
      <c r="H2827" s="11">
        <v>0</v>
      </c>
      <c r="I2827">
        <v>0</v>
      </c>
      <c r="J2827" s="13">
        <v>0</v>
      </c>
    </row>
    <row r="2828" spans="2:10" x14ac:dyDescent="0.25">
      <c r="B2828" s="2">
        <v>0</v>
      </c>
      <c r="G2828" s="9">
        <v>0</v>
      </c>
      <c r="H2828" s="11">
        <v>0</v>
      </c>
      <c r="I2828">
        <v>0</v>
      </c>
      <c r="J2828" s="13">
        <v>0</v>
      </c>
    </row>
    <row r="2829" spans="2:10" x14ac:dyDescent="0.25">
      <c r="B2829" s="2">
        <v>0</v>
      </c>
      <c r="G2829" s="9">
        <v>0</v>
      </c>
      <c r="H2829" s="11">
        <v>0</v>
      </c>
      <c r="I2829">
        <v>0</v>
      </c>
      <c r="J2829" s="13">
        <v>0</v>
      </c>
    </row>
    <row r="2830" spans="2:10" x14ac:dyDescent="0.25">
      <c r="B2830" s="2">
        <v>0</v>
      </c>
      <c r="G2830" s="9">
        <v>0</v>
      </c>
      <c r="H2830" s="11">
        <v>0</v>
      </c>
      <c r="I2830">
        <v>0</v>
      </c>
      <c r="J2830" s="13">
        <v>0</v>
      </c>
    </row>
    <row r="2831" spans="2:10" x14ac:dyDescent="0.25">
      <c r="B2831" s="2">
        <v>0</v>
      </c>
      <c r="G2831" s="9">
        <v>0</v>
      </c>
      <c r="H2831" s="11">
        <v>0</v>
      </c>
      <c r="I2831">
        <v>0</v>
      </c>
      <c r="J2831" s="13">
        <v>0</v>
      </c>
    </row>
    <row r="2832" spans="2:10" x14ac:dyDescent="0.25">
      <c r="B2832" s="2">
        <v>0</v>
      </c>
      <c r="G2832" s="9">
        <v>0</v>
      </c>
      <c r="H2832" s="11">
        <v>0</v>
      </c>
      <c r="I2832">
        <v>0</v>
      </c>
      <c r="J2832" s="13">
        <v>0</v>
      </c>
    </row>
    <row r="2833" spans="2:10" x14ac:dyDescent="0.25">
      <c r="B2833" s="2">
        <v>0</v>
      </c>
      <c r="G2833" s="9">
        <v>0</v>
      </c>
      <c r="H2833" s="11">
        <v>0</v>
      </c>
      <c r="I2833">
        <v>0</v>
      </c>
      <c r="J2833" s="13">
        <v>0</v>
      </c>
    </row>
    <row r="2834" spans="2:10" x14ac:dyDescent="0.25">
      <c r="B2834" s="2">
        <v>0</v>
      </c>
      <c r="G2834" s="9">
        <v>0</v>
      </c>
      <c r="H2834" s="11">
        <v>0</v>
      </c>
      <c r="I2834">
        <v>0</v>
      </c>
      <c r="J2834" s="13">
        <v>0</v>
      </c>
    </row>
    <row r="2835" spans="2:10" x14ac:dyDescent="0.25">
      <c r="B2835" s="2">
        <v>0</v>
      </c>
      <c r="G2835" s="9">
        <v>0</v>
      </c>
      <c r="H2835" s="11">
        <v>0</v>
      </c>
      <c r="I2835">
        <v>0</v>
      </c>
      <c r="J2835" s="13">
        <v>0</v>
      </c>
    </row>
    <row r="2836" spans="2:10" x14ac:dyDescent="0.25">
      <c r="B2836" s="2">
        <v>0</v>
      </c>
      <c r="G2836" s="9">
        <v>0</v>
      </c>
      <c r="H2836" s="11">
        <v>0</v>
      </c>
      <c r="I2836">
        <v>0</v>
      </c>
      <c r="J2836" s="13">
        <v>0</v>
      </c>
    </row>
    <row r="2837" spans="2:10" x14ac:dyDescent="0.25">
      <c r="B2837" s="2">
        <v>0</v>
      </c>
      <c r="G2837" s="9">
        <v>0</v>
      </c>
      <c r="H2837" s="11">
        <v>0</v>
      </c>
      <c r="I2837">
        <v>0</v>
      </c>
      <c r="J2837" s="13">
        <v>0</v>
      </c>
    </row>
    <row r="2838" spans="2:10" x14ac:dyDescent="0.25">
      <c r="B2838" s="2">
        <v>0</v>
      </c>
      <c r="G2838" s="9">
        <v>0</v>
      </c>
      <c r="H2838" s="11">
        <v>0</v>
      </c>
      <c r="I2838">
        <v>0</v>
      </c>
      <c r="J2838" s="13">
        <v>0</v>
      </c>
    </row>
    <row r="2839" spans="2:10" x14ac:dyDescent="0.25">
      <c r="B2839" s="2">
        <v>0</v>
      </c>
      <c r="G2839" s="9">
        <v>0</v>
      </c>
      <c r="H2839" s="11">
        <v>0</v>
      </c>
      <c r="I2839">
        <v>0</v>
      </c>
      <c r="J2839" s="13">
        <v>0</v>
      </c>
    </row>
    <row r="2840" spans="2:10" x14ac:dyDescent="0.25">
      <c r="B2840" s="2">
        <v>0</v>
      </c>
      <c r="G2840" s="9">
        <v>0</v>
      </c>
      <c r="H2840" s="11">
        <v>0</v>
      </c>
      <c r="I2840">
        <v>0</v>
      </c>
      <c r="J2840" s="13">
        <v>0</v>
      </c>
    </row>
    <row r="2841" spans="2:10" x14ac:dyDescent="0.25">
      <c r="B2841" s="2">
        <v>0</v>
      </c>
      <c r="G2841" s="9">
        <v>0</v>
      </c>
      <c r="H2841" s="11">
        <v>0</v>
      </c>
      <c r="I2841">
        <v>0</v>
      </c>
      <c r="J2841" s="13">
        <v>0</v>
      </c>
    </row>
    <row r="2842" spans="2:10" x14ac:dyDescent="0.25">
      <c r="B2842" s="2">
        <v>0</v>
      </c>
      <c r="G2842" s="9">
        <v>0</v>
      </c>
      <c r="H2842" s="11">
        <v>0</v>
      </c>
      <c r="I2842">
        <v>0</v>
      </c>
      <c r="J2842" s="13">
        <v>0</v>
      </c>
    </row>
    <row r="2843" spans="2:10" x14ac:dyDescent="0.25">
      <c r="B2843" s="2">
        <v>0</v>
      </c>
      <c r="G2843" s="9">
        <v>0</v>
      </c>
      <c r="H2843" s="11">
        <v>0</v>
      </c>
      <c r="I2843">
        <v>0</v>
      </c>
      <c r="J2843" s="13">
        <v>0</v>
      </c>
    </row>
    <row r="2844" spans="2:10" x14ac:dyDescent="0.25">
      <c r="B2844" s="2">
        <v>0</v>
      </c>
      <c r="G2844" s="9">
        <v>0</v>
      </c>
      <c r="H2844" s="11">
        <v>0</v>
      </c>
      <c r="I2844">
        <v>0</v>
      </c>
      <c r="J2844" s="13">
        <v>0</v>
      </c>
    </row>
    <row r="2845" spans="2:10" x14ac:dyDescent="0.25">
      <c r="B2845" s="2">
        <v>0</v>
      </c>
      <c r="G2845" s="9">
        <v>0</v>
      </c>
      <c r="H2845" s="11">
        <v>0</v>
      </c>
      <c r="I2845">
        <v>0</v>
      </c>
      <c r="J2845" s="13">
        <v>0</v>
      </c>
    </row>
    <row r="2846" spans="2:10" x14ac:dyDescent="0.25">
      <c r="B2846" s="2">
        <v>0</v>
      </c>
      <c r="G2846" s="9">
        <v>0</v>
      </c>
      <c r="H2846" s="11">
        <v>0</v>
      </c>
      <c r="I2846">
        <v>0</v>
      </c>
      <c r="J2846" s="13">
        <v>0</v>
      </c>
    </row>
    <row r="2847" spans="2:10" x14ac:dyDescent="0.25">
      <c r="B2847" s="2">
        <v>0</v>
      </c>
      <c r="G2847" s="9">
        <v>0</v>
      </c>
      <c r="H2847" s="11">
        <v>0</v>
      </c>
      <c r="I2847">
        <v>0</v>
      </c>
      <c r="J2847" s="13">
        <v>0</v>
      </c>
    </row>
    <row r="2848" spans="2:10" x14ac:dyDescent="0.25">
      <c r="B2848" s="2">
        <v>0</v>
      </c>
      <c r="G2848" s="9">
        <v>0</v>
      </c>
      <c r="H2848" s="11">
        <v>0</v>
      </c>
      <c r="I2848">
        <v>0</v>
      </c>
      <c r="J2848" s="13">
        <v>0</v>
      </c>
    </row>
    <row r="2849" spans="2:10" x14ac:dyDescent="0.25">
      <c r="B2849" s="2">
        <v>0</v>
      </c>
      <c r="G2849" s="9">
        <v>0</v>
      </c>
      <c r="H2849" s="11">
        <v>0</v>
      </c>
      <c r="I2849">
        <v>0</v>
      </c>
      <c r="J2849" s="13">
        <v>0</v>
      </c>
    </row>
    <row r="2850" spans="2:10" x14ac:dyDescent="0.25">
      <c r="B2850" s="2">
        <v>0</v>
      </c>
      <c r="G2850" s="9">
        <v>0</v>
      </c>
      <c r="H2850" s="11">
        <v>0</v>
      </c>
      <c r="I2850">
        <v>0</v>
      </c>
      <c r="J2850" s="13">
        <v>0</v>
      </c>
    </row>
    <row r="2851" spans="2:10" x14ac:dyDescent="0.25">
      <c r="B2851" s="2">
        <v>0</v>
      </c>
      <c r="G2851" s="9">
        <v>0</v>
      </c>
      <c r="H2851" s="11">
        <v>0</v>
      </c>
      <c r="I2851">
        <v>0</v>
      </c>
      <c r="J2851" s="13">
        <v>0</v>
      </c>
    </row>
    <row r="2852" spans="2:10" x14ac:dyDescent="0.25">
      <c r="B2852" s="2">
        <v>0</v>
      </c>
      <c r="G2852" s="9">
        <v>0</v>
      </c>
      <c r="H2852" s="11">
        <v>0</v>
      </c>
      <c r="I2852">
        <v>0</v>
      </c>
      <c r="J2852" s="13">
        <v>0</v>
      </c>
    </row>
    <row r="2853" spans="2:10" x14ac:dyDescent="0.25">
      <c r="B2853" s="2">
        <v>0</v>
      </c>
      <c r="G2853" s="9">
        <v>0</v>
      </c>
      <c r="H2853" s="11">
        <v>0</v>
      </c>
      <c r="I2853">
        <v>0</v>
      </c>
      <c r="J2853" s="13">
        <v>0</v>
      </c>
    </row>
    <row r="2854" spans="2:10" x14ac:dyDescent="0.25">
      <c r="B2854" s="2">
        <v>0</v>
      </c>
      <c r="G2854" s="9">
        <v>0</v>
      </c>
      <c r="H2854" s="11">
        <v>0</v>
      </c>
      <c r="I2854">
        <v>0</v>
      </c>
      <c r="J2854" s="13">
        <v>0</v>
      </c>
    </row>
    <row r="2855" spans="2:10" x14ac:dyDescent="0.25">
      <c r="B2855" s="2">
        <v>0</v>
      </c>
      <c r="G2855" s="9">
        <v>0</v>
      </c>
      <c r="H2855" s="11">
        <v>0</v>
      </c>
      <c r="I2855">
        <v>0</v>
      </c>
      <c r="J2855" s="13">
        <v>0</v>
      </c>
    </row>
    <row r="2856" spans="2:10" x14ac:dyDescent="0.25">
      <c r="B2856" s="2">
        <v>0</v>
      </c>
      <c r="G2856" s="9">
        <v>0</v>
      </c>
      <c r="H2856" s="11">
        <v>0</v>
      </c>
      <c r="I2856">
        <v>0</v>
      </c>
      <c r="J2856" s="13">
        <v>0</v>
      </c>
    </row>
    <row r="2857" spans="2:10" x14ac:dyDescent="0.25">
      <c r="B2857" s="2">
        <v>0</v>
      </c>
      <c r="G2857" s="9">
        <v>0</v>
      </c>
      <c r="H2857" s="11">
        <v>0</v>
      </c>
      <c r="I2857">
        <v>0</v>
      </c>
      <c r="J2857" s="13">
        <v>0</v>
      </c>
    </row>
    <row r="2858" spans="2:10" x14ac:dyDescent="0.25">
      <c r="B2858" s="2">
        <v>0</v>
      </c>
      <c r="G2858" s="9">
        <v>0</v>
      </c>
      <c r="H2858" s="11">
        <v>0</v>
      </c>
      <c r="I2858">
        <v>0</v>
      </c>
      <c r="J2858" s="13">
        <v>0</v>
      </c>
    </row>
    <row r="2859" spans="2:10" x14ac:dyDescent="0.25">
      <c r="B2859" s="2">
        <v>0</v>
      </c>
      <c r="G2859" s="9">
        <v>0</v>
      </c>
      <c r="H2859" s="11">
        <v>0</v>
      </c>
      <c r="I2859">
        <v>0</v>
      </c>
      <c r="J2859" s="13">
        <v>0</v>
      </c>
    </row>
    <row r="2860" spans="2:10" x14ac:dyDescent="0.25">
      <c r="B2860" s="2">
        <v>0</v>
      </c>
      <c r="G2860" s="9">
        <v>0</v>
      </c>
      <c r="H2860" s="11">
        <v>0</v>
      </c>
      <c r="I2860">
        <v>0</v>
      </c>
      <c r="J2860" s="13">
        <v>0</v>
      </c>
    </row>
    <row r="2861" spans="2:10" x14ac:dyDescent="0.25">
      <c r="B2861" s="2">
        <v>0</v>
      </c>
      <c r="G2861" s="9">
        <v>0</v>
      </c>
      <c r="H2861" s="11">
        <v>0</v>
      </c>
      <c r="I2861">
        <v>0</v>
      </c>
      <c r="J2861" s="13">
        <v>0</v>
      </c>
    </row>
    <row r="2862" spans="2:10" x14ac:dyDescent="0.25">
      <c r="B2862" s="2">
        <v>0</v>
      </c>
      <c r="G2862" s="9">
        <v>0</v>
      </c>
      <c r="H2862" s="11">
        <v>0</v>
      </c>
      <c r="I2862">
        <v>0</v>
      </c>
      <c r="J2862" s="13">
        <v>0</v>
      </c>
    </row>
    <row r="2863" spans="2:10" x14ac:dyDescent="0.25">
      <c r="B2863" s="2">
        <v>0</v>
      </c>
      <c r="G2863" s="9">
        <v>0</v>
      </c>
      <c r="H2863" s="11">
        <v>0</v>
      </c>
      <c r="I2863">
        <v>0</v>
      </c>
      <c r="J2863" s="13">
        <v>0</v>
      </c>
    </row>
    <row r="2864" spans="2:10" x14ac:dyDescent="0.25">
      <c r="B2864" s="2">
        <v>0</v>
      </c>
      <c r="G2864" s="9">
        <v>0</v>
      </c>
      <c r="H2864" s="11">
        <v>0</v>
      </c>
      <c r="I2864">
        <v>0</v>
      </c>
      <c r="J2864" s="13">
        <v>0</v>
      </c>
    </row>
    <row r="2865" spans="2:10" x14ac:dyDescent="0.25">
      <c r="B2865" s="2">
        <v>0</v>
      </c>
      <c r="G2865" s="9">
        <v>0</v>
      </c>
      <c r="H2865" s="11">
        <v>0</v>
      </c>
      <c r="I2865">
        <v>0</v>
      </c>
      <c r="J2865" s="13">
        <v>0</v>
      </c>
    </row>
    <row r="2866" spans="2:10" x14ac:dyDescent="0.25">
      <c r="B2866" s="2">
        <v>0</v>
      </c>
      <c r="G2866" s="9">
        <v>0</v>
      </c>
      <c r="H2866" s="11">
        <v>0</v>
      </c>
      <c r="I2866">
        <v>0</v>
      </c>
      <c r="J2866" s="13">
        <v>0</v>
      </c>
    </row>
    <row r="2867" spans="2:10" x14ac:dyDescent="0.25">
      <c r="B2867" s="2">
        <v>0</v>
      </c>
      <c r="G2867" s="9">
        <v>0</v>
      </c>
      <c r="H2867" s="11">
        <v>0</v>
      </c>
      <c r="I2867">
        <v>0</v>
      </c>
      <c r="J2867" s="13">
        <v>0</v>
      </c>
    </row>
    <row r="2868" spans="2:10" x14ac:dyDescent="0.25">
      <c r="B2868" s="2">
        <v>0</v>
      </c>
      <c r="G2868" s="9">
        <v>0</v>
      </c>
      <c r="H2868" s="11">
        <v>0</v>
      </c>
      <c r="I2868">
        <v>0</v>
      </c>
      <c r="J2868" s="13">
        <v>0</v>
      </c>
    </row>
    <row r="2869" spans="2:10" x14ac:dyDescent="0.25">
      <c r="B2869" s="2">
        <v>0</v>
      </c>
      <c r="G2869" s="9">
        <v>0</v>
      </c>
      <c r="H2869" s="11">
        <v>0</v>
      </c>
      <c r="I2869">
        <v>0</v>
      </c>
      <c r="J2869" s="13">
        <v>0</v>
      </c>
    </row>
    <row r="2870" spans="2:10" x14ac:dyDescent="0.25">
      <c r="B2870" s="2">
        <v>0</v>
      </c>
      <c r="G2870" s="9">
        <v>0</v>
      </c>
      <c r="H2870" s="11">
        <v>0</v>
      </c>
      <c r="I2870">
        <v>0</v>
      </c>
      <c r="J2870" s="13">
        <v>0</v>
      </c>
    </row>
    <row r="2871" spans="2:10" x14ac:dyDescent="0.25">
      <c r="B2871" s="2">
        <v>0</v>
      </c>
      <c r="G2871" s="9">
        <v>0</v>
      </c>
      <c r="H2871" s="11">
        <v>0</v>
      </c>
      <c r="I2871">
        <v>0</v>
      </c>
      <c r="J2871" s="13">
        <v>0</v>
      </c>
    </row>
    <row r="2872" spans="2:10" x14ac:dyDescent="0.25">
      <c r="B2872" s="2">
        <v>0</v>
      </c>
      <c r="G2872" s="9">
        <v>0</v>
      </c>
      <c r="H2872" s="11">
        <v>0</v>
      </c>
      <c r="I2872">
        <v>0</v>
      </c>
      <c r="J2872" s="13">
        <v>0</v>
      </c>
    </row>
    <row r="2873" spans="2:10" x14ac:dyDescent="0.25">
      <c r="B2873" s="2">
        <v>0</v>
      </c>
      <c r="G2873" s="9">
        <v>0</v>
      </c>
      <c r="H2873" s="11">
        <v>0</v>
      </c>
      <c r="I2873">
        <v>0</v>
      </c>
      <c r="J2873" s="13">
        <v>0</v>
      </c>
    </row>
    <row r="2874" spans="2:10" x14ac:dyDescent="0.25">
      <c r="B2874" s="2">
        <v>0</v>
      </c>
      <c r="G2874" s="9">
        <v>0</v>
      </c>
      <c r="H2874" s="11">
        <v>0</v>
      </c>
      <c r="I2874">
        <v>0</v>
      </c>
      <c r="J2874" s="13">
        <v>0</v>
      </c>
    </row>
    <row r="2875" spans="2:10" x14ac:dyDescent="0.25">
      <c r="B2875" s="2">
        <v>0</v>
      </c>
      <c r="G2875" s="9">
        <v>0</v>
      </c>
      <c r="H2875" s="11">
        <v>0</v>
      </c>
      <c r="I2875">
        <v>0</v>
      </c>
      <c r="J2875" s="13">
        <v>0</v>
      </c>
    </row>
    <row r="2876" spans="2:10" x14ac:dyDescent="0.25">
      <c r="B2876" s="2">
        <v>0</v>
      </c>
      <c r="G2876" s="9">
        <v>0</v>
      </c>
      <c r="H2876" s="11">
        <v>0</v>
      </c>
      <c r="I2876">
        <v>0</v>
      </c>
      <c r="J2876" s="13">
        <v>0</v>
      </c>
    </row>
    <row r="2877" spans="2:10" x14ac:dyDescent="0.25">
      <c r="B2877" s="2">
        <v>0</v>
      </c>
      <c r="G2877" s="9">
        <v>0</v>
      </c>
      <c r="H2877" s="11">
        <v>0</v>
      </c>
      <c r="I2877">
        <v>0</v>
      </c>
      <c r="J2877" s="13">
        <v>0</v>
      </c>
    </row>
    <row r="2878" spans="2:10" x14ac:dyDescent="0.25">
      <c r="B2878" s="2">
        <v>0</v>
      </c>
      <c r="G2878" s="9">
        <v>0</v>
      </c>
      <c r="H2878" s="11">
        <v>0</v>
      </c>
      <c r="I2878">
        <v>0</v>
      </c>
      <c r="J2878" s="13">
        <v>0</v>
      </c>
    </row>
    <row r="2879" spans="2:10" x14ac:dyDescent="0.25">
      <c r="B2879" s="2">
        <v>0</v>
      </c>
      <c r="G2879" s="9">
        <v>0</v>
      </c>
      <c r="H2879" s="11">
        <v>0</v>
      </c>
      <c r="I2879">
        <v>0</v>
      </c>
      <c r="J2879" s="13">
        <v>0</v>
      </c>
    </row>
    <row r="2880" spans="2:10" x14ac:dyDescent="0.25">
      <c r="B2880" s="2">
        <v>0</v>
      </c>
      <c r="G2880" s="9">
        <v>0</v>
      </c>
      <c r="H2880" s="11">
        <v>0</v>
      </c>
      <c r="I2880">
        <v>0</v>
      </c>
      <c r="J2880" s="13">
        <v>0</v>
      </c>
    </row>
    <row r="2881" spans="2:10" x14ac:dyDescent="0.25">
      <c r="B2881" s="2">
        <v>0</v>
      </c>
      <c r="G2881" s="9">
        <v>0</v>
      </c>
      <c r="H2881" s="11">
        <v>0</v>
      </c>
      <c r="I2881">
        <v>0</v>
      </c>
      <c r="J2881" s="13">
        <v>0</v>
      </c>
    </row>
    <row r="2882" spans="2:10" x14ac:dyDescent="0.25">
      <c r="B2882" s="2">
        <v>0</v>
      </c>
      <c r="G2882" s="9">
        <v>0</v>
      </c>
      <c r="H2882" s="11">
        <v>0</v>
      </c>
      <c r="I2882">
        <v>0</v>
      </c>
      <c r="J2882" s="13">
        <v>0</v>
      </c>
    </row>
    <row r="2883" spans="2:10" x14ac:dyDescent="0.25">
      <c r="B2883" s="2">
        <v>0</v>
      </c>
      <c r="G2883" s="9">
        <v>0</v>
      </c>
      <c r="H2883" s="11">
        <v>0</v>
      </c>
      <c r="I2883">
        <v>0</v>
      </c>
      <c r="J2883" s="13">
        <v>0</v>
      </c>
    </row>
    <row r="2884" spans="2:10" x14ac:dyDescent="0.25">
      <c r="B2884" s="2">
        <v>0</v>
      </c>
      <c r="G2884" s="9">
        <v>0</v>
      </c>
      <c r="H2884" s="11">
        <v>0</v>
      </c>
      <c r="I2884">
        <v>0</v>
      </c>
      <c r="J2884" s="13">
        <v>0</v>
      </c>
    </row>
    <row r="2885" spans="2:10" x14ac:dyDescent="0.25">
      <c r="B2885" s="2">
        <v>0</v>
      </c>
      <c r="G2885" s="9">
        <v>0</v>
      </c>
      <c r="H2885" s="11">
        <v>0</v>
      </c>
      <c r="I2885">
        <v>0</v>
      </c>
      <c r="J2885" s="13">
        <v>0</v>
      </c>
    </row>
    <row r="2886" spans="2:10" x14ac:dyDescent="0.25">
      <c r="B2886" s="2">
        <v>0</v>
      </c>
      <c r="G2886" s="9">
        <v>0</v>
      </c>
      <c r="H2886" s="11">
        <v>0</v>
      </c>
      <c r="I2886">
        <v>0</v>
      </c>
      <c r="J2886" s="13">
        <v>0</v>
      </c>
    </row>
    <row r="2887" spans="2:10" x14ac:dyDescent="0.25">
      <c r="B2887" s="2">
        <v>0</v>
      </c>
      <c r="G2887" s="9">
        <v>0</v>
      </c>
      <c r="H2887" s="11">
        <v>0</v>
      </c>
      <c r="I2887">
        <v>0</v>
      </c>
      <c r="J2887" s="13">
        <v>0</v>
      </c>
    </row>
    <row r="2888" spans="2:10" x14ac:dyDescent="0.25">
      <c r="B2888" s="2">
        <v>0</v>
      </c>
      <c r="G2888" s="9">
        <v>0</v>
      </c>
      <c r="H2888" s="11">
        <v>0</v>
      </c>
      <c r="I2888">
        <v>0</v>
      </c>
      <c r="J2888" s="13">
        <v>0</v>
      </c>
    </row>
    <row r="2889" spans="2:10" x14ac:dyDescent="0.25">
      <c r="B2889" s="2">
        <v>0</v>
      </c>
      <c r="G2889" s="9">
        <v>0</v>
      </c>
      <c r="H2889" s="11">
        <v>0</v>
      </c>
      <c r="I2889">
        <v>0</v>
      </c>
      <c r="J2889" s="13">
        <v>0</v>
      </c>
    </row>
    <row r="2890" spans="2:10" x14ac:dyDescent="0.25">
      <c r="B2890" s="2">
        <v>0</v>
      </c>
      <c r="G2890" s="9">
        <v>0</v>
      </c>
      <c r="H2890" s="11">
        <v>0</v>
      </c>
      <c r="I2890">
        <v>0</v>
      </c>
      <c r="J2890" s="13">
        <v>0</v>
      </c>
    </row>
    <row r="2891" spans="2:10" x14ac:dyDescent="0.25">
      <c r="B2891" s="2">
        <v>0</v>
      </c>
      <c r="G2891" s="9">
        <v>0</v>
      </c>
      <c r="H2891" s="11">
        <v>0</v>
      </c>
      <c r="I2891">
        <v>0</v>
      </c>
      <c r="J2891" s="13">
        <v>0</v>
      </c>
    </row>
    <row r="2892" spans="2:10" x14ac:dyDescent="0.25">
      <c r="B2892" s="2">
        <v>0</v>
      </c>
      <c r="G2892" s="9">
        <v>0</v>
      </c>
      <c r="H2892" s="11">
        <v>0</v>
      </c>
      <c r="I2892">
        <v>0</v>
      </c>
      <c r="J2892" s="13">
        <v>0</v>
      </c>
    </row>
    <row r="2893" spans="2:10" x14ac:dyDescent="0.25">
      <c r="B2893" s="2">
        <v>0</v>
      </c>
      <c r="G2893" s="9">
        <v>0</v>
      </c>
      <c r="H2893" s="11">
        <v>0</v>
      </c>
      <c r="I2893">
        <v>0</v>
      </c>
      <c r="J2893" s="13">
        <v>0</v>
      </c>
    </row>
    <row r="2894" spans="2:10" x14ac:dyDescent="0.25">
      <c r="B2894" s="2">
        <v>0</v>
      </c>
      <c r="G2894" s="9">
        <v>0</v>
      </c>
      <c r="H2894" s="11">
        <v>0</v>
      </c>
      <c r="I2894">
        <v>0</v>
      </c>
      <c r="J2894" s="13">
        <v>0</v>
      </c>
    </row>
    <row r="2895" spans="2:10" x14ac:dyDescent="0.25">
      <c r="B2895" s="2">
        <v>0</v>
      </c>
      <c r="G2895" s="9">
        <v>0</v>
      </c>
      <c r="H2895" s="11">
        <v>0</v>
      </c>
      <c r="I2895">
        <v>0</v>
      </c>
      <c r="J2895" s="13">
        <v>0</v>
      </c>
    </row>
    <row r="2896" spans="2:10" x14ac:dyDescent="0.25">
      <c r="B2896" s="2">
        <v>0</v>
      </c>
      <c r="G2896" s="9">
        <v>0</v>
      </c>
      <c r="H2896" s="11">
        <v>0</v>
      </c>
      <c r="I2896">
        <v>0</v>
      </c>
      <c r="J2896" s="13">
        <v>0</v>
      </c>
    </row>
    <row r="2897" spans="2:10" x14ac:dyDescent="0.25">
      <c r="B2897" s="2">
        <v>0</v>
      </c>
      <c r="G2897" s="9">
        <v>0</v>
      </c>
      <c r="H2897" s="11">
        <v>0</v>
      </c>
      <c r="I2897">
        <v>0</v>
      </c>
      <c r="J2897" s="13">
        <v>0</v>
      </c>
    </row>
    <row r="2898" spans="2:10" x14ac:dyDescent="0.25">
      <c r="B2898" s="2">
        <v>0</v>
      </c>
      <c r="G2898" s="9">
        <v>0</v>
      </c>
      <c r="H2898" s="11">
        <v>0</v>
      </c>
      <c r="I2898">
        <v>0</v>
      </c>
      <c r="J2898" s="13">
        <v>0</v>
      </c>
    </row>
    <row r="2899" spans="2:10" x14ac:dyDescent="0.25">
      <c r="B2899" s="2">
        <v>0</v>
      </c>
      <c r="G2899" s="9">
        <v>0</v>
      </c>
      <c r="H2899" s="11">
        <v>0</v>
      </c>
      <c r="I2899">
        <v>0</v>
      </c>
      <c r="J2899" s="13">
        <v>0</v>
      </c>
    </row>
    <row r="2900" spans="2:10" x14ac:dyDescent="0.25">
      <c r="B2900" s="2">
        <v>0</v>
      </c>
      <c r="G2900" s="9">
        <v>0</v>
      </c>
      <c r="H2900" s="11">
        <v>0</v>
      </c>
      <c r="I2900">
        <v>0</v>
      </c>
      <c r="J2900" s="13">
        <v>0</v>
      </c>
    </row>
    <row r="2901" spans="2:10" x14ac:dyDescent="0.25">
      <c r="B2901" s="2">
        <v>0</v>
      </c>
      <c r="G2901" s="9">
        <v>0</v>
      </c>
      <c r="H2901" s="11">
        <v>0</v>
      </c>
      <c r="I2901">
        <v>0</v>
      </c>
      <c r="J2901" s="13">
        <v>0</v>
      </c>
    </row>
    <row r="2902" spans="2:10" x14ac:dyDescent="0.25">
      <c r="B2902" s="2">
        <v>0</v>
      </c>
      <c r="G2902" s="9">
        <v>0</v>
      </c>
      <c r="H2902" s="11">
        <v>0</v>
      </c>
      <c r="I2902">
        <v>0</v>
      </c>
      <c r="J2902" s="13">
        <v>0</v>
      </c>
    </row>
    <row r="2903" spans="2:10" x14ac:dyDescent="0.25">
      <c r="B2903" s="2">
        <v>0</v>
      </c>
      <c r="G2903" s="9">
        <v>0</v>
      </c>
      <c r="H2903" s="11">
        <v>0</v>
      </c>
      <c r="I2903">
        <v>0</v>
      </c>
      <c r="J2903" s="13">
        <v>0</v>
      </c>
    </row>
    <row r="2904" spans="2:10" x14ac:dyDescent="0.25">
      <c r="B2904" s="2">
        <v>0</v>
      </c>
      <c r="G2904" s="9">
        <v>0</v>
      </c>
      <c r="H2904" s="11">
        <v>0</v>
      </c>
      <c r="I2904">
        <v>0</v>
      </c>
      <c r="J2904" s="13">
        <v>0</v>
      </c>
    </row>
    <row r="2905" spans="2:10" x14ac:dyDescent="0.25">
      <c r="B2905" s="2">
        <v>0</v>
      </c>
      <c r="G2905" s="9">
        <v>0</v>
      </c>
      <c r="H2905" s="11">
        <v>0</v>
      </c>
      <c r="I2905">
        <v>0</v>
      </c>
      <c r="J2905" s="13">
        <v>0</v>
      </c>
    </row>
    <row r="2906" spans="2:10" x14ac:dyDescent="0.25">
      <c r="B2906" s="2">
        <v>0</v>
      </c>
      <c r="G2906" s="9">
        <v>0</v>
      </c>
      <c r="H2906" s="11">
        <v>0</v>
      </c>
      <c r="I2906">
        <v>0</v>
      </c>
      <c r="J2906" s="13">
        <v>0</v>
      </c>
    </row>
    <row r="2907" spans="2:10" x14ac:dyDescent="0.25">
      <c r="B2907" s="2">
        <v>0</v>
      </c>
      <c r="G2907" s="9">
        <v>0</v>
      </c>
      <c r="H2907" s="11">
        <v>0</v>
      </c>
      <c r="I2907">
        <v>0</v>
      </c>
      <c r="J2907" s="13">
        <v>0</v>
      </c>
    </row>
    <row r="2908" spans="2:10" x14ac:dyDescent="0.25">
      <c r="B2908" s="2">
        <v>0</v>
      </c>
      <c r="G2908" s="9">
        <v>0</v>
      </c>
      <c r="H2908" s="11">
        <v>0</v>
      </c>
      <c r="I2908">
        <v>0</v>
      </c>
      <c r="J2908" s="13">
        <v>0</v>
      </c>
    </row>
    <row r="2909" spans="2:10" x14ac:dyDescent="0.25">
      <c r="B2909" s="2">
        <v>0</v>
      </c>
      <c r="G2909" s="9">
        <v>0</v>
      </c>
      <c r="H2909" s="11">
        <v>0</v>
      </c>
      <c r="I2909">
        <v>0</v>
      </c>
      <c r="J2909" s="13">
        <v>0</v>
      </c>
    </row>
    <row r="2910" spans="2:10" x14ac:dyDescent="0.25">
      <c r="B2910" s="2">
        <v>0</v>
      </c>
      <c r="G2910" s="9">
        <v>0</v>
      </c>
      <c r="H2910" s="11">
        <v>0</v>
      </c>
      <c r="I2910">
        <v>0</v>
      </c>
      <c r="J2910" s="13">
        <v>0</v>
      </c>
    </row>
    <row r="2911" spans="2:10" x14ac:dyDescent="0.25">
      <c r="B2911" s="2">
        <v>0</v>
      </c>
      <c r="G2911" s="9">
        <v>0</v>
      </c>
      <c r="H2911" s="11">
        <v>0</v>
      </c>
      <c r="I2911">
        <v>0</v>
      </c>
      <c r="J2911" s="13">
        <v>0</v>
      </c>
    </row>
    <row r="2912" spans="2:10" x14ac:dyDescent="0.25">
      <c r="B2912" s="2">
        <v>0</v>
      </c>
      <c r="G2912" s="9">
        <v>0</v>
      </c>
      <c r="H2912" s="11">
        <v>0</v>
      </c>
      <c r="I2912">
        <v>0</v>
      </c>
      <c r="J2912" s="13">
        <v>0</v>
      </c>
    </row>
    <row r="2913" spans="2:10" x14ac:dyDescent="0.25">
      <c r="B2913" s="2">
        <v>0</v>
      </c>
      <c r="G2913" s="9">
        <v>0</v>
      </c>
      <c r="H2913" s="11">
        <v>0</v>
      </c>
      <c r="I2913">
        <v>0</v>
      </c>
      <c r="J2913" s="13">
        <v>0</v>
      </c>
    </row>
    <row r="2914" spans="2:10" x14ac:dyDescent="0.25">
      <c r="B2914" s="2">
        <v>0</v>
      </c>
      <c r="G2914" s="9">
        <v>0</v>
      </c>
      <c r="H2914" s="11">
        <v>0</v>
      </c>
      <c r="I2914">
        <v>0</v>
      </c>
      <c r="J2914" s="13">
        <v>0</v>
      </c>
    </row>
    <row r="2915" spans="2:10" x14ac:dyDescent="0.25">
      <c r="B2915" s="2">
        <v>0</v>
      </c>
      <c r="G2915" s="9">
        <v>0</v>
      </c>
      <c r="H2915" s="11">
        <v>0</v>
      </c>
      <c r="I2915">
        <v>0</v>
      </c>
      <c r="J2915" s="13">
        <v>0</v>
      </c>
    </row>
    <row r="2916" spans="2:10" x14ac:dyDescent="0.25">
      <c r="B2916" s="2">
        <v>0</v>
      </c>
      <c r="G2916" s="9">
        <v>0</v>
      </c>
      <c r="H2916" s="11">
        <v>0</v>
      </c>
      <c r="I2916">
        <v>0</v>
      </c>
      <c r="J2916" s="13">
        <v>0</v>
      </c>
    </row>
    <row r="2917" spans="2:10" x14ac:dyDescent="0.25">
      <c r="B2917" s="2">
        <v>0</v>
      </c>
      <c r="G2917" s="9">
        <v>0</v>
      </c>
      <c r="H2917" s="11">
        <v>0</v>
      </c>
      <c r="I2917">
        <v>0</v>
      </c>
      <c r="J2917" s="13">
        <v>0</v>
      </c>
    </row>
    <row r="2918" spans="2:10" x14ac:dyDescent="0.25">
      <c r="B2918" s="2">
        <v>0</v>
      </c>
      <c r="G2918" s="9">
        <v>0</v>
      </c>
      <c r="H2918" s="11">
        <v>0</v>
      </c>
      <c r="I2918">
        <v>0</v>
      </c>
      <c r="J2918" s="13">
        <v>0</v>
      </c>
    </row>
    <row r="2919" spans="2:10" x14ac:dyDescent="0.25">
      <c r="B2919" s="2">
        <v>0</v>
      </c>
      <c r="G2919" s="9">
        <v>0</v>
      </c>
      <c r="H2919" s="11">
        <v>0</v>
      </c>
      <c r="I2919">
        <v>0</v>
      </c>
      <c r="J2919" s="13">
        <v>0</v>
      </c>
    </row>
    <row r="2920" spans="2:10" x14ac:dyDescent="0.25">
      <c r="B2920" s="2">
        <v>0</v>
      </c>
      <c r="G2920" s="9">
        <v>0</v>
      </c>
      <c r="H2920" s="11">
        <v>0</v>
      </c>
      <c r="I2920">
        <v>0</v>
      </c>
      <c r="J2920" s="13">
        <v>0</v>
      </c>
    </row>
    <row r="2921" spans="2:10" x14ac:dyDescent="0.25">
      <c r="B2921" s="2">
        <v>0</v>
      </c>
      <c r="G2921" s="9">
        <v>0</v>
      </c>
      <c r="H2921" s="11">
        <v>0</v>
      </c>
      <c r="I2921">
        <v>0</v>
      </c>
      <c r="J2921" s="13">
        <v>0</v>
      </c>
    </row>
    <row r="2922" spans="2:10" x14ac:dyDescent="0.25">
      <c r="B2922" s="2">
        <v>0</v>
      </c>
      <c r="G2922" s="9">
        <v>0</v>
      </c>
      <c r="H2922" s="11">
        <v>0</v>
      </c>
      <c r="I2922">
        <v>0</v>
      </c>
      <c r="J2922" s="13">
        <v>0</v>
      </c>
    </row>
    <row r="2923" spans="2:10" x14ac:dyDescent="0.25">
      <c r="B2923" s="2">
        <v>0</v>
      </c>
      <c r="G2923" s="9">
        <v>0</v>
      </c>
      <c r="H2923" s="11">
        <v>0</v>
      </c>
      <c r="I2923">
        <v>0</v>
      </c>
      <c r="J2923" s="13">
        <v>0</v>
      </c>
    </row>
    <row r="2924" spans="2:10" x14ac:dyDescent="0.25">
      <c r="B2924" s="2">
        <v>0</v>
      </c>
      <c r="G2924" s="9">
        <v>0</v>
      </c>
      <c r="H2924" s="11">
        <v>0</v>
      </c>
      <c r="I2924">
        <v>0</v>
      </c>
      <c r="J2924" s="13">
        <v>0</v>
      </c>
    </row>
    <row r="2925" spans="2:10" x14ac:dyDescent="0.25">
      <c r="B2925" s="2">
        <v>0</v>
      </c>
      <c r="G2925" s="9">
        <v>0</v>
      </c>
      <c r="H2925" s="11">
        <v>0</v>
      </c>
      <c r="I2925">
        <v>0</v>
      </c>
      <c r="J2925" s="13">
        <v>0</v>
      </c>
    </row>
    <row r="2926" spans="2:10" x14ac:dyDescent="0.25">
      <c r="B2926" s="2">
        <v>0</v>
      </c>
      <c r="G2926" s="9">
        <v>0</v>
      </c>
      <c r="H2926" s="11">
        <v>0</v>
      </c>
      <c r="I2926">
        <v>0</v>
      </c>
      <c r="J2926" s="13">
        <v>0</v>
      </c>
    </row>
    <row r="2927" spans="2:10" x14ac:dyDescent="0.25">
      <c r="B2927" s="2">
        <v>0</v>
      </c>
      <c r="G2927" s="9">
        <v>0</v>
      </c>
      <c r="H2927" s="11">
        <v>0</v>
      </c>
      <c r="I2927">
        <v>0</v>
      </c>
      <c r="J2927" s="13">
        <v>0</v>
      </c>
    </row>
    <row r="2928" spans="2:10" x14ac:dyDescent="0.25">
      <c r="B2928" s="2">
        <v>0</v>
      </c>
      <c r="G2928" s="9">
        <v>0</v>
      </c>
      <c r="H2928" s="11">
        <v>0</v>
      </c>
      <c r="I2928">
        <v>0</v>
      </c>
      <c r="J2928" s="13">
        <v>0</v>
      </c>
    </row>
    <row r="2929" spans="2:10" x14ac:dyDescent="0.25">
      <c r="B2929" s="2">
        <v>0</v>
      </c>
      <c r="G2929" s="9">
        <v>0</v>
      </c>
      <c r="H2929" s="11">
        <v>0</v>
      </c>
      <c r="I2929">
        <v>0</v>
      </c>
      <c r="J2929" s="13">
        <v>0</v>
      </c>
    </row>
    <row r="2930" spans="2:10" x14ac:dyDescent="0.25">
      <c r="B2930" s="2">
        <v>0</v>
      </c>
      <c r="G2930" s="9">
        <v>0</v>
      </c>
      <c r="H2930" s="11">
        <v>0</v>
      </c>
      <c r="I2930">
        <v>0</v>
      </c>
      <c r="J2930" s="13">
        <v>0</v>
      </c>
    </row>
    <row r="2931" spans="2:10" x14ac:dyDescent="0.25">
      <c r="B2931" s="2">
        <v>0</v>
      </c>
      <c r="G2931" s="9">
        <v>0</v>
      </c>
      <c r="H2931" s="11">
        <v>0</v>
      </c>
      <c r="I2931">
        <v>0</v>
      </c>
      <c r="J2931" s="13">
        <v>0</v>
      </c>
    </row>
    <row r="2932" spans="2:10" x14ac:dyDescent="0.25">
      <c r="B2932" s="2">
        <v>0</v>
      </c>
      <c r="G2932" s="9">
        <v>0</v>
      </c>
      <c r="H2932" s="11">
        <v>0</v>
      </c>
      <c r="I2932">
        <v>0</v>
      </c>
      <c r="J2932" s="13">
        <v>0</v>
      </c>
    </row>
    <row r="2933" spans="2:10" x14ac:dyDescent="0.25">
      <c r="B2933" s="2">
        <v>0</v>
      </c>
      <c r="G2933" s="9">
        <v>0</v>
      </c>
      <c r="H2933" s="11">
        <v>0</v>
      </c>
      <c r="I2933">
        <v>0</v>
      </c>
      <c r="J2933" s="13">
        <v>0</v>
      </c>
    </row>
    <row r="2934" spans="2:10" x14ac:dyDescent="0.25">
      <c r="B2934" s="2">
        <v>0</v>
      </c>
      <c r="G2934" s="9">
        <v>0</v>
      </c>
      <c r="H2934" s="11">
        <v>0</v>
      </c>
      <c r="I2934">
        <v>0</v>
      </c>
      <c r="J2934" s="13">
        <v>0</v>
      </c>
    </row>
    <row r="2935" spans="2:10" x14ac:dyDescent="0.25">
      <c r="B2935" s="2">
        <v>0</v>
      </c>
      <c r="G2935" s="9">
        <v>0</v>
      </c>
      <c r="H2935" s="11">
        <v>0</v>
      </c>
      <c r="I2935">
        <v>0</v>
      </c>
      <c r="J2935" s="13">
        <v>0</v>
      </c>
    </row>
    <row r="2936" spans="2:10" x14ac:dyDescent="0.25">
      <c r="B2936" s="2">
        <v>0</v>
      </c>
      <c r="G2936" s="9">
        <v>0</v>
      </c>
      <c r="H2936" s="11">
        <v>0</v>
      </c>
      <c r="I2936">
        <v>0</v>
      </c>
      <c r="J2936" s="13">
        <v>0</v>
      </c>
    </row>
    <row r="2937" spans="2:10" x14ac:dyDescent="0.25">
      <c r="B2937" s="2">
        <v>0</v>
      </c>
      <c r="G2937" s="9">
        <v>0</v>
      </c>
      <c r="H2937" s="11">
        <v>0</v>
      </c>
      <c r="I2937">
        <v>0</v>
      </c>
      <c r="J2937" s="13">
        <v>0</v>
      </c>
    </row>
    <row r="2938" spans="2:10" x14ac:dyDescent="0.25">
      <c r="B2938" s="2">
        <v>0</v>
      </c>
      <c r="G2938" s="9">
        <v>0</v>
      </c>
      <c r="H2938" s="11">
        <v>0</v>
      </c>
      <c r="I2938">
        <v>0</v>
      </c>
      <c r="J2938" s="13">
        <v>0</v>
      </c>
    </row>
    <row r="2939" spans="2:10" x14ac:dyDescent="0.25">
      <c r="B2939" s="2">
        <v>0</v>
      </c>
      <c r="G2939" s="9">
        <v>0</v>
      </c>
      <c r="H2939" s="11">
        <v>0</v>
      </c>
      <c r="I2939">
        <v>0</v>
      </c>
      <c r="J2939" s="13">
        <v>0</v>
      </c>
    </row>
    <row r="2940" spans="2:10" x14ac:dyDescent="0.25">
      <c r="B2940" s="2">
        <v>0</v>
      </c>
      <c r="G2940" s="9">
        <v>0</v>
      </c>
      <c r="H2940" s="11">
        <v>0</v>
      </c>
      <c r="I2940">
        <v>0</v>
      </c>
      <c r="J2940" s="13">
        <v>0</v>
      </c>
    </row>
    <row r="2941" spans="2:10" x14ac:dyDescent="0.25">
      <c r="B2941" s="2">
        <v>0</v>
      </c>
      <c r="G2941" s="9">
        <v>0</v>
      </c>
      <c r="H2941" s="11">
        <v>0</v>
      </c>
      <c r="I2941">
        <v>0</v>
      </c>
      <c r="J2941" s="13">
        <v>0</v>
      </c>
    </row>
    <row r="2942" spans="2:10" x14ac:dyDescent="0.25">
      <c r="B2942" s="2">
        <v>0</v>
      </c>
      <c r="G2942" s="9">
        <v>0</v>
      </c>
      <c r="H2942" s="11">
        <v>0</v>
      </c>
      <c r="I2942">
        <v>0</v>
      </c>
      <c r="J2942" s="13">
        <v>0</v>
      </c>
    </row>
    <row r="2943" spans="2:10" x14ac:dyDescent="0.25">
      <c r="B2943" s="2">
        <v>0</v>
      </c>
      <c r="G2943" s="9">
        <v>0</v>
      </c>
      <c r="H2943" s="11">
        <v>0</v>
      </c>
      <c r="I2943">
        <v>0</v>
      </c>
      <c r="J2943" s="13">
        <v>0</v>
      </c>
    </row>
    <row r="2944" spans="2:10" x14ac:dyDescent="0.25">
      <c r="B2944" s="2">
        <v>0</v>
      </c>
      <c r="G2944" s="9">
        <v>0</v>
      </c>
      <c r="H2944" s="11">
        <v>0</v>
      </c>
      <c r="I2944">
        <v>0</v>
      </c>
      <c r="J2944" s="13">
        <v>0</v>
      </c>
    </row>
    <row r="2945" spans="2:10" x14ac:dyDescent="0.25">
      <c r="B2945" s="2">
        <v>0</v>
      </c>
      <c r="G2945" s="9">
        <v>0</v>
      </c>
      <c r="H2945" s="11">
        <v>0</v>
      </c>
      <c r="I2945">
        <v>0</v>
      </c>
      <c r="J2945" s="13">
        <v>0</v>
      </c>
    </row>
    <row r="2946" spans="2:10" x14ac:dyDescent="0.25">
      <c r="B2946" s="2">
        <v>0</v>
      </c>
      <c r="G2946" s="9">
        <v>0</v>
      </c>
      <c r="H2946" s="11">
        <v>0</v>
      </c>
      <c r="I2946">
        <v>0</v>
      </c>
      <c r="J2946" s="13">
        <v>0</v>
      </c>
    </row>
    <row r="2947" spans="2:10" x14ac:dyDescent="0.25">
      <c r="B2947" s="2">
        <v>0</v>
      </c>
      <c r="G2947" s="9">
        <v>0</v>
      </c>
      <c r="H2947" s="11">
        <v>0</v>
      </c>
      <c r="I2947">
        <v>0</v>
      </c>
      <c r="J2947" s="13">
        <v>0</v>
      </c>
    </row>
    <row r="2948" spans="2:10" x14ac:dyDescent="0.25">
      <c r="B2948" s="2">
        <v>0</v>
      </c>
      <c r="G2948" s="9">
        <v>0</v>
      </c>
      <c r="H2948" s="11">
        <v>0</v>
      </c>
      <c r="I2948">
        <v>0</v>
      </c>
      <c r="J2948" s="13">
        <v>0</v>
      </c>
    </row>
    <row r="2949" spans="2:10" x14ac:dyDescent="0.25">
      <c r="B2949" s="2">
        <v>0</v>
      </c>
      <c r="G2949" s="9">
        <v>0</v>
      </c>
      <c r="H2949" s="11">
        <v>0</v>
      </c>
      <c r="I2949">
        <v>0</v>
      </c>
      <c r="J2949" s="13">
        <v>0</v>
      </c>
    </row>
    <row r="2950" spans="2:10" x14ac:dyDescent="0.25">
      <c r="B2950" s="2">
        <v>0</v>
      </c>
      <c r="G2950" s="9">
        <v>0</v>
      </c>
      <c r="H2950" s="11">
        <v>0</v>
      </c>
      <c r="I2950">
        <v>0</v>
      </c>
      <c r="J2950" s="13">
        <v>0</v>
      </c>
    </row>
    <row r="2951" spans="2:10" x14ac:dyDescent="0.25">
      <c r="B2951" s="2">
        <v>0</v>
      </c>
      <c r="G2951" s="9">
        <v>0</v>
      </c>
      <c r="H2951" s="11">
        <v>0</v>
      </c>
      <c r="I2951">
        <v>0</v>
      </c>
      <c r="J2951" s="13">
        <v>0</v>
      </c>
    </row>
    <row r="2952" spans="2:10" x14ac:dyDescent="0.25">
      <c r="B2952" s="2">
        <v>0</v>
      </c>
      <c r="G2952" s="9">
        <v>0</v>
      </c>
      <c r="H2952" s="11">
        <v>0</v>
      </c>
      <c r="I2952">
        <v>0</v>
      </c>
      <c r="J2952" s="13">
        <v>0</v>
      </c>
    </row>
    <row r="2953" spans="2:10" x14ac:dyDescent="0.25">
      <c r="B2953" s="2">
        <v>0</v>
      </c>
      <c r="G2953" s="9">
        <v>0</v>
      </c>
      <c r="H2953" s="11">
        <v>0</v>
      </c>
      <c r="I2953">
        <v>0</v>
      </c>
      <c r="J2953" s="13">
        <v>0</v>
      </c>
    </row>
    <row r="2954" spans="2:10" x14ac:dyDescent="0.25">
      <c r="B2954" s="2">
        <v>0</v>
      </c>
      <c r="G2954" s="9">
        <v>0</v>
      </c>
      <c r="H2954" s="11">
        <v>0</v>
      </c>
      <c r="I2954">
        <v>0</v>
      </c>
      <c r="J2954" s="13">
        <v>0</v>
      </c>
    </row>
    <row r="2955" spans="2:10" x14ac:dyDescent="0.25">
      <c r="B2955" s="2">
        <v>0</v>
      </c>
      <c r="G2955" s="9">
        <v>0</v>
      </c>
      <c r="H2955" s="11">
        <v>0</v>
      </c>
      <c r="I2955">
        <v>0</v>
      </c>
      <c r="J2955" s="13">
        <v>0</v>
      </c>
    </row>
    <row r="2956" spans="2:10" x14ac:dyDescent="0.25">
      <c r="B2956" s="2">
        <v>0</v>
      </c>
      <c r="G2956" s="9">
        <v>0</v>
      </c>
      <c r="H2956" s="11">
        <v>0</v>
      </c>
      <c r="I2956">
        <v>0</v>
      </c>
      <c r="J2956" s="13">
        <v>0</v>
      </c>
    </row>
    <row r="2957" spans="2:10" x14ac:dyDescent="0.25">
      <c r="B2957" s="2">
        <v>0</v>
      </c>
      <c r="G2957" s="9">
        <v>0</v>
      </c>
      <c r="H2957" s="11">
        <v>0</v>
      </c>
      <c r="I2957">
        <v>0</v>
      </c>
      <c r="J2957" s="13">
        <v>0</v>
      </c>
    </row>
    <row r="2958" spans="2:10" x14ac:dyDescent="0.25">
      <c r="B2958" s="2">
        <v>0</v>
      </c>
      <c r="G2958" s="9">
        <v>0</v>
      </c>
      <c r="H2958" s="11">
        <v>0</v>
      </c>
      <c r="I2958">
        <v>0</v>
      </c>
      <c r="J2958" s="13">
        <v>0</v>
      </c>
    </row>
    <row r="2959" spans="2:10" x14ac:dyDescent="0.25">
      <c r="B2959" s="2">
        <v>0</v>
      </c>
      <c r="G2959" s="9">
        <v>0</v>
      </c>
      <c r="H2959" s="11">
        <v>0</v>
      </c>
      <c r="I2959">
        <v>0</v>
      </c>
      <c r="J2959" s="13">
        <v>0</v>
      </c>
    </row>
    <row r="2960" spans="2:10" x14ac:dyDescent="0.25">
      <c r="B2960" s="2">
        <v>0</v>
      </c>
      <c r="G2960" s="9">
        <v>0</v>
      </c>
      <c r="H2960" s="11">
        <v>0</v>
      </c>
      <c r="I2960">
        <v>0</v>
      </c>
      <c r="J2960" s="13">
        <v>0</v>
      </c>
    </row>
    <row r="2961" spans="2:10" x14ac:dyDescent="0.25">
      <c r="B2961" s="2">
        <v>0</v>
      </c>
      <c r="G2961" s="9">
        <v>0</v>
      </c>
      <c r="H2961" s="11">
        <v>0</v>
      </c>
      <c r="I2961">
        <v>0</v>
      </c>
      <c r="J2961" s="13">
        <v>0</v>
      </c>
    </row>
    <row r="2962" spans="2:10" x14ac:dyDescent="0.25">
      <c r="B2962" s="2">
        <v>0</v>
      </c>
      <c r="G2962" s="9">
        <v>0</v>
      </c>
      <c r="H2962" s="11">
        <v>0</v>
      </c>
      <c r="I2962">
        <v>0</v>
      </c>
      <c r="J2962" s="13">
        <v>0</v>
      </c>
    </row>
    <row r="2963" spans="2:10" x14ac:dyDescent="0.25">
      <c r="B2963" s="2">
        <v>0</v>
      </c>
      <c r="G2963" s="9">
        <v>0</v>
      </c>
      <c r="H2963" s="11">
        <v>0</v>
      </c>
      <c r="I2963">
        <v>0</v>
      </c>
      <c r="J2963" s="13">
        <v>0</v>
      </c>
    </row>
    <row r="2964" spans="2:10" x14ac:dyDescent="0.25">
      <c r="B2964" s="2">
        <v>0</v>
      </c>
      <c r="G2964" s="9">
        <v>0</v>
      </c>
      <c r="H2964" s="11">
        <v>0</v>
      </c>
      <c r="I2964">
        <v>0</v>
      </c>
      <c r="J2964" s="13">
        <v>0</v>
      </c>
    </row>
    <row r="2965" spans="2:10" x14ac:dyDescent="0.25">
      <c r="B2965" s="2">
        <v>0</v>
      </c>
      <c r="G2965" s="9">
        <v>0</v>
      </c>
      <c r="H2965" s="11">
        <v>0</v>
      </c>
      <c r="I2965">
        <v>0</v>
      </c>
      <c r="J2965" s="13">
        <v>0</v>
      </c>
    </row>
    <row r="2966" spans="2:10" x14ac:dyDescent="0.25">
      <c r="B2966" s="2">
        <v>0</v>
      </c>
      <c r="G2966" s="9">
        <v>0</v>
      </c>
      <c r="H2966" s="11">
        <v>0</v>
      </c>
      <c r="I2966">
        <v>0</v>
      </c>
      <c r="J2966" s="13">
        <v>0</v>
      </c>
    </row>
    <row r="2967" spans="2:10" x14ac:dyDescent="0.25">
      <c r="B2967" s="2">
        <v>0</v>
      </c>
      <c r="G2967" s="9">
        <v>0</v>
      </c>
      <c r="H2967" s="11">
        <v>0</v>
      </c>
      <c r="I2967">
        <v>0</v>
      </c>
      <c r="J2967" s="13">
        <v>0</v>
      </c>
    </row>
    <row r="2968" spans="2:10" x14ac:dyDescent="0.25">
      <c r="B2968" s="2">
        <v>0</v>
      </c>
      <c r="G2968" s="9">
        <v>0</v>
      </c>
      <c r="H2968" s="11">
        <v>0</v>
      </c>
      <c r="I2968">
        <v>0</v>
      </c>
      <c r="J2968" s="13">
        <v>0</v>
      </c>
    </row>
    <row r="2969" spans="2:10" x14ac:dyDescent="0.25">
      <c r="B2969" s="2">
        <v>0</v>
      </c>
      <c r="G2969" s="9">
        <v>0</v>
      </c>
      <c r="H2969" s="11">
        <v>0</v>
      </c>
      <c r="I2969">
        <v>0</v>
      </c>
      <c r="J2969" s="13">
        <v>0</v>
      </c>
    </row>
    <row r="2970" spans="2:10" x14ac:dyDescent="0.25">
      <c r="B2970" s="2">
        <v>0</v>
      </c>
      <c r="G2970" s="9">
        <v>0</v>
      </c>
      <c r="H2970" s="11">
        <v>0</v>
      </c>
      <c r="I2970">
        <v>0</v>
      </c>
      <c r="J2970" s="13">
        <v>0</v>
      </c>
    </row>
    <row r="2971" spans="2:10" x14ac:dyDescent="0.25">
      <c r="B2971" s="2">
        <v>0</v>
      </c>
      <c r="G2971" s="9">
        <v>0</v>
      </c>
      <c r="H2971" s="11">
        <v>0</v>
      </c>
      <c r="I2971">
        <v>0</v>
      </c>
      <c r="J2971" s="13">
        <v>0</v>
      </c>
    </row>
    <row r="2972" spans="2:10" x14ac:dyDescent="0.25">
      <c r="B2972" s="2">
        <v>0</v>
      </c>
      <c r="G2972" s="9">
        <v>0</v>
      </c>
      <c r="H2972" s="11">
        <v>0</v>
      </c>
      <c r="I2972">
        <v>0</v>
      </c>
      <c r="J2972" s="13">
        <v>0</v>
      </c>
    </row>
    <row r="2973" spans="2:10" x14ac:dyDescent="0.25">
      <c r="B2973" s="2">
        <v>0</v>
      </c>
      <c r="G2973" s="9">
        <v>0</v>
      </c>
      <c r="H2973" s="11">
        <v>0</v>
      </c>
      <c r="I2973">
        <v>0</v>
      </c>
      <c r="J2973" s="13">
        <v>0</v>
      </c>
    </row>
    <row r="2974" spans="2:10" x14ac:dyDescent="0.25">
      <c r="B2974" s="2">
        <v>0</v>
      </c>
      <c r="G2974" s="9">
        <v>0</v>
      </c>
      <c r="H2974" s="11">
        <v>0</v>
      </c>
      <c r="I2974">
        <v>0</v>
      </c>
      <c r="J2974" s="13">
        <v>0</v>
      </c>
    </row>
    <row r="2975" spans="2:10" x14ac:dyDescent="0.25">
      <c r="B2975" s="2">
        <v>0</v>
      </c>
      <c r="G2975" s="9">
        <v>0</v>
      </c>
      <c r="H2975" s="11">
        <v>0</v>
      </c>
      <c r="I2975">
        <v>0</v>
      </c>
      <c r="J2975" s="13">
        <v>0</v>
      </c>
    </row>
    <row r="2976" spans="2:10" x14ac:dyDescent="0.25">
      <c r="B2976" s="2">
        <v>0</v>
      </c>
      <c r="G2976" s="9">
        <v>0</v>
      </c>
      <c r="H2976" s="11">
        <v>0</v>
      </c>
      <c r="I2976">
        <v>0</v>
      </c>
      <c r="J2976" s="13">
        <v>0</v>
      </c>
    </row>
    <row r="2977" spans="2:10" x14ac:dyDescent="0.25">
      <c r="B2977" s="2">
        <v>0</v>
      </c>
      <c r="G2977" s="9">
        <v>0</v>
      </c>
      <c r="H2977" s="11">
        <v>0</v>
      </c>
      <c r="I2977">
        <v>0</v>
      </c>
      <c r="J2977" s="13">
        <v>0</v>
      </c>
    </row>
    <row r="2978" spans="2:10" x14ac:dyDescent="0.25">
      <c r="B2978" s="2">
        <v>0</v>
      </c>
      <c r="G2978" s="9">
        <v>0</v>
      </c>
      <c r="H2978" s="11">
        <v>0</v>
      </c>
      <c r="I2978">
        <v>0</v>
      </c>
      <c r="J2978" s="13">
        <v>0</v>
      </c>
    </row>
    <row r="2979" spans="2:10" x14ac:dyDescent="0.25">
      <c r="B2979" s="2">
        <v>0</v>
      </c>
      <c r="G2979" s="9">
        <v>0</v>
      </c>
      <c r="H2979" s="11">
        <v>0</v>
      </c>
      <c r="I2979">
        <v>0</v>
      </c>
      <c r="J2979" s="13">
        <v>0</v>
      </c>
    </row>
    <row r="2980" spans="2:10" x14ac:dyDescent="0.25">
      <c r="B2980" s="2">
        <v>0</v>
      </c>
      <c r="G2980" s="9">
        <v>0</v>
      </c>
      <c r="H2980" s="11">
        <v>0</v>
      </c>
      <c r="I2980">
        <v>0</v>
      </c>
      <c r="J2980" s="13">
        <v>0</v>
      </c>
    </row>
    <row r="2981" spans="2:10" x14ac:dyDescent="0.25">
      <c r="B2981" s="2">
        <v>0</v>
      </c>
      <c r="G2981" s="9">
        <v>0</v>
      </c>
      <c r="H2981" s="11">
        <v>0</v>
      </c>
      <c r="I2981">
        <v>0</v>
      </c>
      <c r="J2981" s="13">
        <v>0</v>
      </c>
    </row>
    <row r="2982" spans="2:10" x14ac:dyDescent="0.25">
      <c r="B2982" s="2">
        <v>0</v>
      </c>
      <c r="G2982" s="9">
        <v>0</v>
      </c>
      <c r="H2982" s="11">
        <v>0</v>
      </c>
      <c r="I2982">
        <v>0</v>
      </c>
      <c r="J2982" s="13">
        <v>0</v>
      </c>
    </row>
    <row r="2983" spans="2:10" x14ac:dyDescent="0.25">
      <c r="B2983" s="2">
        <v>0</v>
      </c>
      <c r="G2983" s="9">
        <v>0</v>
      </c>
      <c r="H2983" s="11">
        <v>0</v>
      </c>
      <c r="I2983">
        <v>0</v>
      </c>
      <c r="J2983" s="13">
        <v>0</v>
      </c>
    </row>
    <row r="2984" spans="2:10" x14ac:dyDescent="0.25">
      <c r="B2984" s="2">
        <v>0</v>
      </c>
      <c r="G2984" s="9">
        <v>0</v>
      </c>
      <c r="H2984" s="11">
        <v>0</v>
      </c>
      <c r="I2984">
        <v>0</v>
      </c>
      <c r="J2984" s="13">
        <v>0</v>
      </c>
    </row>
    <row r="2985" spans="2:10" x14ac:dyDescent="0.25">
      <c r="B2985" s="2">
        <v>0</v>
      </c>
      <c r="G2985" s="9">
        <v>0</v>
      </c>
      <c r="H2985" s="11">
        <v>0</v>
      </c>
      <c r="I2985">
        <v>0</v>
      </c>
      <c r="J2985" s="13">
        <v>0</v>
      </c>
    </row>
    <row r="2986" spans="2:10" x14ac:dyDescent="0.25">
      <c r="B2986" s="2">
        <v>0</v>
      </c>
      <c r="G2986" s="9">
        <v>0</v>
      </c>
      <c r="H2986" s="11">
        <v>0</v>
      </c>
      <c r="I2986">
        <v>0</v>
      </c>
      <c r="J2986" s="13">
        <v>0</v>
      </c>
    </row>
    <row r="2987" spans="2:10" x14ac:dyDescent="0.25">
      <c r="B2987" s="2">
        <v>0</v>
      </c>
      <c r="G2987" s="9">
        <v>0</v>
      </c>
      <c r="H2987" s="11">
        <v>0</v>
      </c>
      <c r="I2987">
        <v>0</v>
      </c>
      <c r="J2987" s="13">
        <v>0</v>
      </c>
    </row>
    <row r="2988" spans="2:10" x14ac:dyDescent="0.25">
      <c r="B2988" s="2">
        <v>0</v>
      </c>
      <c r="G2988" s="9">
        <v>0</v>
      </c>
      <c r="H2988" s="11">
        <v>0</v>
      </c>
      <c r="I2988">
        <v>0</v>
      </c>
      <c r="J2988" s="13">
        <v>0</v>
      </c>
    </row>
    <row r="2989" spans="2:10" x14ac:dyDescent="0.25">
      <c r="B2989" s="2">
        <v>0</v>
      </c>
      <c r="G2989" s="9">
        <v>0</v>
      </c>
      <c r="H2989" s="11">
        <v>0</v>
      </c>
      <c r="I2989">
        <v>0</v>
      </c>
      <c r="J2989" s="13">
        <v>0</v>
      </c>
    </row>
    <row r="2990" spans="2:10" x14ac:dyDescent="0.25">
      <c r="B2990" s="2">
        <v>0</v>
      </c>
      <c r="G2990" s="9">
        <v>0</v>
      </c>
      <c r="H2990" s="11">
        <v>0</v>
      </c>
      <c r="I2990">
        <v>0</v>
      </c>
      <c r="J2990" s="13">
        <v>0</v>
      </c>
    </row>
    <row r="2991" spans="2:10" x14ac:dyDescent="0.25">
      <c r="B2991" s="2">
        <v>0</v>
      </c>
      <c r="G2991" s="9">
        <v>0</v>
      </c>
      <c r="H2991" s="11">
        <v>0</v>
      </c>
      <c r="I2991">
        <v>0</v>
      </c>
      <c r="J2991" s="13">
        <v>0</v>
      </c>
    </row>
    <row r="2992" spans="2:10" x14ac:dyDescent="0.25">
      <c r="B2992" s="2">
        <v>0</v>
      </c>
      <c r="G2992" s="9">
        <v>0</v>
      </c>
      <c r="H2992" s="11">
        <v>0</v>
      </c>
      <c r="I2992">
        <v>0</v>
      </c>
      <c r="J2992" s="13">
        <v>0</v>
      </c>
    </row>
    <row r="2993" spans="2:10" x14ac:dyDescent="0.25">
      <c r="B2993" s="2">
        <v>0</v>
      </c>
      <c r="G2993" s="9">
        <v>0</v>
      </c>
      <c r="H2993" s="11">
        <v>0</v>
      </c>
      <c r="I2993">
        <v>0</v>
      </c>
      <c r="J2993" s="13">
        <v>0</v>
      </c>
    </row>
    <row r="2994" spans="2:10" x14ac:dyDescent="0.25">
      <c r="B2994" s="2">
        <v>0</v>
      </c>
      <c r="G2994" s="9">
        <v>0</v>
      </c>
      <c r="H2994" s="11">
        <v>0</v>
      </c>
      <c r="I2994">
        <v>0</v>
      </c>
      <c r="J2994" s="13">
        <v>0</v>
      </c>
    </row>
    <row r="2995" spans="2:10" x14ac:dyDescent="0.25">
      <c r="B2995" s="2">
        <v>0</v>
      </c>
      <c r="G2995" s="9">
        <v>0</v>
      </c>
      <c r="H2995" s="11">
        <v>0</v>
      </c>
      <c r="I2995">
        <v>0</v>
      </c>
      <c r="J2995" s="13">
        <v>0</v>
      </c>
    </row>
    <row r="2996" spans="2:10" x14ac:dyDescent="0.25">
      <c r="B2996" s="2">
        <v>0</v>
      </c>
      <c r="G2996" s="9">
        <v>0</v>
      </c>
      <c r="H2996" s="11">
        <v>0</v>
      </c>
      <c r="I2996">
        <v>0</v>
      </c>
      <c r="J2996" s="13">
        <v>0</v>
      </c>
    </row>
    <row r="2997" spans="2:10" x14ac:dyDescent="0.25">
      <c r="B2997" s="2">
        <v>0</v>
      </c>
      <c r="G2997" s="9">
        <v>0</v>
      </c>
      <c r="H2997" s="11">
        <v>0</v>
      </c>
      <c r="I2997">
        <v>0</v>
      </c>
      <c r="J2997" s="13">
        <v>0</v>
      </c>
    </row>
    <row r="2998" spans="2:10" x14ac:dyDescent="0.25">
      <c r="B2998" s="2">
        <v>0</v>
      </c>
      <c r="G2998" s="9">
        <v>0</v>
      </c>
      <c r="H2998" s="11">
        <v>0</v>
      </c>
      <c r="I2998">
        <v>0</v>
      </c>
      <c r="J2998" s="13">
        <v>0</v>
      </c>
    </row>
    <row r="2999" spans="2:10" x14ac:dyDescent="0.25">
      <c r="B2999" s="2">
        <v>0</v>
      </c>
      <c r="G2999" s="9">
        <v>0</v>
      </c>
      <c r="H2999" s="11">
        <v>0</v>
      </c>
      <c r="I2999">
        <v>0</v>
      </c>
      <c r="J2999" s="13">
        <v>0</v>
      </c>
    </row>
    <row r="3000" spans="2:10" x14ac:dyDescent="0.25">
      <c r="B3000" s="2">
        <v>0</v>
      </c>
      <c r="G3000" s="9">
        <v>0</v>
      </c>
      <c r="H3000" s="11">
        <v>0</v>
      </c>
      <c r="I3000">
        <v>0</v>
      </c>
      <c r="J3000" s="13">
        <v>0</v>
      </c>
    </row>
    <row r="3001" spans="2:10" x14ac:dyDescent="0.25">
      <c r="B3001" s="2">
        <v>0</v>
      </c>
      <c r="G3001" s="9">
        <v>0</v>
      </c>
      <c r="H3001" s="11">
        <v>0</v>
      </c>
      <c r="I3001">
        <v>0</v>
      </c>
      <c r="J3001" s="13">
        <v>0</v>
      </c>
    </row>
    <row r="3002" spans="2:10" x14ac:dyDescent="0.25">
      <c r="B3002" s="2">
        <v>0</v>
      </c>
      <c r="G3002" s="9">
        <v>0</v>
      </c>
      <c r="H3002" s="11">
        <v>0</v>
      </c>
      <c r="I3002">
        <v>0</v>
      </c>
      <c r="J3002" s="13">
        <v>0</v>
      </c>
    </row>
    <row r="3003" spans="2:10" x14ac:dyDescent="0.25">
      <c r="B3003" s="2">
        <v>0</v>
      </c>
      <c r="G3003" s="9">
        <v>0</v>
      </c>
      <c r="H3003" s="11">
        <v>0</v>
      </c>
      <c r="I3003">
        <v>0</v>
      </c>
      <c r="J3003" s="13">
        <v>0</v>
      </c>
    </row>
    <row r="3004" spans="2:10" x14ac:dyDescent="0.25">
      <c r="B3004" s="2">
        <v>0</v>
      </c>
      <c r="G3004" s="9">
        <v>0</v>
      </c>
      <c r="H3004" s="11">
        <v>0</v>
      </c>
      <c r="I3004">
        <v>0</v>
      </c>
      <c r="J3004" s="13">
        <v>0</v>
      </c>
    </row>
    <row r="3005" spans="2:10" x14ac:dyDescent="0.25">
      <c r="B3005" s="2">
        <v>0</v>
      </c>
      <c r="G3005" s="9">
        <v>0</v>
      </c>
      <c r="H3005" s="11">
        <v>0</v>
      </c>
      <c r="I3005">
        <v>0</v>
      </c>
      <c r="J3005" s="13">
        <v>0</v>
      </c>
    </row>
    <row r="3006" spans="2:10" x14ac:dyDescent="0.25">
      <c r="B3006" s="2">
        <v>0</v>
      </c>
      <c r="G3006" s="9">
        <v>0</v>
      </c>
      <c r="H3006" s="11">
        <v>0</v>
      </c>
      <c r="I3006">
        <v>0</v>
      </c>
      <c r="J3006" s="13">
        <v>0</v>
      </c>
    </row>
    <row r="3007" spans="2:10" x14ac:dyDescent="0.25">
      <c r="B3007" s="2">
        <v>0</v>
      </c>
      <c r="G3007" s="9">
        <v>0</v>
      </c>
      <c r="H3007" s="11">
        <v>0</v>
      </c>
      <c r="I3007">
        <v>0</v>
      </c>
      <c r="J3007" s="13">
        <v>0</v>
      </c>
    </row>
    <row r="3008" spans="2:10" x14ac:dyDescent="0.25">
      <c r="B3008" s="2">
        <v>0</v>
      </c>
      <c r="G3008" s="9">
        <v>0</v>
      </c>
      <c r="H3008" s="11">
        <v>0</v>
      </c>
      <c r="I3008">
        <v>0</v>
      </c>
      <c r="J3008" s="13">
        <v>0</v>
      </c>
    </row>
    <row r="3009" spans="2:10" x14ac:dyDescent="0.25">
      <c r="B3009" s="2">
        <v>0</v>
      </c>
      <c r="G3009" s="9">
        <v>0</v>
      </c>
      <c r="H3009" s="11">
        <v>0</v>
      </c>
      <c r="I3009">
        <v>0</v>
      </c>
      <c r="J3009" s="13">
        <v>0</v>
      </c>
    </row>
    <row r="3010" spans="2:10" x14ac:dyDescent="0.25">
      <c r="B3010" s="2">
        <v>0</v>
      </c>
      <c r="G3010" s="9">
        <v>0</v>
      </c>
      <c r="H3010" s="11">
        <v>0</v>
      </c>
      <c r="I3010">
        <v>0</v>
      </c>
      <c r="J3010" s="13">
        <v>0</v>
      </c>
    </row>
    <row r="3011" spans="2:10" x14ac:dyDescent="0.25">
      <c r="B3011" s="2">
        <v>0</v>
      </c>
      <c r="G3011" s="9">
        <v>0</v>
      </c>
      <c r="H3011" s="11">
        <v>0</v>
      </c>
      <c r="I3011">
        <v>0</v>
      </c>
      <c r="J3011" s="13">
        <v>0</v>
      </c>
    </row>
    <row r="3012" spans="2:10" x14ac:dyDescent="0.25">
      <c r="B3012" s="2">
        <v>0</v>
      </c>
      <c r="G3012" s="9">
        <v>0</v>
      </c>
      <c r="H3012" s="11">
        <v>0</v>
      </c>
      <c r="I3012">
        <v>0</v>
      </c>
      <c r="J3012" s="13">
        <v>0</v>
      </c>
    </row>
    <row r="3013" spans="2:10" x14ac:dyDescent="0.25">
      <c r="B3013" s="2">
        <v>0</v>
      </c>
      <c r="G3013" s="9">
        <v>0</v>
      </c>
      <c r="H3013" s="11">
        <v>0</v>
      </c>
      <c r="I3013">
        <v>0</v>
      </c>
      <c r="J3013" s="13">
        <v>0</v>
      </c>
    </row>
    <row r="3014" spans="2:10" x14ac:dyDescent="0.25">
      <c r="B3014" s="2">
        <v>0</v>
      </c>
      <c r="G3014" s="9">
        <v>0</v>
      </c>
      <c r="H3014" s="11">
        <v>0</v>
      </c>
      <c r="I3014">
        <v>0</v>
      </c>
      <c r="J3014" s="13">
        <v>0</v>
      </c>
    </row>
    <row r="3015" spans="2:10" x14ac:dyDescent="0.25">
      <c r="B3015" s="2">
        <v>0</v>
      </c>
      <c r="G3015" s="9">
        <v>0</v>
      </c>
      <c r="H3015" s="11">
        <v>0</v>
      </c>
      <c r="I3015">
        <v>0</v>
      </c>
      <c r="J3015" s="13">
        <v>0</v>
      </c>
    </row>
    <row r="3016" spans="2:10" x14ac:dyDescent="0.25">
      <c r="B3016" s="2">
        <v>0</v>
      </c>
      <c r="G3016" s="9">
        <v>0</v>
      </c>
      <c r="H3016" s="11">
        <v>0</v>
      </c>
      <c r="I3016">
        <v>0</v>
      </c>
      <c r="J3016" s="13">
        <v>0</v>
      </c>
    </row>
    <row r="3017" spans="2:10" x14ac:dyDescent="0.25">
      <c r="B3017" s="2">
        <v>0</v>
      </c>
      <c r="G3017" s="9">
        <v>0</v>
      </c>
      <c r="H3017" s="11">
        <v>0</v>
      </c>
      <c r="I3017">
        <v>0</v>
      </c>
      <c r="J3017" s="13">
        <v>0</v>
      </c>
    </row>
    <row r="3018" spans="2:10" x14ac:dyDescent="0.25">
      <c r="B3018" s="2">
        <v>0</v>
      </c>
      <c r="G3018" s="9">
        <v>0</v>
      </c>
      <c r="H3018" s="11">
        <v>0</v>
      </c>
      <c r="I3018">
        <v>0</v>
      </c>
      <c r="J3018" s="13">
        <v>0</v>
      </c>
    </row>
    <row r="3019" spans="2:10" x14ac:dyDescent="0.25">
      <c r="B3019" s="2">
        <v>0</v>
      </c>
      <c r="G3019" s="9">
        <v>0</v>
      </c>
      <c r="H3019" s="11">
        <v>0</v>
      </c>
      <c r="I3019">
        <v>0</v>
      </c>
      <c r="J3019" s="13">
        <v>0</v>
      </c>
    </row>
    <row r="3020" spans="2:10" x14ac:dyDescent="0.25">
      <c r="B3020" s="2">
        <v>0</v>
      </c>
      <c r="G3020" s="9">
        <v>0</v>
      </c>
      <c r="H3020" s="11">
        <v>0</v>
      </c>
      <c r="I3020">
        <v>0</v>
      </c>
      <c r="J3020" s="13">
        <v>0</v>
      </c>
    </row>
    <row r="3021" spans="2:10" x14ac:dyDescent="0.25">
      <c r="B3021" s="2">
        <v>0</v>
      </c>
      <c r="G3021" s="9">
        <v>0</v>
      </c>
      <c r="H3021" s="11">
        <v>0</v>
      </c>
      <c r="I3021">
        <v>0</v>
      </c>
      <c r="J3021" s="13">
        <v>0</v>
      </c>
    </row>
    <row r="3022" spans="2:10" x14ac:dyDescent="0.25">
      <c r="B3022" s="2">
        <v>0</v>
      </c>
      <c r="G3022" s="9">
        <v>0</v>
      </c>
      <c r="H3022" s="11">
        <v>0</v>
      </c>
      <c r="I3022">
        <v>0</v>
      </c>
      <c r="J3022" s="13">
        <v>0</v>
      </c>
    </row>
    <row r="3023" spans="2:10" x14ac:dyDescent="0.25">
      <c r="B3023" s="2">
        <v>0</v>
      </c>
      <c r="G3023" s="9">
        <v>0</v>
      </c>
      <c r="H3023" s="11">
        <v>0</v>
      </c>
      <c r="I3023">
        <v>0</v>
      </c>
      <c r="J3023" s="13">
        <v>0</v>
      </c>
    </row>
    <row r="3024" spans="2:10" x14ac:dyDescent="0.25">
      <c r="B3024" s="2">
        <v>0</v>
      </c>
      <c r="G3024" s="9">
        <v>0</v>
      </c>
      <c r="H3024" s="11">
        <v>0</v>
      </c>
      <c r="I3024">
        <v>0</v>
      </c>
      <c r="J3024" s="13">
        <v>0</v>
      </c>
    </row>
    <row r="3025" spans="2:10" x14ac:dyDescent="0.25">
      <c r="B3025" s="2">
        <v>0</v>
      </c>
      <c r="G3025" s="9">
        <v>0</v>
      </c>
      <c r="H3025" s="11">
        <v>0</v>
      </c>
      <c r="I3025">
        <v>0</v>
      </c>
      <c r="J3025" s="13">
        <v>0</v>
      </c>
    </row>
    <row r="3026" spans="2:10" x14ac:dyDescent="0.25">
      <c r="B3026" s="2">
        <v>0</v>
      </c>
      <c r="G3026" s="9">
        <v>0</v>
      </c>
      <c r="H3026" s="11">
        <v>0</v>
      </c>
      <c r="I3026">
        <v>0</v>
      </c>
      <c r="J3026" s="13">
        <v>0</v>
      </c>
    </row>
    <row r="3027" spans="2:10" x14ac:dyDescent="0.25">
      <c r="B3027" s="2">
        <v>0</v>
      </c>
      <c r="G3027" s="9">
        <v>0</v>
      </c>
      <c r="H3027" s="11">
        <v>0</v>
      </c>
      <c r="I3027">
        <v>0</v>
      </c>
      <c r="J3027" s="13">
        <v>0</v>
      </c>
    </row>
    <row r="3028" spans="2:10" x14ac:dyDescent="0.25">
      <c r="B3028" s="2">
        <v>0</v>
      </c>
      <c r="G3028" s="9">
        <v>0</v>
      </c>
      <c r="H3028" s="11">
        <v>0</v>
      </c>
      <c r="I3028">
        <v>0</v>
      </c>
      <c r="J3028" s="13">
        <v>0</v>
      </c>
    </row>
    <row r="3029" spans="2:10" x14ac:dyDescent="0.25">
      <c r="B3029" s="2">
        <v>0</v>
      </c>
      <c r="G3029" s="9">
        <v>0</v>
      </c>
      <c r="H3029" s="11">
        <v>0</v>
      </c>
      <c r="I3029">
        <v>0</v>
      </c>
      <c r="J3029" s="13">
        <v>0</v>
      </c>
    </row>
    <row r="3030" spans="2:10" x14ac:dyDescent="0.25">
      <c r="B3030" s="2">
        <v>0</v>
      </c>
      <c r="G3030" s="9">
        <v>0</v>
      </c>
      <c r="H3030" s="11">
        <v>0</v>
      </c>
      <c r="I3030">
        <v>0</v>
      </c>
      <c r="J3030" s="13">
        <v>0</v>
      </c>
    </row>
    <row r="3031" spans="2:10" x14ac:dyDescent="0.25">
      <c r="B3031" s="2">
        <v>0</v>
      </c>
      <c r="G3031" s="9">
        <v>0</v>
      </c>
      <c r="H3031" s="11">
        <v>0</v>
      </c>
      <c r="I3031">
        <v>0</v>
      </c>
      <c r="J3031" s="13">
        <v>0</v>
      </c>
    </row>
    <row r="3032" spans="2:10" x14ac:dyDescent="0.25">
      <c r="B3032" s="2">
        <v>0</v>
      </c>
      <c r="G3032" s="9">
        <v>0</v>
      </c>
      <c r="H3032" s="11">
        <v>0</v>
      </c>
      <c r="I3032">
        <v>0</v>
      </c>
      <c r="J3032" s="13">
        <v>0</v>
      </c>
    </row>
    <row r="3033" spans="2:10" x14ac:dyDescent="0.25">
      <c r="B3033" s="2">
        <v>0</v>
      </c>
      <c r="G3033" s="9">
        <v>0</v>
      </c>
      <c r="H3033" s="11">
        <v>0</v>
      </c>
      <c r="I3033">
        <v>0</v>
      </c>
      <c r="J3033" s="13">
        <v>0</v>
      </c>
    </row>
    <row r="3034" spans="2:10" x14ac:dyDescent="0.25">
      <c r="B3034" s="2">
        <v>0</v>
      </c>
      <c r="G3034" s="9">
        <v>0</v>
      </c>
      <c r="H3034" s="11">
        <v>0</v>
      </c>
      <c r="I3034">
        <v>0</v>
      </c>
      <c r="J3034" s="13">
        <v>0</v>
      </c>
    </row>
    <row r="3035" spans="2:10" x14ac:dyDescent="0.25">
      <c r="B3035" s="2">
        <v>0</v>
      </c>
      <c r="G3035" s="9">
        <v>0</v>
      </c>
      <c r="H3035" s="11">
        <v>0</v>
      </c>
      <c r="I3035">
        <v>0</v>
      </c>
      <c r="J3035" s="13">
        <v>0</v>
      </c>
    </row>
    <row r="3036" spans="2:10" x14ac:dyDescent="0.25">
      <c r="B3036" s="2">
        <v>0</v>
      </c>
      <c r="G3036" s="9">
        <v>0</v>
      </c>
      <c r="H3036" s="11">
        <v>0</v>
      </c>
      <c r="I3036">
        <v>0</v>
      </c>
      <c r="J3036" s="13">
        <v>0</v>
      </c>
    </row>
    <row r="3037" spans="2:10" x14ac:dyDescent="0.25">
      <c r="B3037" s="2">
        <v>0</v>
      </c>
      <c r="G3037" s="9">
        <v>0</v>
      </c>
      <c r="H3037" s="11">
        <v>0</v>
      </c>
      <c r="I3037">
        <v>0</v>
      </c>
      <c r="J3037" s="13">
        <v>0</v>
      </c>
    </row>
    <row r="3038" spans="2:10" x14ac:dyDescent="0.25">
      <c r="B3038" s="2">
        <v>0</v>
      </c>
      <c r="G3038" s="9">
        <v>0</v>
      </c>
      <c r="H3038" s="11">
        <v>0</v>
      </c>
      <c r="I3038">
        <v>0</v>
      </c>
      <c r="J3038" s="13">
        <v>0</v>
      </c>
    </row>
    <row r="3039" spans="2:10" x14ac:dyDescent="0.25">
      <c r="B3039" s="2">
        <v>0</v>
      </c>
      <c r="G3039" s="9">
        <v>0</v>
      </c>
      <c r="H3039" s="11">
        <v>0</v>
      </c>
      <c r="I3039">
        <v>0</v>
      </c>
      <c r="J3039" s="13">
        <v>0</v>
      </c>
    </row>
    <row r="3040" spans="2:10" x14ac:dyDescent="0.25">
      <c r="B3040" s="2">
        <v>0</v>
      </c>
      <c r="G3040" s="9">
        <v>0</v>
      </c>
      <c r="H3040" s="11">
        <v>0</v>
      </c>
      <c r="I3040">
        <v>0</v>
      </c>
      <c r="J3040" s="13">
        <v>0</v>
      </c>
    </row>
    <row r="3041" spans="2:10" x14ac:dyDescent="0.25">
      <c r="B3041" s="2">
        <v>0</v>
      </c>
      <c r="G3041" s="9">
        <v>0</v>
      </c>
      <c r="H3041" s="11">
        <v>0</v>
      </c>
      <c r="I3041">
        <v>0</v>
      </c>
      <c r="J3041" s="13">
        <v>0</v>
      </c>
    </row>
    <row r="3042" spans="2:10" x14ac:dyDescent="0.25">
      <c r="B3042" s="2">
        <v>0</v>
      </c>
      <c r="G3042" s="9">
        <v>0</v>
      </c>
      <c r="H3042" s="11">
        <v>0</v>
      </c>
      <c r="I3042">
        <v>0</v>
      </c>
      <c r="J3042" s="13">
        <v>0</v>
      </c>
    </row>
    <row r="3043" spans="2:10" x14ac:dyDescent="0.25">
      <c r="B3043" s="2">
        <v>0</v>
      </c>
      <c r="G3043" s="9">
        <v>0</v>
      </c>
      <c r="H3043" s="11">
        <v>0</v>
      </c>
      <c r="I3043">
        <v>0</v>
      </c>
      <c r="J3043" s="13">
        <v>0</v>
      </c>
    </row>
    <row r="3044" spans="2:10" x14ac:dyDescent="0.25">
      <c r="B3044" s="2">
        <v>0</v>
      </c>
      <c r="G3044" s="9">
        <v>0</v>
      </c>
      <c r="H3044" s="11">
        <v>0</v>
      </c>
      <c r="I3044">
        <v>0</v>
      </c>
      <c r="J3044" s="13">
        <v>0</v>
      </c>
    </row>
    <row r="3045" spans="2:10" x14ac:dyDescent="0.25">
      <c r="B3045" s="2">
        <v>0</v>
      </c>
      <c r="G3045" s="9">
        <v>0</v>
      </c>
      <c r="H3045" s="11">
        <v>0</v>
      </c>
      <c r="I3045">
        <v>0</v>
      </c>
      <c r="J3045" s="13">
        <v>0</v>
      </c>
    </row>
    <row r="3046" spans="2:10" x14ac:dyDescent="0.25">
      <c r="B3046" s="2">
        <v>0</v>
      </c>
      <c r="G3046" s="9">
        <v>0</v>
      </c>
      <c r="H3046" s="11">
        <v>0</v>
      </c>
      <c r="I3046">
        <v>0</v>
      </c>
      <c r="J3046" s="13">
        <v>0</v>
      </c>
    </row>
    <row r="3047" spans="2:10" x14ac:dyDescent="0.25">
      <c r="B3047" s="2">
        <v>0</v>
      </c>
      <c r="G3047" s="9">
        <v>0</v>
      </c>
      <c r="H3047" s="11">
        <v>0</v>
      </c>
      <c r="I3047">
        <v>0</v>
      </c>
      <c r="J3047" s="13">
        <v>0</v>
      </c>
    </row>
    <row r="3048" spans="2:10" x14ac:dyDescent="0.25">
      <c r="B3048" s="2">
        <v>0</v>
      </c>
      <c r="G3048" s="9">
        <v>0</v>
      </c>
      <c r="H3048" s="11">
        <v>0</v>
      </c>
      <c r="I3048">
        <v>0</v>
      </c>
      <c r="J3048" s="13">
        <v>0</v>
      </c>
    </row>
    <row r="3049" spans="2:10" x14ac:dyDescent="0.25">
      <c r="B3049" s="2">
        <v>0</v>
      </c>
      <c r="G3049" s="9">
        <v>0</v>
      </c>
      <c r="H3049" s="11">
        <v>0</v>
      </c>
      <c r="I3049">
        <v>0</v>
      </c>
      <c r="J3049" s="13">
        <v>0</v>
      </c>
    </row>
    <row r="3050" spans="2:10" x14ac:dyDescent="0.25">
      <c r="B3050" s="2">
        <v>0</v>
      </c>
      <c r="G3050" s="9">
        <v>0</v>
      </c>
      <c r="H3050" s="11">
        <v>0</v>
      </c>
      <c r="I3050">
        <v>0</v>
      </c>
      <c r="J3050" s="13">
        <v>0</v>
      </c>
    </row>
    <row r="3051" spans="2:10" x14ac:dyDescent="0.25">
      <c r="B3051" s="2">
        <v>0</v>
      </c>
      <c r="G3051" s="9">
        <v>0</v>
      </c>
      <c r="H3051" s="11">
        <v>0</v>
      </c>
      <c r="I3051">
        <v>0</v>
      </c>
      <c r="J3051" s="13">
        <v>0</v>
      </c>
    </row>
    <row r="3052" spans="2:10" x14ac:dyDescent="0.25">
      <c r="B3052" s="2">
        <v>0</v>
      </c>
      <c r="G3052" s="9">
        <v>0</v>
      </c>
      <c r="H3052" s="11">
        <v>0</v>
      </c>
      <c r="I3052">
        <v>0</v>
      </c>
      <c r="J3052" s="13">
        <v>0</v>
      </c>
    </row>
    <row r="3053" spans="2:10" x14ac:dyDescent="0.25">
      <c r="B3053" s="2">
        <v>0</v>
      </c>
      <c r="G3053" s="9">
        <v>0</v>
      </c>
      <c r="H3053" s="11">
        <v>0</v>
      </c>
      <c r="I3053">
        <v>0</v>
      </c>
      <c r="J3053" s="13">
        <v>0</v>
      </c>
    </row>
    <row r="3054" spans="2:10" x14ac:dyDescent="0.25">
      <c r="B3054" s="2">
        <v>0</v>
      </c>
      <c r="G3054" s="9">
        <v>0</v>
      </c>
      <c r="H3054" s="11">
        <v>0</v>
      </c>
      <c r="I3054">
        <v>0</v>
      </c>
      <c r="J3054" s="13">
        <v>0</v>
      </c>
    </row>
    <row r="3055" spans="2:10" x14ac:dyDescent="0.25">
      <c r="B3055" s="2">
        <v>0</v>
      </c>
      <c r="G3055" s="9">
        <v>0</v>
      </c>
      <c r="H3055" s="11">
        <v>0</v>
      </c>
      <c r="I3055">
        <v>0</v>
      </c>
      <c r="J3055" s="13">
        <v>0</v>
      </c>
    </row>
    <row r="3056" spans="2:10" x14ac:dyDescent="0.25">
      <c r="B3056" s="2">
        <v>0</v>
      </c>
      <c r="G3056" s="9">
        <v>0</v>
      </c>
      <c r="H3056" s="11">
        <v>0</v>
      </c>
      <c r="I3056">
        <v>0</v>
      </c>
      <c r="J3056" s="13">
        <v>0</v>
      </c>
    </row>
    <row r="3057" spans="2:10" x14ac:dyDescent="0.25">
      <c r="B3057" s="2">
        <v>0</v>
      </c>
      <c r="G3057" s="9">
        <v>0</v>
      </c>
      <c r="H3057" s="11">
        <v>0</v>
      </c>
      <c r="I3057">
        <v>0</v>
      </c>
      <c r="J3057" s="13">
        <v>0</v>
      </c>
    </row>
    <row r="3058" spans="2:10" x14ac:dyDescent="0.25">
      <c r="B3058" s="2">
        <v>0</v>
      </c>
      <c r="G3058" s="9">
        <v>0</v>
      </c>
      <c r="H3058" s="11">
        <v>0</v>
      </c>
      <c r="I3058">
        <v>0</v>
      </c>
      <c r="J3058" s="13">
        <v>0</v>
      </c>
    </row>
    <row r="3059" spans="2:10" x14ac:dyDescent="0.25">
      <c r="B3059" s="2">
        <v>0</v>
      </c>
      <c r="G3059" s="9">
        <v>0</v>
      </c>
      <c r="H3059" s="11">
        <v>0</v>
      </c>
      <c r="I3059">
        <v>0</v>
      </c>
      <c r="J3059" s="13">
        <v>0</v>
      </c>
    </row>
    <row r="3060" spans="2:10" x14ac:dyDescent="0.25">
      <c r="B3060" s="2">
        <v>0</v>
      </c>
      <c r="G3060" s="9">
        <v>0</v>
      </c>
      <c r="H3060" s="11">
        <v>0</v>
      </c>
      <c r="I3060">
        <v>0</v>
      </c>
      <c r="J3060" s="13">
        <v>0</v>
      </c>
    </row>
    <row r="3061" spans="2:10" x14ac:dyDescent="0.25">
      <c r="B3061" s="2">
        <v>0</v>
      </c>
      <c r="G3061" s="9">
        <v>0</v>
      </c>
      <c r="H3061" s="11">
        <v>0</v>
      </c>
      <c r="I3061">
        <v>0</v>
      </c>
      <c r="J3061" s="13">
        <v>0</v>
      </c>
    </row>
    <row r="3062" spans="2:10" x14ac:dyDescent="0.25">
      <c r="B3062" s="2">
        <v>0</v>
      </c>
      <c r="G3062" s="9">
        <v>0</v>
      </c>
      <c r="H3062" s="11">
        <v>0</v>
      </c>
      <c r="I3062">
        <v>0</v>
      </c>
      <c r="J3062" s="13">
        <v>0</v>
      </c>
    </row>
    <row r="3063" spans="2:10" x14ac:dyDescent="0.25">
      <c r="B3063" s="2">
        <v>0</v>
      </c>
      <c r="G3063" s="9">
        <v>0</v>
      </c>
      <c r="H3063" s="11">
        <v>0</v>
      </c>
      <c r="I3063">
        <v>0</v>
      </c>
      <c r="J3063" s="13">
        <v>0</v>
      </c>
    </row>
    <row r="3064" spans="2:10" x14ac:dyDescent="0.25">
      <c r="B3064" s="2">
        <v>0</v>
      </c>
      <c r="G3064" s="9">
        <v>0</v>
      </c>
      <c r="H3064" s="11">
        <v>0</v>
      </c>
      <c r="I3064">
        <v>0</v>
      </c>
      <c r="J3064" s="13">
        <v>0</v>
      </c>
    </row>
    <row r="3065" spans="2:10" x14ac:dyDescent="0.25">
      <c r="B3065" s="2">
        <v>0</v>
      </c>
      <c r="G3065" s="9">
        <v>0</v>
      </c>
      <c r="H3065" s="11">
        <v>0</v>
      </c>
      <c r="I3065">
        <v>0</v>
      </c>
      <c r="J3065" s="13">
        <v>0</v>
      </c>
    </row>
    <row r="3066" spans="2:10" x14ac:dyDescent="0.25">
      <c r="B3066" s="2">
        <v>0</v>
      </c>
      <c r="G3066" s="9">
        <v>0</v>
      </c>
      <c r="H3066" s="11">
        <v>0</v>
      </c>
      <c r="I3066">
        <v>0</v>
      </c>
      <c r="J3066" s="13">
        <v>0</v>
      </c>
    </row>
    <row r="3067" spans="2:10" x14ac:dyDescent="0.25">
      <c r="B3067" s="2">
        <v>0</v>
      </c>
      <c r="G3067" s="9">
        <v>0</v>
      </c>
      <c r="H3067" s="11">
        <v>0</v>
      </c>
      <c r="I3067">
        <v>0</v>
      </c>
      <c r="J3067" s="13">
        <v>0</v>
      </c>
    </row>
    <row r="3068" spans="2:10" x14ac:dyDescent="0.25">
      <c r="B3068" s="2">
        <v>0</v>
      </c>
      <c r="G3068" s="9">
        <v>0</v>
      </c>
      <c r="H3068" s="11">
        <v>0</v>
      </c>
      <c r="I3068">
        <v>0</v>
      </c>
      <c r="J3068" s="13">
        <v>0</v>
      </c>
    </row>
    <row r="3069" spans="2:10" x14ac:dyDescent="0.25">
      <c r="B3069" s="2">
        <v>0</v>
      </c>
      <c r="G3069" s="9">
        <v>0</v>
      </c>
      <c r="H3069" s="11">
        <v>0</v>
      </c>
      <c r="I3069">
        <v>0</v>
      </c>
      <c r="J3069" s="13">
        <v>0</v>
      </c>
    </row>
    <row r="3070" spans="2:10" x14ac:dyDescent="0.25">
      <c r="B3070" s="2">
        <v>0</v>
      </c>
      <c r="G3070" s="9">
        <v>0</v>
      </c>
      <c r="H3070" s="11">
        <v>0</v>
      </c>
      <c r="I3070">
        <v>0</v>
      </c>
      <c r="J3070" s="13">
        <v>0</v>
      </c>
    </row>
    <row r="3071" spans="2:10" x14ac:dyDescent="0.25">
      <c r="B3071" s="2">
        <v>0</v>
      </c>
      <c r="G3071" s="9">
        <v>0</v>
      </c>
      <c r="H3071" s="11">
        <v>0</v>
      </c>
      <c r="I3071">
        <v>0</v>
      </c>
      <c r="J3071" s="13">
        <v>0</v>
      </c>
    </row>
    <row r="3072" spans="2:10" x14ac:dyDescent="0.25">
      <c r="B3072" s="2">
        <v>0</v>
      </c>
      <c r="G3072" s="9">
        <v>0</v>
      </c>
      <c r="H3072" s="11">
        <v>0</v>
      </c>
      <c r="I3072">
        <v>0</v>
      </c>
      <c r="J3072" s="13">
        <v>0</v>
      </c>
    </row>
    <row r="3073" spans="2:10" x14ac:dyDescent="0.25">
      <c r="B3073" s="2">
        <v>0</v>
      </c>
      <c r="G3073" s="9">
        <v>0</v>
      </c>
      <c r="H3073" s="11">
        <v>0</v>
      </c>
      <c r="I3073">
        <v>0</v>
      </c>
      <c r="J3073" s="13">
        <v>0</v>
      </c>
    </row>
    <row r="3074" spans="2:10" x14ac:dyDescent="0.25">
      <c r="B3074" s="2">
        <v>0</v>
      </c>
      <c r="G3074" s="9">
        <v>0</v>
      </c>
      <c r="H3074" s="11">
        <v>0</v>
      </c>
      <c r="I3074">
        <v>0</v>
      </c>
      <c r="J3074" s="13">
        <v>0</v>
      </c>
    </row>
    <row r="3075" spans="2:10" x14ac:dyDescent="0.25">
      <c r="B3075" s="2">
        <v>0</v>
      </c>
      <c r="G3075" s="9">
        <v>0</v>
      </c>
      <c r="H3075" s="11">
        <v>0</v>
      </c>
      <c r="I3075">
        <v>0</v>
      </c>
      <c r="J3075" s="13">
        <v>0</v>
      </c>
    </row>
    <row r="3076" spans="2:10" x14ac:dyDescent="0.25">
      <c r="B3076" s="2">
        <v>0</v>
      </c>
      <c r="G3076" s="9">
        <v>0</v>
      </c>
      <c r="H3076" s="11">
        <v>0</v>
      </c>
      <c r="I3076">
        <v>0</v>
      </c>
      <c r="J3076" s="13">
        <v>0</v>
      </c>
    </row>
    <row r="3077" spans="2:10" x14ac:dyDescent="0.25">
      <c r="B3077" s="2">
        <v>0</v>
      </c>
      <c r="G3077" s="9">
        <v>0</v>
      </c>
      <c r="H3077" s="11">
        <v>0</v>
      </c>
      <c r="I3077">
        <v>0</v>
      </c>
      <c r="J3077" s="13">
        <v>0</v>
      </c>
    </row>
    <row r="3078" spans="2:10" x14ac:dyDescent="0.25">
      <c r="B3078" s="2">
        <v>0</v>
      </c>
      <c r="G3078" s="9">
        <v>0</v>
      </c>
      <c r="H3078" s="11">
        <v>0</v>
      </c>
      <c r="I3078">
        <v>0</v>
      </c>
      <c r="J3078" s="13">
        <v>0</v>
      </c>
    </row>
    <row r="3079" spans="2:10" x14ac:dyDescent="0.25">
      <c r="B3079" s="2">
        <v>0</v>
      </c>
      <c r="G3079" s="9">
        <v>0</v>
      </c>
      <c r="H3079" s="11">
        <v>0</v>
      </c>
      <c r="I3079">
        <v>0</v>
      </c>
      <c r="J3079" s="13">
        <v>0</v>
      </c>
    </row>
    <row r="3080" spans="2:10" x14ac:dyDescent="0.25">
      <c r="B3080" s="2">
        <v>0</v>
      </c>
      <c r="G3080" s="9">
        <v>0</v>
      </c>
      <c r="H3080" s="11">
        <v>0</v>
      </c>
      <c r="I3080">
        <v>0</v>
      </c>
      <c r="J3080" s="13">
        <v>0</v>
      </c>
    </row>
    <row r="3081" spans="2:10" x14ac:dyDescent="0.25">
      <c r="B3081" s="2">
        <v>0</v>
      </c>
      <c r="G3081" s="9">
        <v>0</v>
      </c>
      <c r="H3081" s="11">
        <v>0</v>
      </c>
      <c r="I3081">
        <v>0</v>
      </c>
      <c r="J3081" s="13">
        <v>0</v>
      </c>
    </row>
    <row r="3082" spans="2:10" x14ac:dyDescent="0.25">
      <c r="B3082" s="2">
        <v>0</v>
      </c>
      <c r="G3082" s="9">
        <v>0</v>
      </c>
      <c r="H3082" s="11">
        <v>0</v>
      </c>
      <c r="I3082">
        <v>0</v>
      </c>
      <c r="J3082" s="13">
        <v>0</v>
      </c>
    </row>
    <row r="3083" spans="2:10" x14ac:dyDescent="0.25">
      <c r="B3083" s="2">
        <v>0</v>
      </c>
      <c r="G3083" s="9">
        <v>0</v>
      </c>
      <c r="H3083" s="11">
        <v>0</v>
      </c>
      <c r="I3083">
        <v>0</v>
      </c>
      <c r="J3083" s="13">
        <v>0</v>
      </c>
    </row>
    <row r="3084" spans="2:10" x14ac:dyDescent="0.25">
      <c r="B3084" s="2">
        <v>0</v>
      </c>
      <c r="G3084" s="9">
        <v>0</v>
      </c>
      <c r="H3084" s="11">
        <v>0</v>
      </c>
      <c r="I3084">
        <v>0</v>
      </c>
      <c r="J3084" s="13">
        <v>0</v>
      </c>
    </row>
    <row r="3085" spans="2:10" x14ac:dyDescent="0.25">
      <c r="B3085" s="2">
        <v>0</v>
      </c>
      <c r="G3085" s="9">
        <v>0</v>
      </c>
      <c r="H3085" s="11">
        <v>0</v>
      </c>
      <c r="I3085">
        <v>0</v>
      </c>
      <c r="J3085" s="13">
        <v>0</v>
      </c>
    </row>
    <row r="3086" spans="2:10" x14ac:dyDescent="0.25">
      <c r="B3086" s="2">
        <v>0</v>
      </c>
      <c r="G3086" s="9">
        <v>0</v>
      </c>
      <c r="H3086" s="11">
        <v>0</v>
      </c>
      <c r="I3086">
        <v>0</v>
      </c>
      <c r="J3086" s="13">
        <v>0</v>
      </c>
    </row>
    <row r="3087" spans="2:10" x14ac:dyDescent="0.25">
      <c r="B3087" s="2">
        <v>0</v>
      </c>
      <c r="G3087" s="9">
        <v>0</v>
      </c>
      <c r="H3087" s="11">
        <v>0</v>
      </c>
      <c r="I3087">
        <v>0</v>
      </c>
      <c r="J3087" s="13">
        <v>0</v>
      </c>
    </row>
    <row r="3088" spans="2:10" x14ac:dyDescent="0.25">
      <c r="B3088" s="2">
        <v>0</v>
      </c>
      <c r="G3088" s="9">
        <v>0</v>
      </c>
      <c r="H3088" s="11">
        <v>0</v>
      </c>
      <c r="I3088">
        <v>0</v>
      </c>
      <c r="J3088" s="13">
        <v>0</v>
      </c>
    </row>
    <row r="3089" spans="2:10" x14ac:dyDescent="0.25">
      <c r="B3089" s="2">
        <v>0</v>
      </c>
      <c r="G3089" s="9">
        <v>0</v>
      </c>
      <c r="H3089" s="11">
        <v>0</v>
      </c>
      <c r="I3089">
        <v>0</v>
      </c>
      <c r="J3089" s="13">
        <v>0</v>
      </c>
    </row>
    <row r="3090" spans="2:10" x14ac:dyDescent="0.25">
      <c r="B3090" s="2">
        <v>0</v>
      </c>
      <c r="G3090" s="9">
        <v>0</v>
      </c>
      <c r="H3090" s="11">
        <v>0</v>
      </c>
      <c r="I3090">
        <v>0</v>
      </c>
      <c r="J3090" s="13">
        <v>0</v>
      </c>
    </row>
    <row r="3091" spans="2:10" x14ac:dyDescent="0.25">
      <c r="B3091" s="2">
        <v>0</v>
      </c>
      <c r="G3091" s="9">
        <v>0</v>
      </c>
      <c r="H3091" s="11">
        <v>0</v>
      </c>
      <c r="I3091">
        <v>0</v>
      </c>
      <c r="J3091" s="13">
        <v>0</v>
      </c>
    </row>
    <row r="3092" spans="2:10" x14ac:dyDescent="0.25">
      <c r="B3092" s="2">
        <v>0</v>
      </c>
      <c r="G3092" s="9">
        <v>0</v>
      </c>
      <c r="H3092" s="11">
        <v>0</v>
      </c>
      <c r="I3092">
        <v>0</v>
      </c>
      <c r="J3092" s="13">
        <v>0</v>
      </c>
    </row>
    <row r="3093" spans="2:10" x14ac:dyDescent="0.25">
      <c r="B3093" s="2">
        <v>0</v>
      </c>
      <c r="G3093" s="9">
        <v>0</v>
      </c>
      <c r="H3093" s="11">
        <v>0</v>
      </c>
      <c r="I3093">
        <v>0</v>
      </c>
      <c r="J3093" s="13">
        <v>0</v>
      </c>
    </row>
    <row r="3094" spans="2:10" x14ac:dyDescent="0.25">
      <c r="B3094" s="2">
        <v>0</v>
      </c>
      <c r="G3094" s="9">
        <v>0</v>
      </c>
      <c r="H3094" s="11">
        <v>0</v>
      </c>
      <c r="I3094">
        <v>0</v>
      </c>
      <c r="J3094" s="13">
        <v>0</v>
      </c>
    </row>
    <row r="3095" spans="2:10" x14ac:dyDescent="0.25">
      <c r="B3095" s="2">
        <v>0</v>
      </c>
      <c r="G3095" s="9">
        <v>0</v>
      </c>
      <c r="H3095" s="11">
        <v>0</v>
      </c>
      <c r="I3095">
        <v>0</v>
      </c>
      <c r="J3095" s="13">
        <v>0</v>
      </c>
    </row>
    <row r="3096" spans="2:10" x14ac:dyDescent="0.25">
      <c r="B3096" s="2">
        <v>0</v>
      </c>
      <c r="G3096" s="9">
        <v>0</v>
      </c>
      <c r="H3096" s="11">
        <v>0</v>
      </c>
      <c r="I3096">
        <v>0</v>
      </c>
      <c r="J3096" s="13">
        <v>0</v>
      </c>
    </row>
    <row r="3097" spans="2:10" x14ac:dyDescent="0.25">
      <c r="B3097" s="2">
        <v>0</v>
      </c>
      <c r="G3097" s="9">
        <v>0</v>
      </c>
      <c r="H3097" s="11">
        <v>0</v>
      </c>
      <c r="I3097">
        <v>0</v>
      </c>
      <c r="J3097" s="13">
        <v>0</v>
      </c>
    </row>
    <row r="3098" spans="2:10" x14ac:dyDescent="0.25">
      <c r="B3098" s="2">
        <v>0</v>
      </c>
      <c r="G3098" s="9">
        <v>0</v>
      </c>
      <c r="H3098" s="11">
        <v>0</v>
      </c>
      <c r="I3098">
        <v>0</v>
      </c>
      <c r="J3098" s="13">
        <v>0</v>
      </c>
    </row>
    <row r="3099" spans="2:10" x14ac:dyDescent="0.25">
      <c r="B3099" s="2">
        <v>0</v>
      </c>
      <c r="G3099" s="9">
        <v>0</v>
      </c>
      <c r="H3099" s="11">
        <v>0</v>
      </c>
      <c r="I3099">
        <v>0</v>
      </c>
      <c r="J3099" s="13">
        <v>0</v>
      </c>
    </row>
    <row r="3100" spans="2:10" x14ac:dyDescent="0.25">
      <c r="B3100" s="2">
        <v>0</v>
      </c>
      <c r="G3100" s="9">
        <v>0</v>
      </c>
      <c r="H3100" s="11">
        <v>0</v>
      </c>
      <c r="I3100">
        <v>0</v>
      </c>
      <c r="J3100" s="13">
        <v>0</v>
      </c>
    </row>
    <row r="3101" spans="2:10" x14ac:dyDescent="0.25">
      <c r="B3101" s="2">
        <v>0</v>
      </c>
      <c r="G3101" s="9">
        <v>0</v>
      </c>
      <c r="H3101" s="11">
        <v>0</v>
      </c>
      <c r="I3101">
        <v>0</v>
      </c>
      <c r="J3101" s="13">
        <v>0</v>
      </c>
    </row>
    <row r="3102" spans="2:10" x14ac:dyDescent="0.25">
      <c r="B3102" s="2">
        <v>0</v>
      </c>
      <c r="G3102" s="9">
        <v>0</v>
      </c>
      <c r="H3102" s="11">
        <v>0</v>
      </c>
      <c r="I3102">
        <v>0</v>
      </c>
      <c r="J3102" s="13">
        <v>0</v>
      </c>
    </row>
    <row r="3103" spans="2:10" x14ac:dyDescent="0.25">
      <c r="B3103" s="2">
        <v>0</v>
      </c>
      <c r="G3103" s="9">
        <v>0</v>
      </c>
      <c r="H3103" s="11">
        <v>0</v>
      </c>
      <c r="I3103">
        <v>0</v>
      </c>
      <c r="J3103" s="13">
        <v>0</v>
      </c>
    </row>
    <row r="3104" spans="2:10" x14ac:dyDescent="0.25">
      <c r="B3104" s="2">
        <v>0</v>
      </c>
      <c r="G3104" s="9">
        <v>0</v>
      </c>
      <c r="H3104" s="11">
        <v>0</v>
      </c>
      <c r="I3104">
        <v>0</v>
      </c>
      <c r="J3104" s="13">
        <v>0</v>
      </c>
    </row>
    <row r="3105" spans="2:10" x14ac:dyDescent="0.25">
      <c r="B3105" s="2">
        <v>0</v>
      </c>
      <c r="G3105" s="9">
        <v>0</v>
      </c>
      <c r="H3105" s="11">
        <v>0</v>
      </c>
      <c r="I3105">
        <v>0</v>
      </c>
      <c r="J3105" s="13">
        <v>0</v>
      </c>
    </row>
    <row r="3106" spans="2:10" x14ac:dyDescent="0.25">
      <c r="B3106" s="2">
        <v>0</v>
      </c>
      <c r="G3106" s="9">
        <v>0</v>
      </c>
      <c r="H3106" s="11">
        <v>0</v>
      </c>
      <c r="I3106">
        <v>0</v>
      </c>
      <c r="J3106" s="13">
        <v>0</v>
      </c>
    </row>
    <row r="3107" spans="2:10" x14ac:dyDescent="0.25">
      <c r="B3107" s="2">
        <v>0</v>
      </c>
      <c r="G3107" s="9">
        <v>0</v>
      </c>
      <c r="H3107" s="11">
        <v>0</v>
      </c>
      <c r="I3107">
        <v>0</v>
      </c>
      <c r="J3107" s="13">
        <v>0</v>
      </c>
    </row>
    <row r="3108" spans="2:10" x14ac:dyDescent="0.25">
      <c r="B3108" s="2">
        <v>0</v>
      </c>
      <c r="G3108" s="9">
        <v>0</v>
      </c>
      <c r="H3108" s="11">
        <v>0</v>
      </c>
      <c r="I3108">
        <v>0</v>
      </c>
      <c r="J3108" s="13">
        <v>0</v>
      </c>
    </row>
    <row r="3109" spans="2:10" x14ac:dyDescent="0.25">
      <c r="B3109" s="2">
        <v>0</v>
      </c>
      <c r="G3109" s="9">
        <v>0</v>
      </c>
      <c r="H3109" s="11">
        <v>0</v>
      </c>
      <c r="I3109">
        <v>0</v>
      </c>
      <c r="J3109" s="13">
        <v>0</v>
      </c>
    </row>
    <row r="3110" spans="2:10" x14ac:dyDescent="0.25">
      <c r="B3110" s="2">
        <v>0</v>
      </c>
      <c r="G3110" s="9">
        <v>0</v>
      </c>
      <c r="H3110" s="11">
        <v>0</v>
      </c>
      <c r="I3110">
        <v>0</v>
      </c>
      <c r="J3110" s="13">
        <v>0</v>
      </c>
    </row>
    <row r="3111" spans="2:10" x14ac:dyDescent="0.25">
      <c r="B3111" s="2">
        <v>0</v>
      </c>
      <c r="G3111" s="9">
        <v>0</v>
      </c>
      <c r="H3111" s="11">
        <v>0</v>
      </c>
      <c r="I3111">
        <v>0</v>
      </c>
      <c r="J3111" s="13">
        <v>0</v>
      </c>
    </row>
    <row r="3112" spans="2:10" x14ac:dyDescent="0.25">
      <c r="B3112" s="2">
        <v>0</v>
      </c>
      <c r="G3112" s="9">
        <v>0</v>
      </c>
      <c r="H3112" s="11">
        <v>0</v>
      </c>
      <c r="I3112">
        <v>0</v>
      </c>
      <c r="J3112" s="13">
        <v>0</v>
      </c>
    </row>
    <row r="3113" spans="2:10" x14ac:dyDescent="0.25">
      <c r="B3113" s="2">
        <v>0</v>
      </c>
      <c r="G3113" s="9">
        <v>0</v>
      </c>
      <c r="H3113" s="11">
        <v>0</v>
      </c>
      <c r="I3113">
        <v>0</v>
      </c>
      <c r="J3113" s="13">
        <v>0</v>
      </c>
    </row>
    <row r="3114" spans="2:10" x14ac:dyDescent="0.25">
      <c r="B3114" s="2">
        <v>0</v>
      </c>
      <c r="G3114" s="9">
        <v>0</v>
      </c>
      <c r="H3114" s="11">
        <v>0</v>
      </c>
      <c r="I3114">
        <v>0</v>
      </c>
      <c r="J3114" s="13">
        <v>0</v>
      </c>
    </row>
    <row r="3115" spans="2:10" x14ac:dyDescent="0.25">
      <c r="B3115" s="2">
        <v>0</v>
      </c>
      <c r="G3115" s="9">
        <v>0</v>
      </c>
      <c r="H3115" s="11">
        <v>0</v>
      </c>
      <c r="I3115">
        <v>0</v>
      </c>
      <c r="J3115" s="13">
        <v>0</v>
      </c>
    </row>
    <row r="3116" spans="2:10" x14ac:dyDescent="0.25">
      <c r="B3116" s="2">
        <v>0</v>
      </c>
      <c r="G3116" s="9">
        <v>0</v>
      </c>
      <c r="H3116" s="11">
        <v>0</v>
      </c>
      <c r="I3116">
        <v>0</v>
      </c>
      <c r="J3116" s="13">
        <v>0</v>
      </c>
    </row>
    <row r="3117" spans="2:10" x14ac:dyDescent="0.25">
      <c r="B3117" s="2">
        <v>0</v>
      </c>
      <c r="G3117" s="9">
        <v>0</v>
      </c>
      <c r="H3117" s="11">
        <v>0</v>
      </c>
      <c r="I3117">
        <v>0</v>
      </c>
      <c r="J3117" s="13">
        <v>0</v>
      </c>
    </row>
    <row r="3118" spans="2:10" x14ac:dyDescent="0.25">
      <c r="B3118" s="2">
        <v>0</v>
      </c>
      <c r="G3118" s="9">
        <v>0</v>
      </c>
      <c r="H3118" s="11">
        <v>0</v>
      </c>
      <c r="I3118">
        <v>0</v>
      </c>
      <c r="J3118" s="13">
        <v>0</v>
      </c>
    </row>
    <row r="3119" spans="2:10" x14ac:dyDescent="0.25">
      <c r="B3119" s="2">
        <v>0</v>
      </c>
      <c r="G3119" s="9">
        <v>0</v>
      </c>
      <c r="H3119" s="11">
        <v>0</v>
      </c>
      <c r="I3119">
        <v>0</v>
      </c>
      <c r="J3119" s="13">
        <v>0</v>
      </c>
    </row>
    <row r="3120" spans="2:10" x14ac:dyDescent="0.25">
      <c r="B3120" s="2">
        <v>0</v>
      </c>
      <c r="G3120" s="9">
        <v>0</v>
      </c>
      <c r="H3120" s="11">
        <v>0</v>
      </c>
      <c r="I3120">
        <v>0</v>
      </c>
      <c r="J3120" s="13">
        <v>0</v>
      </c>
    </row>
    <row r="3121" spans="2:10" x14ac:dyDescent="0.25">
      <c r="B3121" s="2">
        <v>0</v>
      </c>
      <c r="G3121" s="9">
        <v>0</v>
      </c>
      <c r="H3121" s="11">
        <v>0</v>
      </c>
      <c r="I3121">
        <v>0</v>
      </c>
      <c r="J3121" s="13">
        <v>0</v>
      </c>
    </row>
    <row r="3122" spans="2:10" x14ac:dyDescent="0.25">
      <c r="B3122" s="2">
        <v>0</v>
      </c>
      <c r="G3122" s="9">
        <v>0</v>
      </c>
      <c r="H3122" s="11">
        <v>0</v>
      </c>
      <c r="I3122">
        <v>0</v>
      </c>
      <c r="J3122" s="13">
        <v>0</v>
      </c>
    </row>
    <row r="3123" spans="2:10" x14ac:dyDescent="0.25">
      <c r="B3123" s="2">
        <v>0</v>
      </c>
      <c r="G3123" s="9">
        <v>0</v>
      </c>
      <c r="H3123" s="11">
        <v>0</v>
      </c>
      <c r="I3123">
        <v>0</v>
      </c>
      <c r="J3123" s="13">
        <v>0</v>
      </c>
    </row>
    <row r="3124" spans="2:10" x14ac:dyDescent="0.25">
      <c r="B3124" s="2">
        <v>0</v>
      </c>
      <c r="G3124" s="9">
        <v>0</v>
      </c>
      <c r="H3124" s="11">
        <v>0</v>
      </c>
      <c r="I3124">
        <v>0</v>
      </c>
      <c r="J3124" s="13">
        <v>0</v>
      </c>
    </row>
    <row r="3125" spans="2:10" x14ac:dyDescent="0.25">
      <c r="B3125" s="2">
        <v>0</v>
      </c>
      <c r="G3125" s="9">
        <v>0</v>
      </c>
      <c r="H3125" s="11">
        <v>0</v>
      </c>
      <c r="I3125">
        <v>0</v>
      </c>
      <c r="J3125" s="13">
        <v>0</v>
      </c>
    </row>
    <row r="3126" spans="2:10" x14ac:dyDescent="0.25">
      <c r="B3126" s="2">
        <v>0</v>
      </c>
      <c r="G3126" s="9">
        <v>0</v>
      </c>
      <c r="H3126" s="11">
        <v>0</v>
      </c>
      <c r="I3126">
        <v>0</v>
      </c>
      <c r="J3126" s="13">
        <v>0</v>
      </c>
    </row>
    <row r="3127" spans="2:10" x14ac:dyDescent="0.25">
      <c r="B3127" s="2">
        <v>0</v>
      </c>
      <c r="G3127" s="9">
        <v>0</v>
      </c>
      <c r="H3127" s="11">
        <v>0</v>
      </c>
      <c r="I3127">
        <v>0</v>
      </c>
      <c r="J3127" s="13">
        <v>0</v>
      </c>
    </row>
    <row r="3128" spans="2:10" x14ac:dyDescent="0.25">
      <c r="B3128" s="2">
        <v>0</v>
      </c>
      <c r="G3128" s="9">
        <v>0</v>
      </c>
      <c r="H3128" s="11">
        <v>0</v>
      </c>
      <c r="I3128">
        <v>0</v>
      </c>
      <c r="J3128" s="13">
        <v>0</v>
      </c>
    </row>
    <row r="3129" spans="2:10" x14ac:dyDescent="0.25">
      <c r="B3129" s="2">
        <v>0</v>
      </c>
      <c r="G3129" s="9">
        <v>0</v>
      </c>
      <c r="H3129" s="11">
        <v>0</v>
      </c>
      <c r="I3129">
        <v>0</v>
      </c>
      <c r="J3129" s="13">
        <v>0</v>
      </c>
    </row>
    <row r="3130" spans="2:10" x14ac:dyDescent="0.25">
      <c r="B3130" s="2">
        <v>0</v>
      </c>
      <c r="G3130" s="9">
        <v>0</v>
      </c>
      <c r="H3130" s="11">
        <v>0</v>
      </c>
      <c r="I3130">
        <v>0</v>
      </c>
      <c r="J3130" s="13">
        <v>0</v>
      </c>
    </row>
    <row r="3131" spans="2:10" x14ac:dyDescent="0.25">
      <c r="B3131" s="2">
        <v>0</v>
      </c>
      <c r="G3131" s="9">
        <v>0</v>
      </c>
      <c r="H3131" s="11">
        <v>0</v>
      </c>
      <c r="I3131">
        <v>0</v>
      </c>
      <c r="J3131" s="13">
        <v>0</v>
      </c>
    </row>
    <row r="3132" spans="2:10" x14ac:dyDescent="0.25">
      <c r="B3132" s="2">
        <v>0</v>
      </c>
      <c r="G3132" s="9">
        <v>0</v>
      </c>
      <c r="H3132" s="11">
        <v>0</v>
      </c>
      <c r="I3132">
        <v>0</v>
      </c>
      <c r="J3132" s="13">
        <v>0</v>
      </c>
    </row>
    <row r="3133" spans="2:10" x14ac:dyDescent="0.25">
      <c r="B3133" s="2">
        <v>0</v>
      </c>
      <c r="G3133" s="9">
        <v>0</v>
      </c>
      <c r="H3133" s="11">
        <v>0</v>
      </c>
      <c r="I3133">
        <v>0</v>
      </c>
      <c r="J3133" s="13">
        <v>0</v>
      </c>
    </row>
    <row r="3134" spans="2:10" x14ac:dyDescent="0.25">
      <c r="B3134" s="2">
        <v>0</v>
      </c>
      <c r="G3134" s="9">
        <v>0</v>
      </c>
      <c r="H3134" s="11">
        <v>0</v>
      </c>
      <c r="I3134">
        <v>0</v>
      </c>
      <c r="J3134" s="13">
        <v>0</v>
      </c>
    </row>
    <row r="3135" spans="2:10" x14ac:dyDescent="0.25">
      <c r="B3135" s="2">
        <v>0</v>
      </c>
      <c r="G3135" s="9">
        <v>0</v>
      </c>
      <c r="H3135" s="11">
        <v>0</v>
      </c>
      <c r="I3135">
        <v>0</v>
      </c>
      <c r="J3135" s="13">
        <v>0</v>
      </c>
    </row>
    <row r="3136" spans="2:10" x14ac:dyDescent="0.25">
      <c r="B3136" s="2">
        <v>0</v>
      </c>
      <c r="G3136" s="9">
        <v>0</v>
      </c>
      <c r="H3136" s="11">
        <v>0</v>
      </c>
      <c r="I3136">
        <v>0</v>
      </c>
      <c r="J3136" s="13">
        <v>0</v>
      </c>
    </row>
    <row r="3137" spans="2:10" x14ac:dyDescent="0.25">
      <c r="B3137" s="2">
        <v>0</v>
      </c>
      <c r="G3137" s="9">
        <v>0</v>
      </c>
      <c r="H3137" s="11">
        <v>0</v>
      </c>
      <c r="I3137">
        <v>0</v>
      </c>
      <c r="J3137" s="13">
        <v>0</v>
      </c>
    </row>
    <row r="3138" spans="2:10" x14ac:dyDescent="0.25">
      <c r="B3138" s="2">
        <v>0</v>
      </c>
      <c r="G3138" s="9">
        <v>0</v>
      </c>
      <c r="H3138" s="11">
        <v>0</v>
      </c>
      <c r="I3138">
        <v>0</v>
      </c>
      <c r="J3138" s="13">
        <v>0</v>
      </c>
    </row>
    <row r="3139" spans="2:10" x14ac:dyDescent="0.25">
      <c r="B3139" s="2">
        <v>0</v>
      </c>
      <c r="G3139" s="9">
        <v>0</v>
      </c>
      <c r="H3139" s="11">
        <v>0</v>
      </c>
      <c r="I3139">
        <v>0</v>
      </c>
      <c r="J3139" s="13">
        <v>0</v>
      </c>
    </row>
    <row r="3140" spans="2:10" x14ac:dyDescent="0.25">
      <c r="B3140" s="2">
        <v>0</v>
      </c>
      <c r="G3140" s="9">
        <v>0</v>
      </c>
      <c r="H3140" s="11">
        <v>0</v>
      </c>
      <c r="I3140">
        <v>0</v>
      </c>
      <c r="J3140" s="13">
        <v>0</v>
      </c>
    </row>
    <row r="3141" spans="2:10" x14ac:dyDescent="0.25">
      <c r="B3141" s="2">
        <v>0</v>
      </c>
      <c r="G3141" s="9">
        <v>0</v>
      </c>
      <c r="H3141" s="11">
        <v>0</v>
      </c>
      <c r="I3141">
        <v>0</v>
      </c>
      <c r="J3141" s="13">
        <v>0</v>
      </c>
    </row>
    <row r="3142" spans="2:10" x14ac:dyDescent="0.25">
      <c r="B3142" s="2">
        <v>0</v>
      </c>
      <c r="G3142" s="9">
        <v>0</v>
      </c>
      <c r="H3142" s="11">
        <v>0</v>
      </c>
      <c r="I3142">
        <v>0</v>
      </c>
      <c r="J3142" s="13">
        <v>0</v>
      </c>
    </row>
    <row r="3143" spans="2:10" x14ac:dyDescent="0.25">
      <c r="B3143" s="2">
        <v>0</v>
      </c>
      <c r="G3143" s="9">
        <v>0</v>
      </c>
      <c r="H3143" s="11">
        <v>0</v>
      </c>
      <c r="I3143">
        <v>0</v>
      </c>
      <c r="J3143" s="13">
        <v>0</v>
      </c>
    </row>
    <row r="3144" spans="2:10" x14ac:dyDescent="0.25">
      <c r="B3144" s="2">
        <v>0</v>
      </c>
      <c r="G3144" s="9">
        <v>0</v>
      </c>
      <c r="H3144" s="11">
        <v>0</v>
      </c>
      <c r="I3144">
        <v>0</v>
      </c>
      <c r="J3144" s="13">
        <v>0</v>
      </c>
    </row>
    <row r="3145" spans="2:10" x14ac:dyDescent="0.25">
      <c r="B3145" s="2">
        <v>0</v>
      </c>
      <c r="G3145" s="9">
        <v>0</v>
      </c>
      <c r="H3145" s="11">
        <v>0</v>
      </c>
      <c r="I3145">
        <v>0</v>
      </c>
      <c r="J3145" s="13">
        <v>0</v>
      </c>
    </row>
    <row r="3146" spans="2:10" x14ac:dyDescent="0.25">
      <c r="B3146" s="2">
        <v>0</v>
      </c>
      <c r="G3146" s="9">
        <v>0</v>
      </c>
      <c r="H3146" s="11">
        <v>0</v>
      </c>
      <c r="I3146">
        <v>0</v>
      </c>
      <c r="J3146" s="13">
        <v>0</v>
      </c>
    </row>
    <row r="3147" spans="2:10" x14ac:dyDescent="0.25">
      <c r="B3147" s="2">
        <v>0</v>
      </c>
      <c r="G3147" s="9">
        <v>0</v>
      </c>
      <c r="H3147" s="11">
        <v>0</v>
      </c>
      <c r="I3147">
        <v>0</v>
      </c>
      <c r="J3147" s="13">
        <v>0</v>
      </c>
    </row>
    <row r="3148" spans="2:10" x14ac:dyDescent="0.25">
      <c r="B3148" s="2">
        <v>0</v>
      </c>
      <c r="G3148" s="9">
        <v>0</v>
      </c>
      <c r="H3148" s="11">
        <v>0</v>
      </c>
      <c r="I3148">
        <v>0</v>
      </c>
      <c r="J3148" s="13">
        <v>0</v>
      </c>
    </row>
    <row r="3149" spans="2:10" x14ac:dyDescent="0.25">
      <c r="B3149" s="2">
        <v>0</v>
      </c>
      <c r="G3149" s="9">
        <v>0</v>
      </c>
      <c r="H3149" s="11">
        <v>0</v>
      </c>
      <c r="I3149">
        <v>0</v>
      </c>
      <c r="J3149" s="13">
        <v>0</v>
      </c>
    </row>
    <row r="3150" spans="2:10" x14ac:dyDescent="0.25">
      <c r="B3150" s="2">
        <v>0</v>
      </c>
      <c r="G3150" s="9">
        <v>0</v>
      </c>
      <c r="H3150" s="11">
        <v>0</v>
      </c>
      <c r="I3150">
        <v>0</v>
      </c>
      <c r="J3150" s="13">
        <v>0</v>
      </c>
    </row>
    <row r="3151" spans="2:10" x14ac:dyDescent="0.25">
      <c r="B3151" s="2">
        <v>0</v>
      </c>
      <c r="G3151" s="9">
        <v>0</v>
      </c>
      <c r="H3151" s="11">
        <v>0</v>
      </c>
      <c r="I3151">
        <v>0</v>
      </c>
      <c r="J3151" s="13">
        <v>0</v>
      </c>
    </row>
    <row r="3152" spans="2:10" x14ac:dyDescent="0.25">
      <c r="B3152" s="2">
        <v>0</v>
      </c>
      <c r="G3152" s="9">
        <v>0</v>
      </c>
      <c r="H3152" s="11">
        <v>0</v>
      </c>
      <c r="I3152">
        <v>0</v>
      </c>
      <c r="J3152" s="13">
        <v>0</v>
      </c>
    </row>
    <row r="3153" spans="2:10" x14ac:dyDescent="0.25">
      <c r="B3153" s="2">
        <v>0</v>
      </c>
      <c r="G3153" s="9">
        <v>0</v>
      </c>
      <c r="H3153" s="11">
        <v>0</v>
      </c>
      <c r="I3153">
        <v>0</v>
      </c>
      <c r="J3153" s="13">
        <v>0</v>
      </c>
    </row>
    <row r="3154" spans="2:10" x14ac:dyDescent="0.25">
      <c r="B3154" s="2">
        <v>0</v>
      </c>
      <c r="G3154" s="9">
        <v>0</v>
      </c>
      <c r="H3154" s="11">
        <v>0</v>
      </c>
      <c r="I3154">
        <v>0</v>
      </c>
      <c r="J3154" s="13">
        <v>0</v>
      </c>
    </row>
    <row r="3155" spans="2:10" x14ac:dyDescent="0.25">
      <c r="B3155" s="2">
        <v>0</v>
      </c>
      <c r="G3155" s="9">
        <v>0</v>
      </c>
      <c r="H3155" s="11">
        <v>0</v>
      </c>
      <c r="I3155">
        <v>0</v>
      </c>
      <c r="J3155" s="13">
        <v>0</v>
      </c>
    </row>
    <row r="3156" spans="2:10" x14ac:dyDescent="0.25">
      <c r="B3156" s="2">
        <v>0</v>
      </c>
      <c r="G3156" s="9">
        <v>0</v>
      </c>
      <c r="H3156" s="11">
        <v>0</v>
      </c>
      <c r="I3156">
        <v>0</v>
      </c>
      <c r="J3156" s="13">
        <v>0</v>
      </c>
    </row>
    <row r="3157" spans="2:10" x14ac:dyDescent="0.25">
      <c r="B3157" s="2">
        <v>0</v>
      </c>
      <c r="G3157" s="9">
        <v>0</v>
      </c>
      <c r="H3157" s="11">
        <v>0</v>
      </c>
      <c r="I3157">
        <v>0</v>
      </c>
      <c r="J3157" s="13">
        <v>0</v>
      </c>
    </row>
    <row r="3158" spans="2:10" x14ac:dyDescent="0.25">
      <c r="B3158" s="2">
        <v>0</v>
      </c>
      <c r="G3158" s="9">
        <v>0</v>
      </c>
      <c r="H3158" s="11">
        <v>0</v>
      </c>
      <c r="I3158">
        <v>0</v>
      </c>
      <c r="J3158" s="13">
        <v>0</v>
      </c>
    </row>
    <row r="3159" spans="2:10" x14ac:dyDescent="0.25">
      <c r="B3159" s="2">
        <v>0</v>
      </c>
      <c r="G3159" s="9">
        <v>0</v>
      </c>
      <c r="H3159" s="11">
        <v>0</v>
      </c>
      <c r="I3159">
        <v>0</v>
      </c>
      <c r="J3159" s="13">
        <v>0</v>
      </c>
    </row>
    <row r="3160" spans="2:10" x14ac:dyDescent="0.25">
      <c r="B3160" s="2">
        <v>0</v>
      </c>
      <c r="G3160" s="9">
        <v>0</v>
      </c>
      <c r="H3160" s="11">
        <v>0</v>
      </c>
      <c r="I3160">
        <v>0</v>
      </c>
      <c r="J3160" s="13">
        <v>0</v>
      </c>
    </row>
    <row r="3161" spans="2:10" x14ac:dyDescent="0.25">
      <c r="B3161" s="2">
        <v>0</v>
      </c>
      <c r="G3161" s="9">
        <v>0</v>
      </c>
      <c r="H3161" s="11">
        <v>0</v>
      </c>
      <c r="I3161">
        <v>0</v>
      </c>
      <c r="J3161" s="13">
        <v>0</v>
      </c>
    </row>
    <row r="3162" spans="2:10" x14ac:dyDescent="0.25">
      <c r="B3162" s="2">
        <v>0</v>
      </c>
      <c r="G3162" s="9">
        <v>0</v>
      </c>
      <c r="H3162" s="11">
        <v>0</v>
      </c>
      <c r="I3162">
        <v>0</v>
      </c>
      <c r="J3162" s="13">
        <v>0</v>
      </c>
    </row>
    <row r="3163" spans="2:10" x14ac:dyDescent="0.25">
      <c r="B3163" s="2">
        <v>0</v>
      </c>
      <c r="G3163" s="9">
        <v>0</v>
      </c>
      <c r="H3163" s="11">
        <v>0</v>
      </c>
      <c r="I3163">
        <v>0</v>
      </c>
      <c r="J3163" s="13">
        <v>0</v>
      </c>
    </row>
    <row r="3164" spans="2:10" x14ac:dyDescent="0.25">
      <c r="B3164" s="2">
        <v>0</v>
      </c>
      <c r="G3164" s="9">
        <v>0</v>
      </c>
      <c r="H3164" s="11">
        <v>0</v>
      </c>
      <c r="I3164">
        <v>0</v>
      </c>
      <c r="J3164" s="13">
        <v>0</v>
      </c>
    </row>
    <row r="3165" spans="2:10" x14ac:dyDescent="0.25">
      <c r="B3165" s="2">
        <v>0</v>
      </c>
      <c r="G3165" s="9">
        <v>0</v>
      </c>
      <c r="H3165" s="11">
        <v>0</v>
      </c>
      <c r="I3165">
        <v>0</v>
      </c>
      <c r="J3165" s="13">
        <v>0</v>
      </c>
    </row>
    <row r="3166" spans="2:10" x14ac:dyDescent="0.25">
      <c r="B3166" s="2">
        <v>0</v>
      </c>
      <c r="G3166" s="9">
        <v>0</v>
      </c>
      <c r="H3166" s="11">
        <v>0</v>
      </c>
      <c r="I3166">
        <v>0</v>
      </c>
      <c r="J3166" s="13">
        <v>0</v>
      </c>
    </row>
    <row r="3167" spans="2:10" x14ac:dyDescent="0.25">
      <c r="B3167" s="2">
        <v>0</v>
      </c>
      <c r="G3167" s="9">
        <v>0</v>
      </c>
      <c r="H3167" s="11">
        <v>0</v>
      </c>
      <c r="I3167">
        <v>0</v>
      </c>
      <c r="J3167" s="13">
        <v>0</v>
      </c>
    </row>
    <row r="3168" spans="2:10" x14ac:dyDescent="0.25">
      <c r="B3168" s="2">
        <v>0</v>
      </c>
      <c r="G3168" s="9">
        <v>0</v>
      </c>
      <c r="H3168" s="11">
        <v>0</v>
      </c>
      <c r="I3168">
        <v>0</v>
      </c>
      <c r="J3168" s="13">
        <v>0</v>
      </c>
    </row>
    <row r="3169" spans="2:10" x14ac:dyDescent="0.25">
      <c r="B3169" s="2">
        <v>0</v>
      </c>
      <c r="G3169" s="9">
        <v>0</v>
      </c>
      <c r="H3169" s="11">
        <v>0</v>
      </c>
      <c r="I3169">
        <v>0</v>
      </c>
      <c r="J3169" s="13">
        <v>0</v>
      </c>
    </row>
    <row r="3170" spans="2:10" x14ac:dyDescent="0.25">
      <c r="B3170" s="2">
        <v>0</v>
      </c>
      <c r="G3170" s="9">
        <v>0</v>
      </c>
      <c r="H3170" s="11">
        <v>0</v>
      </c>
      <c r="I3170">
        <v>0</v>
      </c>
      <c r="J3170" s="13">
        <v>0</v>
      </c>
    </row>
    <row r="3171" spans="2:10" x14ac:dyDescent="0.25">
      <c r="B3171" s="2">
        <v>0</v>
      </c>
      <c r="G3171" s="9">
        <v>0</v>
      </c>
      <c r="H3171" s="11">
        <v>0</v>
      </c>
      <c r="I3171">
        <v>0</v>
      </c>
      <c r="J3171" s="13">
        <v>0</v>
      </c>
    </row>
    <row r="3172" spans="2:10" x14ac:dyDescent="0.25">
      <c r="B3172" s="2">
        <v>0</v>
      </c>
      <c r="G3172" s="9">
        <v>0</v>
      </c>
      <c r="H3172" s="11">
        <v>0</v>
      </c>
      <c r="I3172">
        <v>0</v>
      </c>
      <c r="J3172" s="13">
        <v>0</v>
      </c>
    </row>
    <row r="3173" spans="2:10" x14ac:dyDescent="0.25">
      <c r="B3173" s="2">
        <v>0</v>
      </c>
      <c r="G3173" s="9">
        <v>0</v>
      </c>
      <c r="H3173" s="11">
        <v>0</v>
      </c>
      <c r="I3173">
        <v>0</v>
      </c>
      <c r="J3173" s="13">
        <v>0</v>
      </c>
    </row>
    <row r="3174" spans="2:10" x14ac:dyDescent="0.25">
      <c r="B3174" s="2">
        <v>0</v>
      </c>
      <c r="G3174" s="9">
        <v>0</v>
      </c>
      <c r="H3174" s="11">
        <v>0</v>
      </c>
      <c r="I3174">
        <v>0</v>
      </c>
      <c r="J3174" s="13">
        <v>0</v>
      </c>
    </row>
    <row r="3175" spans="2:10" x14ac:dyDescent="0.25">
      <c r="B3175" s="2">
        <v>0</v>
      </c>
      <c r="G3175" s="9">
        <v>0</v>
      </c>
      <c r="H3175" s="11">
        <v>0</v>
      </c>
      <c r="I3175">
        <v>0</v>
      </c>
      <c r="J3175" s="13">
        <v>0</v>
      </c>
    </row>
    <row r="3176" spans="2:10" x14ac:dyDescent="0.25">
      <c r="B3176" s="2">
        <v>0</v>
      </c>
      <c r="G3176" s="9">
        <v>0</v>
      </c>
      <c r="H3176" s="11">
        <v>0</v>
      </c>
      <c r="I3176">
        <v>0</v>
      </c>
      <c r="J3176" s="13">
        <v>0</v>
      </c>
    </row>
    <row r="3177" spans="2:10" x14ac:dyDescent="0.25">
      <c r="B3177" s="2">
        <v>0</v>
      </c>
      <c r="G3177" s="9">
        <v>0</v>
      </c>
      <c r="H3177" s="11">
        <v>0</v>
      </c>
      <c r="I3177">
        <v>0</v>
      </c>
      <c r="J3177" s="13">
        <v>0</v>
      </c>
    </row>
    <row r="3178" spans="2:10" x14ac:dyDescent="0.25">
      <c r="B3178" s="2">
        <v>0</v>
      </c>
      <c r="G3178" s="9">
        <v>0</v>
      </c>
      <c r="H3178" s="11">
        <v>0</v>
      </c>
      <c r="I3178">
        <v>0</v>
      </c>
      <c r="J3178" s="13">
        <v>0</v>
      </c>
    </row>
    <row r="3179" spans="2:10" x14ac:dyDescent="0.25">
      <c r="B3179" s="2">
        <v>0</v>
      </c>
      <c r="G3179" s="9">
        <v>0</v>
      </c>
      <c r="H3179" s="11">
        <v>0</v>
      </c>
      <c r="I3179">
        <v>0</v>
      </c>
      <c r="J3179" s="13">
        <v>0</v>
      </c>
    </row>
    <row r="3180" spans="2:10" x14ac:dyDescent="0.25">
      <c r="B3180" s="2">
        <v>0</v>
      </c>
      <c r="G3180" s="9">
        <v>0</v>
      </c>
      <c r="H3180" s="11">
        <v>0</v>
      </c>
      <c r="I3180">
        <v>0</v>
      </c>
      <c r="J3180" s="13">
        <v>0</v>
      </c>
    </row>
    <row r="3181" spans="2:10" x14ac:dyDescent="0.25">
      <c r="B3181" s="2">
        <v>0</v>
      </c>
      <c r="G3181" s="9">
        <v>0</v>
      </c>
      <c r="H3181" s="11">
        <v>0</v>
      </c>
      <c r="I3181">
        <v>0</v>
      </c>
      <c r="J3181" s="13">
        <v>0</v>
      </c>
    </row>
    <row r="3182" spans="2:10" x14ac:dyDescent="0.25">
      <c r="B3182" s="2">
        <v>0</v>
      </c>
      <c r="G3182" s="9">
        <v>0</v>
      </c>
      <c r="H3182" s="11">
        <v>0</v>
      </c>
      <c r="I3182">
        <v>0</v>
      </c>
      <c r="J3182" s="13">
        <v>0</v>
      </c>
    </row>
    <row r="3183" spans="2:10" x14ac:dyDescent="0.25">
      <c r="B3183" s="2">
        <v>0</v>
      </c>
      <c r="G3183" s="9">
        <v>0</v>
      </c>
      <c r="H3183" s="11">
        <v>0</v>
      </c>
      <c r="I3183">
        <v>0</v>
      </c>
      <c r="J3183" s="13">
        <v>0</v>
      </c>
    </row>
    <row r="3184" spans="2:10" x14ac:dyDescent="0.25">
      <c r="B3184" s="2">
        <v>0</v>
      </c>
      <c r="G3184" s="9">
        <v>0</v>
      </c>
      <c r="H3184" s="11">
        <v>0</v>
      </c>
      <c r="I3184">
        <v>0</v>
      </c>
      <c r="J3184" s="13">
        <v>0</v>
      </c>
    </row>
    <row r="3185" spans="2:10" x14ac:dyDescent="0.25">
      <c r="B3185" s="2">
        <v>0</v>
      </c>
      <c r="G3185" s="9">
        <v>0</v>
      </c>
      <c r="H3185" s="11">
        <v>0</v>
      </c>
      <c r="I3185">
        <v>0</v>
      </c>
      <c r="J3185" s="13">
        <v>0</v>
      </c>
    </row>
    <row r="3186" spans="2:10" x14ac:dyDescent="0.25">
      <c r="B3186" s="2">
        <v>0</v>
      </c>
      <c r="G3186" s="9">
        <v>0</v>
      </c>
      <c r="H3186" s="11">
        <v>0</v>
      </c>
      <c r="I3186">
        <v>0</v>
      </c>
      <c r="J3186" s="13">
        <v>0</v>
      </c>
    </row>
    <row r="3187" spans="2:10" x14ac:dyDescent="0.25">
      <c r="B3187" s="2">
        <v>0</v>
      </c>
      <c r="G3187" s="9">
        <v>0</v>
      </c>
      <c r="H3187" s="11">
        <v>0</v>
      </c>
      <c r="I3187">
        <v>0</v>
      </c>
      <c r="J3187" s="13">
        <v>0</v>
      </c>
    </row>
    <row r="3188" spans="2:10" x14ac:dyDescent="0.25">
      <c r="B3188" s="2">
        <v>0</v>
      </c>
      <c r="G3188" s="9">
        <v>0</v>
      </c>
      <c r="H3188" s="11">
        <v>0</v>
      </c>
      <c r="I3188">
        <v>0</v>
      </c>
      <c r="J3188" s="13">
        <v>0</v>
      </c>
    </row>
    <row r="3189" spans="2:10" x14ac:dyDescent="0.25">
      <c r="B3189" s="2">
        <v>0</v>
      </c>
      <c r="G3189" s="9">
        <v>0</v>
      </c>
      <c r="H3189" s="11">
        <v>0</v>
      </c>
      <c r="I3189">
        <v>0</v>
      </c>
      <c r="J3189" s="13">
        <v>0</v>
      </c>
    </row>
    <row r="3190" spans="2:10" x14ac:dyDescent="0.25">
      <c r="B3190" s="2">
        <v>0</v>
      </c>
      <c r="G3190" s="9">
        <v>0</v>
      </c>
      <c r="H3190" s="11">
        <v>0</v>
      </c>
      <c r="I3190">
        <v>0</v>
      </c>
      <c r="J3190" s="13">
        <v>0</v>
      </c>
    </row>
    <row r="3191" spans="2:10" x14ac:dyDescent="0.25">
      <c r="B3191" s="2">
        <v>0</v>
      </c>
      <c r="G3191" s="9">
        <v>0</v>
      </c>
      <c r="H3191" s="11">
        <v>0</v>
      </c>
      <c r="I3191">
        <v>0</v>
      </c>
      <c r="J3191" s="13">
        <v>0</v>
      </c>
    </row>
    <row r="3192" spans="2:10" x14ac:dyDescent="0.25">
      <c r="B3192" s="2">
        <v>0</v>
      </c>
      <c r="G3192" s="9">
        <v>0</v>
      </c>
      <c r="H3192" s="11">
        <v>0</v>
      </c>
      <c r="I3192">
        <v>0</v>
      </c>
      <c r="J3192" s="13">
        <v>0</v>
      </c>
    </row>
    <row r="3193" spans="2:10" x14ac:dyDescent="0.25">
      <c r="B3193" s="2">
        <v>0</v>
      </c>
      <c r="G3193" s="9">
        <v>0</v>
      </c>
      <c r="H3193" s="11">
        <v>0</v>
      </c>
      <c r="I3193">
        <v>0</v>
      </c>
      <c r="J3193" s="13">
        <v>0</v>
      </c>
    </row>
    <row r="3194" spans="2:10" x14ac:dyDescent="0.25">
      <c r="B3194" s="2">
        <v>0</v>
      </c>
      <c r="G3194" s="9">
        <v>0</v>
      </c>
      <c r="H3194" s="11">
        <v>0</v>
      </c>
      <c r="I3194">
        <v>0</v>
      </c>
      <c r="J3194" s="13">
        <v>0</v>
      </c>
    </row>
    <row r="3195" spans="2:10" x14ac:dyDescent="0.25">
      <c r="B3195" s="2">
        <v>0</v>
      </c>
      <c r="G3195" s="9">
        <v>0</v>
      </c>
      <c r="H3195" s="11">
        <v>0</v>
      </c>
      <c r="I3195">
        <v>0</v>
      </c>
      <c r="J3195" s="13">
        <v>0</v>
      </c>
    </row>
    <row r="3196" spans="2:10" x14ac:dyDescent="0.25">
      <c r="B3196" s="2">
        <v>0</v>
      </c>
      <c r="G3196" s="9">
        <v>0</v>
      </c>
      <c r="H3196" s="11">
        <v>0</v>
      </c>
      <c r="I3196">
        <v>0</v>
      </c>
      <c r="J3196" s="13">
        <v>0</v>
      </c>
    </row>
    <row r="3197" spans="2:10" x14ac:dyDescent="0.25">
      <c r="B3197" s="2">
        <v>0</v>
      </c>
      <c r="G3197" s="9">
        <v>0</v>
      </c>
      <c r="H3197" s="11">
        <v>0</v>
      </c>
      <c r="I3197">
        <v>0</v>
      </c>
      <c r="J3197" s="13">
        <v>0</v>
      </c>
    </row>
    <row r="3198" spans="2:10" x14ac:dyDescent="0.25">
      <c r="B3198" s="2">
        <v>0</v>
      </c>
      <c r="G3198" s="9">
        <v>0</v>
      </c>
      <c r="H3198" s="11">
        <v>0</v>
      </c>
      <c r="I3198">
        <v>0</v>
      </c>
      <c r="J3198" s="13">
        <v>0</v>
      </c>
    </row>
    <row r="3199" spans="2:10" x14ac:dyDescent="0.25">
      <c r="B3199" s="2">
        <v>0</v>
      </c>
      <c r="G3199" s="9">
        <v>0</v>
      </c>
      <c r="H3199" s="11">
        <v>0</v>
      </c>
      <c r="I3199">
        <v>0</v>
      </c>
      <c r="J3199" s="13">
        <v>0</v>
      </c>
    </row>
    <row r="3200" spans="2:10" x14ac:dyDescent="0.25">
      <c r="B3200" s="2">
        <v>0</v>
      </c>
      <c r="G3200" s="9">
        <v>0</v>
      </c>
      <c r="H3200" s="11">
        <v>0</v>
      </c>
      <c r="I3200">
        <v>0</v>
      </c>
      <c r="J3200" s="13">
        <v>0</v>
      </c>
    </row>
    <row r="3201" spans="2:10" x14ac:dyDescent="0.25">
      <c r="B3201" s="2">
        <v>0</v>
      </c>
      <c r="G3201" s="9">
        <v>0</v>
      </c>
      <c r="H3201" s="11">
        <v>0</v>
      </c>
      <c r="I3201">
        <v>0</v>
      </c>
      <c r="J3201" s="13">
        <v>0</v>
      </c>
    </row>
    <row r="3202" spans="2:10" x14ac:dyDescent="0.25">
      <c r="B3202" s="2">
        <v>0</v>
      </c>
      <c r="G3202" s="9">
        <v>0</v>
      </c>
      <c r="H3202" s="11">
        <v>0</v>
      </c>
      <c r="I3202">
        <v>0</v>
      </c>
      <c r="J3202" s="13">
        <v>0</v>
      </c>
    </row>
    <row r="3203" spans="2:10" x14ac:dyDescent="0.25">
      <c r="B3203" s="2">
        <v>0</v>
      </c>
      <c r="G3203" s="9">
        <v>0</v>
      </c>
      <c r="H3203" s="11">
        <v>0</v>
      </c>
      <c r="I3203">
        <v>0</v>
      </c>
      <c r="J3203" s="13">
        <v>0</v>
      </c>
    </row>
    <row r="3204" spans="2:10" x14ac:dyDescent="0.25">
      <c r="B3204" s="2">
        <v>0</v>
      </c>
      <c r="G3204" s="9">
        <v>0</v>
      </c>
      <c r="H3204" s="11">
        <v>0</v>
      </c>
      <c r="I3204">
        <v>0</v>
      </c>
      <c r="J3204" s="13">
        <v>0</v>
      </c>
    </row>
    <row r="3205" spans="2:10" x14ac:dyDescent="0.25">
      <c r="B3205" s="2">
        <v>0</v>
      </c>
      <c r="G3205" s="9">
        <v>0</v>
      </c>
      <c r="H3205" s="11">
        <v>0</v>
      </c>
      <c r="I3205">
        <v>0</v>
      </c>
      <c r="J3205" s="13">
        <v>0</v>
      </c>
    </row>
    <row r="3206" spans="2:10" x14ac:dyDescent="0.25">
      <c r="B3206" s="2">
        <v>0</v>
      </c>
      <c r="G3206" s="9">
        <v>0</v>
      </c>
      <c r="H3206" s="11">
        <v>0</v>
      </c>
      <c r="I3206">
        <v>0</v>
      </c>
      <c r="J3206" s="13">
        <v>0</v>
      </c>
    </row>
    <row r="3207" spans="2:10" x14ac:dyDescent="0.25">
      <c r="B3207" s="2">
        <v>0</v>
      </c>
      <c r="G3207" s="9">
        <v>0</v>
      </c>
      <c r="H3207" s="11">
        <v>0</v>
      </c>
      <c r="I3207">
        <v>0</v>
      </c>
      <c r="J3207" s="13">
        <v>0</v>
      </c>
    </row>
    <row r="3208" spans="2:10" x14ac:dyDescent="0.25">
      <c r="B3208" s="2">
        <v>0</v>
      </c>
      <c r="G3208" s="9">
        <v>0</v>
      </c>
      <c r="H3208" s="11">
        <v>0</v>
      </c>
      <c r="I3208">
        <v>0</v>
      </c>
      <c r="J3208" s="13">
        <v>0</v>
      </c>
    </row>
    <row r="3209" spans="2:10" x14ac:dyDescent="0.25">
      <c r="B3209" s="2">
        <v>0</v>
      </c>
      <c r="G3209" s="9">
        <v>0</v>
      </c>
      <c r="H3209" s="11">
        <v>0</v>
      </c>
      <c r="I3209">
        <v>0</v>
      </c>
      <c r="J3209" s="13">
        <v>0</v>
      </c>
    </row>
    <row r="3210" spans="2:10" x14ac:dyDescent="0.25">
      <c r="B3210" s="2">
        <v>0</v>
      </c>
      <c r="G3210" s="9">
        <v>0</v>
      </c>
      <c r="H3210" s="11">
        <v>0</v>
      </c>
      <c r="I3210">
        <v>0</v>
      </c>
      <c r="J3210" s="13">
        <v>0</v>
      </c>
    </row>
    <row r="3211" spans="2:10" x14ac:dyDescent="0.25">
      <c r="B3211" s="2">
        <v>0</v>
      </c>
      <c r="G3211" s="9">
        <v>0</v>
      </c>
      <c r="H3211" s="11">
        <v>0</v>
      </c>
      <c r="I3211">
        <v>0</v>
      </c>
      <c r="J3211" s="13">
        <v>0</v>
      </c>
    </row>
    <row r="3212" spans="2:10" x14ac:dyDescent="0.25">
      <c r="B3212" s="2">
        <v>0</v>
      </c>
      <c r="G3212" s="9">
        <v>0</v>
      </c>
      <c r="H3212" s="11">
        <v>0</v>
      </c>
      <c r="I3212">
        <v>0</v>
      </c>
      <c r="J3212" s="13">
        <v>0</v>
      </c>
    </row>
    <row r="3213" spans="2:10" x14ac:dyDescent="0.25">
      <c r="B3213" s="2">
        <v>0</v>
      </c>
      <c r="G3213" s="9">
        <v>0</v>
      </c>
      <c r="H3213" s="11">
        <v>0</v>
      </c>
      <c r="I3213">
        <v>0</v>
      </c>
      <c r="J3213" s="13">
        <v>0</v>
      </c>
    </row>
    <row r="3214" spans="2:10" x14ac:dyDescent="0.25">
      <c r="B3214" s="2">
        <v>0</v>
      </c>
      <c r="G3214" s="9">
        <v>0</v>
      </c>
      <c r="H3214" s="11">
        <v>0</v>
      </c>
      <c r="I3214">
        <v>0</v>
      </c>
      <c r="J3214" s="13">
        <v>0</v>
      </c>
    </row>
    <row r="3215" spans="2:10" x14ac:dyDescent="0.25">
      <c r="B3215" s="2">
        <v>0</v>
      </c>
      <c r="G3215" s="9">
        <v>0</v>
      </c>
      <c r="H3215" s="11">
        <v>0</v>
      </c>
      <c r="I3215">
        <v>0</v>
      </c>
      <c r="J3215" s="13">
        <v>0</v>
      </c>
    </row>
    <row r="3216" spans="2:10" x14ac:dyDescent="0.25">
      <c r="B3216" s="2">
        <v>0</v>
      </c>
      <c r="G3216" s="9">
        <v>0</v>
      </c>
      <c r="H3216" s="11">
        <v>0</v>
      </c>
      <c r="I3216">
        <v>0</v>
      </c>
      <c r="J3216" s="13">
        <v>0</v>
      </c>
    </row>
    <row r="3217" spans="2:10" x14ac:dyDescent="0.25">
      <c r="B3217" s="2">
        <v>0</v>
      </c>
      <c r="G3217" s="9">
        <v>0</v>
      </c>
      <c r="H3217" s="11">
        <v>0</v>
      </c>
      <c r="I3217">
        <v>0</v>
      </c>
      <c r="J3217" s="13">
        <v>0</v>
      </c>
    </row>
    <row r="3218" spans="2:10" x14ac:dyDescent="0.25">
      <c r="B3218" s="2">
        <v>0</v>
      </c>
      <c r="G3218" s="9">
        <v>0</v>
      </c>
      <c r="H3218" s="11">
        <v>0</v>
      </c>
      <c r="I3218">
        <v>0</v>
      </c>
      <c r="J3218" s="13">
        <v>0</v>
      </c>
    </row>
    <row r="3219" spans="2:10" x14ac:dyDescent="0.25">
      <c r="B3219" s="2">
        <v>0</v>
      </c>
      <c r="G3219" s="9">
        <v>0</v>
      </c>
      <c r="H3219" s="11">
        <v>0</v>
      </c>
      <c r="I3219">
        <v>0</v>
      </c>
      <c r="J3219" s="13">
        <v>0</v>
      </c>
    </row>
    <row r="3220" spans="2:10" x14ac:dyDescent="0.25">
      <c r="B3220" s="2">
        <v>0</v>
      </c>
      <c r="G3220" s="9">
        <v>0</v>
      </c>
      <c r="H3220" s="11">
        <v>0</v>
      </c>
      <c r="I3220">
        <v>0</v>
      </c>
      <c r="J3220" s="13">
        <v>0</v>
      </c>
    </row>
    <row r="3221" spans="2:10" x14ac:dyDescent="0.25">
      <c r="B3221" s="2">
        <v>0</v>
      </c>
      <c r="G3221" s="9">
        <v>0</v>
      </c>
      <c r="H3221" s="11">
        <v>0</v>
      </c>
      <c r="I3221">
        <v>0</v>
      </c>
      <c r="J3221" s="13">
        <v>0</v>
      </c>
    </row>
    <row r="3222" spans="2:10" x14ac:dyDescent="0.25">
      <c r="B3222" s="2">
        <v>0</v>
      </c>
      <c r="G3222" s="9">
        <v>0</v>
      </c>
      <c r="H3222" s="11">
        <v>0</v>
      </c>
      <c r="I3222">
        <v>0</v>
      </c>
      <c r="J3222" s="13">
        <v>0</v>
      </c>
    </row>
    <row r="3223" spans="2:10" x14ac:dyDescent="0.25">
      <c r="B3223" s="2">
        <v>0</v>
      </c>
      <c r="G3223" s="9">
        <v>0</v>
      </c>
      <c r="H3223" s="11">
        <v>0</v>
      </c>
      <c r="I3223">
        <v>0</v>
      </c>
      <c r="J3223" s="13">
        <v>0</v>
      </c>
    </row>
    <row r="3224" spans="2:10" x14ac:dyDescent="0.25">
      <c r="B3224" s="2">
        <v>0</v>
      </c>
      <c r="G3224" s="9">
        <v>0</v>
      </c>
      <c r="H3224" s="11">
        <v>0</v>
      </c>
      <c r="I3224">
        <v>0</v>
      </c>
      <c r="J3224" s="13">
        <v>0</v>
      </c>
    </row>
    <row r="3225" spans="2:10" x14ac:dyDescent="0.25">
      <c r="B3225" s="2">
        <v>0</v>
      </c>
      <c r="G3225" s="9">
        <v>0</v>
      </c>
      <c r="H3225" s="11">
        <v>0</v>
      </c>
      <c r="I3225">
        <v>0</v>
      </c>
      <c r="J3225" s="13">
        <v>0</v>
      </c>
    </row>
    <row r="3226" spans="2:10" x14ac:dyDescent="0.25">
      <c r="B3226" s="2">
        <v>0</v>
      </c>
      <c r="G3226" s="9">
        <v>0</v>
      </c>
      <c r="H3226" s="11">
        <v>0</v>
      </c>
      <c r="I3226">
        <v>0</v>
      </c>
      <c r="J3226" s="13">
        <v>0</v>
      </c>
    </row>
    <row r="3227" spans="2:10" x14ac:dyDescent="0.25">
      <c r="B3227" s="2">
        <v>0</v>
      </c>
      <c r="G3227" s="9">
        <v>0</v>
      </c>
      <c r="H3227" s="11">
        <v>0</v>
      </c>
      <c r="I3227">
        <v>0</v>
      </c>
      <c r="J3227" s="13">
        <v>0</v>
      </c>
    </row>
    <row r="3228" spans="2:10" x14ac:dyDescent="0.25">
      <c r="B3228" s="2">
        <v>0</v>
      </c>
      <c r="G3228" s="9">
        <v>0</v>
      </c>
      <c r="H3228" s="11">
        <v>0</v>
      </c>
      <c r="I3228">
        <v>0</v>
      </c>
      <c r="J3228" s="13">
        <v>0</v>
      </c>
    </row>
    <row r="3229" spans="2:10" x14ac:dyDescent="0.25">
      <c r="B3229" s="2">
        <v>0</v>
      </c>
      <c r="G3229" s="9">
        <v>0</v>
      </c>
      <c r="H3229" s="11">
        <v>0</v>
      </c>
      <c r="I3229">
        <v>0</v>
      </c>
      <c r="J3229" s="13">
        <v>0</v>
      </c>
    </row>
    <row r="3230" spans="2:10" x14ac:dyDescent="0.25">
      <c r="B3230" s="2">
        <v>0</v>
      </c>
      <c r="G3230" s="9">
        <v>0</v>
      </c>
      <c r="H3230" s="11">
        <v>0</v>
      </c>
      <c r="I3230">
        <v>0</v>
      </c>
      <c r="J3230" s="13">
        <v>0</v>
      </c>
    </row>
    <row r="3231" spans="2:10" x14ac:dyDescent="0.25">
      <c r="B3231" s="2">
        <v>0</v>
      </c>
      <c r="G3231" s="9">
        <v>0</v>
      </c>
      <c r="H3231" s="11">
        <v>0</v>
      </c>
      <c r="I3231">
        <v>0</v>
      </c>
      <c r="J3231" s="13">
        <v>0</v>
      </c>
    </row>
    <row r="3232" spans="2:10" x14ac:dyDescent="0.25">
      <c r="B3232" s="2">
        <v>0</v>
      </c>
      <c r="G3232" s="9">
        <v>0</v>
      </c>
      <c r="H3232" s="11">
        <v>0</v>
      </c>
      <c r="I3232">
        <v>0</v>
      </c>
      <c r="J3232" s="13">
        <v>0</v>
      </c>
    </row>
    <row r="3233" spans="2:10" x14ac:dyDescent="0.25">
      <c r="B3233" s="2">
        <v>0</v>
      </c>
      <c r="G3233" s="9">
        <v>0</v>
      </c>
      <c r="H3233" s="11">
        <v>0</v>
      </c>
      <c r="I3233">
        <v>0</v>
      </c>
      <c r="J3233" s="13">
        <v>0</v>
      </c>
    </row>
    <row r="3234" spans="2:10" x14ac:dyDescent="0.25">
      <c r="B3234" s="2">
        <v>0</v>
      </c>
      <c r="G3234" s="9">
        <v>0</v>
      </c>
      <c r="H3234" s="11">
        <v>0</v>
      </c>
      <c r="I3234">
        <v>0</v>
      </c>
      <c r="J3234" s="13">
        <v>0</v>
      </c>
    </row>
    <row r="3235" spans="2:10" x14ac:dyDescent="0.25">
      <c r="B3235" s="2">
        <v>0</v>
      </c>
      <c r="G3235" s="9">
        <v>0</v>
      </c>
      <c r="H3235" s="11">
        <v>0</v>
      </c>
      <c r="I3235">
        <v>0</v>
      </c>
      <c r="J3235" s="13">
        <v>0</v>
      </c>
    </row>
    <row r="3236" spans="2:10" x14ac:dyDescent="0.25">
      <c r="B3236" s="2">
        <v>0</v>
      </c>
      <c r="G3236" s="9">
        <v>0</v>
      </c>
      <c r="H3236" s="11">
        <v>0</v>
      </c>
      <c r="I3236">
        <v>0</v>
      </c>
      <c r="J3236" s="13">
        <v>0</v>
      </c>
    </row>
    <row r="3237" spans="2:10" x14ac:dyDescent="0.25">
      <c r="B3237" s="2">
        <v>0</v>
      </c>
      <c r="G3237" s="9">
        <v>0</v>
      </c>
      <c r="H3237" s="11">
        <v>0</v>
      </c>
      <c r="I3237">
        <v>0</v>
      </c>
      <c r="J3237" s="13">
        <v>0</v>
      </c>
    </row>
    <row r="3238" spans="2:10" x14ac:dyDescent="0.25">
      <c r="B3238" s="2">
        <v>0</v>
      </c>
      <c r="G3238" s="9">
        <v>0</v>
      </c>
      <c r="H3238" s="11">
        <v>0</v>
      </c>
      <c r="I3238">
        <v>0</v>
      </c>
      <c r="J3238" s="13">
        <v>0</v>
      </c>
    </row>
    <row r="3239" spans="2:10" x14ac:dyDescent="0.25">
      <c r="B3239" s="2">
        <v>0</v>
      </c>
      <c r="G3239" s="9">
        <v>0</v>
      </c>
      <c r="H3239" s="11">
        <v>0</v>
      </c>
      <c r="I3239">
        <v>0</v>
      </c>
      <c r="J3239" s="13">
        <v>0</v>
      </c>
    </row>
    <row r="3240" spans="2:10" x14ac:dyDescent="0.25">
      <c r="B3240" s="2">
        <v>0</v>
      </c>
      <c r="G3240" s="9">
        <v>0</v>
      </c>
      <c r="H3240" s="11">
        <v>0</v>
      </c>
      <c r="I3240">
        <v>0</v>
      </c>
      <c r="J3240" s="13">
        <v>0</v>
      </c>
    </row>
    <row r="3241" spans="2:10" x14ac:dyDescent="0.25">
      <c r="B3241" s="2">
        <v>0</v>
      </c>
      <c r="G3241" s="9">
        <v>0</v>
      </c>
      <c r="H3241" s="11">
        <v>0</v>
      </c>
      <c r="I3241">
        <v>0</v>
      </c>
      <c r="J3241" s="13">
        <v>0</v>
      </c>
    </row>
    <row r="3242" spans="2:10" x14ac:dyDescent="0.25">
      <c r="B3242" s="2">
        <v>0</v>
      </c>
      <c r="G3242" s="9">
        <v>0</v>
      </c>
      <c r="H3242" s="11">
        <v>0</v>
      </c>
      <c r="I3242">
        <v>0</v>
      </c>
      <c r="J3242" s="13">
        <v>0</v>
      </c>
    </row>
    <row r="3243" spans="2:10" x14ac:dyDescent="0.25">
      <c r="B3243" s="2">
        <v>0</v>
      </c>
      <c r="G3243" s="9">
        <v>0</v>
      </c>
      <c r="H3243" s="11">
        <v>0</v>
      </c>
      <c r="I3243">
        <v>0</v>
      </c>
      <c r="J3243" s="13">
        <v>0</v>
      </c>
    </row>
    <row r="3244" spans="2:10" x14ac:dyDescent="0.25">
      <c r="B3244" s="2">
        <v>0</v>
      </c>
      <c r="G3244" s="9">
        <v>0</v>
      </c>
      <c r="H3244" s="11">
        <v>0</v>
      </c>
      <c r="I3244">
        <v>0</v>
      </c>
      <c r="J3244" s="13">
        <v>0</v>
      </c>
    </row>
    <row r="3245" spans="2:10" x14ac:dyDescent="0.25">
      <c r="B3245" s="2">
        <v>0</v>
      </c>
      <c r="G3245" s="9">
        <v>0</v>
      </c>
      <c r="H3245" s="11">
        <v>0</v>
      </c>
      <c r="I3245">
        <v>0</v>
      </c>
      <c r="J3245" s="13">
        <v>0</v>
      </c>
    </row>
    <row r="3246" spans="2:10" x14ac:dyDescent="0.25">
      <c r="B3246" s="2">
        <v>0</v>
      </c>
      <c r="G3246" s="9">
        <v>0</v>
      </c>
      <c r="H3246" s="11">
        <v>0</v>
      </c>
      <c r="I3246">
        <v>0</v>
      </c>
      <c r="J3246" s="13">
        <v>0</v>
      </c>
    </row>
    <row r="3247" spans="2:10" x14ac:dyDescent="0.25">
      <c r="B3247" s="2">
        <v>0</v>
      </c>
      <c r="G3247" s="9">
        <v>0</v>
      </c>
      <c r="H3247" s="11">
        <v>0</v>
      </c>
      <c r="I3247">
        <v>0</v>
      </c>
      <c r="J3247" s="13">
        <v>0</v>
      </c>
    </row>
    <row r="3248" spans="2:10" x14ac:dyDescent="0.25">
      <c r="B3248" s="2">
        <v>0</v>
      </c>
      <c r="G3248" s="9">
        <v>0</v>
      </c>
      <c r="H3248" s="11">
        <v>0</v>
      </c>
      <c r="I3248">
        <v>0</v>
      </c>
      <c r="J3248" s="13">
        <v>0</v>
      </c>
    </row>
    <row r="3249" spans="2:10" x14ac:dyDescent="0.25">
      <c r="B3249" s="2">
        <v>0</v>
      </c>
      <c r="G3249" s="9">
        <v>0</v>
      </c>
      <c r="H3249" s="11">
        <v>0</v>
      </c>
      <c r="I3249">
        <v>0</v>
      </c>
      <c r="J3249" s="13">
        <v>0</v>
      </c>
    </row>
    <row r="3250" spans="2:10" x14ac:dyDescent="0.25">
      <c r="B3250" s="2">
        <v>0</v>
      </c>
      <c r="G3250" s="9">
        <v>0</v>
      </c>
      <c r="H3250" s="11">
        <v>0</v>
      </c>
      <c r="I3250">
        <v>0</v>
      </c>
      <c r="J3250" s="13">
        <v>0</v>
      </c>
    </row>
    <row r="3251" spans="2:10" x14ac:dyDescent="0.25">
      <c r="B3251" s="2">
        <v>0</v>
      </c>
      <c r="G3251" s="9">
        <v>0</v>
      </c>
      <c r="H3251" s="11">
        <v>0</v>
      </c>
      <c r="I3251">
        <v>0</v>
      </c>
      <c r="J3251" s="13">
        <v>0</v>
      </c>
    </row>
    <row r="3252" spans="2:10" x14ac:dyDescent="0.25">
      <c r="B3252" s="2">
        <v>0</v>
      </c>
      <c r="G3252" s="9">
        <v>0</v>
      </c>
      <c r="H3252" s="11">
        <v>0</v>
      </c>
      <c r="I3252">
        <v>0</v>
      </c>
      <c r="J3252" s="13">
        <v>0</v>
      </c>
    </row>
    <row r="3253" spans="2:10" x14ac:dyDescent="0.25">
      <c r="B3253" s="2">
        <v>0</v>
      </c>
      <c r="G3253" s="9">
        <v>0</v>
      </c>
      <c r="H3253" s="11">
        <v>0</v>
      </c>
      <c r="I3253">
        <v>0</v>
      </c>
      <c r="J3253" s="13">
        <v>0</v>
      </c>
    </row>
    <row r="3254" spans="2:10" x14ac:dyDescent="0.25">
      <c r="B3254" s="2">
        <v>0</v>
      </c>
      <c r="G3254" s="9">
        <v>0</v>
      </c>
      <c r="H3254" s="11">
        <v>0</v>
      </c>
      <c r="I3254">
        <v>0</v>
      </c>
      <c r="J3254" s="13">
        <v>0</v>
      </c>
    </row>
    <row r="3255" spans="2:10" x14ac:dyDescent="0.25">
      <c r="B3255" s="2">
        <v>0</v>
      </c>
      <c r="G3255" s="9">
        <v>0</v>
      </c>
      <c r="H3255" s="11">
        <v>0</v>
      </c>
      <c r="I3255">
        <v>0</v>
      </c>
      <c r="J3255" s="13">
        <v>0</v>
      </c>
    </row>
    <row r="3256" spans="2:10" x14ac:dyDescent="0.25">
      <c r="B3256" s="2">
        <v>0</v>
      </c>
      <c r="G3256" s="9">
        <v>0</v>
      </c>
      <c r="H3256" s="11">
        <v>0</v>
      </c>
      <c r="I3256">
        <v>0</v>
      </c>
      <c r="J3256" s="13">
        <v>0</v>
      </c>
    </row>
    <row r="3257" spans="2:10" x14ac:dyDescent="0.25">
      <c r="B3257" s="2">
        <v>0</v>
      </c>
      <c r="G3257" s="9">
        <v>0</v>
      </c>
      <c r="H3257" s="11">
        <v>0</v>
      </c>
      <c r="I3257">
        <v>0</v>
      </c>
      <c r="J3257" s="13">
        <v>0</v>
      </c>
    </row>
    <row r="3258" spans="2:10" x14ac:dyDescent="0.25">
      <c r="B3258" s="2">
        <v>0</v>
      </c>
      <c r="G3258" s="9">
        <v>0</v>
      </c>
      <c r="H3258" s="11">
        <v>0</v>
      </c>
      <c r="I3258">
        <v>0</v>
      </c>
      <c r="J3258" s="13">
        <v>0</v>
      </c>
    </row>
    <row r="3259" spans="2:10" x14ac:dyDescent="0.25">
      <c r="B3259" s="2">
        <v>0</v>
      </c>
      <c r="G3259" s="9">
        <v>0</v>
      </c>
      <c r="H3259" s="11">
        <v>0</v>
      </c>
      <c r="I3259">
        <v>0</v>
      </c>
      <c r="J3259" s="13">
        <v>0</v>
      </c>
    </row>
    <row r="3260" spans="2:10" x14ac:dyDescent="0.25">
      <c r="B3260" s="2">
        <v>0</v>
      </c>
      <c r="G3260" s="9">
        <v>0</v>
      </c>
      <c r="H3260" s="11">
        <v>0</v>
      </c>
      <c r="I3260">
        <v>0</v>
      </c>
      <c r="J3260" s="13">
        <v>0</v>
      </c>
    </row>
    <row r="3261" spans="2:10" x14ac:dyDescent="0.25">
      <c r="B3261" s="2">
        <v>0</v>
      </c>
      <c r="G3261" s="9">
        <v>0</v>
      </c>
      <c r="H3261" s="11">
        <v>0</v>
      </c>
      <c r="I3261">
        <v>0</v>
      </c>
      <c r="J3261" s="13">
        <v>0</v>
      </c>
    </row>
    <row r="3262" spans="2:10" x14ac:dyDescent="0.25">
      <c r="B3262" s="2">
        <v>0</v>
      </c>
      <c r="G3262" s="9">
        <v>0</v>
      </c>
      <c r="H3262" s="11">
        <v>0</v>
      </c>
      <c r="I3262">
        <v>0</v>
      </c>
      <c r="J3262" s="13">
        <v>0</v>
      </c>
    </row>
    <row r="3263" spans="2:10" x14ac:dyDescent="0.25">
      <c r="B3263" s="2">
        <v>0</v>
      </c>
      <c r="G3263" s="9">
        <v>0</v>
      </c>
      <c r="H3263" s="11">
        <v>0</v>
      </c>
      <c r="I3263">
        <v>0</v>
      </c>
      <c r="J3263" s="13">
        <v>0</v>
      </c>
    </row>
    <row r="3264" spans="2:10" x14ac:dyDescent="0.25">
      <c r="B3264" s="2">
        <v>0</v>
      </c>
      <c r="G3264" s="9">
        <v>0</v>
      </c>
      <c r="H3264" s="11">
        <v>0</v>
      </c>
      <c r="I3264">
        <v>0</v>
      </c>
      <c r="J3264" s="13">
        <v>0</v>
      </c>
    </row>
    <row r="3265" spans="2:10" x14ac:dyDescent="0.25">
      <c r="B3265" s="2">
        <v>0</v>
      </c>
      <c r="G3265" s="9">
        <v>0</v>
      </c>
      <c r="H3265" s="11">
        <v>0</v>
      </c>
      <c r="I3265">
        <v>0</v>
      </c>
      <c r="J3265" s="13">
        <v>0</v>
      </c>
    </row>
    <row r="3266" spans="2:10" x14ac:dyDescent="0.25">
      <c r="B3266" s="2">
        <v>0</v>
      </c>
      <c r="G3266" s="9">
        <v>0</v>
      </c>
      <c r="H3266" s="11">
        <v>0</v>
      </c>
      <c r="I3266">
        <v>0</v>
      </c>
      <c r="J3266" s="13">
        <v>0</v>
      </c>
    </row>
    <row r="3267" spans="2:10" x14ac:dyDescent="0.25">
      <c r="B3267" s="2">
        <v>0</v>
      </c>
      <c r="G3267" s="9">
        <v>0</v>
      </c>
      <c r="H3267" s="11">
        <v>0</v>
      </c>
      <c r="I3267">
        <v>0</v>
      </c>
      <c r="J3267" s="13">
        <v>0</v>
      </c>
    </row>
    <row r="3268" spans="2:10" x14ac:dyDescent="0.25">
      <c r="B3268" s="2">
        <v>0</v>
      </c>
      <c r="G3268" s="9">
        <v>0</v>
      </c>
      <c r="H3268" s="11">
        <v>0</v>
      </c>
      <c r="I3268">
        <v>0</v>
      </c>
      <c r="J3268" s="13">
        <v>0</v>
      </c>
    </row>
    <row r="3269" spans="2:10" x14ac:dyDescent="0.25">
      <c r="B3269" s="2">
        <v>0</v>
      </c>
      <c r="G3269" s="9">
        <v>0</v>
      </c>
      <c r="H3269" s="11">
        <v>0</v>
      </c>
      <c r="I3269">
        <v>0</v>
      </c>
      <c r="J3269" s="13">
        <v>0</v>
      </c>
    </row>
    <row r="3270" spans="2:10" x14ac:dyDescent="0.25">
      <c r="B3270" s="2">
        <v>0</v>
      </c>
      <c r="G3270" s="9">
        <v>0</v>
      </c>
      <c r="H3270" s="11">
        <v>0</v>
      </c>
      <c r="I3270">
        <v>0</v>
      </c>
      <c r="J3270" s="13">
        <v>0</v>
      </c>
    </row>
    <row r="3271" spans="2:10" x14ac:dyDescent="0.25">
      <c r="B3271" s="2">
        <v>0</v>
      </c>
      <c r="G3271" s="9">
        <v>0</v>
      </c>
      <c r="H3271" s="11">
        <v>0</v>
      </c>
      <c r="I3271">
        <v>0</v>
      </c>
      <c r="J3271" s="13">
        <v>0</v>
      </c>
    </row>
    <row r="3272" spans="2:10" x14ac:dyDescent="0.25">
      <c r="B3272" s="2">
        <v>0</v>
      </c>
      <c r="G3272" s="9">
        <v>0</v>
      </c>
      <c r="H3272" s="11">
        <v>0</v>
      </c>
      <c r="I3272">
        <v>0</v>
      </c>
      <c r="J3272" s="13">
        <v>0</v>
      </c>
    </row>
    <row r="3273" spans="2:10" x14ac:dyDescent="0.25">
      <c r="B3273" s="2">
        <v>0</v>
      </c>
      <c r="G3273" s="9">
        <v>0</v>
      </c>
      <c r="H3273" s="11">
        <v>0</v>
      </c>
      <c r="I3273">
        <v>0</v>
      </c>
      <c r="J3273" s="13">
        <v>0</v>
      </c>
    </row>
    <row r="3274" spans="2:10" x14ac:dyDescent="0.25">
      <c r="B3274" s="2">
        <v>0</v>
      </c>
      <c r="G3274" s="9">
        <v>0</v>
      </c>
      <c r="H3274" s="11">
        <v>0</v>
      </c>
      <c r="I3274">
        <v>0</v>
      </c>
      <c r="J3274" s="13">
        <v>0</v>
      </c>
    </row>
    <row r="3275" spans="2:10" x14ac:dyDescent="0.25">
      <c r="B3275" s="2">
        <v>0</v>
      </c>
      <c r="G3275" s="9">
        <v>0</v>
      </c>
      <c r="H3275" s="11">
        <v>0</v>
      </c>
      <c r="I3275">
        <v>0</v>
      </c>
      <c r="J3275" s="13">
        <v>0</v>
      </c>
    </row>
    <row r="3276" spans="2:10" x14ac:dyDescent="0.25">
      <c r="B3276" s="2">
        <v>0</v>
      </c>
      <c r="G3276" s="9">
        <v>0</v>
      </c>
      <c r="H3276" s="11">
        <v>0</v>
      </c>
      <c r="I3276">
        <v>0</v>
      </c>
      <c r="J3276" s="13">
        <v>0</v>
      </c>
    </row>
    <row r="3277" spans="2:10" x14ac:dyDescent="0.25">
      <c r="B3277" s="2">
        <v>0</v>
      </c>
      <c r="G3277" s="9">
        <v>0</v>
      </c>
      <c r="H3277" s="11">
        <v>0</v>
      </c>
      <c r="I3277">
        <v>0</v>
      </c>
      <c r="J3277" s="13">
        <v>0</v>
      </c>
    </row>
    <row r="3278" spans="2:10" x14ac:dyDescent="0.25">
      <c r="B3278" s="2">
        <v>0</v>
      </c>
      <c r="G3278" s="9">
        <v>0</v>
      </c>
      <c r="H3278" s="11">
        <v>0</v>
      </c>
      <c r="I3278">
        <v>0</v>
      </c>
      <c r="J3278" s="13">
        <v>0</v>
      </c>
    </row>
    <row r="3279" spans="2:10" x14ac:dyDescent="0.25">
      <c r="B3279" s="2">
        <v>0</v>
      </c>
      <c r="G3279" s="9">
        <v>0</v>
      </c>
      <c r="H3279" s="11">
        <v>0</v>
      </c>
      <c r="I3279">
        <v>0</v>
      </c>
      <c r="J3279" s="13">
        <v>0</v>
      </c>
    </row>
    <row r="3280" spans="2:10" x14ac:dyDescent="0.25">
      <c r="B3280" s="2">
        <v>0</v>
      </c>
      <c r="G3280" s="9">
        <v>0</v>
      </c>
      <c r="H3280" s="11">
        <v>0</v>
      </c>
      <c r="I3280">
        <v>0</v>
      </c>
      <c r="J3280" s="13">
        <v>0</v>
      </c>
    </row>
    <row r="3281" spans="2:10" x14ac:dyDescent="0.25">
      <c r="B3281" s="2">
        <v>0</v>
      </c>
      <c r="G3281" s="9">
        <v>0</v>
      </c>
      <c r="H3281" s="11">
        <v>0</v>
      </c>
      <c r="I3281">
        <v>0</v>
      </c>
      <c r="J3281" s="13">
        <v>0</v>
      </c>
    </row>
    <row r="3282" spans="2:10" x14ac:dyDescent="0.25">
      <c r="B3282" s="2">
        <v>0</v>
      </c>
      <c r="G3282" s="9">
        <v>0</v>
      </c>
      <c r="H3282" s="11">
        <v>0</v>
      </c>
      <c r="I3282">
        <v>0</v>
      </c>
      <c r="J3282" s="13">
        <v>0</v>
      </c>
    </row>
    <row r="3283" spans="2:10" x14ac:dyDescent="0.25">
      <c r="B3283" s="2">
        <v>0</v>
      </c>
      <c r="G3283" s="9">
        <v>0</v>
      </c>
      <c r="H3283" s="11">
        <v>0</v>
      </c>
      <c r="I3283">
        <v>0</v>
      </c>
      <c r="J3283" s="13">
        <v>0</v>
      </c>
    </row>
    <row r="3284" spans="2:10" x14ac:dyDescent="0.25">
      <c r="B3284" s="2">
        <v>0</v>
      </c>
      <c r="G3284" s="9">
        <v>0</v>
      </c>
      <c r="H3284" s="11">
        <v>0</v>
      </c>
      <c r="I3284">
        <v>0</v>
      </c>
      <c r="J3284" s="13">
        <v>0</v>
      </c>
    </row>
    <row r="3285" spans="2:10" x14ac:dyDescent="0.25">
      <c r="B3285" s="2">
        <v>0</v>
      </c>
      <c r="G3285" s="9">
        <v>0</v>
      </c>
      <c r="H3285" s="11">
        <v>0</v>
      </c>
      <c r="I3285">
        <v>0</v>
      </c>
      <c r="J3285" s="13">
        <v>0</v>
      </c>
    </row>
    <row r="3286" spans="2:10" x14ac:dyDescent="0.25">
      <c r="B3286" s="2">
        <v>0</v>
      </c>
      <c r="G3286" s="9">
        <v>0</v>
      </c>
      <c r="H3286" s="11">
        <v>0</v>
      </c>
      <c r="I3286">
        <v>0</v>
      </c>
      <c r="J3286" s="13">
        <v>0</v>
      </c>
    </row>
    <row r="3287" spans="2:10" x14ac:dyDescent="0.25">
      <c r="B3287" s="2">
        <v>0</v>
      </c>
      <c r="G3287" s="9">
        <v>0</v>
      </c>
      <c r="H3287" s="11">
        <v>0</v>
      </c>
      <c r="I3287">
        <v>0</v>
      </c>
      <c r="J3287" s="13">
        <v>0</v>
      </c>
    </row>
    <row r="3288" spans="2:10" x14ac:dyDescent="0.25">
      <c r="B3288" s="2">
        <v>0</v>
      </c>
      <c r="G3288" s="9">
        <v>0</v>
      </c>
      <c r="H3288" s="11">
        <v>0</v>
      </c>
      <c r="I3288">
        <v>0</v>
      </c>
      <c r="J3288" s="13">
        <v>0</v>
      </c>
    </row>
    <row r="3289" spans="2:10" x14ac:dyDescent="0.25">
      <c r="B3289" s="2">
        <v>0</v>
      </c>
      <c r="G3289" s="9">
        <v>0</v>
      </c>
      <c r="H3289" s="11">
        <v>0</v>
      </c>
      <c r="I3289">
        <v>0</v>
      </c>
      <c r="J3289" s="13">
        <v>0</v>
      </c>
    </row>
    <row r="3290" spans="2:10" x14ac:dyDescent="0.25">
      <c r="B3290" s="2">
        <v>0</v>
      </c>
      <c r="G3290" s="9">
        <v>0</v>
      </c>
      <c r="H3290" s="11">
        <v>0</v>
      </c>
      <c r="I3290">
        <v>0</v>
      </c>
      <c r="J3290" s="13">
        <v>0</v>
      </c>
    </row>
    <row r="3291" spans="2:10" x14ac:dyDescent="0.25">
      <c r="B3291" s="2">
        <v>0</v>
      </c>
      <c r="G3291" s="9">
        <v>0</v>
      </c>
      <c r="H3291" s="11">
        <v>0</v>
      </c>
      <c r="I3291">
        <v>0</v>
      </c>
      <c r="J3291" s="13">
        <v>0</v>
      </c>
    </row>
    <row r="3292" spans="2:10" x14ac:dyDescent="0.25">
      <c r="B3292" s="2">
        <v>0</v>
      </c>
      <c r="G3292" s="9">
        <v>0</v>
      </c>
      <c r="H3292" s="11">
        <v>0</v>
      </c>
      <c r="I3292">
        <v>0</v>
      </c>
      <c r="J3292" s="13">
        <v>0</v>
      </c>
    </row>
    <row r="3293" spans="2:10" x14ac:dyDescent="0.25">
      <c r="B3293" s="2">
        <v>0</v>
      </c>
      <c r="G3293" s="9">
        <v>0</v>
      </c>
      <c r="H3293" s="11">
        <v>0</v>
      </c>
      <c r="I3293">
        <v>0</v>
      </c>
      <c r="J3293" s="13">
        <v>0</v>
      </c>
    </row>
    <row r="3294" spans="2:10" x14ac:dyDescent="0.25">
      <c r="B3294" s="2">
        <v>0</v>
      </c>
      <c r="G3294" s="9">
        <v>0</v>
      </c>
      <c r="H3294" s="11">
        <v>0</v>
      </c>
      <c r="I3294">
        <v>0</v>
      </c>
      <c r="J3294" s="13">
        <v>0</v>
      </c>
    </row>
    <row r="3295" spans="2:10" x14ac:dyDescent="0.25">
      <c r="B3295" s="2">
        <v>0</v>
      </c>
      <c r="G3295" s="9">
        <v>0</v>
      </c>
      <c r="H3295" s="11">
        <v>0</v>
      </c>
      <c r="I3295">
        <v>0</v>
      </c>
      <c r="J3295" s="13">
        <v>0</v>
      </c>
    </row>
    <row r="3296" spans="2:10" x14ac:dyDescent="0.25">
      <c r="B3296" s="2">
        <v>0</v>
      </c>
      <c r="G3296" s="9">
        <v>0</v>
      </c>
      <c r="H3296" s="11">
        <v>0</v>
      </c>
      <c r="I3296">
        <v>0</v>
      </c>
      <c r="J3296" s="13">
        <v>0</v>
      </c>
    </row>
    <row r="3297" spans="2:10" x14ac:dyDescent="0.25">
      <c r="B3297" s="2">
        <v>0</v>
      </c>
      <c r="G3297" s="9">
        <v>0</v>
      </c>
      <c r="H3297" s="11">
        <v>0</v>
      </c>
      <c r="I3297">
        <v>0</v>
      </c>
      <c r="J3297" s="13">
        <v>0</v>
      </c>
    </row>
    <row r="3298" spans="2:10" x14ac:dyDescent="0.25">
      <c r="B3298" s="2">
        <v>0</v>
      </c>
      <c r="G3298" s="9">
        <v>0</v>
      </c>
      <c r="H3298" s="11">
        <v>0</v>
      </c>
      <c r="I3298">
        <v>0</v>
      </c>
      <c r="J3298" s="13">
        <v>0</v>
      </c>
    </row>
    <row r="3299" spans="2:10" x14ac:dyDescent="0.25">
      <c r="B3299" s="2">
        <v>0</v>
      </c>
      <c r="G3299" s="9">
        <v>0</v>
      </c>
      <c r="H3299" s="11">
        <v>0</v>
      </c>
      <c r="I3299">
        <v>0</v>
      </c>
      <c r="J3299" s="13">
        <v>0</v>
      </c>
    </row>
    <row r="3300" spans="2:10" x14ac:dyDescent="0.25">
      <c r="B3300" s="2">
        <v>0</v>
      </c>
      <c r="G3300" s="9">
        <v>0</v>
      </c>
      <c r="H3300" s="11">
        <v>0</v>
      </c>
      <c r="I3300">
        <v>0</v>
      </c>
      <c r="J3300" s="13">
        <v>0</v>
      </c>
    </row>
    <row r="3301" spans="2:10" x14ac:dyDescent="0.25">
      <c r="B3301" s="2">
        <v>0</v>
      </c>
      <c r="G3301" s="9">
        <v>0</v>
      </c>
      <c r="H3301" s="11">
        <v>0</v>
      </c>
      <c r="I3301">
        <v>0</v>
      </c>
      <c r="J3301" s="13">
        <v>0</v>
      </c>
    </row>
    <row r="3302" spans="2:10" x14ac:dyDescent="0.25">
      <c r="B3302" s="2">
        <v>0</v>
      </c>
      <c r="G3302" s="9">
        <v>0</v>
      </c>
      <c r="H3302" s="11">
        <v>0</v>
      </c>
      <c r="I3302">
        <v>0</v>
      </c>
      <c r="J3302" s="13">
        <v>0</v>
      </c>
    </row>
    <row r="3303" spans="2:10" x14ac:dyDescent="0.25">
      <c r="B3303" s="2">
        <v>0</v>
      </c>
      <c r="G3303" s="9">
        <v>0</v>
      </c>
      <c r="H3303" s="11">
        <v>0</v>
      </c>
      <c r="I3303">
        <v>0</v>
      </c>
      <c r="J3303" s="13">
        <v>0</v>
      </c>
    </row>
    <row r="3304" spans="2:10" x14ac:dyDescent="0.25">
      <c r="B3304" s="2">
        <v>0</v>
      </c>
      <c r="G3304" s="9">
        <v>0</v>
      </c>
      <c r="H3304" s="11">
        <v>0</v>
      </c>
      <c r="I3304">
        <v>0</v>
      </c>
      <c r="J3304" s="13">
        <v>0</v>
      </c>
    </row>
    <row r="3305" spans="2:10" x14ac:dyDescent="0.25">
      <c r="B3305" s="2">
        <v>0</v>
      </c>
      <c r="G3305" s="9">
        <v>0</v>
      </c>
      <c r="H3305" s="11">
        <v>0</v>
      </c>
      <c r="I3305">
        <v>0</v>
      </c>
      <c r="J3305" s="13">
        <v>0</v>
      </c>
    </row>
    <row r="3306" spans="2:10" x14ac:dyDescent="0.25">
      <c r="B3306" s="2">
        <v>0</v>
      </c>
      <c r="G3306" s="9">
        <v>0</v>
      </c>
      <c r="H3306" s="11">
        <v>0</v>
      </c>
      <c r="I3306">
        <v>0</v>
      </c>
      <c r="J3306" s="13">
        <v>0</v>
      </c>
    </row>
    <row r="3307" spans="2:10" x14ac:dyDescent="0.25">
      <c r="B3307" s="2">
        <v>0</v>
      </c>
      <c r="G3307" s="9">
        <v>0</v>
      </c>
      <c r="H3307" s="11">
        <v>0</v>
      </c>
      <c r="I3307">
        <v>0</v>
      </c>
      <c r="J3307" s="13">
        <v>0</v>
      </c>
    </row>
    <row r="3308" spans="2:10" x14ac:dyDescent="0.25">
      <c r="B3308" s="2">
        <v>0</v>
      </c>
      <c r="G3308" s="9">
        <v>0</v>
      </c>
      <c r="H3308" s="11">
        <v>0</v>
      </c>
      <c r="I3308">
        <v>0</v>
      </c>
      <c r="J3308" s="13">
        <v>0</v>
      </c>
    </row>
    <row r="3309" spans="2:10" x14ac:dyDescent="0.25">
      <c r="B3309" s="2">
        <v>0</v>
      </c>
      <c r="G3309" s="9">
        <v>0</v>
      </c>
      <c r="H3309" s="11">
        <v>0</v>
      </c>
      <c r="I3309">
        <v>0</v>
      </c>
      <c r="J3309" s="13">
        <v>0</v>
      </c>
    </row>
    <row r="3310" spans="2:10" x14ac:dyDescent="0.25">
      <c r="B3310" s="2">
        <v>0</v>
      </c>
      <c r="G3310" s="9">
        <v>0</v>
      </c>
      <c r="H3310" s="11">
        <v>0</v>
      </c>
      <c r="I3310">
        <v>0</v>
      </c>
      <c r="J3310" s="13">
        <v>0</v>
      </c>
    </row>
    <row r="3311" spans="2:10" x14ac:dyDescent="0.25">
      <c r="B3311" s="2">
        <v>0</v>
      </c>
      <c r="G3311" s="9">
        <v>0</v>
      </c>
      <c r="H3311" s="11">
        <v>0</v>
      </c>
      <c r="I3311">
        <v>0</v>
      </c>
      <c r="J3311" s="13">
        <v>0</v>
      </c>
    </row>
    <row r="3312" spans="2:10" x14ac:dyDescent="0.25">
      <c r="B3312" s="2">
        <v>0</v>
      </c>
      <c r="G3312" s="9">
        <v>0</v>
      </c>
      <c r="H3312" s="11">
        <v>0</v>
      </c>
      <c r="I3312">
        <v>0</v>
      </c>
      <c r="J3312" s="13">
        <v>0</v>
      </c>
    </row>
    <row r="3313" spans="2:10" x14ac:dyDescent="0.25">
      <c r="B3313" s="2">
        <v>0</v>
      </c>
      <c r="G3313" s="9">
        <v>0</v>
      </c>
      <c r="H3313" s="11">
        <v>0</v>
      </c>
      <c r="I3313">
        <v>0</v>
      </c>
      <c r="J3313" s="13">
        <v>0</v>
      </c>
    </row>
    <row r="3314" spans="2:10" x14ac:dyDescent="0.25">
      <c r="B3314" s="2">
        <v>0</v>
      </c>
      <c r="G3314" s="9">
        <v>0</v>
      </c>
      <c r="H3314" s="11">
        <v>0</v>
      </c>
      <c r="I3314">
        <v>0</v>
      </c>
      <c r="J3314" s="13">
        <v>0</v>
      </c>
    </row>
    <row r="3315" spans="2:10" x14ac:dyDescent="0.25">
      <c r="B3315" s="2">
        <v>0</v>
      </c>
      <c r="G3315" s="9">
        <v>0</v>
      </c>
      <c r="H3315" s="11">
        <v>0</v>
      </c>
      <c r="I3315">
        <v>0</v>
      </c>
      <c r="J3315" s="13">
        <v>0</v>
      </c>
    </row>
    <row r="3316" spans="2:10" x14ac:dyDescent="0.25">
      <c r="B3316" s="2">
        <v>0</v>
      </c>
      <c r="G3316" s="9">
        <v>0</v>
      </c>
      <c r="H3316" s="11">
        <v>0</v>
      </c>
      <c r="I3316">
        <v>0</v>
      </c>
      <c r="J3316" s="13">
        <v>0</v>
      </c>
    </row>
    <row r="3317" spans="2:10" x14ac:dyDescent="0.25">
      <c r="B3317" s="2">
        <v>0</v>
      </c>
      <c r="G3317" s="9">
        <v>0</v>
      </c>
      <c r="H3317" s="11">
        <v>0</v>
      </c>
      <c r="I3317">
        <v>0</v>
      </c>
      <c r="J3317" s="13">
        <v>0</v>
      </c>
    </row>
    <row r="3318" spans="2:10" x14ac:dyDescent="0.25">
      <c r="B3318" s="2">
        <v>0</v>
      </c>
      <c r="G3318" s="9">
        <v>0</v>
      </c>
      <c r="H3318" s="11">
        <v>0</v>
      </c>
      <c r="I3318">
        <v>0</v>
      </c>
      <c r="J3318" s="13">
        <v>0</v>
      </c>
    </row>
    <row r="3319" spans="2:10" x14ac:dyDescent="0.25">
      <c r="B3319" s="2">
        <v>0</v>
      </c>
      <c r="G3319" s="9">
        <v>0</v>
      </c>
      <c r="H3319" s="11">
        <v>0</v>
      </c>
      <c r="I3319">
        <v>0</v>
      </c>
      <c r="J3319" s="13">
        <v>0</v>
      </c>
    </row>
    <row r="3320" spans="2:10" x14ac:dyDescent="0.25">
      <c r="B3320" s="2">
        <v>0</v>
      </c>
      <c r="G3320" s="9">
        <v>0</v>
      </c>
      <c r="H3320" s="11">
        <v>0</v>
      </c>
      <c r="I3320">
        <v>0</v>
      </c>
      <c r="J3320" s="13">
        <v>0</v>
      </c>
    </row>
    <row r="3321" spans="2:10" x14ac:dyDescent="0.25">
      <c r="B3321" s="2">
        <v>0</v>
      </c>
      <c r="G3321" s="9">
        <v>0</v>
      </c>
      <c r="H3321" s="11">
        <v>0</v>
      </c>
      <c r="I3321">
        <v>0</v>
      </c>
      <c r="J3321" s="13">
        <v>0</v>
      </c>
    </row>
    <row r="3322" spans="2:10" x14ac:dyDescent="0.25">
      <c r="B3322" s="2">
        <v>0</v>
      </c>
      <c r="G3322" s="9">
        <v>0</v>
      </c>
      <c r="H3322" s="11">
        <v>0</v>
      </c>
      <c r="I3322">
        <v>0</v>
      </c>
      <c r="J3322" s="13">
        <v>0</v>
      </c>
    </row>
    <row r="3323" spans="2:10" x14ac:dyDescent="0.25">
      <c r="B3323" s="2">
        <v>0</v>
      </c>
      <c r="G3323" s="9">
        <v>0</v>
      </c>
      <c r="H3323" s="11">
        <v>0</v>
      </c>
      <c r="I3323">
        <v>0</v>
      </c>
      <c r="J3323" s="13">
        <v>0</v>
      </c>
    </row>
    <row r="3324" spans="2:10" x14ac:dyDescent="0.25">
      <c r="B3324" s="2">
        <v>0</v>
      </c>
      <c r="G3324" s="9">
        <v>0</v>
      </c>
      <c r="H3324" s="11">
        <v>0</v>
      </c>
      <c r="I3324">
        <v>0</v>
      </c>
      <c r="J3324" s="13">
        <v>0</v>
      </c>
    </row>
    <row r="3325" spans="2:10" x14ac:dyDescent="0.25">
      <c r="B3325" s="2">
        <v>0</v>
      </c>
      <c r="G3325" s="9">
        <v>0</v>
      </c>
      <c r="H3325" s="11">
        <v>0</v>
      </c>
      <c r="I3325">
        <v>0</v>
      </c>
      <c r="J3325" s="13">
        <v>0</v>
      </c>
    </row>
    <row r="3326" spans="2:10" x14ac:dyDescent="0.25">
      <c r="B3326" s="2">
        <v>0</v>
      </c>
      <c r="G3326" s="9">
        <v>0</v>
      </c>
      <c r="H3326" s="11">
        <v>0</v>
      </c>
      <c r="I3326">
        <v>0</v>
      </c>
      <c r="J3326" s="13">
        <v>0</v>
      </c>
    </row>
    <row r="3327" spans="2:10" x14ac:dyDescent="0.25">
      <c r="B3327" s="2">
        <v>0</v>
      </c>
      <c r="G3327" s="9">
        <v>0</v>
      </c>
      <c r="H3327" s="11">
        <v>0</v>
      </c>
      <c r="I3327">
        <v>0</v>
      </c>
      <c r="J3327" s="13">
        <v>0</v>
      </c>
    </row>
    <row r="3328" spans="2:10" x14ac:dyDescent="0.25">
      <c r="B3328" s="2">
        <v>0</v>
      </c>
      <c r="G3328" s="9">
        <v>0</v>
      </c>
      <c r="H3328" s="11">
        <v>0</v>
      </c>
      <c r="I3328">
        <v>0</v>
      </c>
      <c r="J3328" s="13">
        <v>0</v>
      </c>
    </row>
    <row r="3329" spans="2:10" x14ac:dyDescent="0.25">
      <c r="B3329" s="2">
        <v>0</v>
      </c>
      <c r="G3329" s="9">
        <v>0</v>
      </c>
      <c r="H3329" s="11">
        <v>0</v>
      </c>
      <c r="I3329">
        <v>0</v>
      </c>
      <c r="J3329" s="13">
        <v>0</v>
      </c>
    </row>
    <row r="3330" spans="2:10" x14ac:dyDescent="0.25">
      <c r="B3330" s="2">
        <v>0</v>
      </c>
      <c r="G3330" s="9">
        <v>0</v>
      </c>
      <c r="H3330" s="11">
        <v>0</v>
      </c>
      <c r="I3330">
        <v>0</v>
      </c>
      <c r="J3330" s="13">
        <v>0</v>
      </c>
    </row>
    <row r="3331" spans="2:10" x14ac:dyDescent="0.25">
      <c r="B3331" s="2">
        <v>0</v>
      </c>
      <c r="G3331" s="9">
        <v>0</v>
      </c>
      <c r="H3331" s="11">
        <v>0</v>
      </c>
      <c r="I3331">
        <v>0</v>
      </c>
      <c r="J3331" s="13">
        <v>0</v>
      </c>
    </row>
    <row r="3332" spans="2:10" x14ac:dyDescent="0.25">
      <c r="B3332" s="2">
        <v>0</v>
      </c>
      <c r="G3332" s="9">
        <v>0</v>
      </c>
      <c r="H3332" s="11">
        <v>0</v>
      </c>
      <c r="I3332">
        <v>0</v>
      </c>
      <c r="J3332" s="13">
        <v>0</v>
      </c>
    </row>
    <row r="3333" spans="2:10" x14ac:dyDescent="0.25">
      <c r="B3333" s="2">
        <v>0</v>
      </c>
      <c r="G3333" s="9">
        <v>0</v>
      </c>
      <c r="H3333" s="11">
        <v>0</v>
      </c>
      <c r="I3333">
        <v>0</v>
      </c>
      <c r="J3333" s="13">
        <v>0</v>
      </c>
    </row>
    <row r="3334" spans="2:10" x14ac:dyDescent="0.25">
      <c r="B3334" s="2">
        <v>0</v>
      </c>
      <c r="G3334" s="9">
        <v>0</v>
      </c>
      <c r="H3334" s="11">
        <v>0</v>
      </c>
      <c r="I3334">
        <v>0</v>
      </c>
      <c r="J3334" s="13">
        <v>0</v>
      </c>
    </row>
    <row r="3335" spans="2:10" x14ac:dyDescent="0.25">
      <c r="B3335" s="2">
        <v>0</v>
      </c>
      <c r="G3335" s="9">
        <v>0</v>
      </c>
      <c r="H3335" s="11">
        <v>0</v>
      </c>
      <c r="I3335">
        <v>0</v>
      </c>
      <c r="J3335" s="13">
        <v>0</v>
      </c>
    </row>
    <row r="3336" spans="2:10" x14ac:dyDescent="0.25">
      <c r="B3336" s="2">
        <v>0</v>
      </c>
      <c r="G3336" s="9">
        <v>0</v>
      </c>
      <c r="H3336" s="11">
        <v>0</v>
      </c>
      <c r="I3336">
        <v>0</v>
      </c>
      <c r="J3336" s="13">
        <v>0</v>
      </c>
    </row>
    <row r="3337" spans="2:10" x14ac:dyDescent="0.25">
      <c r="B3337" s="2">
        <v>0</v>
      </c>
      <c r="G3337" s="9">
        <v>0</v>
      </c>
      <c r="H3337" s="11">
        <v>0</v>
      </c>
      <c r="I3337">
        <v>0</v>
      </c>
      <c r="J3337" s="13">
        <v>0</v>
      </c>
    </row>
    <row r="3338" spans="2:10" x14ac:dyDescent="0.25">
      <c r="B3338" s="2">
        <v>0</v>
      </c>
      <c r="G3338" s="9">
        <v>0</v>
      </c>
      <c r="H3338" s="11">
        <v>0</v>
      </c>
      <c r="I3338">
        <v>0</v>
      </c>
      <c r="J3338" s="13">
        <v>0</v>
      </c>
    </row>
    <row r="3339" spans="2:10" x14ac:dyDescent="0.25">
      <c r="B3339" s="2">
        <v>0</v>
      </c>
      <c r="G3339" s="9">
        <v>0</v>
      </c>
      <c r="H3339" s="11">
        <v>0</v>
      </c>
      <c r="I3339">
        <v>0</v>
      </c>
      <c r="J3339" s="13">
        <v>0</v>
      </c>
    </row>
    <row r="3340" spans="2:10" x14ac:dyDescent="0.25">
      <c r="B3340" s="2">
        <v>0</v>
      </c>
      <c r="G3340" s="9">
        <v>0</v>
      </c>
      <c r="H3340" s="11">
        <v>0</v>
      </c>
      <c r="I3340">
        <v>0</v>
      </c>
      <c r="J3340" s="13">
        <v>0</v>
      </c>
    </row>
    <row r="3341" spans="2:10" x14ac:dyDescent="0.25">
      <c r="B3341" s="2">
        <v>0</v>
      </c>
      <c r="G3341" s="9">
        <v>0</v>
      </c>
      <c r="H3341" s="11">
        <v>0</v>
      </c>
      <c r="I3341">
        <v>0</v>
      </c>
      <c r="J3341" s="13">
        <v>0</v>
      </c>
    </row>
    <row r="3342" spans="2:10" x14ac:dyDescent="0.25">
      <c r="B3342" s="2">
        <v>0</v>
      </c>
      <c r="G3342" s="9">
        <v>0</v>
      </c>
      <c r="H3342" s="11">
        <v>0</v>
      </c>
      <c r="I3342">
        <v>0</v>
      </c>
      <c r="J3342" s="13">
        <v>0</v>
      </c>
    </row>
    <row r="3343" spans="2:10" x14ac:dyDescent="0.25">
      <c r="B3343" s="2">
        <v>0</v>
      </c>
      <c r="G3343" s="9">
        <v>0</v>
      </c>
      <c r="H3343" s="11">
        <v>0</v>
      </c>
      <c r="I3343">
        <v>0</v>
      </c>
      <c r="J3343" s="13">
        <v>0</v>
      </c>
    </row>
    <row r="3344" spans="2:10" x14ac:dyDescent="0.25">
      <c r="B3344" s="2">
        <v>0</v>
      </c>
      <c r="G3344" s="9">
        <v>0</v>
      </c>
      <c r="H3344" s="11">
        <v>0</v>
      </c>
      <c r="I3344">
        <v>0</v>
      </c>
      <c r="J3344" s="13">
        <v>0</v>
      </c>
    </row>
    <row r="3345" spans="2:10" x14ac:dyDescent="0.25">
      <c r="B3345" s="2">
        <v>0</v>
      </c>
      <c r="G3345" s="9">
        <v>0</v>
      </c>
      <c r="H3345" s="11">
        <v>0</v>
      </c>
      <c r="I3345">
        <v>0</v>
      </c>
      <c r="J3345" s="13">
        <v>0</v>
      </c>
    </row>
    <row r="3346" spans="2:10" x14ac:dyDescent="0.25">
      <c r="B3346" s="2">
        <v>0</v>
      </c>
      <c r="G3346" s="9">
        <v>0</v>
      </c>
      <c r="H3346" s="11">
        <v>0</v>
      </c>
      <c r="I3346">
        <v>0</v>
      </c>
      <c r="J3346" s="13">
        <v>0</v>
      </c>
    </row>
    <row r="3347" spans="2:10" x14ac:dyDescent="0.25">
      <c r="B3347" s="2">
        <v>0</v>
      </c>
      <c r="G3347" s="9">
        <v>0</v>
      </c>
      <c r="H3347" s="11">
        <v>0</v>
      </c>
      <c r="I3347">
        <v>0</v>
      </c>
      <c r="J3347" s="13">
        <v>0</v>
      </c>
    </row>
    <row r="3348" spans="2:10" x14ac:dyDescent="0.25">
      <c r="B3348" s="2">
        <v>0</v>
      </c>
      <c r="G3348" s="9">
        <v>0</v>
      </c>
      <c r="H3348" s="11">
        <v>0</v>
      </c>
      <c r="I3348">
        <v>0</v>
      </c>
      <c r="J3348" s="13">
        <v>0</v>
      </c>
    </row>
    <row r="3349" spans="2:10" x14ac:dyDescent="0.25">
      <c r="B3349" s="2">
        <v>0</v>
      </c>
      <c r="G3349" s="9">
        <v>0</v>
      </c>
      <c r="H3349" s="11">
        <v>0</v>
      </c>
      <c r="I3349">
        <v>0</v>
      </c>
      <c r="J3349" s="13">
        <v>0</v>
      </c>
    </row>
    <row r="3350" spans="2:10" x14ac:dyDescent="0.25">
      <c r="B3350" s="2">
        <v>0</v>
      </c>
      <c r="G3350" s="9">
        <v>0</v>
      </c>
      <c r="H3350" s="11">
        <v>0</v>
      </c>
      <c r="I3350">
        <v>0</v>
      </c>
      <c r="J3350" s="13">
        <v>0</v>
      </c>
    </row>
    <row r="3351" spans="2:10" x14ac:dyDescent="0.25">
      <c r="B3351" s="2">
        <v>0</v>
      </c>
      <c r="G3351" s="9">
        <v>0</v>
      </c>
      <c r="H3351" s="11">
        <v>0</v>
      </c>
      <c r="I3351">
        <v>0</v>
      </c>
      <c r="J3351" s="13">
        <v>0</v>
      </c>
    </row>
    <row r="3352" spans="2:10" x14ac:dyDescent="0.25">
      <c r="B3352" s="2">
        <v>0</v>
      </c>
      <c r="G3352" s="9">
        <v>0</v>
      </c>
      <c r="H3352" s="11">
        <v>0</v>
      </c>
      <c r="I3352">
        <v>0</v>
      </c>
      <c r="J3352" s="13">
        <v>0</v>
      </c>
    </row>
    <row r="3353" spans="2:10" x14ac:dyDescent="0.25">
      <c r="B3353" s="2">
        <v>0</v>
      </c>
      <c r="G3353" s="9">
        <v>0</v>
      </c>
      <c r="H3353" s="11">
        <v>0</v>
      </c>
      <c r="I3353">
        <v>0</v>
      </c>
      <c r="J3353" s="13">
        <v>0</v>
      </c>
    </row>
    <row r="3354" spans="2:10" x14ac:dyDescent="0.25">
      <c r="B3354" s="2">
        <v>0</v>
      </c>
      <c r="G3354" s="9">
        <v>0</v>
      </c>
      <c r="H3354" s="11">
        <v>0</v>
      </c>
      <c r="I3354">
        <v>0</v>
      </c>
      <c r="J3354" s="13">
        <v>0</v>
      </c>
    </row>
    <row r="3355" spans="2:10" x14ac:dyDescent="0.25">
      <c r="B3355" s="2">
        <v>0</v>
      </c>
      <c r="G3355" s="9">
        <v>0</v>
      </c>
      <c r="H3355" s="11">
        <v>0</v>
      </c>
      <c r="I3355">
        <v>0</v>
      </c>
      <c r="J3355" s="13">
        <v>0</v>
      </c>
    </row>
    <row r="3356" spans="2:10" x14ac:dyDescent="0.25">
      <c r="B3356" s="2">
        <v>0</v>
      </c>
      <c r="G3356" s="9">
        <v>0</v>
      </c>
      <c r="H3356" s="11">
        <v>0</v>
      </c>
      <c r="I3356">
        <v>0</v>
      </c>
      <c r="J3356" s="13">
        <v>0</v>
      </c>
    </row>
    <row r="3357" spans="2:10" x14ac:dyDescent="0.25">
      <c r="B3357" s="2">
        <v>0</v>
      </c>
      <c r="G3357" s="9">
        <v>0</v>
      </c>
      <c r="H3357" s="11">
        <v>0</v>
      </c>
      <c r="I3357">
        <v>0</v>
      </c>
      <c r="J3357" s="13">
        <v>0</v>
      </c>
    </row>
    <row r="3358" spans="2:10" x14ac:dyDescent="0.25">
      <c r="B3358" s="2">
        <v>0</v>
      </c>
      <c r="G3358" s="9">
        <v>0</v>
      </c>
      <c r="H3358" s="11">
        <v>0</v>
      </c>
      <c r="I3358">
        <v>0</v>
      </c>
      <c r="J3358" s="13">
        <v>0</v>
      </c>
    </row>
    <row r="3359" spans="2:10" x14ac:dyDescent="0.25">
      <c r="B3359" s="2">
        <v>0</v>
      </c>
      <c r="G3359" s="9">
        <v>0</v>
      </c>
      <c r="H3359" s="11">
        <v>0</v>
      </c>
      <c r="I3359">
        <v>0</v>
      </c>
      <c r="J3359" s="13">
        <v>0</v>
      </c>
    </row>
    <row r="3360" spans="2:10" x14ac:dyDescent="0.25">
      <c r="B3360" s="2">
        <v>0</v>
      </c>
      <c r="G3360" s="9">
        <v>0</v>
      </c>
      <c r="H3360" s="11">
        <v>0</v>
      </c>
      <c r="I3360">
        <v>0</v>
      </c>
      <c r="J3360" s="13">
        <v>0</v>
      </c>
    </row>
    <row r="3361" spans="2:10" x14ac:dyDescent="0.25">
      <c r="B3361" s="2">
        <v>0</v>
      </c>
      <c r="G3361" s="9">
        <v>0</v>
      </c>
      <c r="H3361" s="11">
        <v>0</v>
      </c>
      <c r="I3361">
        <v>0</v>
      </c>
      <c r="J3361" s="13">
        <v>0</v>
      </c>
    </row>
    <row r="3362" spans="2:10" x14ac:dyDescent="0.25">
      <c r="B3362" s="2">
        <v>0</v>
      </c>
      <c r="G3362" s="9">
        <v>0</v>
      </c>
      <c r="H3362" s="11">
        <v>0</v>
      </c>
      <c r="I3362">
        <v>0</v>
      </c>
      <c r="J3362" s="13">
        <v>0</v>
      </c>
    </row>
    <row r="3363" spans="2:10" x14ac:dyDescent="0.25">
      <c r="B3363" s="2">
        <v>0</v>
      </c>
      <c r="G3363" s="9">
        <v>0</v>
      </c>
      <c r="H3363" s="11">
        <v>0</v>
      </c>
      <c r="I3363">
        <v>0</v>
      </c>
      <c r="J3363" s="13">
        <v>0</v>
      </c>
    </row>
    <row r="3364" spans="2:10" x14ac:dyDescent="0.25">
      <c r="B3364" s="2">
        <v>0</v>
      </c>
      <c r="G3364" s="9">
        <v>0</v>
      </c>
      <c r="H3364" s="11">
        <v>0</v>
      </c>
      <c r="I3364">
        <v>0</v>
      </c>
      <c r="J3364" s="13">
        <v>0</v>
      </c>
    </row>
    <row r="3365" spans="2:10" x14ac:dyDescent="0.25">
      <c r="B3365" s="2">
        <v>0</v>
      </c>
      <c r="G3365" s="9">
        <v>0</v>
      </c>
      <c r="H3365" s="11">
        <v>0</v>
      </c>
      <c r="I3365">
        <v>0</v>
      </c>
      <c r="J3365" s="13">
        <v>0</v>
      </c>
    </row>
    <row r="3366" spans="2:10" x14ac:dyDescent="0.25">
      <c r="B3366" s="2">
        <v>0</v>
      </c>
      <c r="G3366" s="9">
        <v>0</v>
      </c>
      <c r="H3366" s="11">
        <v>0</v>
      </c>
      <c r="I3366">
        <v>0</v>
      </c>
      <c r="J3366" s="13">
        <v>0</v>
      </c>
    </row>
    <row r="3367" spans="2:10" x14ac:dyDescent="0.25">
      <c r="B3367" s="2">
        <v>0</v>
      </c>
      <c r="G3367" s="9">
        <v>0</v>
      </c>
      <c r="H3367" s="11">
        <v>0</v>
      </c>
      <c r="I3367">
        <v>0</v>
      </c>
      <c r="J3367" s="13">
        <v>0</v>
      </c>
    </row>
    <row r="3368" spans="2:10" x14ac:dyDescent="0.25">
      <c r="B3368" s="2">
        <v>0</v>
      </c>
      <c r="G3368" s="9">
        <v>0</v>
      </c>
      <c r="H3368" s="11">
        <v>0</v>
      </c>
      <c r="I3368">
        <v>0</v>
      </c>
      <c r="J3368" s="13">
        <v>0</v>
      </c>
    </row>
    <row r="3369" spans="2:10" x14ac:dyDescent="0.25">
      <c r="B3369" s="2">
        <v>0</v>
      </c>
      <c r="G3369" s="9">
        <v>0</v>
      </c>
      <c r="H3369" s="11">
        <v>0</v>
      </c>
      <c r="I3369">
        <v>0</v>
      </c>
      <c r="J3369" s="13">
        <v>0</v>
      </c>
    </row>
    <row r="3370" spans="2:10" x14ac:dyDescent="0.25">
      <c r="B3370" s="2">
        <v>0</v>
      </c>
      <c r="G3370" s="9">
        <v>0</v>
      </c>
      <c r="H3370" s="11">
        <v>0</v>
      </c>
      <c r="I3370">
        <v>0</v>
      </c>
      <c r="J3370" s="13">
        <v>0</v>
      </c>
    </row>
    <row r="3371" spans="2:10" x14ac:dyDescent="0.25">
      <c r="B3371" s="2">
        <v>0</v>
      </c>
      <c r="G3371" s="9">
        <v>0</v>
      </c>
      <c r="H3371" s="11">
        <v>0</v>
      </c>
      <c r="I3371">
        <v>0</v>
      </c>
      <c r="J3371" s="13">
        <v>0</v>
      </c>
    </row>
    <row r="3372" spans="2:10" x14ac:dyDescent="0.25">
      <c r="B3372" s="2">
        <v>0</v>
      </c>
      <c r="G3372" s="9">
        <v>0</v>
      </c>
      <c r="H3372" s="11">
        <v>0</v>
      </c>
      <c r="I3372">
        <v>0</v>
      </c>
      <c r="J3372" s="13">
        <v>0</v>
      </c>
    </row>
    <row r="3373" spans="2:10" x14ac:dyDescent="0.25">
      <c r="B3373" s="2">
        <v>0</v>
      </c>
      <c r="G3373" s="9">
        <v>0</v>
      </c>
      <c r="H3373" s="11">
        <v>0</v>
      </c>
      <c r="I3373">
        <v>0</v>
      </c>
      <c r="J3373" s="13">
        <v>0</v>
      </c>
    </row>
    <row r="3374" spans="2:10" x14ac:dyDescent="0.25">
      <c r="B3374" s="2">
        <v>0</v>
      </c>
      <c r="G3374" s="9">
        <v>0</v>
      </c>
      <c r="H3374" s="11">
        <v>0</v>
      </c>
      <c r="I3374">
        <v>0</v>
      </c>
      <c r="J3374" s="13">
        <v>0</v>
      </c>
    </row>
    <row r="3375" spans="2:10" x14ac:dyDescent="0.25">
      <c r="B3375" s="2">
        <v>0</v>
      </c>
      <c r="G3375" s="9">
        <v>0</v>
      </c>
      <c r="H3375" s="11">
        <v>0</v>
      </c>
      <c r="I3375">
        <v>0</v>
      </c>
      <c r="J3375" s="13">
        <v>0</v>
      </c>
    </row>
    <row r="3376" spans="2:10" x14ac:dyDescent="0.25">
      <c r="B3376" s="2">
        <v>0</v>
      </c>
      <c r="G3376" s="9">
        <v>0</v>
      </c>
      <c r="H3376" s="11">
        <v>0</v>
      </c>
      <c r="I3376">
        <v>0</v>
      </c>
      <c r="J3376" s="13">
        <v>0</v>
      </c>
    </row>
    <row r="3377" spans="2:10" x14ac:dyDescent="0.25">
      <c r="B3377" s="2">
        <v>0</v>
      </c>
      <c r="G3377" s="9">
        <v>0</v>
      </c>
      <c r="H3377" s="11">
        <v>0</v>
      </c>
      <c r="I3377">
        <v>0</v>
      </c>
      <c r="J3377" s="13">
        <v>0</v>
      </c>
    </row>
    <row r="3378" spans="2:10" x14ac:dyDescent="0.25">
      <c r="B3378" s="2">
        <v>0</v>
      </c>
      <c r="G3378" s="9">
        <v>0</v>
      </c>
      <c r="H3378" s="11">
        <v>0</v>
      </c>
      <c r="I3378">
        <v>0</v>
      </c>
      <c r="J3378" s="13">
        <v>0</v>
      </c>
    </row>
    <row r="3379" spans="2:10" x14ac:dyDescent="0.25">
      <c r="B3379" s="2">
        <v>0</v>
      </c>
      <c r="G3379" s="9">
        <v>0</v>
      </c>
      <c r="H3379" s="11">
        <v>0</v>
      </c>
      <c r="I3379">
        <v>0</v>
      </c>
      <c r="J3379" s="13">
        <v>0</v>
      </c>
    </row>
    <row r="3380" spans="2:10" x14ac:dyDescent="0.25">
      <c r="B3380" s="2">
        <v>0</v>
      </c>
      <c r="G3380" s="9">
        <v>0</v>
      </c>
      <c r="H3380" s="11">
        <v>0</v>
      </c>
      <c r="I3380">
        <v>0</v>
      </c>
      <c r="J3380" s="13">
        <v>0</v>
      </c>
    </row>
    <row r="3381" spans="2:10" x14ac:dyDescent="0.25">
      <c r="B3381" s="2">
        <v>0</v>
      </c>
      <c r="G3381" s="9">
        <v>0</v>
      </c>
      <c r="H3381" s="11">
        <v>0</v>
      </c>
      <c r="I3381">
        <v>0</v>
      </c>
      <c r="J3381" s="13">
        <v>0</v>
      </c>
    </row>
    <row r="3382" spans="2:10" x14ac:dyDescent="0.25">
      <c r="B3382" s="2">
        <v>0</v>
      </c>
      <c r="G3382" s="9">
        <v>0</v>
      </c>
      <c r="H3382" s="11">
        <v>0</v>
      </c>
      <c r="I3382">
        <v>0</v>
      </c>
      <c r="J3382" s="13">
        <v>0</v>
      </c>
    </row>
    <row r="3383" spans="2:10" x14ac:dyDescent="0.25">
      <c r="B3383" s="2">
        <v>0</v>
      </c>
      <c r="G3383" s="9">
        <v>0</v>
      </c>
      <c r="H3383" s="11">
        <v>0</v>
      </c>
      <c r="I3383">
        <v>0</v>
      </c>
      <c r="J3383" s="13">
        <v>0</v>
      </c>
    </row>
    <row r="3384" spans="2:10" x14ac:dyDescent="0.25">
      <c r="B3384" s="2">
        <v>0</v>
      </c>
      <c r="G3384" s="9">
        <v>0</v>
      </c>
      <c r="H3384" s="11">
        <v>0</v>
      </c>
      <c r="I3384">
        <v>0</v>
      </c>
      <c r="J3384" s="13">
        <v>0</v>
      </c>
    </row>
    <row r="3385" spans="2:10" x14ac:dyDescent="0.25">
      <c r="B3385" s="2">
        <v>0</v>
      </c>
      <c r="G3385" s="9">
        <v>0</v>
      </c>
      <c r="H3385" s="11">
        <v>0</v>
      </c>
      <c r="I3385">
        <v>0</v>
      </c>
      <c r="J3385" s="13">
        <v>0</v>
      </c>
    </row>
    <row r="3386" spans="2:10" x14ac:dyDescent="0.25">
      <c r="B3386" s="2">
        <v>0</v>
      </c>
      <c r="G3386" s="9">
        <v>0</v>
      </c>
      <c r="H3386" s="11">
        <v>0</v>
      </c>
      <c r="I3386">
        <v>0</v>
      </c>
      <c r="J3386" s="13">
        <v>0</v>
      </c>
    </row>
    <row r="3387" spans="2:10" x14ac:dyDescent="0.25">
      <c r="B3387" s="2">
        <v>0</v>
      </c>
      <c r="G3387" s="9">
        <v>0</v>
      </c>
      <c r="H3387" s="11">
        <v>0</v>
      </c>
      <c r="I3387">
        <v>0</v>
      </c>
      <c r="J3387" s="13">
        <v>0</v>
      </c>
    </row>
    <row r="3388" spans="2:10" x14ac:dyDescent="0.25">
      <c r="B3388" s="2">
        <v>0</v>
      </c>
      <c r="G3388" s="9">
        <v>0</v>
      </c>
      <c r="H3388" s="11">
        <v>0</v>
      </c>
      <c r="I3388">
        <v>0</v>
      </c>
      <c r="J3388" s="13">
        <v>0</v>
      </c>
    </row>
    <row r="3389" spans="2:10" x14ac:dyDescent="0.25">
      <c r="B3389" s="2">
        <v>0</v>
      </c>
      <c r="G3389" s="9">
        <v>0</v>
      </c>
      <c r="H3389" s="11">
        <v>0</v>
      </c>
      <c r="I3389">
        <v>0</v>
      </c>
      <c r="J3389" s="13">
        <v>0</v>
      </c>
    </row>
    <row r="3390" spans="2:10" x14ac:dyDescent="0.25">
      <c r="B3390" s="2">
        <v>0</v>
      </c>
      <c r="G3390" s="9">
        <v>0</v>
      </c>
      <c r="H3390" s="11">
        <v>0</v>
      </c>
      <c r="I3390">
        <v>0</v>
      </c>
      <c r="J3390" s="13">
        <v>0</v>
      </c>
    </row>
    <row r="3391" spans="2:10" x14ac:dyDescent="0.25">
      <c r="B3391" s="2">
        <v>0</v>
      </c>
      <c r="G3391" s="9">
        <v>0</v>
      </c>
      <c r="H3391" s="11">
        <v>0</v>
      </c>
      <c r="I3391">
        <v>0</v>
      </c>
      <c r="J3391" s="13">
        <v>0</v>
      </c>
    </row>
    <row r="3392" spans="2:10" x14ac:dyDescent="0.25">
      <c r="B3392" s="2">
        <v>0</v>
      </c>
      <c r="G3392" s="9">
        <v>0</v>
      </c>
      <c r="H3392" s="11">
        <v>0</v>
      </c>
      <c r="I3392">
        <v>0</v>
      </c>
      <c r="J3392" s="13">
        <v>0</v>
      </c>
    </row>
    <row r="3393" spans="2:10" x14ac:dyDescent="0.25">
      <c r="B3393" s="2">
        <v>0</v>
      </c>
      <c r="G3393" s="9">
        <v>0</v>
      </c>
      <c r="H3393" s="11">
        <v>0</v>
      </c>
      <c r="I3393">
        <v>0</v>
      </c>
      <c r="J3393" s="13">
        <v>0</v>
      </c>
    </row>
    <row r="3394" spans="2:10" x14ac:dyDescent="0.25">
      <c r="B3394" s="2">
        <v>0</v>
      </c>
      <c r="G3394" s="9">
        <v>0</v>
      </c>
      <c r="H3394" s="11">
        <v>0</v>
      </c>
      <c r="I3394">
        <v>0</v>
      </c>
      <c r="J3394" s="13">
        <v>0</v>
      </c>
    </row>
    <row r="3395" spans="2:10" x14ac:dyDescent="0.25">
      <c r="B3395" s="2">
        <v>0</v>
      </c>
      <c r="G3395" s="9">
        <v>0</v>
      </c>
      <c r="H3395" s="11">
        <v>0</v>
      </c>
      <c r="I3395">
        <v>0</v>
      </c>
      <c r="J3395" s="13">
        <v>0</v>
      </c>
    </row>
    <row r="3396" spans="2:10" x14ac:dyDescent="0.25">
      <c r="B3396" s="2">
        <v>0</v>
      </c>
      <c r="G3396" s="9">
        <v>0</v>
      </c>
      <c r="H3396" s="11">
        <v>0</v>
      </c>
      <c r="I3396">
        <v>0</v>
      </c>
      <c r="J3396" s="13">
        <v>0</v>
      </c>
    </row>
    <row r="3397" spans="2:10" x14ac:dyDescent="0.25">
      <c r="B3397" s="2">
        <v>0</v>
      </c>
      <c r="G3397" s="9">
        <v>0</v>
      </c>
      <c r="H3397" s="11">
        <v>0</v>
      </c>
      <c r="I3397">
        <v>0</v>
      </c>
      <c r="J3397" s="13">
        <v>0</v>
      </c>
    </row>
    <row r="3398" spans="2:10" x14ac:dyDescent="0.25">
      <c r="B3398" s="2">
        <v>0</v>
      </c>
      <c r="G3398" s="9">
        <v>0</v>
      </c>
      <c r="H3398" s="11">
        <v>0</v>
      </c>
      <c r="I3398">
        <v>0</v>
      </c>
      <c r="J3398" s="13">
        <v>0</v>
      </c>
    </row>
    <row r="3399" spans="2:10" x14ac:dyDescent="0.25">
      <c r="B3399" s="2">
        <v>0</v>
      </c>
      <c r="G3399" s="9">
        <v>0</v>
      </c>
      <c r="H3399" s="11">
        <v>0</v>
      </c>
      <c r="I3399">
        <v>0</v>
      </c>
      <c r="J3399" s="13">
        <v>0</v>
      </c>
    </row>
    <row r="3400" spans="2:10" x14ac:dyDescent="0.25">
      <c r="B3400" s="2">
        <v>0</v>
      </c>
      <c r="G3400" s="9">
        <v>0</v>
      </c>
      <c r="H3400" s="11">
        <v>0</v>
      </c>
      <c r="I3400">
        <v>0</v>
      </c>
      <c r="J3400" s="13">
        <v>0</v>
      </c>
    </row>
    <row r="3401" spans="2:10" x14ac:dyDescent="0.25">
      <c r="B3401" s="2">
        <v>0</v>
      </c>
      <c r="G3401" s="9">
        <v>0</v>
      </c>
      <c r="H3401" s="11">
        <v>0</v>
      </c>
      <c r="I3401">
        <v>0</v>
      </c>
      <c r="J3401" s="13">
        <v>0</v>
      </c>
    </row>
    <row r="3402" spans="2:10" x14ac:dyDescent="0.25">
      <c r="B3402" s="2">
        <v>0</v>
      </c>
      <c r="G3402" s="9">
        <v>0</v>
      </c>
      <c r="H3402" s="11">
        <v>0</v>
      </c>
      <c r="I3402">
        <v>0</v>
      </c>
      <c r="J3402" s="13">
        <v>0</v>
      </c>
    </row>
    <row r="3403" spans="2:10" x14ac:dyDescent="0.25">
      <c r="B3403" s="2">
        <v>0</v>
      </c>
      <c r="G3403" s="9">
        <v>0</v>
      </c>
      <c r="H3403" s="11">
        <v>0</v>
      </c>
      <c r="I3403">
        <v>0</v>
      </c>
      <c r="J3403" s="13">
        <v>0</v>
      </c>
    </row>
    <row r="3404" spans="2:10" x14ac:dyDescent="0.25">
      <c r="B3404" s="2">
        <v>0</v>
      </c>
      <c r="G3404" s="9">
        <v>0</v>
      </c>
      <c r="H3404" s="11">
        <v>0</v>
      </c>
      <c r="I3404">
        <v>0</v>
      </c>
      <c r="J3404" s="13">
        <v>0</v>
      </c>
    </row>
    <row r="3405" spans="2:10" x14ac:dyDescent="0.25">
      <c r="B3405" s="2">
        <v>0</v>
      </c>
      <c r="G3405" s="9">
        <v>0</v>
      </c>
      <c r="H3405" s="11">
        <v>0</v>
      </c>
      <c r="I3405">
        <v>0</v>
      </c>
      <c r="J3405" s="13">
        <v>0</v>
      </c>
    </row>
    <row r="3406" spans="2:10" x14ac:dyDescent="0.25">
      <c r="B3406" s="2">
        <v>0</v>
      </c>
      <c r="G3406" s="9">
        <v>0</v>
      </c>
      <c r="H3406" s="11">
        <v>0</v>
      </c>
      <c r="I3406">
        <v>0</v>
      </c>
      <c r="J3406" s="13">
        <v>0</v>
      </c>
    </row>
    <row r="3407" spans="2:10" x14ac:dyDescent="0.25">
      <c r="B3407" s="2">
        <v>0</v>
      </c>
      <c r="G3407" s="9">
        <v>0</v>
      </c>
      <c r="H3407" s="11">
        <v>0</v>
      </c>
      <c r="I3407">
        <v>0</v>
      </c>
      <c r="J3407" s="13">
        <v>0</v>
      </c>
    </row>
    <row r="3408" spans="2:10" x14ac:dyDescent="0.25">
      <c r="B3408" s="2">
        <v>0</v>
      </c>
      <c r="G3408" s="9">
        <v>0</v>
      </c>
      <c r="H3408" s="11">
        <v>0</v>
      </c>
      <c r="I3408">
        <v>0</v>
      </c>
      <c r="J3408" s="13">
        <v>0</v>
      </c>
    </row>
    <row r="3409" spans="2:10" x14ac:dyDescent="0.25">
      <c r="B3409" s="2">
        <v>0</v>
      </c>
      <c r="G3409" s="9">
        <v>0</v>
      </c>
      <c r="H3409" s="11">
        <v>0</v>
      </c>
      <c r="I3409">
        <v>0</v>
      </c>
      <c r="J3409" s="13">
        <v>0</v>
      </c>
    </row>
    <row r="3410" spans="2:10" x14ac:dyDescent="0.25">
      <c r="B3410" s="2">
        <v>0</v>
      </c>
      <c r="G3410" s="9">
        <v>0</v>
      </c>
      <c r="H3410" s="11">
        <v>0</v>
      </c>
      <c r="I3410">
        <v>0</v>
      </c>
      <c r="J3410" s="13">
        <v>0</v>
      </c>
    </row>
    <row r="3411" spans="2:10" x14ac:dyDescent="0.25">
      <c r="B3411" s="2">
        <v>0</v>
      </c>
      <c r="G3411" s="9">
        <v>0</v>
      </c>
      <c r="H3411" s="11">
        <v>0</v>
      </c>
      <c r="I3411">
        <v>0</v>
      </c>
      <c r="J3411" s="13">
        <v>0</v>
      </c>
    </row>
    <row r="3412" spans="2:10" x14ac:dyDescent="0.25">
      <c r="B3412" s="2">
        <v>0</v>
      </c>
      <c r="G3412" s="9">
        <v>0</v>
      </c>
      <c r="H3412" s="11">
        <v>0</v>
      </c>
      <c r="I3412">
        <v>0</v>
      </c>
      <c r="J3412" s="13">
        <v>0</v>
      </c>
    </row>
    <row r="3413" spans="2:10" x14ac:dyDescent="0.25">
      <c r="B3413" s="2">
        <v>0</v>
      </c>
      <c r="G3413" s="9">
        <v>0</v>
      </c>
      <c r="H3413" s="11">
        <v>0</v>
      </c>
      <c r="I3413">
        <v>0</v>
      </c>
      <c r="J3413" s="13">
        <v>0</v>
      </c>
    </row>
    <row r="3414" spans="2:10" x14ac:dyDescent="0.25">
      <c r="B3414" s="2">
        <v>0</v>
      </c>
      <c r="G3414" s="9">
        <v>0</v>
      </c>
      <c r="H3414" s="11">
        <v>0</v>
      </c>
      <c r="I3414">
        <v>0</v>
      </c>
      <c r="J3414" s="13">
        <v>0</v>
      </c>
    </row>
    <row r="3415" spans="2:10" x14ac:dyDescent="0.25">
      <c r="B3415" s="2">
        <v>0</v>
      </c>
      <c r="G3415" s="9">
        <v>0</v>
      </c>
      <c r="H3415" s="11">
        <v>0</v>
      </c>
      <c r="I3415">
        <v>0</v>
      </c>
      <c r="J3415" s="13">
        <v>0</v>
      </c>
    </row>
    <row r="3416" spans="2:10" x14ac:dyDescent="0.25">
      <c r="B3416" s="2">
        <v>0</v>
      </c>
      <c r="G3416" s="9">
        <v>0</v>
      </c>
      <c r="H3416" s="11">
        <v>0</v>
      </c>
      <c r="I3416">
        <v>0</v>
      </c>
      <c r="J3416" s="13">
        <v>0</v>
      </c>
    </row>
    <row r="3417" spans="2:10" x14ac:dyDescent="0.25">
      <c r="B3417" s="2">
        <v>0</v>
      </c>
      <c r="G3417" s="9">
        <v>0</v>
      </c>
      <c r="H3417" s="11">
        <v>0</v>
      </c>
      <c r="I3417">
        <v>0</v>
      </c>
      <c r="J3417" s="13">
        <v>0</v>
      </c>
    </row>
    <row r="3418" spans="2:10" x14ac:dyDescent="0.25">
      <c r="B3418" s="2">
        <v>0</v>
      </c>
      <c r="G3418" s="9">
        <v>0</v>
      </c>
      <c r="H3418" s="11">
        <v>0</v>
      </c>
      <c r="I3418">
        <v>0</v>
      </c>
      <c r="J3418" s="13">
        <v>0</v>
      </c>
    </row>
    <row r="3419" spans="2:10" x14ac:dyDescent="0.25">
      <c r="B3419" s="2">
        <v>0</v>
      </c>
      <c r="G3419" s="9">
        <v>0</v>
      </c>
      <c r="H3419" s="11">
        <v>0</v>
      </c>
      <c r="I3419">
        <v>0</v>
      </c>
      <c r="J3419" s="13">
        <v>0</v>
      </c>
    </row>
    <row r="3420" spans="2:10" x14ac:dyDescent="0.25">
      <c r="B3420" s="2">
        <v>0</v>
      </c>
      <c r="G3420" s="9">
        <v>0</v>
      </c>
      <c r="H3420" s="11">
        <v>0</v>
      </c>
      <c r="I3420">
        <v>0</v>
      </c>
      <c r="J3420" s="13">
        <v>0</v>
      </c>
    </row>
    <row r="3421" spans="2:10" x14ac:dyDescent="0.25">
      <c r="B3421" s="2">
        <v>0</v>
      </c>
      <c r="G3421" s="9">
        <v>0</v>
      </c>
      <c r="H3421" s="11">
        <v>0</v>
      </c>
      <c r="I3421">
        <v>0</v>
      </c>
      <c r="J3421" s="13">
        <v>0</v>
      </c>
    </row>
    <row r="3422" spans="2:10" x14ac:dyDescent="0.25">
      <c r="B3422" s="2">
        <v>0</v>
      </c>
      <c r="G3422" s="9">
        <v>0</v>
      </c>
      <c r="H3422" s="11">
        <v>0</v>
      </c>
      <c r="I3422">
        <v>0</v>
      </c>
      <c r="J3422" s="13">
        <v>0</v>
      </c>
    </row>
    <row r="3423" spans="2:10" x14ac:dyDescent="0.25">
      <c r="B3423" s="2">
        <v>0</v>
      </c>
      <c r="G3423" s="9">
        <v>0</v>
      </c>
      <c r="H3423" s="11">
        <v>0</v>
      </c>
      <c r="I3423">
        <v>0</v>
      </c>
      <c r="J3423" s="13">
        <v>0</v>
      </c>
    </row>
    <row r="3424" spans="2:10" x14ac:dyDescent="0.25">
      <c r="B3424" s="2">
        <v>0</v>
      </c>
      <c r="G3424" s="9">
        <v>0</v>
      </c>
      <c r="H3424" s="11">
        <v>0</v>
      </c>
      <c r="I3424">
        <v>0</v>
      </c>
      <c r="J3424" s="13">
        <v>0</v>
      </c>
    </row>
    <row r="3425" spans="2:10" x14ac:dyDescent="0.25">
      <c r="B3425" s="2">
        <v>0</v>
      </c>
      <c r="G3425" s="9">
        <v>0</v>
      </c>
      <c r="H3425" s="11">
        <v>0</v>
      </c>
      <c r="I3425">
        <v>0</v>
      </c>
      <c r="J3425" s="13">
        <v>0</v>
      </c>
    </row>
    <row r="3426" spans="2:10" x14ac:dyDescent="0.25">
      <c r="B3426" s="2">
        <v>0</v>
      </c>
      <c r="G3426" s="9">
        <v>0</v>
      </c>
      <c r="H3426" s="11">
        <v>0</v>
      </c>
      <c r="I3426">
        <v>0</v>
      </c>
      <c r="J3426" s="13">
        <v>0</v>
      </c>
    </row>
    <row r="3427" spans="2:10" x14ac:dyDescent="0.25">
      <c r="B3427" s="2">
        <v>0</v>
      </c>
      <c r="G3427" s="9">
        <v>0</v>
      </c>
      <c r="H3427" s="11">
        <v>0</v>
      </c>
      <c r="I3427">
        <v>0</v>
      </c>
      <c r="J3427" s="13">
        <v>0</v>
      </c>
    </row>
    <row r="3428" spans="2:10" x14ac:dyDescent="0.25">
      <c r="B3428" s="2">
        <v>0</v>
      </c>
      <c r="G3428" s="9">
        <v>0</v>
      </c>
      <c r="H3428" s="11">
        <v>0</v>
      </c>
      <c r="I3428">
        <v>0</v>
      </c>
      <c r="J3428" s="13">
        <v>0</v>
      </c>
    </row>
    <row r="3429" spans="2:10" x14ac:dyDescent="0.25">
      <c r="B3429" s="2">
        <v>0</v>
      </c>
      <c r="G3429" s="9">
        <v>0</v>
      </c>
      <c r="H3429" s="11">
        <v>0</v>
      </c>
      <c r="I3429">
        <v>0</v>
      </c>
      <c r="J3429" s="13">
        <v>0</v>
      </c>
    </row>
    <row r="3430" spans="2:10" x14ac:dyDescent="0.25">
      <c r="B3430" s="2">
        <v>0</v>
      </c>
      <c r="G3430" s="9">
        <v>0</v>
      </c>
      <c r="H3430" s="11">
        <v>0</v>
      </c>
      <c r="I3430">
        <v>0</v>
      </c>
      <c r="J3430" s="13">
        <v>0</v>
      </c>
    </row>
    <row r="3431" spans="2:10" x14ac:dyDescent="0.25">
      <c r="B3431" s="2">
        <v>0</v>
      </c>
      <c r="G3431" s="9">
        <v>0</v>
      </c>
      <c r="H3431" s="11">
        <v>0</v>
      </c>
      <c r="I3431">
        <v>0</v>
      </c>
      <c r="J3431" s="13">
        <v>0</v>
      </c>
    </row>
    <row r="3432" spans="2:10" x14ac:dyDescent="0.25">
      <c r="B3432" s="2">
        <v>0</v>
      </c>
      <c r="G3432" s="9">
        <v>0</v>
      </c>
      <c r="H3432" s="11">
        <v>0</v>
      </c>
      <c r="I3432">
        <v>0</v>
      </c>
      <c r="J3432" s="13">
        <v>0</v>
      </c>
    </row>
    <row r="3433" spans="2:10" x14ac:dyDescent="0.25">
      <c r="B3433" s="2">
        <v>0</v>
      </c>
      <c r="G3433" s="9">
        <v>0</v>
      </c>
      <c r="H3433" s="11">
        <v>0</v>
      </c>
      <c r="I3433">
        <v>0</v>
      </c>
      <c r="J3433" s="13">
        <v>0</v>
      </c>
    </row>
    <row r="3434" spans="2:10" x14ac:dyDescent="0.25">
      <c r="B3434" s="2">
        <v>0</v>
      </c>
      <c r="G3434" s="9">
        <v>0</v>
      </c>
      <c r="H3434" s="11">
        <v>0</v>
      </c>
      <c r="I3434">
        <v>0</v>
      </c>
      <c r="J3434" s="13">
        <v>0</v>
      </c>
    </row>
    <row r="3435" spans="2:10" x14ac:dyDescent="0.25">
      <c r="B3435" s="2">
        <v>0</v>
      </c>
      <c r="G3435" s="9">
        <v>0</v>
      </c>
      <c r="H3435" s="11">
        <v>0</v>
      </c>
      <c r="I3435">
        <v>0</v>
      </c>
      <c r="J3435" s="13">
        <v>0</v>
      </c>
    </row>
    <row r="3436" spans="2:10" x14ac:dyDescent="0.25">
      <c r="B3436" s="2">
        <v>0</v>
      </c>
      <c r="G3436" s="9">
        <v>0</v>
      </c>
      <c r="H3436" s="11">
        <v>0</v>
      </c>
      <c r="I3436">
        <v>0</v>
      </c>
      <c r="J3436" s="13">
        <v>0</v>
      </c>
    </row>
    <row r="3437" spans="2:10" x14ac:dyDescent="0.25">
      <c r="B3437" s="2">
        <v>0</v>
      </c>
      <c r="G3437" s="9">
        <v>0</v>
      </c>
      <c r="H3437" s="11">
        <v>0</v>
      </c>
      <c r="I3437">
        <v>0</v>
      </c>
      <c r="J3437" s="13">
        <v>0</v>
      </c>
    </row>
    <row r="3438" spans="2:10" x14ac:dyDescent="0.25">
      <c r="B3438" s="2">
        <v>0</v>
      </c>
      <c r="G3438" s="9">
        <v>0</v>
      </c>
      <c r="H3438" s="11">
        <v>0</v>
      </c>
      <c r="I3438">
        <v>0</v>
      </c>
      <c r="J3438" s="13">
        <v>0</v>
      </c>
    </row>
    <row r="3439" spans="2:10" x14ac:dyDescent="0.25">
      <c r="B3439" s="2">
        <v>0</v>
      </c>
      <c r="G3439" s="9">
        <v>0</v>
      </c>
      <c r="H3439" s="11">
        <v>0</v>
      </c>
      <c r="I3439">
        <v>0</v>
      </c>
      <c r="J3439" s="13">
        <v>0</v>
      </c>
    </row>
    <row r="3440" spans="2:10" x14ac:dyDescent="0.25">
      <c r="B3440" s="2">
        <v>0</v>
      </c>
      <c r="G3440" s="9">
        <v>0</v>
      </c>
      <c r="H3440" s="11">
        <v>0</v>
      </c>
      <c r="I3440">
        <v>0</v>
      </c>
      <c r="J3440" s="13">
        <v>0</v>
      </c>
    </row>
    <row r="3441" spans="2:10" x14ac:dyDescent="0.25">
      <c r="B3441" s="2">
        <v>0</v>
      </c>
      <c r="G3441" s="9">
        <v>0</v>
      </c>
      <c r="H3441" s="11">
        <v>0</v>
      </c>
      <c r="I3441">
        <v>0</v>
      </c>
      <c r="J3441" s="13">
        <v>0</v>
      </c>
    </row>
    <row r="3442" spans="2:10" x14ac:dyDescent="0.25">
      <c r="B3442" s="2">
        <v>0</v>
      </c>
      <c r="G3442" s="9">
        <v>0</v>
      </c>
      <c r="H3442" s="11">
        <v>0</v>
      </c>
      <c r="I3442">
        <v>0</v>
      </c>
      <c r="J3442" s="13">
        <v>0</v>
      </c>
    </row>
    <row r="3443" spans="2:10" x14ac:dyDescent="0.25">
      <c r="B3443" s="2">
        <v>0</v>
      </c>
      <c r="G3443" s="9">
        <v>0</v>
      </c>
      <c r="H3443" s="11">
        <v>0</v>
      </c>
      <c r="I3443">
        <v>0</v>
      </c>
      <c r="J3443" s="13">
        <v>0</v>
      </c>
    </row>
    <row r="3444" spans="2:10" x14ac:dyDescent="0.25">
      <c r="B3444" s="2">
        <v>0</v>
      </c>
      <c r="G3444" s="9">
        <v>0</v>
      </c>
      <c r="H3444" s="11">
        <v>0</v>
      </c>
      <c r="I3444">
        <v>0</v>
      </c>
      <c r="J3444" s="13">
        <v>0</v>
      </c>
    </row>
    <row r="3445" spans="2:10" x14ac:dyDescent="0.25">
      <c r="B3445" s="2">
        <v>0</v>
      </c>
      <c r="G3445" s="9">
        <v>0</v>
      </c>
      <c r="H3445" s="11">
        <v>0</v>
      </c>
      <c r="I3445">
        <v>0</v>
      </c>
      <c r="J3445" s="13">
        <v>0</v>
      </c>
    </row>
    <row r="3446" spans="2:10" x14ac:dyDescent="0.25">
      <c r="B3446" s="2">
        <v>0</v>
      </c>
      <c r="G3446" s="9">
        <v>0</v>
      </c>
      <c r="H3446" s="11">
        <v>0</v>
      </c>
      <c r="I3446">
        <v>0</v>
      </c>
      <c r="J3446" s="13">
        <v>0</v>
      </c>
    </row>
    <row r="3447" spans="2:10" x14ac:dyDescent="0.25">
      <c r="B3447" s="2">
        <v>0</v>
      </c>
      <c r="G3447" s="9">
        <v>0</v>
      </c>
      <c r="H3447" s="11">
        <v>0</v>
      </c>
      <c r="I3447">
        <v>0</v>
      </c>
      <c r="J3447" s="13">
        <v>0</v>
      </c>
    </row>
    <row r="3448" spans="2:10" x14ac:dyDescent="0.25">
      <c r="B3448" s="2">
        <v>0</v>
      </c>
      <c r="G3448" s="9">
        <v>0</v>
      </c>
      <c r="H3448" s="11">
        <v>0</v>
      </c>
      <c r="I3448">
        <v>0</v>
      </c>
      <c r="J3448" s="13">
        <v>0</v>
      </c>
    </row>
    <row r="3449" spans="2:10" x14ac:dyDescent="0.25">
      <c r="B3449" s="2">
        <v>0</v>
      </c>
      <c r="G3449" s="9">
        <v>0</v>
      </c>
      <c r="H3449" s="11">
        <v>0</v>
      </c>
      <c r="I3449">
        <v>0</v>
      </c>
      <c r="J3449" s="13">
        <v>0</v>
      </c>
    </row>
    <row r="3450" spans="2:10" x14ac:dyDescent="0.25">
      <c r="B3450" s="2">
        <v>0</v>
      </c>
      <c r="G3450" s="9">
        <v>0</v>
      </c>
      <c r="H3450" s="11">
        <v>0</v>
      </c>
      <c r="I3450">
        <v>0</v>
      </c>
      <c r="J3450" s="13">
        <v>0</v>
      </c>
    </row>
    <row r="3451" spans="2:10" x14ac:dyDescent="0.25">
      <c r="B3451" s="2">
        <v>0</v>
      </c>
      <c r="G3451" s="9">
        <v>0</v>
      </c>
      <c r="H3451" s="11">
        <v>0</v>
      </c>
      <c r="I3451">
        <v>0</v>
      </c>
      <c r="J3451" s="13">
        <v>0</v>
      </c>
    </row>
    <row r="3452" spans="2:10" x14ac:dyDescent="0.25">
      <c r="B3452" s="2">
        <v>0</v>
      </c>
      <c r="G3452" s="9">
        <v>0</v>
      </c>
      <c r="H3452" s="11">
        <v>0</v>
      </c>
      <c r="I3452">
        <v>0</v>
      </c>
      <c r="J3452" s="13">
        <v>0</v>
      </c>
    </row>
    <row r="3453" spans="2:10" x14ac:dyDescent="0.25">
      <c r="B3453" s="2">
        <v>0</v>
      </c>
      <c r="G3453" s="9">
        <v>0</v>
      </c>
      <c r="H3453" s="11">
        <v>0</v>
      </c>
      <c r="I3453">
        <v>0</v>
      </c>
      <c r="J3453" s="13">
        <v>0</v>
      </c>
    </row>
    <row r="3454" spans="2:10" x14ac:dyDescent="0.25">
      <c r="B3454" s="2">
        <v>0</v>
      </c>
      <c r="G3454" s="9">
        <v>0</v>
      </c>
      <c r="H3454" s="11">
        <v>0</v>
      </c>
      <c r="I3454">
        <v>0</v>
      </c>
      <c r="J3454" s="13">
        <v>0</v>
      </c>
    </row>
    <row r="3455" spans="2:10" x14ac:dyDescent="0.25">
      <c r="B3455" s="2">
        <v>0</v>
      </c>
      <c r="G3455" s="9">
        <v>0</v>
      </c>
      <c r="H3455" s="11">
        <v>0</v>
      </c>
      <c r="I3455">
        <v>0</v>
      </c>
      <c r="J3455" s="13">
        <v>0</v>
      </c>
    </row>
    <row r="3456" spans="2:10" x14ac:dyDescent="0.25">
      <c r="B3456" s="2">
        <v>0</v>
      </c>
      <c r="G3456" s="9">
        <v>0</v>
      </c>
      <c r="H3456" s="11">
        <v>0</v>
      </c>
      <c r="I3456">
        <v>0</v>
      </c>
      <c r="J3456" s="13">
        <v>0</v>
      </c>
    </row>
    <row r="3457" spans="2:10" x14ac:dyDescent="0.25">
      <c r="B3457" s="2">
        <v>0</v>
      </c>
      <c r="G3457" s="9">
        <v>0</v>
      </c>
      <c r="H3457" s="11">
        <v>0</v>
      </c>
      <c r="I3457">
        <v>0</v>
      </c>
      <c r="J3457" s="13">
        <v>0</v>
      </c>
    </row>
    <row r="3458" spans="2:10" x14ac:dyDescent="0.25">
      <c r="B3458" s="2">
        <v>0</v>
      </c>
      <c r="G3458" s="9">
        <v>0</v>
      </c>
      <c r="H3458" s="11">
        <v>0</v>
      </c>
      <c r="I3458">
        <v>0</v>
      </c>
      <c r="J3458" s="13">
        <v>0</v>
      </c>
    </row>
    <row r="3459" spans="2:10" x14ac:dyDescent="0.25">
      <c r="B3459" s="2">
        <v>0</v>
      </c>
      <c r="G3459" s="9">
        <v>0</v>
      </c>
      <c r="H3459" s="11">
        <v>0</v>
      </c>
      <c r="I3459">
        <v>0</v>
      </c>
      <c r="J3459" s="13">
        <v>0</v>
      </c>
    </row>
    <row r="3460" spans="2:10" x14ac:dyDescent="0.25">
      <c r="B3460" s="2">
        <v>0</v>
      </c>
      <c r="G3460" s="9">
        <v>0</v>
      </c>
      <c r="H3460" s="11">
        <v>0</v>
      </c>
      <c r="I3460">
        <v>0</v>
      </c>
      <c r="J3460" s="13">
        <v>0</v>
      </c>
    </row>
    <row r="3461" spans="2:10" x14ac:dyDescent="0.25">
      <c r="B3461" s="2">
        <v>0</v>
      </c>
      <c r="G3461" s="9">
        <v>0</v>
      </c>
      <c r="H3461" s="11">
        <v>0</v>
      </c>
      <c r="I3461">
        <v>0</v>
      </c>
      <c r="J3461" s="13">
        <v>0</v>
      </c>
    </row>
    <row r="3462" spans="2:10" x14ac:dyDescent="0.25">
      <c r="B3462" s="2">
        <v>0</v>
      </c>
      <c r="G3462" s="9">
        <v>0</v>
      </c>
      <c r="H3462" s="11">
        <v>0</v>
      </c>
      <c r="I3462">
        <v>0</v>
      </c>
      <c r="J3462" s="13">
        <v>0</v>
      </c>
    </row>
    <row r="3463" spans="2:10" x14ac:dyDescent="0.25">
      <c r="B3463" s="2">
        <v>0</v>
      </c>
      <c r="G3463" s="9">
        <v>0</v>
      </c>
      <c r="H3463" s="11">
        <v>0</v>
      </c>
      <c r="I3463">
        <v>0</v>
      </c>
      <c r="J3463" s="13">
        <v>0</v>
      </c>
    </row>
    <row r="3464" spans="2:10" x14ac:dyDescent="0.25">
      <c r="B3464" s="2">
        <v>0</v>
      </c>
      <c r="G3464" s="9">
        <v>0</v>
      </c>
      <c r="H3464" s="11">
        <v>0</v>
      </c>
      <c r="I3464">
        <v>0</v>
      </c>
      <c r="J3464" s="13">
        <v>0</v>
      </c>
    </row>
    <row r="3465" spans="2:10" x14ac:dyDescent="0.25">
      <c r="B3465" s="2">
        <v>0</v>
      </c>
      <c r="G3465" s="9">
        <v>0</v>
      </c>
      <c r="H3465" s="11">
        <v>0</v>
      </c>
      <c r="I3465">
        <v>0</v>
      </c>
      <c r="J3465" s="13">
        <v>0</v>
      </c>
    </row>
    <row r="3466" spans="2:10" x14ac:dyDescent="0.25">
      <c r="B3466" s="2">
        <v>0</v>
      </c>
      <c r="G3466" s="9">
        <v>0</v>
      </c>
      <c r="H3466" s="11">
        <v>0</v>
      </c>
      <c r="I3466">
        <v>0</v>
      </c>
      <c r="J3466" s="13">
        <v>0</v>
      </c>
    </row>
    <row r="3467" spans="2:10" x14ac:dyDescent="0.25">
      <c r="B3467" s="2">
        <v>0</v>
      </c>
      <c r="G3467" s="9">
        <v>0</v>
      </c>
      <c r="H3467" s="11">
        <v>0</v>
      </c>
      <c r="I3467">
        <v>0</v>
      </c>
      <c r="J3467" s="13">
        <v>0</v>
      </c>
    </row>
    <row r="3468" spans="2:10" x14ac:dyDescent="0.25">
      <c r="B3468" s="2">
        <v>0</v>
      </c>
      <c r="G3468" s="9">
        <v>0</v>
      </c>
      <c r="H3468" s="11">
        <v>0</v>
      </c>
      <c r="I3468">
        <v>0</v>
      </c>
      <c r="J3468" s="13">
        <v>0</v>
      </c>
    </row>
    <row r="3469" spans="2:10" x14ac:dyDescent="0.25">
      <c r="B3469" s="2">
        <v>0</v>
      </c>
      <c r="G3469" s="9">
        <v>0</v>
      </c>
      <c r="H3469" s="11">
        <v>0</v>
      </c>
      <c r="I3469">
        <v>0</v>
      </c>
      <c r="J3469" s="13">
        <v>0</v>
      </c>
    </row>
    <row r="3470" spans="2:10" x14ac:dyDescent="0.25">
      <c r="B3470" s="2">
        <v>0</v>
      </c>
      <c r="G3470" s="9">
        <v>0</v>
      </c>
      <c r="H3470" s="11">
        <v>0</v>
      </c>
      <c r="I3470">
        <v>0</v>
      </c>
      <c r="J3470" s="13">
        <v>0</v>
      </c>
    </row>
    <row r="3471" spans="2:10" x14ac:dyDescent="0.25">
      <c r="B3471" s="2">
        <v>0</v>
      </c>
      <c r="G3471" s="9">
        <v>0</v>
      </c>
      <c r="H3471" s="11">
        <v>0</v>
      </c>
      <c r="I3471">
        <v>0</v>
      </c>
      <c r="J3471" s="13">
        <v>0</v>
      </c>
    </row>
    <row r="3472" spans="2:10" x14ac:dyDescent="0.25">
      <c r="B3472" s="2">
        <v>0</v>
      </c>
      <c r="G3472" s="9">
        <v>0</v>
      </c>
      <c r="H3472" s="11">
        <v>0</v>
      </c>
      <c r="I3472">
        <v>0</v>
      </c>
      <c r="J3472" s="13">
        <v>0</v>
      </c>
    </row>
    <row r="3473" spans="2:10" x14ac:dyDescent="0.25">
      <c r="B3473" s="2">
        <v>0</v>
      </c>
      <c r="G3473" s="9">
        <v>0</v>
      </c>
      <c r="H3473" s="11">
        <v>0</v>
      </c>
      <c r="I3473">
        <v>0</v>
      </c>
      <c r="J3473" s="13">
        <v>0</v>
      </c>
    </row>
    <row r="3474" spans="2:10" x14ac:dyDescent="0.25">
      <c r="B3474" s="2">
        <v>0</v>
      </c>
      <c r="G3474" s="9">
        <v>0</v>
      </c>
      <c r="H3474" s="11">
        <v>0</v>
      </c>
      <c r="I3474">
        <v>0</v>
      </c>
      <c r="J3474" s="13">
        <v>0</v>
      </c>
    </row>
    <row r="3475" spans="2:10" x14ac:dyDescent="0.25">
      <c r="B3475" s="2">
        <v>0</v>
      </c>
      <c r="G3475" s="9">
        <v>0</v>
      </c>
      <c r="H3475" s="11">
        <v>0</v>
      </c>
      <c r="I3475">
        <v>0</v>
      </c>
      <c r="J3475" s="13">
        <v>0</v>
      </c>
    </row>
    <row r="3476" spans="2:10" x14ac:dyDescent="0.25">
      <c r="B3476" s="2">
        <v>0</v>
      </c>
      <c r="G3476" s="9">
        <v>0</v>
      </c>
      <c r="H3476" s="11">
        <v>0</v>
      </c>
      <c r="I3476">
        <v>0</v>
      </c>
      <c r="J3476" s="13">
        <v>0</v>
      </c>
    </row>
    <row r="3477" spans="2:10" x14ac:dyDescent="0.25">
      <c r="B3477" s="2">
        <v>0</v>
      </c>
      <c r="G3477" s="9">
        <v>0</v>
      </c>
      <c r="H3477" s="11">
        <v>0</v>
      </c>
      <c r="I3477">
        <v>0</v>
      </c>
      <c r="J3477" s="13">
        <v>0</v>
      </c>
    </row>
    <row r="3478" spans="2:10" x14ac:dyDescent="0.25">
      <c r="B3478" s="2">
        <v>0</v>
      </c>
      <c r="G3478" s="9">
        <v>0</v>
      </c>
      <c r="H3478" s="11">
        <v>0</v>
      </c>
      <c r="I3478">
        <v>0</v>
      </c>
      <c r="J3478" s="13">
        <v>0</v>
      </c>
    </row>
    <row r="3479" spans="2:10" x14ac:dyDescent="0.25">
      <c r="B3479" s="2">
        <v>0</v>
      </c>
      <c r="G3479" s="9">
        <v>0</v>
      </c>
      <c r="H3479" s="11">
        <v>0</v>
      </c>
      <c r="I3479">
        <v>0</v>
      </c>
      <c r="J3479" s="13">
        <v>0</v>
      </c>
    </row>
    <row r="3480" spans="2:10" x14ac:dyDescent="0.25">
      <c r="B3480" s="2">
        <v>0</v>
      </c>
      <c r="G3480" s="9">
        <v>0</v>
      </c>
      <c r="H3480" s="11">
        <v>0</v>
      </c>
      <c r="I3480">
        <v>0</v>
      </c>
      <c r="J3480" s="13">
        <v>0</v>
      </c>
    </row>
    <row r="3481" spans="2:10" x14ac:dyDescent="0.25">
      <c r="B3481" s="2">
        <v>0</v>
      </c>
      <c r="G3481" s="9">
        <v>0</v>
      </c>
      <c r="H3481" s="11">
        <v>0</v>
      </c>
      <c r="I3481">
        <v>0</v>
      </c>
      <c r="J3481" s="13">
        <v>0</v>
      </c>
    </row>
    <row r="3482" spans="2:10" x14ac:dyDescent="0.25">
      <c r="B3482" s="2">
        <v>0</v>
      </c>
      <c r="G3482" s="9">
        <v>0</v>
      </c>
      <c r="H3482" s="11">
        <v>0</v>
      </c>
      <c r="I3482">
        <v>0</v>
      </c>
      <c r="J3482" s="13">
        <v>0</v>
      </c>
    </row>
    <row r="3483" spans="2:10" x14ac:dyDescent="0.25">
      <c r="B3483" s="2">
        <v>0</v>
      </c>
      <c r="G3483" s="9">
        <v>0</v>
      </c>
      <c r="H3483" s="11">
        <v>0</v>
      </c>
      <c r="I3483">
        <v>0</v>
      </c>
      <c r="J3483" s="13">
        <v>0</v>
      </c>
    </row>
    <row r="3484" spans="2:10" x14ac:dyDescent="0.25">
      <c r="B3484" s="2">
        <v>0</v>
      </c>
      <c r="G3484" s="9">
        <v>0</v>
      </c>
      <c r="H3484" s="11">
        <v>0</v>
      </c>
      <c r="I3484">
        <v>0</v>
      </c>
      <c r="J3484" s="13">
        <v>0</v>
      </c>
    </row>
    <row r="3485" spans="2:10" x14ac:dyDescent="0.25">
      <c r="B3485" s="2">
        <v>0</v>
      </c>
      <c r="G3485" s="9">
        <v>0</v>
      </c>
      <c r="H3485" s="11">
        <v>0</v>
      </c>
      <c r="I3485">
        <v>0</v>
      </c>
      <c r="J3485" s="13">
        <v>0</v>
      </c>
    </row>
    <row r="3486" spans="2:10" x14ac:dyDescent="0.25">
      <c r="B3486" s="2">
        <v>0</v>
      </c>
      <c r="G3486" s="9">
        <v>0</v>
      </c>
      <c r="H3486" s="11">
        <v>0</v>
      </c>
      <c r="I3486">
        <v>0</v>
      </c>
      <c r="J3486" s="13">
        <v>0</v>
      </c>
    </row>
    <row r="3487" spans="2:10" x14ac:dyDescent="0.25">
      <c r="B3487" s="2">
        <v>0</v>
      </c>
      <c r="G3487" s="9">
        <v>0</v>
      </c>
      <c r="H3487" s="11">
        <v>0</v>
      </c>
      <c r="I3487">
        <v>0</v>
      </c>
      <c r="J3487" s="13">
        <v>0</v>
      </c>
    </row>
    <row r="3488" spans="2:10" x14ac:dyDescent="0.25">
      <c r="B3488" s="2">
        <v>0</v>
      </c>
      <c r="G3488" s="9">
        <v>0</v>
      </c>
      <c r="H3488" s="11">
        <v>0</v>
      </c>
      <c r="I3488">
        <v>0</v>
      </c>
      <c r="J3488" s="13">
        <v>0</v>
      </c>
    </row>
    <row r="3489" spans="2:10" x14ac:dyDescent="0.25">
      <c r="B3489" s="2">
        <v>0</v>
      </c>
      <c r="G3489" s="9">
        <v>0</v>
      </c>
      <c r="H3489" s="11">
        <v>0</v>
      </c>
      <c r="I3489">
        <v>0</v>
      </c>
      <c r="J3489" s="13">
        <v>0</v>
      </c>
    </row>
    <row r="3490" spans="2:10" x14ac:dyDescent="0.25">
      <c r="B3490" s="2">
        <v>0</v>
      </c>
      <c r="G3490" s="9">
        <v>0</v>
      </c>
      <c r="H3490" s="11">
        <v>0</v>
      </c>
      <c r="I3490">
        <v>0</v>
      </c>
      <c r="J3490" s="13">
        <v>0</v>
      </c>
    </row>
    <row r="3491" spans="2:10" x14ac:dyDescent="0.25">
      <c r="B3491" s="2">
        <v>0</v>
      </c>
      <c r="G3491" s="9">
        <v>0</v>
      </c>
      <c r="H3491" s="11">
        <v>0</v>
      </c>
      <c r="I3491">
        <v>0</v>
      </c>
      <c r="J3491" s="13">
        <v>0</v>
      </c>
    </row>
    <row r="3492" spans="2:10" x14ac:dyDescent="0.25">
      <c r="B3492" s="2">
        <v>0</v>
      </c>
      <c r="G3492" s="9">
        <v>0</v>
      </c>
      <c r="H3492" s="11">
        <v>0</v>
      </c>
      <c r="I3492">
        <v>0</v>
      </c>
      <c r="J3492" s="13">
        <v>0</v>
      </c>
    </row>
    <row r="3493" spans="2:10" x14ac:dyDescent="0.25">
      <c r="B3493" s="2">
        <v>0</v>
      </c>
      <c r="G3493" s="9">
        <v>0</v>
      </c>
      <c r="H3493" s="11">
        <v>0</v>
      </c>
      <c r="I3493">
        <v>0</v>
      </c>
      <c r="J3493" s="13">
        <v>0</v>
      </c>
    </row>
    <row r="3494" spans="2:10" x14ac:dyDescent="0.25">
      <c r="B3494" s="2">
        <v>0</v>
      </c>
      <c r="G3494" s="9">
        <v>0</v>
      </c>
      <c r="H3494" s="11">
        <v>0</v>
      </c>
      <c r="I3494">
        <v>0</v>
      </c>
      <c r="J3494" s="13">
        <v>0</v>
      </c>
    </row>
    <row r="3495" spans="2:10" x14ac:dyDescent="0.25">
      <c r="B3495" s="2">
        <v>0</v>
      </c>
      <c r="G3495" s="9">
        <v>0</v>
      </c>
      <c r="H3495" s="11">
        <v>0</v>
      </c>
      <c r="I3495">
        <v>0</v>
      </c>
      <c r="J3495" s="13">
        <v>0</v>
      </c>
    </row>
    <row r="3496" spans="2:10" x14ac:dyDescent="0.25">
      <c r="B3496" s="2">
        <v>0</v>
      </c>
      <c r="G3496" s="9">
        <v>0</v>
      </c>
      <c r="H3496" s="11">
        <v>0</v>
      </c>
      <c r="I3496">
        <v>0</v>
      </c>
      <c r="J3496" s="13">
        <v>0</v>
      </c>
    </row>
    <row r="3497" spans="2:10" x14ac:dyDescent="0.25">
      <c r="B3497" s="2">
        <v>0</v>
      </c>
      <c r="G3497" s="9">
        <v>0</v>
      </c>
      <c r="H3497" s="11">
        <v>0</v>
      </c>
      <c r="I3497">
        <v>0</v>
      </c>
      <c r="J3497" s="13">
        <v>0</v>
      </c>
    </row>
    <row r="3498" spans="2:10" x14ac:dyDescent="0.25">
      <c r="B3498" s="2">
        <v>0</v>
      </c>
      <c r="G3498" s="9">
        <v>0</v>
      </c>
      <c r="H3498" s="11">
        <v>0</v>
      </c>
      <c r="I3498">
        <v>0</v>
      </c>
      <c r="J3498" s="13">
        <v>0</v>
      </c>
    </row>
    <row r="3499" spans="2:10" x14ac:dyDescent="0.25">
      <c r="B3499" s="2">
        <v>0</v>
      </c>
      <c r="G3499" s="9">
        <v>0</v>
      </c>
      <c r="H3499" s="11">
        <v>0</v>
      </c>
      <c r="I3499">
        <v>0</v>
      </c>
      <c r="J3499" s="13">
        <v>0</v>
      </c>
    </row>
    <row r="3500" spans="2:10" x14ac:dyDescent="0.25">
      <c r="B3500" s="2">
        <v>0</v>
      </c>
      <c r="G3500" s="9">
        <v>0</v>
      </c>
      <c r="H3500" s="11">
        <v>0</v>
      </c>
      <c r="I3500">
        <v>0</v>
      </c>
      <c r="J3500" s="13">
        <v>0</v>
      </c>
    </row>
    <row r="3501" spans="2:10" x14ac:dyDescent="0.25">
      <c r="B3501" s="2">
        <v>0</v>
      </c>
      <c r="G3501" s="9">
        <v>0</v>
      </c>
      <c r="H3501" s="11">
        <v>0</v>
      </c>
      <c r="I3501">
        <v>0</v>
      </c>
      <c r="J3501" s="13">
        <v>0</v>
      </c>
    </row>
    <row r="3502" spans="2:10" x14ac:dyDescent="0.25">
      <c r="B3502" s="2">
        <v>0</v>
      </c>
      <c r="G3502" s="9">
        <v>0</v>
      </c>
      <c r="H3502" s="11">
        <v>0</v>
      </c>
      <c r="I3502">
        <v>0</v>
      </c>
      <c r="J3502" s="13">
        <v>0</v>
      </c>
    </row>
    <row r="3503" spans="2:10" x14ac:dyDescent="0.25">
      <c r="B3503" s="2">
        <v>0</v>
      </c>
      <c r="G3503" s="9">
        <v>0</v>
      </c>
      <c r="H3503" s="11">
        <v>0</v>
      </c>
      <c r="I3503">
        <v>0</v>
      </c>
      <c r="J3503" s="13">
        <v>0</v>
      </c>
    </row>
    <row r="3504" spans="2:10" x14ac:dyDescent="0.25">
      <c r="B3504" s="2">
        <v>0</v>
      </c>
      <c r="G3504" s="9">
        <v>0</v>
      </c>
      <c r="H3504" s="11">
        <v>0</v>
      </c>
      <c r="I3504">
        <v>0</v>
      </c>
      <c r="J3504" s="13">
        <v>0</v>
      </c>
    </row>
    <row r="3505" spans="2:10" x14ac:dyDescent="0.25">
      <c r="B3505" s="2">
        <v>0</v>
      </c>
      <c r="G3505" s="9">
        <v>0</v>
      </c>
      <c r="H3505" s="11">
        <v>0</v>
      </c>
      <c r="I3505">
        <v>0</v>
      </c>
      <c r="J3505" s="13">
        <v>0</v>
      </c>
    </row>
    <row r="3506" spans="2:10" x14ac:dyDescent="0.25">
      <c r="B3506" s="2">
        <v>0</v>
      </c>
      <c r="G3506" s="9">
        <v>0</v>
      </c>
      <c r="H3506" s="11">
        <v>0</v>
      </c>
      <c r="I3506">
        <v>0</v>
      </c>
      <c r="J3506" s="13">
        <v>0</v>
      </c>
    </row>
    <row r="3507" spans="2:10" x14ac:dyDescent="0.25">
      <c r="B3507" s="2">
        <v>0</v>
      </c>
      <c r="G3507" s="9">
        <v>0</v>
      </c>
      <c r="H3507" s="11">
        <v>0</v>
      </c>
      <c r="I3507">
        <v>0</v>
      </c>
      <c r="J3507" s="13">
        <v>0</v>
      </c>
    </row>
    <row r="3508" spans="2:10" x14ac:dyDescent="0.25">
      <c r="B3508" s="2">
        <v>0</v>
      </c>
      <c r="G3508" s="9">
        <v>0</v>
      </c>
      <c r="H3508" s="11">
        <v>0</v>
      </c>
      <c r="I3508">
        <v>0</v>
      </c>
      <c r="J3508" s="13">
        <v>0</v>
      </c>
    </row>
    <row r="3509" spans="2:10" x14ac:dyDescent="0.25">
      <c r="B3509" s="2">
        <v>0</v>
      </c>
      <c r="G3509" s="9">
        <v>0</v>
      </c>
      <c r="H3509" s="11">
        <v>0</v>
      </c>
      <c r="I3509">
        <v>0</v>
      </c>
      <c r="J3509" s="13">
        <v>0</v>
      </c>
    </row>
    <row r="3510" spans="2:10" x14ac:dyDescent="0.25">
      <c r="B3510" s="2">
        <v>0</v>
      </c>
      <c r="G3510" s="9">
        <v>0</v>
      </c>
      <c r="H3510" s="11">
        <v>0</v>
      </c>
      <c r="I3510">
        <v>0</v>
      </c>
      <c r="J3510" s="13">
        <v>0</v>
      </c>
    </row>
    <row r="3511" spans="2:10" x14ac:dyDescent="0.25">
      <c r="B3511" s="2">
        <v>0</v>
      </c>
      <c r="G3511" s="9">
        <v>0</v>
      </c>
      <c r="H3511" s="11">
        <v>0</v>
      </c>
      <c r="I3511">
        <v>0</v>
      </c>
      <c r="J3511" s="13">
        <v>0</v>
      </c>
    </row>
    <row r="3512" spans="2:10" x14ac:dyDescent="0.25">
      <c r="B3512" s="2">
        <v>0</v>
      </c>
      <c r="G3512" s="9">
        <v>0</v>
      </c>
      <c r="H3512" s="11">
        <v>0</v>
      </c>
      <c r="I3512">
        <v>0</v>
      </c>
      <c r="J3512" s="13">
        <v>0</v>
      </c>
    </row>
    <row r="3513" spans="2:10" x14ac:dyDescent="0.25">
      <c r="B3513" s="2">
        <v>0</v>
      </c>
      <c r="G3513" s="9">
        <v>0</v>
      </c>
      <c r="H3513" s="11">
        <v>0</v>
      </c>
      <c r="I3513">
        <v>0</v>
      </c>
      <c r="J3513" s="13">
        <v>0</v>
      </c>
    </row>
    <row r="3514" spans="2:10" x14ac:dyDescent="0.25">
      <c r="B3514" s="2">
        <v>0</v>
      </c>
      <c r="G3514" s="9">
        <v>0</v>
      </c>
      <c r="H3514" s="11">
        <v>0</v>
      </c>
      <c r="I3514">
        <v>0</v>
      </c>
      <c r="J3514" s="13">
        <v>0</v>
      </c>
    </row>
    <row r="3515" spans="2:10" x14ac:dyDescent="0.25">
      <c r="B3515" s="2">
        <v>0</v>
      </c>
      <c r="G3515" s="9">
        <v>0</v>
      </c>
      <c r="H3515" s="11">
        <v>0</v>
      </c>
      <c r="I3515">
        <v>0</v>
      </c>
      <c r="J3515" s="13">
        <v>0</v>
      </c>
    </row>
    <row r="3516" spans="2:10" x14ac:dyDescent="0.25">
      <c r="B3516" s="2">
        <v>0</v>
      </c>
      <c r="G3516" s="9">
        <v>0</v>
      </c>
      <c r="H3516" s="11">
        <v>0</v>
      </c>
      <c r="I3516">
        <v>0</v>
      </c>
      <c r="J3516" s="13">
        <v>0</v>
      </c>
    </row>
    <row r="3517" spans="2:10" x14ac:dyDescent="0.25">
      <c r="B3517" s="2">
        <v>0</v>
      </c>
      <c r="G3517" s="9">
        <v>0</v>
      </c>
      <c r="H3517" s="11">
        <v>0</v>
      </c>
      <c r="I3517">
        <v>0</v>
      </c>
      <c r="J3517" s="13">
        <v>0</v>
      </c>
    </row>
    <row r="3518" spans="2:10" x14ac:dyDescent="0.25">
      <c r="B3518" s="2">
        <v>0</v>
      </c>
      <c r="G3518" s="9">
        <v>0</v>
      </c>
      <c r="H3518" s="11">
        <v>0</v>
      </c>
      <c r="I3518">
        <v>0</v>
      </c>
      <c r="J3518" s="13">
        <v>0</v>
      </c>
    </row>
    <row r="3519" spans="2:10" x14ac:dyDescent="0.25">
      <c r="B3519" s="2">
        <v>0</v>
      </c>
      <c r="G3519" s="9">
        <v>0</v>
      </c>
      <c r="H3519" s="11">
        <v>0</v>
      </c>
      <c r="I3519">
        <v>0</v>
      </c>
      <c r="J3519" s="13">
        <v>0</v>
      </c>
    </row>
    <row r="3520" spans="2:10" x14ac:dyDescent="0.25">
      <c r="B3520" s="2">
        <v>0</v>
      </c>
      <c r="G3520" s="9">
        <v>0</v>
      </c>
      <c r="H3520" s="11">
        <v>0</v>
      </c>
      <c r="I3520">
        <v>0</v>
      </c>
      <c r="J3520" s="13">
        <v>0</v>
      </c>
    </row>
    <row r="3521" spans="2:10" x14ac:dyDescent="0.25">
      <c r="B3521" s="2">
        <v>0</v>
      </c>
      <c r="G3521" s="9">
        <v>0</v>
      </c>
      <c r="H3521" s="11">
        <v>0</v>
      </c>
      <c r="I3521">
        <v>0</v>
      </c>
      <c r="J3521" s="13">
        <v>0</v>
      </c>
    </row>
    <row r="3522" spans="2:10" x14ac:dyDescent="0.25">
      <c r="B3522" s="2">
        <v>0</v>
      </c>
      <c r="G3522" s="9">
        <v>0</v>
      </c>
      <c r="H3522" s="11">
        <v>0</v>
      </c>
      <c r="I3522">
        <v>0</v>
      </c>
      <c r="J3522" s="13">
        <v>0</v>
      </c>
    </row>
    <row r="3523" spans="2:10" x14ac:dyDescent="0.25">
      <c r="B3523" s="2">
        <v>0</v>
      </c>
      <c r="G3523" s="9">
        <v>0</v>
      </c>
      <c r="H3523" s="11">
        <v>0</v>
      </c>
      <c r="I3523">
        <v>0</v>
      </c>
      <c r="J3523" s="13">
        <v>0</v>
      </c>
    </row>
    <row r="3524" spans="2:10" x14ac:dyDescent="0.25">
      <c r="B3524" s="2">
        <v>0</v>
      </c>
      <c r="G3524" s="9">
        <v>0</v>
      </c>
      <c r="H3524" s="11">
        <v>0</v>
      </c>
      <c r="I3524">
        <v>0</v>
      </c>
      <c r="J3524" s="13">
        <v>0</v>
      </c>
    </row>
    <row r="3525" spans="2:10" x14ac:dyDescent="0.25">
      <c r="B3525" s="2">
        <v>0</v>
      </c>
      <c r="G3525" s="9">
        <v>0</v>
      </c>
      <c r="H3525" s="11">
        <v>0</v>
      </c>
      <c r="I3525">
        <v>0</v>
      </c>
      <c r="J3525" s="13">
        <v>0</v>
      </c>
    </row>
    <row r="3526" spans="2:10" x14ac:dyDescent="0.25">
      <c r="B3526" s="2">
        <v>0</v>
      </c>
      <c r="G3526" s="9">
        <v>0</v>
      </c>
      <c r="H3526" s="11">
        <v>0</v>
      </c>
      <c r="I3526">
        <v>0</v>
      </c>
      <c r="J3526" s="13">
        <v>0</v>
      </c>
    </row>
    <row r="3527" spans="2:10" x14ac:dyDescent="0.25">
      <c r="B3527" s="2">
        <v>0</v>
      </c>
      <c r="G3527" s="9">
        <v>0</v>
      </c>
      <c r="H3527" s="11">
        <v>0</v>
      </c>
      <c r="I3527">
        <v>0</v>
      </c>
      <c r="J3527" s="13">
        <v>0</v>
      </c>
    </row>
    <row r="3528" spans="2:10" x14ac:dyDescent="0.25">
      <c r="B3528" s="2">
        <v>0</v>
      </c>
      <c r="G3528" s="9">
        <v>0</v>
      </c>
      <c r="H3528" s="11">
        <v>0</v>
      </c>
      <c r="I3528">
        <v>0</v>
      </c>
      <c r="J3528" s="13">
        <v>0</v>
      </c>
    </row>
    <row r="3529" spans="2:10" x14ac:dyDescent="0.25">
      <c r="B3529" s="2">
        <v>0</v>
      </c>
      <c r="G3529" s="9">
        <v>0</v>
      </c>
      <c r="H3529" s="11">
        <v>0</v>
      </c>
      <c r="I3529">
        <v>0</v>
      </c>
      <c r="J3529" s="13">
        <v>0</v>
      </c>
    </row>
    <row r="3530" spans="2:10" x14ac:dyDescent="0.25">
      <c r="B3530" s="2">
        <v>0</v>
      </c>
      <c r="G3530" s="9">
        <v>0</v>
      </c>
      <c r="H3530" s="11">
        <v>0</v>
      </c>
      <c r="I3530">
        <v>0</v>
      </c>
      <c r="J3530" s="13">
        <v>0</v>
      </c>
    </row>
    <row r="3531" spans="2:10" x14ac:dyDescent="0.25">
      <c r="B3531" s="2">
        <v>0</v>
      </c>
      <c r="G3531" s="9">
        <v>0</v>
      </c>
      <c r="H3531" s="11">
        <v>0</v>
      </c>
      <c r="I3531">
        <v>0</v>
      </c>
      <c r="J3531" s="13">
        <v>0</v>
      </c>
    </row>
    <row r="3532" spans="2:10" x14ac:dyDescent="0.25">
      <c r="B3532" s="2">
        <v>0</v>
      </c>
      <c r="G3532" s="9">
        <v>0</v>
      </c>
      <c r="H3532" s="11">
        <v>0</v>
      </c>
      <c r="I3532">
        <v>0</v>
      </c>
      <c r="J3532" s="13">
        <v>0</v>
      </c>
    </row>
    <row r="3533" spans="2:10" x14ac:dyDescent="0.25">
      <c r="B3533" s="2">
        <v>0</v>
      </c>
      <c r="G3533" s="9">
        <v>0</v>
      </c>
      <c r="H3533" s="11">
        <v>0</v>
      </c>
      <c r="I3533">
        <v>0</v>
      </c>
      <c r="J3533" s="13">
        <v>0</v>
      </c>
    </row>
    <row r="3534" spans="2:10" x14ac:dyDescent="0.25">
      <c r="B3534" s="2">
        <v>0</v>
      </c>
      <c r="G3534" s="9">
        <v>0</v>
      </c>
      <c r="H3534" s="11">
        <v>0</v>
      </c>
      <c r="I3534">
        <v>0</v>
      </c>
      <c r="J3534" s="13">
        <v>0</v>
      </c>
    </row>
    <row r="3535" spans="2:10" x14ac:dyDescent="0.25">
      <c r="B3535" s="2">
        <v>0</v>
      </c>
      <c r="G3535" s="9">
        <v>0</v>
      </c>
      <c r="H3535" s="11">
        <v>0</v>
      </c>
      <c r="I3535">
        <v>0</v>
      </c>
      <c r="J3535" s="13">
        <v>0</v>
      </c>
    </row>
    <row r="3536" spans="2:10" x14ac:dyDescent="0.25">
      <c r="B3536" s="2">
        <v>0</v>
      </c>
      <c r="G3536" s="9">
        <v>0</v>
      </c>
      <c r="H3536" s="11">
        <v>0</v>
      </c>
      <c r="I3536">
        <v>0</v>
      </c>
      <c r="J3536" s="13">
        <v>0</v>
      </c>
    </row>
    <row r="3537" spans="2:10" x14ac:dyDescent="0.25">
      <c r="B3537" s="2">
        <v>0</v>
      </c>
      <c r="G3537" s="9">
        <v>0</v>
      </c>
      <c r="H3537" s="11">
        <v>0</v>
      </c>
      <c r="I3537">
        <v>0</v>
      </c>
      <c r="J3537" s="13">
        <v>0</v>
      </c>
    </row>
    <row r="3538" spans="2:10" x14ac:dyDescent="0.25">
      <c r="B3538" s="2">
        <v>0</v>
      </c>
      <c r="G3538" s="9">
        <v>0</v>
      </c>
      <c r="H3538" s="11">
        <v>0</v>
      </c>
      <c r="I3538">
        <v>0</v>
      </c>
      <c r="J3538" s="13">
        <v>0</v>
      </c>
    </row>
    <row r="3539" spans="2:10" x14ac:dyDescent="0.25">
      <c r="B3539" s="2">
        <v>0</v>
      </c>
      <c r="G3539" s="9">
        <v>0</v>
      </c>
      <c r="H3539" s="11">
        <v>0</v>
      </c>
      <c r="I3539">
        <v>0</v>
      </c>
      <c r="J3539" s="13">
        <v>0</v>
      </c>
    </row>
    <row r="3540" spans="2:10" x14ac:dyDescent="0.25">
      <c r="B3540" s="2">
        <v>0</v>
      </c>
      <c r="G3540" s="9">
        <v>0</v>
      </c>
      <c r="H3540" s="11">
        <v>0</v>
      </c>
      <c r="I3540">
        <v>0</v>
      </c>
      <c r="J3540" s="13">
        <v>0</v>
      </c>
    </row>
    <row r="3541" spans="2:10" x14ac:dyDescent="0.25">
      <c r="B3541" s="2">
        <v>0</v>
      </c>
      <c r="G3541" s="9">
        <v>0</v>
      </c>
      <c r="H3541" s="11">
        <v>0</v>
      </c>
      <c r="I3541">
        <v>0</v>
      </c>
      <c r="J3541" s="13">
        <v>0</v>
      </c>
    </row>
    <row r="3542" spans="2:10" x14ac:dyDescent="0.25">
      <c r="B3542" s="2">
        <v>0</v>
      </c>
      <c r="G3542" s="9">
        <v>0</v>
      </c>
      <c r="H3542" s="11">
        <v>0</v>
      </c>
      <c r="I3542">
        <v>0</v>
      </c>
      <c r="J3542" s="13">
        <v>0</v>
      </c>
    </row>
    <row r="3543" spans="2:10" x14ac:dyDescent="0.25">
      <c r="B3543" s="2">
        <v>0</v>
      </c>
      <c r="G3543" s="9">
        <v>0</v>
      </c>
      <c r="H3543" s="11">
        <v>0</v>
      </c>
      <c r="I3543">
        <v>0</v>
      </c>
      <c r="J3543" s="13">
        <v>0</v>
      </c>
    </row>
    <row r="3544" spans="2:10" x14ac:dyDescent="0.25">
      <c r="B3544" s="2">
        <v>0</v>
      </c>
      <c r="G3544" s="9">
        <v>0</v>
      </c>
      <c r="H3544" s="11">
        <v>0</v>
      </c>
      <c r="I3544">
        <v>0</v>
      </c>
      <c r="J3544" s="13">
        <v>0</v>
      </c>
    </row>
    <row r="3545" spans="2:10" x14ac:dyDescent="0.25">
      <c r="B3545" s="2">
        <v>0</v>
      </c>
      <c r="G3545" s="9">
        <v>0</v>
      </c>
      <c r="H3545" s="11">
        <v>0</v>
      </c>
      <c r="I3545">
        <v>0</v>
      </c>
      <c r="J3545" s="13">
        <v>0</v>
      </c>
    </row>
    <row r="3546" spans="2:10" x14ac:dyDescent="0.25">
      <c r="B3546" s="2">
        <v>0</v>
      </c>
      <c r="G3546" s="9">
        <v>0</v>
      </c>
      <c r="H3546" s="11">
        <v>0</v>
      </c>
      <c r="I3546">
        <v>0</v>
      </c>
      <c r="J3546" s="13">
        <v>0</v>
      </c>
    </row>
    <row r="3547" spans="2:10" x14ac:dyDescent="0.25">
      <c r="B3547" s="2">
        <v>0</v>
      </c>
      <c r="G3547" s="9">
        <v>0</v>
      </c>
      <c r="H3547" s="11">
        <v>0</v>
      </c>
      <c r="I3547">
        <v>0</v>
      </c>
      <c r="J3547" s="13">
        <v>0</v>
      </c>
    </row>
    <row r="3548" spans="2:10" x14ac:dyDescent="0.25">
      <c r="B3548" s="2">
        <v>0</v>
      </c>
      <c r="G3548" s="9">
        <v>0</v>
      </c>
      <c r="H3548" s="11">
        <v>0</v>
      </c>
      <c r="I3548">
        <v>0</v>
      </c>
      <c r="J3548" s="13">
        <v>0</v>
      </c>
    </row>
    <row r="3549" spans="2:10" x14ac:dyDescent="0.25">
      <c r="B3549" s="2">
        <v>0</v>
      </c>
      <c r="G3549" s="9">
        <v>0</v>
      </c>
      <c r="H3549" s="11">
        <v>0</v>
      </c>
      <c r="I3549">
        <v>0</v>
      </c>
      <c r="J3549" s="13">
        <v>0</v>
      </c>
    </row>
    <row r="3550" spans="2:10" x14ac:dyDescent="0.25">
      <c r="B3550" s="2">
        <v>0</v>
      </c>
      <c r="G3550" s="9">
        <v>0</v>
      </c>
      <c r="H3550" s="11">
        <v>0</v>
      </c>
      <c r="I3550">
        <v>0</v>
      </c>
      <c r="J3550" s="13">
        <v>0</v>
      </c>
    </row>
    <row r="3551" spans="2:10" x14ac:dyDescent="0.25">
      <c r="B3551" s="2">
        <v>0</v>
      </c>
      <c r="G3551" s="9">
        <v>0</v>
      </c>
      <c r="H3551" s="11">
        <v>0</v>
      </c>
      <c r="I3551">
        <v>0</v>
      </c>
      <c r="J3551" s="13">
        <v>0</v>
      </c>
    </row>
    <row r="3552" spans="2:10" x14ac:dyDescent="0.25">
      <c r="B3552" s="2">
        <v>0</v>
      </c>
      <c r="G3552" s="9">
        <v>0</v>
      </c>
      <c r="H3552" s="11">
        <v>0</v>
      </c>
      <c r="I3552">
        <v>0</v>
      </c>
      <c r="J3552" s="13">
        <v>0</v>
      </c>
    </row>
    <row r="3553" spans="2:10" x14ac:dyDescent="0.25">
      <c r="B3553" s="2">
        <v>0</v>
      </c>
      <c r="G3553" s="9">
        <v>0</v>
      </c>
      <c r="H3553" s="11">
        <v>0</v>
      </c>
      <c r="I3553">
        <v>0</v>
      </c>
      <c r="J3553" s="13">
        <v>0</v>
      </c>
    </row>
    <row r="3554" spans="2:10" x14ac:dyDescent="0.25">
      <c r="B3554" s="2">
        <v>0</v>
      </c>
      <c r="G3554" s="9">
        <v>0</v>
      </c>
      <c r="H3554" s="11">
        <v>0</v>
      </c>
      <c r="I3554">
        <v>0</v>
      </c>
      <c r="J3554" s="13">
        <v>0</v>
      </c>
    </row>
    <row r="3555" spans="2:10" x14ac:dyDescent="0.25">
      <c r="B3555" s="2">
        <v>0</v>
      </c>
      <c r="G3555" s="9">
        <v>0</v>
      </c>
      <c r="H3555" s="11">
        <v>0</v>
      </c>
      <c r="I3555">
        <v>0</v>
      </c>
      <c r="J3555" s="13">
        <v>0</v>
      </c>
    </row>
    <row r="3556" spans="2:10" x14ac:dyDescent="0.25">
      <c r="B3556" s="2">
        <v>0</v>
      </c>
      <c r="G3556" s="9">
        <v>0</v>
      </c>
      <c r="H3556" s="11">
        <v>0</v>
      </c>
      <c r="I3556">
        <v>0</v>
      </c>
      <c r="J3556" s="13">
        <v>0</v>
      </c>
    </row>
    <row r="3557" spans="2:10" x14ac:dyDescent="0.25">
      <c r="B3557" s="2">
        <v>0</v>
      </c>
      <c r="G3557" s="9">
        <v>0</v>
      </c>
      <c r="H3557" s="11">
        <v>0</v>
      </c>
      <c r="I3557">
        <v>0</v>
      </c>
      <c r="J3557" s="13">
        <v>0</v>
      </c>
    </row>
    <row r="3558" spans="2:10" x14ac:dyDescent="0.25">
      <c r="B3558" s="2">
        <v>0</v>
      </c>
      <c r="G3558" s="9">
        <v>0</v>
      </c>
      <c r="H3558" s="11">
        <v>0</v>
      </c>
      <c r="I3558">
        <v>0</v>
      </c>
      <c r="J3558" s="13">
        <v>0</v>
      </c>
    </row>
    <row r="3559" spans="2:10" x14ac:dyDescent="0.25">
      <c r="B3559" s="2">
        <v>0</v>
      </c>
      <c r="G3559" s="9">
        <v>0</v>
      </c>
      <c r="H3559" s="11">
        <v>0</v>
      </c>
      <c r="I3559">
        <v>0</v>
      </c>
      <c r="J3559" s="13">
        <v>0</v>
      </c>
    </row>
    <row r="3560" spans="2:10" x14ac:dyDescent="0.25">
      <c r="B3560" s="2">
        <v>0</v>
      </c>
      <c r="G3560" s="9">
        <v>0</v>
      </c>
      <c r="H3560" s="11">
        <v>0</v>
      </c>
      <c r="I3560">
        <v>0</v>
      </c>
      <c r="J3560" s="13">
        <v>0</v>
      </c>
    </row>
    <row r="3561" spans="2:10" x14ac:dyDescent="0.25">
      <c r="B3561" s="2">
        <v>0</v>
      </c>
      <c r="G3561" s="9">
        <v>0</v>
      </c>
      <c r="H3561" s="11">
        <v>0</v>
      </c>
      <c r="I3561">
        <v>0</v>
      </c>
      <c r="J3561" s="13">
        <v>0</v>
      </c>
    </row>
    <row r="3562" spans="2:10" x14ac:dyDescent="0.25">
      <c r="B3562" s="2">
        <v>0</v>
      </c>
      <c r="G3562" s="9">
        <v>0</v>
      </c>
      <c r="H3562" s="11">
        <v>0</v>
      </c>
      <c r="I3562">
        <v>0</v>
      </c>
      <c r="J3562" s="13">
        <v>0</v>
      </c>
    </row>
    <row r="3563" spans="2:10" x14ac:dyDescent="0.25">
      <c r="B3563" s="2">
        <v>0</v>
      </c>
      <c r="G3563" s="9">
        <v>0</v>
      </c>
      <c r="H3563" s="11">
        <v>0</v>
      </c>
      <c r="I3563">
        <v>0</v>
      </c>
      <c r="J3563" s="13">
        <v>0</v>
      </c>
    </row>
    <row r="3564" spans="2:10" x14ac:dyDescent="0.25">
      <c r="B3564" s="2">
        <v>0</v>
      </c>
      <c r="G3564" s="9">
        <v>0</v>
      </c>
      <c r="H3564" s="11">
        <v>0</v>
      </c>
      <c r="I3564">
        <v>0</v>
      </c>
      <c r="J3564" s="13">
        <v>0</v>
      </c>
    </row>
    <row r="3565" spans="2:10" x14ac:dyDescent="0.25">
      <c r="B3565" s="2">
        <v>0</v>
      </c>
      <c r="G3565" s="9">
        <v>0</v>
      </c>
      <c r="H3565" s="11">
        <v>0</v>
      </c>
      <c r="I3565">
        <v>0</v>
      </c>
      <c r="J3565" s="13">
        <v>0</v>
      </c>
    </row>
    <row r="3566" spans="2:10" x14ac:dyDescent="0.25">
      <c r="B3566" s="2">
        <v>0</v>
      </c>
      <c r="G3566" s="9">
        <v>0</v>
      </c>
      <c r="H3566" s="11">
        <v>0</v>
      </c>
      <c r="I3566">
        <v>0</v>
      </c>
      <c r="J3566" s="13">
        <v>0</v>
      </c>
    </row>
    <row r="3567" spans="2:10" x14ac:dyDescent="0.25">
      <c r="B3567" s="2">
        <v>0</v>
      </c>
      <c r="G3567" s="9">
        <v>0</v>
      </c>
      <c r="H3567" s="11">
        <v>0</v>
      </c>
      <c r="I3567">
        <v>0</v>
      </c>
      <c r="J3567" s="13">
        <v>0</v>
      </c>
    </row>
    <row r="3568" spans="2:10" x14ac:dyDescent="0.25">
      <c r="B3568" s="2">
        <v>0</v>
      </c>
      <c r="G3568" s="9">
        <v>0</v>
      </c>
      <c r="H3568" s="11">
        <v>0</v>
      </c>
      <c r="I3568">
        <v>0</v>
      </c>
      <c r="J3568" s="13">
        <v>0</v>
      </c>
    </row>
    <row r="3569" spans="2:10" x14ac:dyDescent="0.25">
      <c r="B3569" s="2">
        <v>0</v>
      </c>
      <c r="G3569" s="9">
        <v>0</v>
      </c>
      <c r="H3569" s="11">
        <v>0</v>
      </c>
      <c r="I3569">
        <v>0</v>
      </c>
      <c r="J3569" s="13">
        <v>0</v>
      </c>
    </row>
    <row r="3570" spans="2:10" x14ac:dyDescent="0.25">
      <c r="B3570" s="2">
        <v>0</v>
      </c>
      <c r="G3570" s="9">
        <v>0</v>
      </c>
      <c r="H3570" s="11">
        <v>0</v>
      </c>
      <c r="I3570">
        <v>0</v>
      </c>
      <c r="J3570" s="13">
        <v>0</v>
      </c>
    </row>
    <row r="3571" spans="2:10" x14ac:dyDescent="0.25">
      <c r="B3571" s="2">
        <v>0</v>
      </c>
      <c r="G3571" s="9">
        <v>0</v>
      </c>
      <c r="H3571" s="11">
        <v>0</v>
      </c>
      <c r="I3571">
        <v>0</v>
      </c>
      <c r="J3571" s="13">
        <v>0</v>
      </c>
    </row>
    <row r="3572" spans="2:10" x14ac:dyDescent="0.25">
      <c r="B3572" s="2">
        <v>0</v>
      </c>
      <c r="G3572" s="9">
        <v>0</v>
      </c>
      <c r="H3572" s="11">
        <v>0</v>
      </c>
      <c r="I3572">
        <v>0</v>
      </c>
      <c r="J3572" s="13">
        <v>0</v>
      </c>
    </row>
    <row r="3573" spans="2:10" x14ac:dyDescent="0.25">
      <c r="B3573" s="2">
        <v>0</v>
      </c>
      <c r="G3573" s="9">
        <v>0</v>
      </c>
      <c r="H3573" s="11">
        <v>0</v>
      </c>
      <c r="I3573">
        <v>0</v>
      </c>
      <c r="J3573" s="13">
        <v>0</v>
      </c>
    </row>
    <row r="3574" spans="2:10" x14ac:dyDescent="0.25">
      <c r="B3574" s="2">
        <v>0</v>
      </c>
      <c r="G3574" s="9">
        <v>0</v>
      </c>
      <c r="H3574" s="11">
        <v>0</v>
      </c>
      <c r="I3574">
        <v>0</v>
      </c>
      <c r="J3574" s="13">
        <v>0</v>
      </c>
    </row>
    <row r="3575" spans="2:10" x14ac:dyDescent="0.25">
      <c r="B3575" s="2">
        <v>0</v>
      </c>
      <c r="G3575" s="9">
        <v>0</v>
      </c>
      <c r="H3575" s="11">
        <v>0</v>
      </c>
      <c r="I3575">
        <v>0</v>
      </c>
      <c r="J3575" s="13">
        <v>0</v>
      </c>
    </row>
    <row r="3576" spans="2:10" x14ac:dyDescent="0.25">
      <c r="B3576" s="2">
        <v>0</v>
      </c>
      <c r="G3576" s="9">
        <v>0</v>
      </c>
      <c r="H3576" s="11">
        <v>0</v>
      </c>
      <c r="I3576">
        <v>0</v>
      </c>
      <c r="J3576" s="13">
        <v>0</v>
      </c>
    </row>
    <row r="3577" spans="2:10" x14ac:dyDescent="0.25">
      <c r="B3577" s="2">
        <v>0</v>
      </c>
      <c r="G3577" s="9">
        <v>0</v>
      </c>
      <c r="H3577" s="11">
        <v>0</v>
      </c>
      <c r="I3577">
        <v>0</v>
      </c>
      <c r="J3577" s="13">
        <v>0</v>
      </c>
    </row>
    <row r="3578" spans="2:10" x14ac:dyDescent="0.25">
      <c r="B3578" s="2">
        <v>0</v>
      </c>
      <c r="G3578" s="9">
        <v>0</v>
      </c>
      <c r="H3578" s="11">
        <v>0</v>
      </c>
      <c r="I3578">
        <v>0</v>
      </c>
      <c r="J3578" s="13">
        <v>0</v>
      </c>
    </row>
    <row r="3579" spans="2:10" x14ac:dyDescent="0.25">
      <c r="B3579" s="2">
        <v>0</v>
      </c>
      <c r="G3579" s="9">
        <v>0</v>
      </c>
      <c r="H3579" s="11">
        <v>0</v>
      </c>
      <c r="I3579">
        <v>0</v>
      </c>
      <c r="J3579" s="13">
        <v>0</v>
      </c>
    </row>
    <row r="3580" spans="2:10" x14ac:dyDescent="0.25">
      <c r="B3580" s="2">
        <v>0</v>
      </c>
      <c r="G3580" s="9">
        <v>0</v>
      </c>
      <c r="H3580" s="11">
        <v>0</v>
      </c>
      <c r="I3580">
        <v>0</v>
      </c>
      <c r="J3580" s="13">
        <v>0</v>
      </c>
    </row>
    <row r="3581" spans="2:10" x14ac:dyDescent="0.25">
      <c r="B3581" s="2">
        <v>0</v>
      </c>
      <c r="G3581" s="9">
        <v>0</v>
      </c>
      <c r="H3581" s="11">
        <v>0</v>
      </c>
      <c r="I3581">
        <v>0</v>
      </c>
      <c r="J3581" s="13">
        <v>0</v>
      </c>
    </row>
    <row r="3582" spans="2:10" x14ac:dyDescent="0.25">
      <c r="B3582" s="2">
        <v>0</v>
      </c>
      <c r="G3582" s="9">
        <v>0</v>
      </c>
      <c r="H3582" s="11">
        <v>0</v>
      </c>
      <c r="I3582">
        <v>0</v>
      </c>
      <c r="J3582" s="13">
        <v>0</v>
      </c>
    </row>
    <row r="3583" spans="2:10" x14ac:dyDescent="0.25">
      <c r="B3583" s="2">
        <v>0</v>
      </c>
      <c r="G3583" s="9">
        <v>0</v>
      </c>
      <c r="H3583" s="11">
        <v>0</v>
      </c>
      <c r="I3583">
        <v>0</v>
      </c>
      <c r="J3583" s="13">
        <v>0</v>
      </c>
    </row>
    <row r="3584" spans="2:10" x14ac:dyDescent="0.25">
      <c r="B3584" s="2">
        <v>0</v>
      </c>
      <c r="G3584" s="9">
        <v>0</v>
      </c>
      <c r="H3584" s="11">
        <v>0</v>
      </c>
      <c r="I3584">
        <v>0</v>
      </c>
      <c r="J3584" s="13">
        <v>0</v>
      </c>
    </row>
    <row r="3585" spans="2:10" x14ac:dyDescent="0.25">
      <c r="B3585" s="2">
        <v>0</v>
      </c>
      <c r="G3585" s="9">
        <v>0</v>
      </c>
      <c r="H3585" s="11">
        <v>0</v>
      </c>
      <c r="I3585">
        <v>0</v>
      </c>
      <c r="J3585" s="13">
        <v>0</v>
      </c>
    </row>
    <row r="3586" spans="2:10" x14ac:dyDescent="0.25">
      <c r="B3586" s="2">
        <v>0</v>
      </c>
      <c r="G3586" s="9">
        <v>0</v>
      </c>
      <c r="H3586" s="11">
        <v>0</v>
      </c>
      <c r="I3586">
        <v>0</v>
      </c>
      <c r="J3586" s="13">
        <v>0</v>
      </c>
    </row>
    <row r="3587" spans="2:10" x14ac:dyDescent="0.25">
      <c r="B3587" s="2">
        <v>0</v>
      </c>
      <c r="G3587" s="9">
        <v>0</v>
      </c>
      <c r="H3587" s="11">
        <v>0</v>
      </c>
      <c r="I3587">
        <v>0</v>
      </c>
      <c r="J3587" s="13">
        <v>0</v>
      </c>
    </row>
    <row r="3588" spans="2:10" x14ac:dyDescent="0.25">
      <c r="B3588" s="2">
        <v>0</v>
      </c>
      <c r="G3588" s="9">
        <v>0</v>
      </c>
      <c r="H3588" s="11">
        <v>0</v>
      </c>
      <c r="I3588">
        <v>0</v>
      </c>
      <c r="J3588" s="13">
        <v>0</v>
      </c>
    </row>
    <row r="3589" spans="2:10" x14ac:dyDescent="0.25">
      <c r="B3589" s="2">
        <v>0</v>
      </c>
      <c r="G3589" s="9">
        <v>0</v>
      </c>
      <c r="H3589" s="11">
        <v>0</v>
      </c>
      <c r="I3589">
        <v>0</v>
      </c>
      <c r="J3589" s="13">
        <v>0</v>
      </c>
    </row>
    <row r="3590" spans="2:10" x14ac:dyDescent="0.25">
      <c r="B3590" s="2">
        <v>0</v>
      </c>
      <c r="G3590" s="9">
        <v>0</v>
      </c>
      <c r="H3590" s="11">
        <v>0</v>
      </c>
      <c r="I3590">
        <v>0</v>
      </c>
      <c r="J3590" s="13">
        <v>0</v>
      </c>
    </row>
    <row r="3591" spans="2:10" x14ac:dyDescent="0.25">
      <c r="B3591" s="2">
        <v>0</v>
      </c>
      <c r="G3591" s="9">
        <v>0</v>
      </c>
      <c r="H3591" s="11">
        <v>0</v>
      </c>
      <c r="I3591">
        <v>0</v>
      </c>
      <c r="J3591" s="13">
        <v>0</v>
      </c>
    </row>
    <row r="3592" spans="2:10" x14ac:dyDescent="0.25">
      <c r="B3592" s="2">
        <v>0</v>
      </c>
      <c r="G3592" s="9">
        <v>0</v>
      </c>
      <c r="H3592" s="11">
        <v>0</v>
      </c>
      <c r="I3592">
        <v>0</v>
      </c>
      <c r="J3592" s="13">
        <v>0</v>
      </c>
    </row>
    <row r="3593" spans="2:10" x14ac:dyDescent="0.25">
      <c r="B3593" s="2">
        <v>0</v>
      </c>
      <c r="G3593" s="9">
        <v>0</v>
      </c>
      <c r="H3593" s="11">
        <v>0</v>
      </c>
      <c r="I3593">
        <v>0</v>
      </c>
      <c r="J3593" s="13">
        <v>0</v>
      </c>
    </row>
    <row r="3594" spans="2:10" x14ac:dyDescent="0.25">
      <c r="B3594" s="2">
        <v>0</v>
      </c>
      <c r="G3594" s="9">
        <v>0</v>
      </c>
      <c r="H3594" s="11">
        <v>0</v>
      </c>
      <c r="I3594">
        <v>0</v>
      </c>
      <c r="J3594" s="13">
        <v>0</v>
      </c>
    </row>
    <row r="3595" spans="2:10" x14ac:dyDescent="0.25">
      <c r="B3595" s="2">
        <v>0</v>
      </c>
      <c r="G3595" s="9">
        <v>0</v>
      </c>
      <c r="H3595" s="11">
        <v>0</v>
      </c>
      <c r="I3595">
        <v>0</v>
      </c>
      <c r="J3595" s="13">
        <v>0</v>
      </c>
    </row>
    <row r="3596" spans="2:10" x14ac:dyDescent="0.25">
      <c r="B3596" s="2">
        <v>0</v>
      </c>
      <c r="G3596" s="9">
        <v>0</v>
      </c>
      <c r="H3596" s="11">
        <v>0</v>
      </c>
      <c r="I3596">
        <v>0</v>
      </c>
      <c r="J3596" s="13">
        <v>0</v>
      </c>
    </row>
    <row r="3597" spans="2:10" x14ac:dyDescent="0.25">
      <c r="B3597" s="2">
        <v>0</v>
      </c>
      <c r="G3597" s="9">
        <v>0</v>
      </c>
      <c r="H3597" s="11">
        <v>0</v>
      </c>
      <c r="I3597">
        <v>0</v>
      </c>
      <c r="J3597" s="13">
        <v>0</v>
      </c>
    </row>
    <row r="3598" spans="2:10" x14ac:dyDescent="0.25">
      <c r="B3598" s="2">
        <v>0</v>
      </c>
      <c r="G3598" s="9">
        <v>0</v>
      </c>
      <c r="H3598" s="11">
        <v>0</v>
      </c>
      <c r="I3598">
        <v>0</v>
      </c>
      <c r="J3598" s="13">
        <v>0</v>
      </c>
    </row>
    <row r="3599" spans="2:10" x14ac:dyDescent="0.25">
      <c r="B3599" s="2">
        <v>0</v>
      </c>
      <c r="G3599" s="9">
        <v>0</v>
      </c>
      <c r="H3599" s="11">
        <v>0</v>
      </c>
      <c r="I3599">
        <v>0</v>
      </c>
      <c r="J3599" s="13">
        <v>0</v>
      </c>
    </row>
    <row r="3600" spans="2:10" x14ac:dyDescent="0.25">
      <c r="B3600" s="2">
        <v>0</v>
      </c>
      <c r="G3600" s="9">
        <v>0</v>
      </c>
      <c r="H3600" s="11">
        <v>0</v>
      </c>
      <c r="I3600">
        <v>0</v>
      </c>
      <c r="J3600" s="13">
        <v>0</v>
      </c>
    </row>
    <row r="3601" spans="2:10" x14ac:dyDescent="0.25">
      <c r="B3601" s="2">
        <v>0</v>
      </c>
      <c r="G3601" s="9">
        <v>0</v>
      </c>
      <c r="H3601" s="11">
        <v>0</v>
      </c>
      <c r="I3601">
        <v>0</v>
      </c>
      <c r="J3601" s="13">
        <v>0</v>
      </c>
    </row>
    <row r="3602" spans="2:10" x14ac:dyDescent="0.25">
      <c r="B3602" s="2">
        <v>0</v>
      </c>
      <c r="G3602" s="9">
        <v>0</v>
      </c>
      <c r="H3602" s="11">
        <v>0</v>
      </c>
      <c r="I3602">
        <v>0</v>
      </c>
      <c r="J3602" s="13">
        <v>0</v>
      </c>
    </row>
    <row r="3603" spans="2:10" x14ac:dyDescent="0.25">
      <c r="B3603" s="2">
        <v>0</v>
      </c>
      <c r="G3603" s="9">
        <v>0</v>
      </c>
      <c r="H3603" s="11">
        <v>0</v>
      </c>
      <c r="I3603">
        <v>0</v>
      </c>
      <c r="J3603" s="13">
        <v>0</v>
      </c>
    </row>
    <row r="3604" spans="2:10" x14ac:dyDescent="0.25">
      <c r="B3604" s="2">
        <v>0</v>
      </c>
      <c r="G3604" s="9">
        <v>0</v>
      </c>
      <c r="H3604" s="11">
        <v>0</v>
      </c>
      <c r="I3604">
        <v>0</v>
      </c>
      <c r="J3604" s="13">
        <v>0</v>
      </c>
    </row>
    <row r="3605" spans="2:10" x14ac:dyDescent="0.25">
      <c r="B3605" s="2">
        <v>0</v>
      </c>
      <c r="G3605" s="9">
        <v>0</v>
      </c>
      <c r="H3605" s="11">
        <v>0</v>
      </c>
      <c r="I3605">
        <v>0</v>
      </c>
      <c r="J3605" s="13">
        <v>0</v>
      </c>
    </row>
    <row r="3606" spans="2:10" x14ac:dyDescent="0.25">
      <c r="B3606" s="2">
        <v>0</v>
      </c>
      <c r="G3606" s="9">
        <v>0</v>
      </c>
      <c r="H3606" s="11">
        <v>0</v>
      </c>
      <c r="I3606">
        <v>0</v>
      </c>
      <c r="J3606" s="13">
        <v>0</v>
      </c>
    </row>
    <row r="3607" spans="2:10" x14ac:dyDescent="0.25">
      <c r="B3607" s="2">
        <v>0</v>
      </c>
      <c r="G3607" s="9">
        <v>0</v>
      </c>
      <c r="H3607" s="11">
        <v>0</v>
      </c>
      <c r="I3607">
        <v>0</v>
      </c>
      <c r="J3607" s="13">
        <v>0</v>
      </c>
    </row>
    <row r="3608" spans="2:10" x14ac:dyDescent="0.25">
      <c r="B3608" s="2">
        <v>0</v>
      </c>
      <c r="G3608" s="9">
        <v>0</v>
      </c>
      <c r="H3608" s="11">
        <v>0</v>
      </c>
      <c r="I3608">
        <v>0</v>
      </c>
      <c r="J3608" s="13">
        <v>0</v>
      </c>
    </row>
    <row r="3609" spans="2:10" x14ac:dyDescent="0.25">
      <c r="B3609" s="2">
        <v>0</v>
      </c>
      <c r="G3609" s="9">
        <v>0</v>
      </c>
      <c r="H3609" s="11">
        <v>0</v>
      </c>
      <c r="I3609">
        <v>0</v>
      </c>
      <c r="J3609" s="13">
        <v>0</v>
      </c>
    </row>
    <row r="3610" spans="2:10" x14ac:dyDescent="0.25">
      <c r="B3610" s="2">
        <v>0</v>
      </c>
      <c r="G3610" s="9">
        <v>0</v>
      </c>
      <c r="H3610" s="11">
        <v>0</v>
      </c>
      <c r="I3610">
        <v>0</v>
      </c>
      <c r="J3610" s="13">
        <v>0</v>
      </c>
    </row>
    <row r="3611" spans="2:10" x14ac:dyDescent="0.25">
      <c r="B3611" s="2">
        <v>0</v>
      </c>
      <c r="G3611" s="9">
        <v>0</v>
      </c>
      <c r="H3611" s="11">
        <v>0</v>
      </c>
      <c r="I3611">
        <v>0</v>
      </c>
      <c r="J3611" s="13">
        <v>0</v>
      </c>
    </row>
    <row r="3612" spans="2:10" x14ac:dyDescent="0.25">
      <c r="B3612" s="2">
        <v>0</v>
      </c>
      <c r="G3612" s="9">
        <v>0</v>
      </c>
      <c r="H3612" s="11">
        <v>0</v>
      </c>
      <c r="I3612">
        <v>0</v>
      </c>
      <c r="J3612" s="13">
        <v>0</v>
      </c>
    </row>
    <row r="3613" spans="2:10" x14ac:dyDescent="0.25">
      <c r="B3613" s="2">
        <v>0</v>
      </c>
      <c r="G3613" s="9">
        <v>0</v>
      </c>
      <c r="H3613" s="11">
        <v>0</v>
      </c>
      <c r="I3613">
        <v>0</v>
      </c>
      <c r="J3613" s="13">
        <v>0</v>
      </c>
    </row>
    <row r="3614" spans="2:10" x14ac:dyDescent="0.25">
      <c r="B3614" s="2">
        <v>0</v>
      </c>
      <c r="G3614" s="9">
        <v>0</v>
      </c>
      <c r="H3614" s="11">
        <v>0</v>
      </c>
      <c r="I3614">
        <v>0</v>
      </c>
      <c r="J3614" s="13">
        <v>0</v>
      </c>
    </row>
    <row r="3615" spans="2:10" x14ac:dyDescent="0.25">
      <c r="B3615" s="2">
        <v>0</v>
      </c>
      <c r="G3615" s="9">
        <v>0</v>
      </c>
      <c r="H3615" s="11">
        <v>0</v>
      </c>
      <c r="I3615">
        <v>0</v>
      </c>
      <c r="J3615" s="13">
        <v>0</v>
      </c>
    </row>
    <row r="3616" spans="2:10" x14ac:dyDescent="0.25">
      <c r="B3616" s="2">
        <v>0</v>
      </c>
      <c r="G3616" s="9">
        <v>0</v>
      </c>
      <c r="H3616" s="11">
        <v>0</v>
      </c>
      <c r="I3616">
        <v>0</v>
      </c>
      <c r="J3616" s="13">
        <v>0</v>
      </c>
    </row>
    <row r="3617" spans="2:10" x14ac:dyDescent="0.25">
      <c r="B3617" s="2">
        <v>0</v>
      </c>
      <c r="G3617" s="9">
        <v>0</v>
      </c>
      <c r="H3617" s="11">
        <v>0</v>
      </c>
      <c r="I3617">
        <v>0</v>
      </c>
      <c r="J3617" s="13">
        <v>0</v>
      </c>
    </row>
    <row r="3618" spans="2:10" x14ac:dyDescent="0.25">
      <c r="B3618" s="2">
        <v>0</v>
      </c>
      <c r="G3618" s="9">
        <v>0</v>
      </c>
      <c r="H3618" s="11">
        <v>0</v>
      </c>
      <c r="I3618">
        <v>0</v>
      </c>
      <c r="J3618" s="13">
        <v>0</v>
      </c>
    </row>
    <row r="3619" spans="2:10" x14ac:dyDescent="0.25">
      <c r="B3619" s="2">
        <v>0</v>
      </c>
      <c r="G3619" s="9">
        <v>0</v>
      </c>
      <c r="H3619" s="11">
        <v>0</v>
      </c>
      <c r="I3619">
        <v>0</v>
      </c>
      <c r="J3619" s="13">
        <v>0</v>
      </c>
    </row>
    <row r="3620" spans="2:10" x14ac:dyDescent="0.25">
      <c r="B3620" s="2">
        <v>0</v>
      </c>
      <c r="G3620" s="9">
        <v>0</v>
      </c>
      <c r="H3620" s="11">
        <v>0</v>
      </c>
      <c r="I3620">
        <v>0</v>
      </c>
      <c r="J3620" s="13">
        <v>0</v>
      </c>
    </row>
    <row r="3621" spans="2:10" x14ac:dyDescent="0.25">
      <c r="B3621" s="2">
        <v>0</v>
      </c>
      <c r="G3621" s="9">
        <v>0</v>
      </c>
      <c r="H3621" s="11">
        <v>0</v>
      </c>
      <c r="I3621">
        <v>0</v>
      </c>
      <c r="J3621" s="13">
        <v>0</v>
      </c>
    </row>
    <row r="3622" spans="2:10" x14ac:dyDescent="0.25">
      <c r="B3622" s="2">
        <v>0</v>
      </c>
      <c r="G3622" s="9">
        <v>0</v>
      </c>
      <c r="H3622" s="11">
        <v>0</v>
      </c>
      <c r="I3622">
        <v>0</v>
      </c>
      <c r="J3622" s="13">
        <v>0</v>
      </c>
    </row>
    <row r="3623" spans="2:10" x14ac:dyDescent="0.25">
      <c r="B3623" s="2">
        <v>0</v>
      </c>
      <c r="G3623" s="9">
        <v>0</v>
      </c>
      <c r="H3623" s="11">
        <v>0</v>
      </c>
      <c r="I3623">
        <v>0</v>
      </c>
      <c r="J3623" s="13">
        <v>0</v>
      </c>
    </row>
    <row r="3624" spans="2:10" x14ac:dyDescent="0.25">
      <c r="B3624" s="2">
        <v>0</v>
      </c>
      <c r="G3624" s="9">
        <v>0</v>
      </c>
      <c r="H3624" s="11">
        <v>0</v>
      </c>
      <c r="I3624">
        <v>0</v>
      </c>
      <c r="J3624" s="13">
        <v>0</v>
      </c>
    </row>
    <row r="3625" spans="2:10" x14ac:dyDescent="0.25">
      <c r="B3625" s="2">
        <v>0</v>
      </c>
      <c r="G3625" s="9">
        <v>0</v>
      </c>
      <c r="H3625" s="11">
        <v>0</v>
      </c>
      <c r="I3625">
        <v>0</v>
      </c>
      <c r="J3625" s="13">
        <v>0</v>
      </c>
    </row>
    <row r="3626" spans="2:10" x14ac:dyDescent="0.25">
      <c r="B3626" s="2">
        <v>0</v>
      </c>
      <c r="G3626" s="9">
        <v>0</v>
      </c>
      <c r="H3626" s="11">
        <v>0</v>
      </c>
      <c r="I3626">
        <v>0</v>
      </c>
      <c r="J3626" s="13">
        <v>0</v>
      </c>
    </row>
    <row r="3627" spans="2:10" x14ac:dyDescent="0.25">
      <c r="B3627" s="2">
        <v>0</v>
      </c>
      <c r="G3627" s="9">
        <v>0</v>
      </c>
      <c r="H3627" s="11">
        <v>0</v>
      </c>
      <c r="I3627">
        <v>0</v>
      </c>
      <c r="J3627" s="13">
        <v>0</v>
      </c>
    </row>
    <row r="3628" spans="2:10" x14ac:dyDescent="0.25">
      <c r="B3628" s="2">
        <v>0</v>
      </c>
      <c r="G3628" s="9">
        <v>0</v>
      </c>
      <c r="H3628" s="11">
        <v>0</v>
      </c>
      <c r="I3628">
        <v>0</v>
      </c>
      <c r="J3628" s="13">
        <v>0</v>
      </c>
    </row>
    <row r="3629" spans="2:10" x14ac:dyDescent="0.25">
      <c r="B3629" s="2">
        <v>0</v>
      </c>
      <c r="G3629" s="9">
        <v>0</v>
      </c>
      <c r="H3629" s="11">
        <v>0</v>
      </c>
      <c r="I3629">
        <v>0</v>
      </c>
      <c r="J3629" s="13">
        <v>0</v>
      </c>
    </row>
    <row r="3630" spans="2:10" x14ac:dyDescent="0.25">
      <c r="B3630" s="2">
        <v>0</v>
      </c>
      <c r="G3630" s="9">
        <v>0</v>
      </c>
      <c r="H3630" s="11">
        <v>0</v>
      </c>
      <c r="I3630">
        <v>0</v>
      </c>
      <c r="J3630" s="13">
        <v>0</v>
      </c>
    </row>
    <row r="3631" spans="2:10" x14ac:dyDescent="0.25">
      <c r="B3631" s="2">
        <v>0</v>
      </c>
      <c r="G3631" s="9">
        <v>0</v>
      </c>
      <c r="H3631" s="11">
        <v>0</v>
      </c>
      <c r="I3631">
        <v>0</v>
      </c>
      <c r="J3631" s="13">
        <v>0</v>
      </c>
    </row>
    <row r="3632" spans="2:10" x14ac:dyDescent="0.25">
      <c r="B3632" s="2">
        <v>0</v>
      </c>
      <c r="G3632" s="9">
        <v>0</v>
      </c>
      <c r="H3632" s="11">
        <v>0</v>
      </c>
      <c r="I3632">
        <v>0</v>
      </c>
      <c r="J3632" s="13">
        <v>0</v>
      </c>
    </row>
    <row r="3633" spans="2:10" x14ac:dyDescent="0.25">
      <c r="B3633" s="2">
        <v>0</v>
      </c>
      <c r="G3633" s="9">
        <v>0</v>
      </c>
      <c r="H3633" s="11">
        <v>0</v>
      </c>
      <c r="I3633">
        <v>0</v>
      </c>
      <c r="J3633" s="13">
        <v>0</v>
      </c>
    </row>
    <row r="3634" spans="2:10" x14ac:dyDescent="0.25">
      <c r="B3634" s="2">
        <v>0</v>
      </c>
      <c r="G3634" s="9">
        <v>0</v>
      </c>
      <c r="H3634" s="11">
        <v>0</v>
      </c>
      <c r="I3634">
        <v>0</v>
      </c>
      <c r="J3634" s="13">
        <v>0</v>
      </c>
    </row>
    <row r="3635" spans="2:10" x14ac:dyDescent="0.25">
      <c r="B3635" s="2">
        <v>0</v>
      </c>
      <c r="G3635" s="9">
        <v>0</v>
      </c>
      <c r="H3635" s="11">
        <v>0</v>
      </c>
      <c r="I3635">
        <v>0</v>
      </c>
      <c r="J3635" s="13">
        <v>0</v>
      </c>
    </row>
    <row r="3636" spans="2:10" x14ac:dyDescent="0.25">
      <c r="B3636" s="2">
        <v>0</v>
      </c>
      <c r="G3636" s="9">
        <v>0</v>
      </c>
      <c r="H3636" s="11">
        <v>0</v>
      </c>
      <c r="I3636">
        <v>0</v>
      </c>
      <c r="J3636" s="13">
        <v>0</v>
      </c>
    </row>
    <row r="3637" spans="2:10" x14ac:dyDescent="0.25">
      <c r="B3637" s="2">
        <v>0</v>
      </c>
      <c r="G3637" s="9">
        <v>0</v>
      </c>
      <c r="H3637" s="11">
        <v>0</v>
      </c>
      <c r="I3637">
        <v>0</v>
      </c>
      <c r="J3637" s="13">
        <v>0</v>
      </c>
    </row>
    <row r="3638" spans="2:10" x14ac:dyDescent="0.25">
      <c r="B3638" s="2">
        <v>0</v>
      </c>
      <c r="G3638" s="9">
        <v>0</v>
      </c>
      <c r="H3638" s="11">
        <v>0</v>
      </c>
      <c r="I3638">
        <v>0</v>
      </c>
      <c r="J3638" s="13">
        <v>0</v>
      </c>
    </row>
    <row r="3639" spans="2:10" x14ac:dyDescent="0.25">
      <c r="B3639" s="2">
        <v>0</v>
      </c>
      <c r="G3639" s="9">
        <v>0</v>
      </c>
      <c r="H3639" s="11">
        <v>0</v>
      </c>
      <c r="I3639">
        <v>0</v>
      </c>
      <c r="J3639" s="13">
        <v>0</v>
      </c>
    </row>
    <row r="3640" spans="2:10" x14ac:dyDescent="0.25">
      <c r="B3640" s="2">
        <v>0</v>
      </c>
      <c r="G3640" s="9">
        <v>0</v>
      </c>
      <c r="H3640" s="11">
        <v>0</v>
      </c>
      <c r="I3640">
        <v>0</v>
      </c>
      <c r="J3640" s="13">
        <v>0</v>
      </c>
    </row>
    <row r="3641" spans="2:10" x14ac:dyDescent="0.25">
      <c r="B3641" s="2">
        <v>0</v>
      </c>
      <c r="G3641" s="9">
        <v>0</v>
      </c>
      <c r="H3641" s="11">
        <v>0</v>
      </c>
      <c r="I3641">
        <v>0</v>
      </c>
      <c r="J3641" s="13">
        <v>0</v>
      </c>
    </row>
    <row r="3642" spans="2:10" x14ac:dyDescent="0.25">
      <c r="B3642" s="2">
        <v>0</v>
      </c>
      <c r="G3642" s="9">
        <v>0</v>
      </c>
      <c r="H3642" s="11">
        <v>0</v>
      </c>
      <c r="I3642">
        <v>0</v>
      </c>
      <c r="J3642" s="13">
        <v>0</v>
      </c>
    </row>
    <row r="3643" spans="2:10" x14ac:dyDescent="0.25">
      <c r="B3643" s="2">
        <v>0</v>
      </c>
      <c r="G3643" s="9">
        <v>0</v>
      </c>
      <c r="H3643" s="11">
        <v>0</v>
      </c>
      <c r="I3643">
        <v>0</v>
      </c>
      <c r="J3643" s="13">
        <v>0</v>
      </c>
    </row>
    <row r="3644" spans="2:10" x14ac:dyDescent="0.25">
      <c r="B3644" s="2">
        <v>0</v>
      </c>
      <c r="G3644" s="9">
        <v>0</v>
      </c>
      <c r="H3644" s="11">
        <v>0</v>
      </c>
      <c r="I3644">
        <v>0</v>
      </c>
      <c r="J3644" s="13">
        <v>0</v>
      </c>
    </row>
    <row r="3645" spans="2:10" x14ac:dyDescent="0.25">
      <c r="B3645" s="2">
        <v>0</v>
      </c>
      <c r="G3645" s="9">
        <v>0</v>
      </c>
      <c r="H3645" s="11">
        <v>0</v>
      </c>
      <c r="I3645">
        <v>0</v>
      </c>
      <c r="J3645" s="13">
        <v>0</v>
      </c>
    </row>
    <row r="3646" spans="2:10" x14ac:dyDescent="0.25">
      <c r="B3646" s="2">
        <v>0</v>
      </c>
      <c r="G3646" s="9">
        <v>0</v>
      </c>
      <c r="H3646" s="11">
        <v>0</v>
      </c>
      <c r="I3646">
        <v>0</v>
      </c>
      <c r="J3646" s="13">
        <v>0</v>
      </c>
    </row>
    <row r="3647" spans="2:10" x14ac:dyDescent="0.25">
      <c r="B3647" s="2">
        <v>0</v>
      </c>
      <c r="G3647" s="9">
        <v>0</v>
      </c>
      <c r="H3647" s="11">
        <v>0</v>
      </c>
      <c r="I3647">
        <v>0</v>
      </c>
      <c r="J3647" s="13">
        <v>0</v>
      </c>
    </row>
    <row r="3648" spans="2:10" x14ac:dyDescent="0.25">
      <c r="B3648" s="2">
        <v>0</v>
      </c>
      <c r="G3648" s="9">
        <v>0</v>
      </c>
      <c r="H3648" s="11">
        <v>0</v>
      </c>
      <c r="I3648">
        <v>0</v>
      </c>
      <c r="J3648" s="13">
        <v>0</v>
      </c>
    </row>
    <row r="3649" spans="2:10" x14ac:dyDescent="0.25">
      <c r="B3649" s="2">
        <v>0</v>
      </c>
      <c r="G3649" s="9">
        <v>0</v>
      </c>
      <c r="H3649" s="11">
        <v>0</v>
      </c>
      <c r="I3649">
        <v>0</v>
      </c>
      <c r="J3649" s="13">
        <v>0</v>
      </c>
    </row>
    <row r="3650" spans="2:10" x14ac:dyDescent="0.25">
      <c r="B3650" s="2">
        <v>0</v>
      </c>
      <c r="G3650" s="9">
        <v>0</v>
      </c>
      <c r="H3650" s="11">
        <v>0</v>
      </c>
      <c r="I3650">
        <v>0</v>
      </c>
      <c r="J3650" s="13">
        <v>0</v>
      </c>
    </row>
    <row r="3651" spans="2:10" x14ac:dyDescent="0.25">
      <c r="B3651" s="2">
        <v>0</v>
      </c>
      <c r="G3651" s="9">
        <v>0</v>
      </c>
      <c r="H3651" s="11">
        <v>0</v>
      </c>
      <c r="I3651">
        <v>0</v>
      </c>
      <c r="J3651" s="13">
        <v>0</v>
      </c>
    </row>
    <row r="3652" spans="2:10" x14ac:dyDescent="0.25">
      <c r="B3652" s="2">
        <v>0</v>
      </c>
      <c r="G3652" s="9">
        <v>0</v>
      </c>
      <c r="H3652" s="11">
        <v>0</v>
      </c>
      <c r="I3652">
        <v>0</v>
      </c>
      <c r="J3652" s="13">
        <v>0</v>
      </c>
    </row>
    <row r="3653" spans="2:10" x14ac:dyDescent="0.25">
      <c r="B3653" s="2">
        <v>0</v>
      </c>
      <c r="G3653" s="9">
        <v>0</v>
      </c>
      <c r="H3653" s="11">
        <v>0</v>
      </c>
      <c r="I3653">
        <v>0</v>
      </c>
      <c r="J3653" s="13">
        <v>0</v>
      </c>
    </row>
    <row r="3654" spans="2:10" x14ac:dyDescent="0.25">
      <c r="B3654" s="2">
        <v>0</v>
      </c>
      <c r="G3654" s="9">
        <v>0</v>
      </c>
      <c r="H3654" s="11">
        <v>0</v>
      </c>
      <c r="I3654">
        <v>0</v>
      </c>
      <c r="J3654" s="13">
        <v>0</v>
      </c>
    </row>
    <row r="3655" spans="2:10" x14ac:dyDescent="0.25">
      <c r="B3655" s="2">
        <v>0</v>
      </c>
      <c r="G3655" s="9">
        <v>0</v>
      </c>
      <c r="H3655" s="11">
        <v>0</v>
      </c>
      <c r="I3655">
        <v>0</v>
      </c>
      <c r="J3655" s="13">
        <v>0</v>
      </c>
    </row>
    <row r="3656" spans="2:10" x14ac:dyDescent="0.25">
      <c r="B3656" s="2">
        <v>0</v>
      </c>
      <c r="G3656" s="9">
        <v>0</v>
      </c>
      <c r="H3656" s="11">
        <v>0</v>
      </c>
      <c r="I3656">
        <v>0</v>
      </c>
      <c r="J3656" s="13">
        <v>0</v>
      </c>
    </row>
    <row r="3657" spans="2:10" x14ac:dyDescent="0.25">
      <c r="B3657" s="2">
        <v>0</v>
      </c>
      <c r="G3657" s="9">
        <v>0</v>
      </c>
      <c r="H3657" s="11">
        <v>0</v>
      </c>
      <c r="I3657">
        <v>0</v>
      </c>
      <c r="J3657" s="13">
        <v>0</v>
      </c>
    </row>
    <row r="3658" spans="2:10" x14ac:dyDescent="0.25">
      <c r="B3658" s="2">
        <v>0</v>
      </c>
      <c r="G3658" s="9">
        <v>0</v>
      </c>
      <c r="H3658" s="11">
        <v>0</v>
      </c>
      <c r="I3658">
        <v>0</v>
      </c>
      <c r="J3658" s="13">
        <v>0</v>
      </c>
    </row>
    <row r="3659" spans="2:10" x14ac:dyDescent="0.25">
      <c r="B3659" s="2">
        <v>0</v>
      </c>
      <c r="G3659" s="9">
        <v>0</v>
      </c>
      <c r="H3659" s="11">
        <v>0</v>
      </c>
      <c r="I3659">
        <v>0</v>
      </c>
      <c r="J3659" s="13">
        <v>0</v>
      </c>
    </row>
    <row r="3660" spans="2:10" x14ac:dyDescent="0.25">
      <c r="B3660" s="2">
        <v>0</v>
      </c>
      <c r="G3660" s="9">
        <v>0</v>
      </c>
      <c r="H3660" s="11">
        <v>0</v>
      </c>
      <c r="I3660">
        <v>0</v>
      </c>
      <c r="J3660" s="13">
        <v>0</v>
      </c>
    </row>
    <row r="3661" spans="2:10" x14ac:dyDescent="0.25">
      <c r="B3661" s="2">
        <v>0</v>
      </c>
      <c r="G3661" s="9">
        <v>0</v>
      </c>
      <c r="H3661" s="11">
        <v>0</v>
      </c>
      <c r="I3661">
        <v>0</v>
      </c>
      <c r="J3661" s="13">
        <v>0</v>
      </c>
    </row>
    <row r="3662" spans="2:10" x14ac:dyDescent="0.25">
      <c r="B3662" s="2">
        <v>0</v>
      </c>
      <c r="G3662" s="9">
        <v>0</v>
      </c>
      <c r="H3662" s="11">
        <v>0</v>
      </c>
      <c r="I3662">
        <v>0</v>
      </c>
      <c r="J3662" s="13">
        <v>0</v>
      </c>
    </row>
    <row r="3663" spans="2:10" x14ac:dyDescent="0.25">
      <c r="B3663" s="2">
        <v>0</v>
      </c>
      <c r="G3663" s="9">
        <v>0</v>
      </c>
      <c r="H3663" s="11">
        <v>0</v>
      </c>
      <c r="I3663">
        <v>0</v>
      </c>
      <c r="J3663" s="13">
        <v>0</v>
      </c>
    </row>
    <row r="3664" spans="2:10" x14ac:dyDescent="0.25">
      <c r="B3664" s="2">
        <v>0</v>
      </c>
      <c r="G3664" s="9">
        <v>0</v>
      </c>
      <c r="H3664" s="11">
        <v>0</v>
      </c>
      <c r="I3664">
        <v>0</v>
      </c>
      <c r="J3664" s="13">
        <v>0</v>
      </c>
    </row>
    <row r="3665" spans="2:10" x14ac:dyDescent="0.25">
      <c r="B3665" s="2">
        <v>0</v>
      </c>
      <c r="G3665" s="9">
        <v>0</v>
      </c>
      <c r="H3665" s="11">
        <v>0</v>
      </c>
      <c r="I3665">
        <v>0</v>
      </c>
      <c r="J3665" s="13">
        <v>0</v>
      </c>
    </row>
    <row r="3666" spans="2:10" x14ac:dyDescent="0.25">
      <c r="B3666" s="2">
        <v>0</v>
      </c>
      <c r="G3666" s="9">
        <v>0</v>
      </c>
      <c r="H3666" s="11">
        <v>0</v>
      </c>
      <c r="I3666">
        <v>0</v>
      </c>
      <c r="J3666" s="13">
        <v>0</v>
      </c>
    </row>
    <row r="3667" spans="2:10" x14ac:dyDescent="0.25">
      <c r="B3667" s="2">
        <v>0</v>
      </c>
      <c r="G3667" s="9">
        <v>0</v>
      </c>
      <c r="H3667" s="11">
        <v>0</v>
      </c>
      <c r="I3667">
        <v>0</v>
      </c>
      <c r="J3667" s="13">
        <v>0</v>
      </c>
    </row>
    <row r="3668" spans="2:10" x14ac:dyDescent="0.25">
      <c r="B3668" s="2">
        <v>0</v>
      </c>
      <c r="G3668" s="9">
        <v>0</v>
      </c>
      <c r="H3668" s="11">
        <v>0</v>
      </c>
      <c r="I3668">
        <v>0</v>
      </c>
      <c r="J3668" s="13">
        <v>0</v>
      </c>
    </row>
    <row r="3669" spans="2:10" x14ac:dyDescent="0.25">
      <c r="B3669" s="2">
        <v>0</v>
      </c>
      <c r="G3669" s="9">
        <v>0</v>
      </c>
      <c r="H3669" s="11">
        <v>0</v>
      </c>
      <c r="I3669">
        <v>0</v>
      </c>
      <c r="J3669" s="13">
        <v>0</v>
      </c>
    </row>
    <row r="3670" spans="2:10" x14ac:dyDescent="0.25">
      <c r="B3670" s="2">
        <v>0</v>
      </c>
      <c r="G3670" s="9">
        <v>0</v>
      </c>
      <c r="H3670" s="11">
        <v>0</v>
      </c>
      <c r="I3670">
        <v>0</v>
      </c>
      <c r="J3670" s="13">
        <v>0</v>
      </c>
    </row>
    <row r="3671" spans="2:10" x14ac:dyDescent="0.25">
      <c r="B3671" s="2">
        <v>0</v>
      </c>
      <c r="G3671" s="9">
        <v>0</v>
      </c>
      <c r="H3671" s="11">
        <v>0</v>
      </c>
      <c r="I3671">
        <v>0</v>
      </c>
      <c r="J3671" s="13">
        <v>0</v>
      </c>
    </row>
    <row r="3672" spans="2:10" x14ac:dyDescent="0.25">
      <c r="B3672" s="2">
        <v>0</v>
      </c>
      <c r="G3672" s="9">
        <v>0</v>
      </c>
      <c r="H3672" s="11">
        <v>0</v>
      </c>
      <c r="I3672">
        <v>0</v>
      </c>
      <c r="J3672" s="13">
        <v>0</v>
      </c>
    </row>
    <row r="3673" spans="2:10" x14ac:dyDescent="0.25">
      <c r="B3673" s="2">
        <v>0</v>
      </c>
      <c r="G3673" s="9">
        <v>0</v>
      </c>
      <c r="H3673" s="11">
        <v>0</v>
      </c>
      <c r="I3673">
        <v>0</v>
      </c>
      <c r="J3673" s="13">
        <v>0</v>
      </c>
    </row>
    <row r="3674" spans="2:10" x14ac:dyDescent="0.25">
      <c r="B3674" s="2">
        <v>0</v>
      </c>
      <c r="G3674" s="9">
        <v>0</v>
      </c>
      <c r="H3674" s="11">
        <v>0</v>
      </c>
      <c r="I3674">
        <v>0</v>
      </c>
      <c r="J3674" s="13">
        <v>0</v>
      </c>
    </row>
    <row r="3675" spans="2:10" x14ac:dyDescent="0.25">
      <c r="B3675" s="2">
        <v>0</v>
      </c>
      <c r="G3675" s="9">
        <v>0</v>
      </c>
      <c r="H3675" s="11">
        <v>0</v>
      </c>
      <c r="I3675">
        <v>0</v>
      </c>
      <c r="J3675" s="13">
        <v>0</v>
      </c>
    </row>
    <row r="3676" spans="2:10" x14ac:dyDescent="0.25">
      <c r="B3676" s="2">
        <v>0</v>
      </c>
      <c r="G3676" s="9">
        <v>0</v>
      </c>
      <c r="H3676" s="11">
        <v>0</v>
      </c>
      <c r="I3676">
        <v>0</v>
      </c>
      <c r="J3676" s="13">
        <v>0</v>
      </c>
    </row>
    <row r="3677" spans="2:10" x14ac:dyDescent="0.25">
      <c r="B3677" s="2">
        <v>0</v>
      </c>
      <c r="G3677" s="9">
        <v>0</v>
      </c>
      <c r="H3677" s="11">
        <v>0</v>
      </c>
      <c r="I3677">
        <v>0</v>
      </c>
      <c r="J3677" s="13">
        <v>0</v>
      </c>
    </row>
    <row r="3678" spans="2:10" x14ac:dyDescent="0.25">
      <c r="B3678" s="2">
        <v>0</v>
      </c>
      <c r="G3678" s="9">
        <v>0</v>
      </c>
      <c r="H3678" s="11">
        <v>0</v>
      </c>
      <c r="I3678">
        <v>0</v>
      </c>
      <c r="J3678" s="13">
        <v>0</v>
      </c>
    </row>
    <row r="3679" spans="2:10" x14ac:dyDescent="0.25">
      <c r="B3679" s="2">
        <v>0</v>
      </c>
      <c r="G3679" s="9">
        <v>0</v>
      </c>
      <c r="H3679" s="11">
        <v>0</v>
      </c>
      <c r="I3679">
        <v>0</v>
      </c>
      <c r="J3679" s="13">
        <v>0</v>
      </c>
    </row>
    <row r="3680" spans="2:10" x14ac:dyDescent="0.25">
      <c r="B3680" s="2">
        <v>0</v>
      </c>
      <c r="G3680" s="9">
        <v>0</v>
      </c>
      <c r="H3680" s="11">
        <v>0</v>
      </c>
      <c r="I3680">
        <v>0</v>
      </c>
      <c r="J3680" s="13">
        <v>0</v>
      </c>
    </row>
    <row r="3681" spans="2:10" x14ac:dyDescent="0.25">
      <c r="B3681" s="2">
        <v>0</v>
      </c>
      <c r="G3681" s="9">
        <v>0</v>
      </c>
      <c r="H3681" s="11">
        <v>0</v>
      </c>
      <c r="I3681">
        <v>0</v>
      </c>
      <c r="J3681" s="13">
        <v>0</v>
      </c>
    </row>
    <row r="3682" spans="2:10" x14ac:dyDescent="0.25">
      <c r="B3682" s="2">
        <v>0</v>
      </c>
      <c r="G3682" s="9">
        <v>0</v>
      </c>
      <c r="H3682" s="11">
        <v>0</v>
      </c>
      <c r="I3682">
        <v>0</v>
      </c>
      <c r="J3682" s="13">
        <v>0</v>
      </c>
    </row>
    <row r="3683" spans="2:10" x14ac:dyDescent="0.25">
      <c r="B3683" s="2">
        <v>0</v>
      </c>
      <c r="G3683" s="9">
        <v>0</v>
      </c>
      <c r="H3683" s="11">
        <v>0</v>
      </c>
      <c r="I3683">
        <v>0</v>
      </c>
      <c r="J3683" s="13">
        <v>0</v>
      </c>
    </row>
    <row r="3684" spans="2:10" x14ac:dyDescent="0.25">
      <c r="B3684" s="2">
        <v>0</v>
      </c>
      <c r="G3684" s="9">
        <v>0</v>
      </c>
      <c r="H3684" s="11">
        <v>0</v>
      </c>
      <c r="I3684">
        <v>0</v>
      </c>
      <c r="J3684" s="13">
        <v>0</v>
      </c>
    </row>
    <row r="3685" spans="2:10" x14ac:dyDescent="0.25">
      <c r="B3685" s="2">
        <v>0</v>
      </c>
      <c r="G3685" s="9">
        <v>0</v>
      </c>
      <c r="H3685" s="11">
        <v>0</v>
      </c>
      <c r="I3685">
        <v>0</v>
      </c>
      <c r="J3685" s="13">
        <v>0</v>
      </c>
    </row>
    <row r="3686" spans="2:10" x14ac:dyDescent="0.25">
      <c r="B3686" s="2">
        <v>0</v>
      </c>
      <c r="G3686" s="9">
        <v>0</v>
      </c>
      <c r="H3686" s="11">
        <v>0</v>
      </c>
      <c r="I3686">
        <v>0</v>
      </c>
      <c r="J3686" s="13">
        <v>0</v>
      </c>
    </row>
    <row r="3687" spans="2:10" x14ac:dyDescent="0.25">
      <c r="B3687" s="2">
        <v>0</v>
      </c>
      <c r="G3687" s="9">
        <v>0</v>
      </c>
      <c r="H3687" s="11">
        <v>0</v>
      </c>
      <c r="I3687">
        <v>0</v>
      </c>
      <c r="J3687" s="13">
        <v>0</v>
      </c>
    </row>
    <row r="3688" spans="2:10" x14ac:dyDescent="0.25">
      <c r="B3688" s="2">
        <v>0</v>
      </c>
      <c r="G3688" s="9">
        <v>0</v>
      </c>
      <c r="H3688" s="11">
        <v>0</v>
      </c>
      <c r="I3688">
        <v>0</v>
      </c>
      <c r="J3688" s="13">
        <v>0</v>
      </c>
    </row>
    <row r="3689" spans="2:10" x14ac:dyDescent="0.25">
      <c r="B3689" s="2">
        <v>0</v>
      </c>
      <c r="G3689" s="9">
        <v>0</v>
      </c>
      <c r="H3689" s="11">
        <v>0</v>
      </c>
      <c r="I3689">
        <v>0</v>
      </c>
      <c r="J3689" s="13">
        <v>0</v>
      </c>
    </row>
    <row r="3690" spans="2:10" x14ac:dyDescent="0.25">
      <c r="B3690" s="2">
        <v>0</v>
      </c>
      <c r="G3690" s="9">
        <v>0</v>
      </c>
      <c r="H3690" s="11">
        <v>0</v>
      </c>
      <c r="I3690">
        <v>0</v>
      </c>
      <c r="J3690" s="13">
        <v>0</v>
      </c>
    </row>
    <row r="3691" spans="2:10" x14ac:dyDescent="0.25">
      <c r="B3691" s="2">
        <v>0</v>
      </c>
      <c r="G3691" s="9">
        <v>0</v>
      </c>
      <c r="H3691" s="11">
        <v>0</v>
      </c>
      <c r="I3691">
        <v>0</v>
      </c>
      <c r="J3691" s="13">
        <v>0</v>
      </c>
    </row>
    <row r="3692" spans="2:10" x14ac:dyDescent="0.25">
      <c r="B3692" s="2">
        <v>0</v>
      </c>
      <c r="G3692" s="9">
        <v>0</v>
      </c>
      <c r="H3692" s="11">
        <v>0</v>
      </c>
      <c r="I3692">
        <v>0</v>
      </c>
      <c r="J3692" s="13">
        <v>0</v>
      </c>
    </row>
    <row r="3693" spans="2:10" x14ac:dyDescent="0.25">
      <c r="B3693" s="2">
        <v>0</v>
      </c>
      <c r="G3693" s="9">
        <v>0</v>
      </c>
      <c r="H3693" s="11">
        <v>0</v>
      </c>
      <c r="I3693">
        <v>0</v>
      </c>
      <c r="J3693" s="13">
        <v>0</v>
      </c>
    </row>
    <row r="3694" spans="2:10" x14ac:dyDescent="0.25">
      <c r="B3694" s="2">
        <v>0</v>
      </c>
      <c r="G3694" s="9">
        <v>0</v>
      </c>
      <c r="H3694" s="11">
        <v>0</v>
      </c>
      <c r="I3694">
        <v>0</v>
      </c>
      <c r="J3694" s="13">
        <v>0</v>
      </c>
    </row>
    <row r="3695" spans="2:10" x14ac:dyDescent="0.25">
      <c r="B3695" s="2">
        <v>0</v>
      </c>
      <c r="G3695" s="9">
        <v>0</v>
      </c>
      <c r="H3695" s="11">
        <v>0</v>
      </c>
      <c r="I3695">
        <v>0</v>
      </c>
      <c r="J3695" s="13">
        <v>0</v>
      </c>
    </row>
    <row r="3696" spans="2:10" x14ac:dyDescent="0.25">
      <c r="B3696" s="2">
        <v>0</v>
      </c>
      <c r="G3696" s="9">
        <v>0</v>
      </c>
      <c r="H3696" s="11">
        <v>0</v>
      </c>
      <c r="I3696">
        <v>0</v>
      </c>
      <c r="J3696" s="13">
        <v>0</v>
      </c>
    </row>
    <row r="3697" spans="2:10" x14ac:dyDescent="0.25">
      <c r="B3697" s="2">
        <v>0</v>
      </c>
      <c r="G3697" s="9">
        <v>0</v>
      </c>
      <c r="H3697" s="11">
        <v>0</v>
      </c>
      <c r="I3697">
        <v>0</v>
      </c>
      <c r="J3697" s="13">
        <v>0</v>
      </c>
    </row>
    <row r="3698" spans="2:10" x14ac:dyDescent="0.25">
      <c r="B3698" s="2">
        <v>0</v>
      </c>
      <c r="G3698" s="9">
        <v>0</v>
      </c>
      <c r="H3698" s="11">
        <v>0</v>
      </c>
      <c r="I3698">
        <v>0</v>
      </c>
      <c r="J3698" s="13">
        <v>0</v>
      </c>
    </row>
    <row r="3699" spans="2:10" x14ac:dyDescent="0.25">
      <c r="B3699" s="2">
        <v>0</v>
      </c>
      <c r="G3699" s="9">
        <v>0</v>
      </c>
      <c r="H3699" s="11">
        <v>0</v>
      </c>
      <c r="I3699">
        <v>0</v>
      </c>
      <c r="J3699" s="13">
        <v>0</v>
      </c>
    </row>
    <row r="3700" spans="2:10" x14ac:dyDescent="0.25">
      <c r="B3700" s="2">
        <v>0</v>
      </c>
      <c r="G3700" s="9">
        <v>0</v>
      </c>
      <c r="H3700" s="11">
        <v>0</v>
      </c>
      <c r="I3700">
        <v>0</v>
      </c>
      <c r="J3700" s="13">
        <v>0</v>
      </c>
    </row>
    <row r="3701" spans="2:10" x14ac:dyDescent="0.25">
      <c r="B3701" s="2">
        <v>0</v>
      </c>
      <c r="G3701" s="9">
        <v>0</v>
      </c>
      <c r="H3701" s="11">
        <v>0</v>
      </c>
      <c r="I3701">
        <v>0</v>
      </c>
      <c r="J3701" s="13">
        <v>0</v>
      </c>
    </row>
    <row r="3702" spans="2:10" x14ac:dyDescent="0.25">
      <c r="B3702" s="2">
        <v>0</v>
      </c>
      <c r="G3702" s="9">
        <v>0</v>
      </c>
      <c r="H3702" s="11">
        <v>0</v>
      </c>
      <c r="I3702">
        <v>0</v>
      </c>
      <c r="J3702" s="13">
        <v>0</v>
      </c>
    </row>
    <row r="3703" spans="2:10" x14ac:dyDescent="0.25">
      <c r="B3703" s="2">
        <v>0</v>
      </c>
      <c r="G3703" s="9">
        <v>0</v>
      </c>
      <c r="H3703" s="11">
        <v>0</v>
      </c>
      <c r="I3703">
        <v>0</v>
      </c>
      <c r="J3703" s="13">
        <v>0</v>
      </c>
    </row>
    <row r="3704" spans="2:10" x14ac:dyDescent="0.25">
      <c r="B3704" s="2">
        <v>0</v>
      </c>
      <c r="G3704" s="9">
        <v>0</v>
      </c>
      <c r="H3704" s="11">
        <v>0</v>
      </c>
      <c r="I3704">
        <v>0</v>
      </c>
      <c r="J3704" s="13">
        <v>0</v>
      </c>
    </row>
    <row r="3705" spans="2:10" x14ac:dyDescent="0.25">
      <c r="B3705" s="2">
        <v>0</v>
      </c>
      <c r="G3705" s="9">
        <v>0</v>
      </c>
      <c r="H3705" s="11">
        <v>0</v>
      </c>
      <c r="I3705">
        <v>0</v>
      </c>
      <c r="J3705" s="13">
        <v>0</v>
      </c>
    </row>
    <row r="3706" spans="2:10" x14ac:dyDescent="0.25">
      <c r="B3706" s="2">
        <v>0</v>
      </c>
      <c r="G3706" s="9">
        <v>0</v>
      </c>
      <c r="H3706" s="11">
        <v>0</v>
      </c>
      <c r="I3706">
        <v>0</v>
      </c>
      <c r="J3706" s="13">
        <v>0</v>
      </c>
    </row>
    <row r="3707" spans="2:10" x14ac:dyDescent="0.25">
      <c r="B3707" s="2">
        <v>0</v>
      </c>
      <c r="G3707" s="9">
        <v>0</v>
      </c>
      <c r="H3707" s="11">
        <v>0</v>
      </c>
      <c r="I3707">
        <v>0</v>
      </c>
      <c r="J3707" s="13">
        <v>0</v>
      </c>
    </row>
    <row r="3708" spans="2:10" x14ac:dyDescent="0.25">
      <c r="B3708" s="2">
        <v>0</v>
      </c>
      <c r="G3708" s="9">
        <v>0</v>
      </c>
      <c r="H3708" s="11">
        <v>0</v>
      </c>
      <c r="I3708">
        <v>0</v>
      </c>
      <c r="J3708" s="13">
        <v>0</v>
      </c>
    </row>
    <row r="3709" spans="2:10" x14ac:dyDescent="0.25">
      <c r="B3709" s="2">
        <v>0</v>
      </c>
      <c r="G3709" s="9">
        <v>0</v>
      </c>
      <c r="H3709" s="11">
        <v>0</v>
      </c>
      <c r="I3709">
        <v>0</v>
      </c>
      <c r="J3709" s="13">
        <v>0</v>
      </c>
    </row>
    <row r="3710" spans="2:10" x14ac:dyDescent="0.25">
      <c r="B3710" s="2">
        <v>0</v>
      </c>
      <c r="G3710" s="9">
        <v>0</v>
      </c>
      <c r="H3710" s="11">
        <v>0</v>
      </c>
      <c r="I3710">
        <v>0</v>
      </c>
      <c r="J3710" s="13">
        <v>0</v>
      </c>
    </row>
    <row r="3711" spans="2:10" x14ac:dyDescent="0.25">
      <c r="B3711" s="2">
        <v>0</v>
      </c>
      <c r="G3711" s="9">
        <v>0</v>
      </c>
      <c r="H3711" s="11">
        <v>0</v>
      </c>
      <c r="I3711">
        <v>0</v>
      </c>
      <c r="J3711" s="13">
        <v>0</v>
      </c>
    </row>
    <row r="3712" spans="2:10" x14ac:dyDescent="0.25">
      <c r="B3712" s="2">
        <v>0</v>
      </c>
      <c r="G3712" s="9">
        <v>0</v>
      </c>
      <c r="H3712" s="11">
        <v>0</v>
      </c>
      <c r="I3712">
        <v>0</v>
      </c>
      <c r="J3712" s="13">
        <v>0</v>
      </c>
    </row>
    <row r="3713" spans="2:10" x14ac:dyDescent="0.25">
      <c r="B3713" s="2">
        <v>0</v>
      </c>
      <c r="G3713" s="9">
        <v>0</v>
      </c>
      <c r="H3713" s="11">
        <v>0</v>
      </c>
      <c r="I3713">
        <v>0</v>
      </c>
      <c r="J3713" s="13">
        <v>0</v>
      </c>
    </row>
    <row r="3714" spans="2:10" x14ac:dyDescent="0.25">
      <c r="B3714" s="2">
        <v>0</v>
      </c>
      <c r="G3714" s="9">
        <v>0</v>
      </c>
      <c r="H3714" s="11">
        <v>0</v>
      </c>
      <c r="I3714">
        <v>0</v>
      </c>
      <c r="J3714" s="13">
        <v>0</v>
      </c>
    </row>
    <row r="3715" spans="2:10" x14ac:dyDescent="0.25">
      <c r="B3715" s="2">
        <v>0</v>
      </c>
      <c r="G3715" s="9">
        <v>0</v>
      </c>
      <c r="H3715" s="11">
        <v>0</v>
      </c>
      <c r="I3715">
        <v>0</v>
      </c>
      <c r="J3715" s="13">
        <v>0</v>
      </c>
    </row>
    <row r="3716" spans="2:10" x14ac:dyDescent="0.25">
      <c r="B3716" s="2">
        <v>0</v>
      </c>
      <c r="G3716" s="9">
        <v>0</v>
      </c>
      <c r="H3716" s="11">
        <v>0</v>
      </c>
      <c r="I3716">
        <v>0</v>
      </c>
      <c r="J3716" s="13">
        <v>0</v>
      </c>
    </row>
    <row r="3717" spans="2:10" x14ac:dyDescent="0.25">
      <c r="B3717" s="2">
        <v>0</v>
      </c>
      <c r="G3717" s="9">
        <v>0</v>
      </c>
      <c r="H3717" s="11">
        <v>0</v>
      </c>
      <c r="I3717">
        <v>0</v>
      </c>
      <c r="J3717" s="13">
        <v>0</v>
      </c>
    </row>
    <row r="3718" spans="2:10" x14ac:dyDescent="0.25">
      <c r="B3718" s="2">
        <v>0</v>
      </c>
      <c r="G3718" s="9">
        <v>0</v>
      </c>
      <c r="H3718" s="11">
        <v>0</v>
      </c>
      <c r="I3718">
        <v>0</v>
      </c>
      <c r="J3718" s="13">
        <v>0</v>
      </c>
    </row>
    <row r="3719" spans="2:10" x14ac:dyDescent="0.25">
      <c r="B3719" s="2">
        <v>0</v>
      </c>
      <c r="G3719" s="9">
        <v>0</v>
      </c>
      <c r="H3719" s="11">
        <v>0</v>
      </c>
      <c r="I3719">
        <v>0</v>
      </c>
      <c r="J3719" s="13">
        <v>0</v>
      </c>
    </row>
    <row r="3720" spans="2:10" x14ac:dyDescent="0.25">
      <c r="B3720" s="2">
        <v>0</v>
      </c>
      <c r="G3720" s="9">
        <v>0</v>
      </c>
      <c r="H3720" s="11">
        <v>0</v>
      </c>
      <c r="I3720">
        <v>0</v>
      </c>
      <c r="J3720" s="13">
        <v>0</v>
      </c>
    </row>
    <row r="3721" spans="2:10" x14ac:dyDescent="0.25">
      <c r="B3721" s="2">
        <v>0</v>
      </c>
      <c r="G3721" s="9">
        <v>0</v>
      </c>
      <c r="H3721" s="11">
        <v>0</v>
      </c>
      <c r="I3721">
        <v>0</v>
      </c>
      <c r="J3721" s="13">
        <v>0</v>
      </c>
    </row>
    <row r="3722" spans="2:10" x14ac:dyDescent="0.25">
      <c r="B3722" s="2">
        <v>0</v>
      </c>
      <c r="G3722" s="9">
        <v>0</v>
      </c>
      <c r="H3722" s="11">
        <v>0</v>
      </c>
      <c r="I3722">
        <v>0</v>
      </c>
      <c r="J3722" s="13">
        <v>0</v>
      </c>
    </row>
    <row r="3723" spans="2:10" x14ac:dyDescent="0.25">
      <c r="B3723" s="2">
        <v>0</v>
      </c>
      <c r="G3723" s="9">
        <v>0</v>
      </c>
      <c r="H3723" s="11">
        <v>0</v>
      </c>
      <c r="I3723">
        <v>0</v>
      </c>
      <c r="J3723" s="13">
        <v>0</v>
      </c>
    </row>
    <row r="3724" spans="2:10" x14ac:dyDescent="0.25">
      <c r="B3724" s="2">
        <v>0</v>
      </c>
      <c r="G3724" s="9">
        <v>0</v>
      </c>
      <c r="H3724" s="11">
        <v>0</v>
      </c>
      <c r="I3724">
        <v>0</v>
      </c>
      <c r="J3724" s="13">
        <v>0</v>
      </c>
    </row>
    <row r="3725" spans="2:10" x14ac:dyDescent="0.25">
      <c r="B3725" s="2">
        <v>0</v>
      </c>
      <c r="G3725" s="9">
        <v>0</v>
      </c>
      <c r="H3725" s="11">
        <v>0</v>
      </c>
      <c r="I3725">
        <v>0</v>
      </c>
      <c r="J3725" s="13">
        <v>0</v>
      </c>
    </row>
    <row r="3726" spans="2:10" x14ac:dyDescent="0.25">
      <c r="B3726" s="2">
        <v>0</v>
      </c>
      <c r="G3726" s="9">
        <v>0</v>
      </c>
      <c r="H3726" s="11">
        <v>0</v>
      </c>
      <c r="I3726">
        <v>0</v>
      </c>
      <c r="J3726" s="13">
        <v>0</v>
      </c>
    </row>
    <row r="3727" spans="2:10" x14ac:dyDescent="0.25">
      <c r="B3727" s="2">
        <v>0</v>
      </c>
      <c r="G3727" s="9">
        <v>0</v>
      </c>
      <c r="H3727" s="11">
        <v>0</v>
      </c>
      <c r="I3727">
        <v>0</v>
      </c>
      <c r="J3727" s="13">
        <v>0</v>
      </c>
    </row>
    <row r="3728" spans="2:10" x14ac:dyDescent="0.25">
      <c r="B3728" s="2">
        <v>0</v>
      </c>
      <c r="G3728" s="9">
        <v>0</v>
      </c>
      <c r="H3728" s="11">
        <v>0</v>
      </c>
      <c r="I3728">
        <v>0</v>
      </c>
      <c r="J3728" s="13">
        <v>0</v>
      </c>
    </row>
    <row r="3729" spans="2:10" x14ac:dyDescent="0.25">
      <c r="B3729" s="2">
        <v>0</v>
      </c>
      <c r="G3729" s="9">
        <v>0</v>
      </c>
      <c r="H3729" s="11">
        <v>0</v>
      </c>
      <c r="I3729">
        <v>0</v>
      </c>
      <c r="J3729" s="13">
        <v>0</v>
      </c>
    </row>
    <row r="3730" spans="2:10" x14ac:dyDescent="0.25">
      <c r="B3730" s="2">
        <v>0</v>
      </c>
      <c r="G3730" s="9">
        <v>0</v>
      </c>
      <c r="H3730" s="11">
        <v>0</v>
      </c>
      <c r="I3730">
        <v>0</v>
      </c>
      <c r="J3730" s="13">
        <v>0</v>
      </c>
    </row>
    <row r="3731" spans="2:10" x14ac:dyDescent="0.25">
      <c r="B3731" s="2">
        <v>0</v>
      </c>
      <c r="G3731" s="9">
        <v>0</v>
      </c>
      <c r="H3731" s="11">
        <v>0</v>
      </c>
      <c r="I3731">
        <v>0</v>
      </c>
      <c r="J3731" s="13">
        <v>0</v>
      </c>
    </row>
    <row r="3732" spans="2:10" x14ac:dyDescent="0.25">
      <c r="B3732" s="2">
        <v>0</v>
      </c>
      <c r="G3732" s="9">
        <v>0</v>
      </c>
      <c r="H3732" s="11">
        <v>0</v>
      </c>
      <c r="I3732">
        <v>0</v>
      </c>
      <c r="J3732" s="13">
        <v>0</v>
      </c>
    </row>
    <row r="3733" spans="2:10" x14ac:dyDescent="0.25">
      <c r="B3733" s="2">
        <v>0</v>
      </c>
      <c r="G3733" s="9">
        <v>0</v>
      </c>
      <c r="H3733" s="11">
        <v>0</v>
      </c>
      <c r="I3733">
        <v>0</v>
      </c>
      <c r="J3733" s="13">
        <v>0</v>
      </c>
    </row>
    <row r="3734" spans="2:10" x14ac:dyDescent="0.25">
      <c r="B3734" s="2">
        <v>0</v>
      </c>
      <c r="G3734" s="9">
        <v>0</v>
      </c>
      <c r="H3734" s="11">
        <v>0</v>
      </c>
      <c r="I3734">
        <v>0</v>
      </c>
      <c r="J3734" s="13">
        <v>0</v>
      </c>
    </row>
    <row r="3735" spans="2:10" x14ac:dyDescent="0.25">
      <c r="B3735" s="2">
        <v>0</v>
      </c>
      <c r="G3735" s="9">
        <v>0</v>
      </c>
      <c r="H3735" s="11">
        <v>0</v>
      </c>
      <c r="I3735">
        <v>0</v>
      </c>
      <c r="J3735" s="13">
        <v>0</v>
      </c>
    </row>
    <row r="3736" spans="2:10" x14ac:dyDescent="0.25">
      <c r="B3736" s="2">
        <v>0</v>
      </c>
      <c r="G3736" s="9">
        <v>0</v>
      </c>
      <c r="H3736" s="11">
        <v>0</v>
      </c>
      <c r="I3736">
        <v>0</v>
      </c>
      <c r="J3736" s="13">
        <v>0</v>
      </c>
    </row>
    <row r="3737" spans="2:10" x14ac:dyDescent="0.25">
      <c r="B3737" s="2">
        <v>0</v>
      </c>
      <c r="G3737" s="9">
        <v>0</v>
      </c>
      <c r="H3737" s="11">
        <v>0</v>
      </c>
      <c r="I3737">
        <v>0</v>
      </c>
      <c r="J3737" s="13">
        <v>0</v>
      </c>
    </row>
    <row r="3738" spans="2:10" x14ac:dyDescent="0.25">
      <c r="B3738" s="2">
        <v>0</v>
      </c>
      <c r="G3738" s="9">
        <v>0</v>
      </c>
      <c r="H3738" s="11">
        <v>0</v>
      </c>
      <c r="I3738">
        <v>0</v>
      </c>
      <c r="J3738" s="13">
        <v>0</v>
      </c>
    </row>
    <row r="3739" spans="2:10" x14ac:dyDescent="0.25">
      <c r="B3739" s="2">
        <v>0</v>
      </c>
      <c r="G3739" s="9">
        <v>0</v>
      </c>
      <c r="H3739" s="11">
        <v>0</v>
      </c>
      <c r="I3739">
        <v>0</v>
      </c>
      <c r="J3739" s="13">
        <v>0</v>
      </c>
    </row>
    <row r="3740" spans="2:10" x14ac:dyDescent="0.25">
      <c r="B3740" s="2">
        <v>0</v>
      </c>
      <c r="G3740" s="9">
        <v>0</v>
      </c>
      <c r="H3740" s="11">
        <v>0</v>
      </c>
      <c r="I3740">
        <v>0</v>
      </c>
      <c r="J3740" s="13">
        <v>0</v>
      </c>
    </row>
    <row r="3741" spans="2:10" x14ac:dyDescent="0.25">
      <c r="B3741" s="2">
        <v>0</v>
      </c>
      <c r="G3741" s="9">
        <v>0</v>
      </c>
      <c r="H3741" s="11">
        <v>0</v>
      </c>
      <c r="I3741">
        <v>0</v>
      </c>
      <c r="J3741" s="13">
        <v>0</v>
      </c>
    </row>
    <row r="3742" spans="2:10" x14ac:dyDescent="0.25">
      <c r="B3742" s="2">
        <v>0</v>
      </c>
      <c r="G3742" s="9">
        <v>0</v>
      </c>
      <c r="H3742" s="11">
        <v>0</v>
      </c>
      <c r="I3742">
        <v>0</v>
      </c>
      <c r="J3742" s="13">
        <v>0</v>
      </c>
    </row>
    <row r="3743" spans="2:10" x14ac:dyDescent="0.25">
      <c r="B3743" s="2">
        <v>0</v>
      </c>
      <c r="G3743" s="9">
        <v>0</v>
      </c>
      <c r="H3743" s="11">
        <v>0</v>
      </c>
      <c r="I3743">
        <v>0</v>
      </c>
      <c r="J3743" s="13">
        <v>0</v>
      </c>
    </row>
    <row r="3744" spans="2:10" x14ac:dyDescent="0.25">
      <c r="B3744" s="2">
        <v>0</v>
      </c>
      <c r="G3744" s="9">
        <v>0</v>
      </c>
      <c r="H3744" s="11">
        <v>0</v>
      </c>
      <c r="I3744">
        <v>0</v>
      </c>
      <c r="J3744" s="13">
        <v>0</v>
      </c>
    </row>
    <row r="3745" spans="2:10" x14ac:dyDescent="0.25">
      <c r="B3745" s="2">
        <v>0</v>
      </c>
      <c r="G3745" s="9">
        <v>0</v>
      </c>
      <c r="H3745" s="11">
        <v>0</v>
      </c>
      <c r="I3745">
        <v>0</v>
      </c>
      <c r="J3745" s="13">
        <v>0</v>
      </c>
    </row>
    <row r="3746" spans="2:10" x14ac:dyDescent="0.25">
      <c r="B3746" s="2">
        <v>0</v>
      </c>
      <c r="G3746" s="9">
        <v>0</v>
      </c>
      <c r="H3746" s="11">
        <v>0</v>
      </c>
      <c r="I3746">
        <v>0</v>
      </c>
      <c r="J3746" s="13">
        <v>0</v>
      </c>
    </row>
    <row r="3747" spans="2:10" x14ac:dyDescent="0.25">
      <c r="B3747" s="2">
        <v>0</v>
      </c>
      <c r="G3747" s="9">
        <v>0</v>
      </c>
      <c r="H3747" s="11">
        <v>0</v>
      </c>
      <c r="I3747">
        <v>0</v>
      </c>
      <c r="J3747" s="13">
        <v>0</v>
      </c>
    </row>
    <row r="3748" spans="2:10" x14ac:dyDescent="0.25">
      <c r="B3748" s="2">
        <v>0</v>
      </c>
      <c r="G3748" s="9">
        <v>0</v>
      </c>
      <c r="H3748" s="11">
        <v>0</v>
      </c>
      <c r="I3748">
        <v>0</v>
      </c>
      <c r="J3748" s="13">
        <v>0</v>
      </c>
    </row>
    <row r="3749" spans="2:10" x14ac:dyDescent="0.25">
      <c r="B3749" s="2">
        <v>0</v>
      </c>
      <c r="G3749" s="9">
        <v>0</v>
      </c>
      <c r="H3749" s="11">
        <v>0</v>
      </c>
      <c r="I3749">
        <v>0</v>
      </c>
      <c r="J3749" s="13">
        <v>0</v>
      </c>
    </row>
    <row r="3750" spans="2:10" x14ac:dyDescent="0.25">
      <c r="B3750" s="2">
        <v>0</v>
      </c>
      <c r="G3750" s="9">
        <v>0</v>
      </c>
      <c r="H3750" s="11">
        <v>0</v>
      </c>
      <c r="I3750">
        <v>0</v>
      </c>
      <c r="J3750" s="13">
        <v>0</v>
      </c>
    </row>
    <row r="3751" spans="2:10" x14ac:dyDescent="0.25">
      <c r="B3751" s="2">
        <v>0</v>
      </c>
      <c r="G3751" s="9">
        <v>0</v>
      </c>
      <c r="H3751" s="11">
        <v>0</v>
      </c>
      <c r="I3751">
        <v>0</v>
      </c>
      <c r="J3751" s="13">
        <v>0</v>
      </c>
    </row>
    <row r="3752" spans="2:10" x14ac:dyDescent="0.25">
      <c r="B3752" s="2">
        <v>0</v>
      </c>
      <c r="G3752" s="9">
        <v>0</v>
      </c>
      <c r="H3752" s="11">
        <v>0</v>
      </c>
      <c r="I3752">
        <v>0</v>
      </c>
      <c r="J3752" s="13">
        <v>0</v>
      </c>
    </row>
    <row r="3753" spans="2:10" x14ac:dyDescent="0.25">
      <c r="B3753" s="2">
        <v>0</v>
      </c>
      <c r="G3753" s="9">
        <v>0</v>
      </c>
      <c r="H3753" s="11">
        <v>0</v>
      </c>
      <c r="I3753">
        <v>0</v>
      </c>
      <c r="J3753" s="13">
        <v>0</v>
      </c>
    </row>
    <row r="3754" spans="2:10" x14ac:dyDescent="0.25">
      <c r="B3754" s="2">
        <v>0</v>
      </c>
      <c r="G3754" s="9">
        <v>0</v>
      </c>
      <c r="H3754" s="11">
        <v>0</v>
      </c>
      <c r="I3754">
        <v>0</v>
      </c>
      <c r="J3754" s="13">
        <v>0</v>
      </c>
    </row>
    <row r="3755" spans="2:10" x14ac:dyDescent="0.25">
      <c r="B3755" s="2">
        <v>0</v>
      </c>
      <c r="G3755" s="9">
        <v>0</v>
      </c>
      <c r="H3755" s="11">
        <v>0</v>
      </c>
      <c r="I3755">
        <v>0</v>
      </c>
      <c r="J3755" s="13">
        <v>0</v>
      </c>
    </row>
    <row r="3756" spans="2:10" x14ac:dyDescent="0.25">
      <c r="B3756" s="2">
        <v>0</v>
      </c>
      <c r="G3756" s="9">
        <v>0</v>
      </c>
      <c r="H3756" s="11">
        <v>0</v>
      </c>
      <c r="I3756">
        <v>0</v>
      </c>
      <c r="J3756" s="13">
        <v>0</v>
      </c>
    </row>
    <row r="3757" spans="2:10" x14ac:dyDescent="0.25">
      <c r="B3757" s="2">
        <v>0</v>
      </c>
      <c r="G3757" s="9">
        <v>0</v>
      </c>
      <c r="H3757" s="11">
        <v>0</v>
      </c>
      <c r="I3757">
        <v>0</v>
      </c>
      <c r="J3757" s="13">
        <v>0</v>
      </c>
    </row>
    <row r="3758" spans="2:10" x14ac:dyDescent="0.25">
      <c r="B3758" s="2">
        <v>0</v>
      </c>
      <c r="G3758" s="9">
        <v>0</v>
      </c>
      <c r="H3758" s="11">
        <v>0</v>
      </c>
      <c r="I3758">
        <v>0</v>
      </c>
      <c r="J3758" s="13">
        <v>0</v>
      </c>
    </row>
    <row r="3759" spans="2:10" x14ac:dyDescent="0.25">
      <c r="B3759" s="2">
        <v>0</v>
      </c>
      <c r="G3759" s="9">
        <v>0</v>
      </c>
      <c r="H3759" s="11">
        <v>0</v>
      </c>
      <c r="I3759">
        <v>0</v>
      </c>
      <c r="J3759" s="13">
        <v>0</v>
      </c>
    </row>
    <row r="3760" spans="2:10" x14ac:dyDescent="0.25">
      <c r="B3760" s="2">
        <v>0</v>
      </c>
      <c r="G3760" s="9">
        <v>0</v>
      </c>
      <c r="H3760" s="11">
        <v>0</v>
      </c>
      <c r="I3760">
        <v>0</v>
      </c>
      <c r="J3760" s="13">
        <v>0</v>
      </c>
    </row>
    <row r="3761" spans="2:10" x14ac:dyDescent="0.25">
      <c r="B3761" s="2">
        <v>0</v>
      </c>
      <c r="G3761" s="9">
        <v>0</v>
      </c>
      <c r="H3761" s="11">
        <v>0</v>
      </c>
      <c r="I3761">
        <v>0</v>
      </c>
      <c r="J3761" s="13">
        <v>0</v>
      </c>
    </row>
    <row r="3762" spans="2:10" x14ac:dyDescent="0.25">
      <c r="B3762" s="2">
        <v>0</v>
      </c>
      <c r="G3762" s="9">
        <v>0</v>
      </c>
      <c r="H3762" s="11">
        <v>0</v>
      </c>
      <c r="I3762">
        <v>0</v>
      </c>
      <c r="J3762" s="13">
        <v>0</v>
      </c>
    </row>
    <row r="3763" spans="2:10" x14ac:dyDescent="0.25">
      <c r="B3763" s="2">
        <v>0</v>
      </c>
      <c r="G3763" s="9">
        <v>0</v>
      </c>
      <c r="H3763" s="11">
        <v>0</v>
      </c>
      <c r="I3763">
        <v>0</v>
      </c>
      <c r="J3763" s="13">
        <v>0</v>
      </c>
    </row>
    <row r="3764" spans="2:10" x14ac:dyDescent="0.25">
      <c r="B3764" s="2">
        <v>0</v>
      </c>
      <c r="G3764" s="9">
        <v>0</v>
      </c>
      <c r="H3764" s="11">
        <v>0</v>
      </c>
      <c r="I3764">
        <v>0</v>
      </c>
      <c r="J3764" s="13">
        <v>0</v>
      </c>
    </row>
    <row r="3765" spans="2:10" x14ac:dyDescent="0.25">
      <c r="B3765" s="2">
        <v>0</v>
      </c>
      <c r="G3765" s="9">
        <v>0</v>
      </c>
      <c r="H3765" s="11">
        <v>0</v>
      </c>
      <c r="I3765">
        <v>0</v>
      </c>
      <c r="J3765" s="13">
        <v>0</v>
      </c>
    </row>
    <row r="3766" spans="2:10" x14ac:dyDescent="0.25">
      <c r="B3766" s="2">
        <v>0</v>
      </c>
      <c r="G3766" s="9">
        <v>0</v>
      </c>
      <c r="H3766" s="11">
        <v>0</v>
      </c>
      <c r="I3766">
        <v>0</v>
      </c>
      <c r="J3766" s="13">
        <v>0</v>
      </c>
    </row>
    <row r="3767" spans="2:10" x14ac:dyDescent="0.25">
      <c r="B3767" s="2">
        <v>0</v>
      </c>
      <c r="G3767" s="9">
        <v>0</v>
      </c>
      <c r="H3767" s="11">
        <v>0</v>
      </c>
      <c r="I3767">
        <v>0</v>
      </c>
      <c r="J3767" s="13">
        <v>0</v>
      </c>
    </row>
    <row r="3768" spans="2:10" x14ac:dyDescent="0.25">
      <c r="B3768" s="2">
        <v>0</v>
      </c>
      <c r="G3768" s="9">
        <v>0</v>
      </c>
      <c r="H3768" s="11">
        <v>0</v>
      </c>
      <c r="I3768">
        <v>0</v>
      </c>
      <c r="J3768" s="13">
        <v>0</v>
      </c>
    </row>
    <row r="3769" spans="2:10" x14ac:dyDescent="0.25">
      <c r="B3769" s="2">
        <v>0</v>
      </c>
      <c r="G3769" s="9">
        <v>0</v>
      </c>
      <c r="H3769" s="11">
        <v>0</v>
      </c>
      <c r="I3769">
        <v>0</v>
      </c>
      <c r="J3769" s="13">
        <v>0</v>
      </c>
    </row>
    <row r="3770" spans="2:10" x14ac:dyDescent="0.25">
      <c r="B3770" s="2">
        <v>0</v>
      </c>
      <c r="G3770" s="9">
        <v>0</v>
      </c>
      <c r="H3770" s="11">
        <v>0</v>
      </c>
      <c r="I3770">
        <v>0</v>
      </c>
      <c r="J3770" s="13">
        <v>0</v>
      </c>
    </row>
    <row r="3771" spans="2:10" x14ac:dyDescent="0.25">
      <c r="B3771" s="2">
        <v>0</v>
      </c>
      <c r="G3771" s="9">
        <v>0</v>
      </c>
      <c r="H3771" s="11">
        <v>0</v>
      </c>
      <c r="I3771">
        <v>0</v>
      </c>
      <c r="J3771" s="13">
        <v>0</v>
      </c>
    </row>
    <row r="3772" spans="2:10" x14ac:dyDescent="0.25">
      <c r="B3772" s="2">
        <v>0</v>
      </c>
      <c r="G3772" s="9">
        <v>0</v>
      </c>
      <c r="H3772" s="11">
        <v>0</v>
      </c>
      <c r="I3772">
        <v>0</v>
      </c>
      <c r="J3772" s="13">
        <v>0</v>
      </c>
    </row>
    <row r="3773" spans="2:10" x14ac:dyDescent="0.25">
      <c r="B3773" s="2">
        <v>0</v>
      </c>
      <c r="G3773" s="9">
        <v>0</v>
      </c>
      <c r="H3773" s="11">
        <v>0</v>
      </c>
      <c r="I3773">
        <v>0</v>
      </c>
      <c r="J3773" s="13">
        <v>0</v>
      </c>
    </row>
    <row r="3774" spans="2:10" x14ac:dyDescent="0.25">
      <c r="B3774" s="2">
        <v>0</v>
      </c>
      <c r="G3774" s="9">
        <v>0</v>
      </c>
      <c r="H3774" s="11">
        <v>0</v>
      </c>
      <c r="I3774">
        <v>0</v>
      </c>
      <c r="J3774" s="13">
        <v>0</v>
      </c>
    </row>
    <row r="3775" spans="2:10" x14ac:dyDescent="0.25">
      <c r="B3775" s="2">
        <v>0</v>
      </c>
      <c r="G3775" s="9">
        <v>0</v>
      </c>
      <c r="H3775" s="11">
        <v>0</v>
      </c>
      <c r="I3775">
        <v>0</v>
      </c>
      <c r="J3775" s="13">
        <v>0</v>
      </c>
    </row>
    <row r="3776" spans="2:10" x14ac:dyDescent="0.25">
      <c r="B3776" s="2">
        <v>0</v>
      </c>
      <c r="G3776" s="9">
        <v>0</v>
      </c>
      <c r="H3776" s="11">
        <v>0</v>
      </c>
      <c r="I3776">
        <v>0</v>
      </c>
      <c r="J3776" s="13">
        <v>0</v>
      </c>
    </row>
    <row r="3777" spans="2:10" x14ac:dyDescent="0.25">
      <c r="B3777" s="2">
        <v>0</v>
      </c>
      <c r="G3777" s="9">
        <v>0</v>
      </c>
      <c r="H3777" s="11">
        <v>0</v>
      </c>
      <c r="I3777">
        <v>0</v>
      </c>
      <c r="J3777" s="13">
        <v>0</v>
      </c>
    </row>
    <row r="3778" spans="2:10" x14ac:dyDescent="0.25">
      <c r="B3778" s="2">
        <v>0</v>
      </c>
      <c r="G3778" s="9">
        <v>0</v>
      </c>
      <c r="H3778" s="11">
        <v>0</v>
      </c>
      <c r="I3778">
        <v>0</v>
      </c>
      <c r="J3778" s="13">
        <v>0</v>
      </c>
    </row>
    <row r="3779" spans="2:10" x14ac:dyDescent="0.25">
      <c r="B3779" s="2">
        <v>0</v>
      </c>
      <c r="G3779" s="9">
        <v>0</v>
      </c>
      <c r="H3779" s="11">
        <v>0</v>
      </c>
      <c r="I3779">
        <v>0</v>
      </c>
      <c r="J3779" s="13">
        <v>0</v>
      </c>
    </row>
    <row r="3780" spans="2:10" x14ac:dyDescent="0.25">
      <c r="B3780" s="2">
        <v>0</v>
      </c>
      <c r="G3780" s="9">
        <v>0</v>
      </c>
      <c r="H3780" s="11">
        <v>0</v>
      </c>
      <c r="I3780">
        <v>0</v>
      </c>
      <c r="J3780" s="13">
        <v>0</v>
      </c>
    </row>
    <row r="3781" spans="2:10" x14ac:dyDescent="0.25">
      <c r="B3781" s="2">
        <v>0</v>
      </c>
      <c r="G3781" s="9">
        <v>0</v>
      </c>
      <c r="H3781" s="11">
        <v>0</v>
      </c>
      <c r="I3781">
        <v>0</v>
      </c>
      <c r="J3781" s="13">
        <v>0</v>
      </c>
    </row>
    <row r="3782" spans="2:10" x14ac:dyDescent="0.25">
      <c r="B3782" s="2">
        <v>0</v>
      </c>
      <c r="G3782" s="9">
        <v>0</v>
      </c>
      <c r="H3782" s="11">
        <v>0</v>
      </c>
      <c r="I3782">
        <v>0</v>
      </c>
      <c r="J3782" s="13">
        <v>0</v>
      </c>
    </row>
    <row r="3783" spans="2:10" x14ac:dyDescent="0.25">
      <c r="B3783" s="2">
        <v>0</v>
      </c>
      <c r="G3783" s="9">
        <v>0</v>
      </c>
      <c r="H3783" s="11">
        <v>0</v>
      </c>
      <c r="I3783">
        <v>0</v>
      </c>
      <c r="J3783" s="13">
        <v>0</v>
      </c>
    </row>
    <row r="3784" spans="2:10" x14ac:dyDescent="0.25">
      <c r="B3784" s="2">
        <v>0</v>
      </c>
      <c r="G3784" s="9">
        <v>0</v>
      </c>
      <c r="H3784" s="11">
        <v>0</v>
      </c>
      <c r="I3784">
        <v>0</v>
      </c>
      <c r="J3784" s="13">
        <v>0</v>
      </c>
    </row>
    <row r="3785" spans="2:10" x14ac:dyDescent="0.25">
      <c r="B3785" s="2">
        <v>0</v>
      </c>
      <c r="G3785" s="9">
        <v>0</v>
      </c>
      <c r="H3785" s="11">
        <v>0</v>
      </c>
      <c r="I3785">
        <v>0</v>
      </c>
      <c r="J3785" s="13">
        <v>0</v>
      </c>
    </row>
    <row r="3786" spans="2:10" x14ac:dyDescent="0.25">
      <c r="B3786" s="2">
        <v>0</v>
      </c>
      <c r="G3786" s="9">
        <v>0</v>
      </c>
      <c r="H3786" s="11">
        <v>0</v>
      </c>
      <c r="I3786">
        <v>0</v>
      </c>
      <c r="J3786" s="13">
        <v>0</v>
      </c>
    </row>
    <row r="3787" spans="2:10" x14ac:dyDescent="0.25">
      <c r="B3787" s="2">
        <v>0</v>
      </c>
      <c r="G3787" s="9">
        <v>0</v>
      </c>
      <c r="H3787" s="11">
        <v>0</v>
      </c>
      <c r="I3787">
        <v>0</v>
      </c>
      <c r="J3787" s="13">
        <v>0</v>
      </c>
    </row>
    <row r="3788" spans="2:10" x14ac:dyDescent="0.25">
      <c r="B3788" s="2">
        <v>0</v>
      </c>
      <c r="G3788" s="9">
        <v>0</v>
      </c>
      <c r="H3788" s="11">
        <v>0</v>
      </c>
      <c r="I3788">
        <v>0</v>
      </c>
      <c r="J3788" s="13">
        <v>0</v>
      </c>
    </row>
    <row r="3789" spans="2:10" x14ac:dyDescent="0.25">
      <c r="B3789" s="2">
        <v>0</v>
      </c>
      <c r="G3789" s="9">
        <v>0</v>
      </c>
      <c r="H3789" s="11">
        <v>0</v>
      </c>
      <c r="I3789">
        <v>0</v>
      </c>
      <c r="J3789" s="13">
        <v>0</v>
      </c>
    </row>
    <row r="3790" spans="2:10" x14ac:dyDescent="0.25">
      <c r="B3790" s="2">
        <v>0</v>
      </c>
      <c r="G3790" s="9">
        <v>0</v>
      </c>
      <c r="H3790" s="11">
        <v>0</v>
      </c>
      <c r="I3790">
        <v>0</v>
      </c>
      <c r="J3790" s="13">
        <v>0</v>
      </c>
    </row>
    <row r="3791" spans="2:10" x14ac:dyDescent="0.25">
      <c r="B3791" s="2">
        <v>0</v>
      </c>
      <c r="G3791" s="9">
        <v>0</v>
      </c>
      <c r="H3791" s="11">
        <v>0</v>
      </c>
      <c r="I3791">
        <v>0</v>
      </c>
      <c r="J3791" s="13">
        <v>0</v>
      </c>
    </row>
    <row r="3792" spans="2:10" x14ac:dyDescent="0.25">
      <c r="B3792" s="2">
        <v>0</v>
      </c>
      <c r="G3792" s="9">
        <v>0</v>
      </c>
      <c r="H3792" s="11">
        <v>0</v>
      </c>
      <c r="I3792">
        <v>0</v>
      </c>
      <c r="J3792" s="13">
        <v>0</v>
      </c>
    </row>
    <row r="3793" spans="2:10" x14ac:dyDescent="0.25">
      <c r="B3793" s="2">
        <v>0</v>
      </c>
      <c r="G3793" s="9">
        <v>0</v>
      </c>
      <c r="H3793" s="11">
        <v>0</v>
      </c>
      <c r="I3793">
        <v>0</v>
      </c>
      <c r="J3793" s="13">
        <v>0</v>
      </c>
    </row>
    <row r="3794" spans="2:10" x14ac:dyDescent="0.25">
      <c r="B3794" s="2">
        <v>0</v>
      </c>
      <c r="G3794" s="9">
        <v>0</v>
      </c>
      <c r="H3794" s="11">
        <v>0</v>
      </c>
      <c r="I3794">
        <v>0</v>
      </c>
      <c r="J3794" s="13">
        <v>0</v>
      </c>
    </row>
    <row r="3795" spans="2:10" x14ac:dyDescent="0.25">
      <c r="B3795" s="2">
        <v>0</v>
      </c>
      <c r="G3795" s="9">
        <v>0</v>
      </c>
      <c r="H3795" s="11">
        <v>0</v>
      </c>
      <c r="I3795">
        <v>0</v>
      </c>
      <c r="J3795" s="13">
        <v>0</v>
      </c>
    </row>
    <row r="3796" spans="2:10" x14ac:dyDescent="0.25">
      <c r="B3796" s="2">
        <v>0</v>
      </c>
      <c r="G3796" s="9">
        <v>0</v>
      </c>
      <c r="H3796" s="11">
        <v>0</v>
      </c>
      <c r="I3796">
        <v>0</v>
      </c>
      <c r="J3796" s="13">
        <v>0</v>
      </c>
    </row>
    <row r="3797" spans="2:10" x14ac:dyDescent="0.25">
      <c r="B3797" s="2">
        <v>0</v>
      </c>
      <c r="G3797" s="9">
        <v>0</v>
      </c>
      <c r="H3797" s="11">
        <v>0</v>
      </c>
      <c r="I3797">
        <v>0</v>
      </c>
      <c r="J3797" s="13">
        <v>0</v>
      </c>
    </row>
    <row r="3798" spans="2:10" x14ac:dyDescent="0.25">
      <c r="B3798" s="2">
        <v>0</v>
      </c>
      <c r="G3798" s="9">
        <v>0</v>
      </c>
      <c r="H3798" s="11">
        <v>0</v>
      </c>
      <c r="I3798">
        <v>0</v>
      </c>
      <c r="J3798" s="13">
        <v>0</v>
      </c>
    </row>
    <row r="3799" spans="2:10" x14ac:dyDescent="0.25">
      <c r="B3799" s="2">
        <v>0</v>
      </c>
      <c r="G3799" s="9">
        <v>0</v>
      </c>
      <c r="H3799" s="11">
        <v>0</v>
      </c>
      <c r="I3799">
        <v>0</v>
      </c>
      <c r="J3799" s="13">
        <v>0</v>
      </c>
    </row>
    <row r="3800" spans="2:10" x14ac:dyDescent="0.25">
      <c r="B3800" s="2">
        <v>0</v>
      </c>
      <c r="G3800" s="9">
        <v>0</v>
      </c>
      <c r="H3800" s="11">
        <v>0</v>
      </c>
      <c r="I3800">
        <v>0</v>
      </c>
      <c r="J3800" s="13">
        <v>0</v>
      </c>
    </row>
    <row r="3801" spans="2:10" x14ac:dyDescent="0.25">
      <c r="B3801" s="2">
        <v>0</v>
      </c>
      <c r="G3801" s="9">
        <v>0</v>
      </c>
      <c r="H3801" s="11">
        <v>0</v>
      </c>
      <c r="I3801">
        <v>0</v>
      </c>
      <c r="J3801" s="13">
        <v>0</v>
      </c>
    </row>
    <row r="3802" spans="2:10" x14ac:dyDescent="0.25">
      <c r="B3802" s="2">
        <v>0</v>
      </c>
      <c r="G3802" s="9">
        <v>0</v>
      </c>
      <c r="H3802" s="11">
        <v>0</v>
      </c>
      <c r="I3802">
        <v>0</v>
      </c>
      <c r="J3802" s="13">
        <v>0</v>
      </c>
    </row>
    <row r="3803" spans="2:10" x14ac:dyDescent="0.25">
      <c r="B3803" s="2">
        <v>0</v>
      </c>
      <c r="G3803" s="9">
        <v>0</v>
      </c>
      <c r="H3803" s="11">
        <v>0</v>
      </c>
      <c r="I3803">
        <v>0</v>
      </c>
      <c r="J3803" s="13">
        <v>0</v>
      </c>
    </row>
    <row r="3804" spans="2:10" x14ac:dyDescent="0.25">
      <c r="B3804" s="2">
        <v>0</v>
      </c>
      <c r="G3804" s="9">
        <v>0</v>
      </c>
      <c r="H3804" s="11">
        <v>0</v>
      </c>
      <c r="I3804">
        <v>0</v>
      </c>
      <c r="J3804" s="13">
        <v>0</v>
      </c>
    </row>
    <row r="3805" spans="2:10" x14ac:dyDescent="0.25">
      <c r="B3805" s="2">
        <v>0</v>
      </c>
      <c r="G3805" s="9">
        <v>0</v>
      </c>
      <c r="H3805" s="11">
        <v>0</v>
      </c>
      <c r="I3805">
        <v>0</v>
      </c>
      <c r="J3805" s="13">
        <v>0</v>
      </c>
    </row>
    <row r="3806" spans="2:10" x14ac:dyDescent="0.25">
      <c r="B3806" s="2">
        <v>0</v>
      </c>
      <c r="G3806" s="9">
        <v>0</v>
      </c>
      <c r="H3806" s="11">
        <v>0</v>
      </c>
      <c r="I3806">
        <v>0</v>
      </c>
      <c r="J3806" s="13">
        <v>0</v>
      </c>
    </row>
    <row r="3807" spans="2:10" x14ac:dyDescent="0.25">
      <c r="B3807" s="2">
        <v>0</v>
      </c>
      <c r="G3807" s="9">
        <v>0</v>
      </c>
      <c r="H3807" s="11">
        <v>0</v>
      </c>
      <c r="I3807">
        <v>0</v>
      </c>
      <c r="J3807" s="13">
        <v>0</v>
      </c>
    </row>
    <row r="3808" spans="2:10" x14ac:dyDescent="0.25">
      <c r="B3808" s="2">
        <v>0</v>
      </c>
      <c r="G3808" s="9">
        <v>0</v>
      </c>
      <c r="H3808" s="11">
        <v>0</v>
      </c>
      <c r="I3808">
        <v>0</v>
      </c>
      <c r="J3808" s="13">
        <v>0</v>
      </c>
    </row>
    <row r="3809" spans="2:10" x14ac:dyDescent="0.25">
      <c r="B3809" s="2">
        <v>0</v>
      </c>
      <c r="G3809" s="9">
        <v>0</v>
      </c>
      <c r="H3809" s="11">
        <v>0</v>
      </c>
      <c r="I3809">
        <v>0</v>
      </c>
      <c r="J3809" s="13">
        <v>0</v>
      </c>
    </row>
    <row r="3810" spans="2:10" x14ac:dyDescent="0.25">
      <c r="B3810" s="2">
        <v>0</v>
      </c>
      <c r="G3810" s="9">
        <v>0</v>
      </c>
      <c r="H3810" s="11">
        <v>0</v>
      </c>
      <c r="I3810">
        <v>0</v>
      </c>
      <c r="J3810" s="13">
        <v>0</v>
      </c>
    </row>
    <row r="3811" spans="2:10" x14ac:dyDescent="0.25">
      <c r="B3811" s="2">
        <v>0</v>
      </c>
      <c r="G3811" s="9">
        <v>0</v>
      </c>
      <c r="H3811" s="11">
        <v>0</v>
      </c>
      <c r="I3811">
        <v>0</v>
      </c>
      <c r="J3811" s="13">
        <v>0</v>
      </c>
    </row>
    <row r="3812" spans="2:10" x14ac:dyDescent="0.25">
      <c r="B3812" s="2">
        <v>0</v>
      </c>
      <c r="G3812" s="9">
        <v>0</v>
      </c>
      <c r="H3812" s="11">
        <v>0</v>
      </c>
      <c r="I3812">
        <v>0</v>
      </c>
      <c r="J3812" s="13">
        <v>0</v>
      </c>
    </row>
    <row r="3813" spans="2:10" x14ac:dyDescent="0.25">
      <c r="B3813" s="2">
        <v>0</v>
      </c>
      <c r="G3813" s="9">
        <v>0</v>
      </c>
      <c r="H3813" s="11">
        <v>0</v>
      </c>
      <c r="I3813">
        <v>0</v>
      </c>
      <c r="J3813" s="13">
        <v>0</v>
      </c>
    </row>
    <row r="3814" spans="2:10" x14ac:dyDescent="0.25">
      <c r="B3814" s="2">
        <v>0</v>
      </c>
      <c r="G3814" s="9">
        <v>0</v>
      </c>
      <c r="H3814" s="11">
        <v>0</v>
      </c>
      <c r="I3814">
        <v>0</v>
      </c>
      <c r="J3814" s="13">
        <v>0</v>
      </c>
    </row>
    <row r="3815" spans="2:10" x14ac:dyDescent="0.25">
      <c r="B3815" s="2">
        <v>0</v>
      </c>
      <c r="G3815" s="9">
        <v>0</v>
      </c>
      <c r="H3815" s="11">
        <v>0</v>
      </c>
      <c r="I3815">
        <v>0</v>
      </c>
      <c r="J3815" s="13">
        <v>0</v>
      </c>
    </row>
    <row r="3816" spans="2:10" x14ac:dyDescent="0.25">
      <c r="B3816" s="2">
        <v>0</v>
      </c>
      <c r="G3816" s="9">
        <v>0</v>
      </c>
      <c r="H3816" s="11">
        <v>0</v>
      </c>
      <c r="I3816">
        <v>0</v>
      </c>
      <c r="J3816" s="13">
        <v>0</v>
      </c>
    </row>
    <row r="3817" spans="2:10" x14ac:dyDescent="0.25">
      <c r="B3817" s="2">
        <v>0</v>
      </c>
      <c r="G3817" s="9">
        <v>0</v>
      </c>
      <c r="H3817" s="11">
        <v>0</v>
      </c>
      <c r="I3817">
        <v>0</v>
      </c>
      <c r="J3817" s="13">
        <v>0</v>
      </c>
    </row>
    <row r="3818" spans="2:10" x14ac:dyDescent="0.25">
      <c r="B3818" s="2">
        <v>0</v>
      </c>
      <c r="G3818" s="9">
        <v>0</v>
      </c>
      <c r="H3818" s="11">
        <v>0</v>
      </c>
      <c r="I3818">
        <v>0</v>
      </c>
      <c r="J3818" s="13">
        <v>0</v>
      </c>
    </row>
    <row r="3819" spans="2:10" x14ac:dyDescent="0.25">
      <c r="B3819" s="2">
        <v>0</v>
      </c>
      <c r="G3819" s="9">
        <v>0</v>
      </c>
      <c r="H3819" s="11">
        <v>0</v>
      </c>
      <c r="I3819">
        <v>0</v>
      </c>
      <c r="J3819" s="13">
        <v>0</v>
      </c>
    </row>
    <row r="3820" spans="2:10" x14ac:dyDescent="0.25">
      <c r="B3820" s="2">
        <v>0</v>
      </c>
      <c r="G3820" s="9">
        <v>0</v>
      </c>
      <c r="H3820" s="11">
        <v>0</v>
      </c>
      <c r="I3820">
        <v>0</v>
      </c>
      <c r="J3820" s="13">
        <v>0</v>
      </c>
    </row>
    <row r="3821" spans="2:10" x14ac:dyDescent="0.25">
      <c r="B3821" s="2">
        <v>0</v>
      </c>
      <c r="G3821" s="9">
        <v>0</v>
      </c>
      <c r="H3821" s="11">
        <v>0</v>
      </c>
      <c r="I3821">
        <v>0</v>
      </c>
      <c r="J3821" s="13">
        <v>0</v>
      </c>
    </row>
    <row r="3822" spans="2:10" x14ac:dyDescent="0.25">
      <c r="B3822" s="2">
        <v>0</v>
      </c>
      <c r="G3822" s="9">
        <v>0</v>
      </c>
      <c r="H3822" s="11">
        <v>0</v>
      </c>
      <c r="I3822">
        <v>0</v>
      </c>
      <c r="J3822" s="13">
        <v>0</v>
      </c>
    </row>
    <row r="3823" spans="2:10" x14ac:dyDescent="0.25">
      <c r="B3823" s="2">
        <v>0</v>
      </c>
      <c r="G3823" s="9">
        <v>0</v>
      </c>
      <c r="H3823" s="11">
        <v>0</v>
      </c>
      <c r="I3823">
        <v>0</v>
      </c>
      <c r="J3823" s="13">
        <v>0</v>
      </c>
    </row>
    <row r="3824" spans="2:10" x14ac:dyDescent="0.25">
      <c r="B3824" s="2">
        <v>0</v>
      </c>
      <c r="G3824" s="9">
        <v>0</v>
      </c>
      <c r="H3824" s="11">
        <v>0</v>
      </c>
      <c r="I3824">
        <v>0</v>
      </c>
      <c r="J3824" s="13">
        <v>0</v>
      </c>
    </row>
    <row r="3825" spans="2:10" x14ac:dyDescent="0.25">
      <c r="B3825" s="2">
        <v>0</v>
      </c>
      <c r="G3825" s="9">
        <v>0</v>
      </c>
      <c r="H3825" s="11">
        <v>0</v>
      </c>
      <c r="I3825">
        <v>0</v>
      </c>
      <c r="J3825" s="13">
        <v>0</v>
      </c>
    </row>
    <row r="3826" spans="2:10" x14ac:dyDescent="0.25">
      <c r="B3826" s="2">
        <v>0</v>
      </c>
      <c r="G3826" s="9">
        <v>0</v>
      </c>
      <c r="H3826" s="11">
        <v>0</v>
      </c>
      <c r="I3826">
        <v>0</v>
      </c>
      <c r="J3826" s="13">
        <v>0</v>
      </c>
    </row>
    <row r="3827" spans="2:10" x14ac:dyDescent="0.25">
      <c r="B3827" s="2">
        <v>0</v>
      </c>
      <c r="G3827" s="9">
        <v>0</v>
      </c>
      <c r="H3827" s="11">
        <v>0</v>
      </c>
      <c r="I3827">
        <v>0</v>
      </c>
      <c r="J3827" s="13">
        <v>0</v>
      </c>
    </row>
    <row r="3828" spans="2:10" x14ac:dyDescent="0.25">
      <c r="B3828" s="2">
        <v>0</v>
      </c>
      <c r="G3828" s="9">
        <v>0</v>
      </c>
      <c r="H3828" s="11">
        <v>0</v>
      </c>
      <c r="I3828">
        <v>0</v>
      </c>
      <c r="J3828" s="13">
        <v>0</v>
      </c>
    </row>
    <row r="3829" spans="2:10" x14ac:dyDescent="0.25">
      <c r="B3829" s="2">
        <v>0</v>
      </c>
      <c r="G3829" s="9">
        <v>0</v>
      </c>
      <c r="H3829" s="11">
        <v>0</v>
      </c>
      <c r="I3829">
        <v>0</v>
      </c>
      <c r="J3829" s="13">
        <v>0</v>
      </c>
    </row>
    <row r="3830" spans="2:10" x14ac:dyDescent="0.25">
      <c r="B3830" s="2">
        <v>0</v>
      </c>
      <c r="G3830" s="9">
        <v>0</v>
      </c>
      <c r="H3830" s="11">
        <v>0</v>
      </c>
      <c r="I3830">
        <v>0</v>
      </c>
      <c r="J3830" s="13">
        <v>0</v>
      </c>
    </row>
    <row r="3831" spans="2:10" x14ac:dyDescent="0.25">
      <c r="B3831" s="2">
        <v>0</v>
      </c>
      <c r="G3831" s="9">
        <v>0</v>
      </c>
      <c r="H3831" s="11">
        <v>0</v>
      </c>
      <c r="I3831">
        <v>0</v>
      </c>
      <c r="J3831" s="13">
        <v>0</v>
      </c>
    </row>
    <row r="3832" spans="2:10" x14ac:dyDescent="0.25">
      <c r="B3832" s="2">
        <v>0</v>
      </c>
      <c r="G3832" s="9">
        <v>0</v>
      </c>
      <c r="H3832" s="11">
        <v>0</v>
      </c>
      <c r="I3832">
        <v>0</v>
      </c>
      <c r="J3832" s="13">
        <v>0</v>
      </c>
    </row>
    <row r="3833" spans="2:10" x14ac:dyDescent="0.25">
      <c r="B3833" s="2">
        <v>0</v>
      </c>
      <c r="G3833" s="9">
        <v>0</v>
      </c>
      <c r="H3833" s="11">
        <v>0</v>
      </c>
      <c r="I3833">
        <v>0</v>
      </c>
      <c r="J3833" s="13">
        <v>0</v>
      </c>
    </row>
    <row r="3834" spans="2:10" x14ac:dyDescent="0.25">
      <c r="B3834" s="2">
        <v>0</v>
      </c>
      <c r="G3834" s="9">
        <v>0</v>
      </c>
      <c r="H3834" s="11">
        <v>0</v>
      </c>
      <c r="I3834">
        <v>0</v>
      </c>
      <c r="J3834" s="13">
        <v>0</v>
      </c>
    </row>
    <row r="3835" spans="2:10" x14ac:dyDescent="0.25">
      <c r="B3835" s="2">
        <v>0</v>
      </c>
      <c r="G3835" s="9">
        <v>0</v>
      </c>
      <c r="H3835" s="11">
        <v>0</v>
      </c>
      <c r="I3835">
        <v>0</v>
      </c>
      <c r="J3835" s="13">
        <v>0</v>
      </c>
    </row>
    <row r="3836" spans="2:10" x14ac:dyDescent="0.25">
      <c r="B3836" s="2">
        <v>0</v>
      </c>
      <c r="G3836" s="9">
        <v>0</v>
      </c>
      <c r="H3836" s="11">
        <v>0</v>
      </c>
      <c r="I3836">
        <v>0</v>
      </c>
      <c r="J3836" s="13">
        <v>0</v>
      </c>
    </row>
    <row r="3837" spans="2:10" x14ac:dyDescent="0.25">
      <c r="B3837" s="2">
        <v>0</v>
      </c>
      <c r="G3837" s="9">
        <v>0</v>
      </c>
      <c r="H3837" s="11">
        <v>0</v>
      </c>
      <c r="I3837">
        <v>0</v>
      </c>
      <c r="J3837" s="13">
        <v>0</v>
      </c>
    </row>
    <row r="3838" spans="2:10" x14ac:dyDescent="0.25">
      <c r="B3838" s="2">
        <v>0</v>
      </c>
      <c r="G3838" s="9">
        <v>0</v>
      </c>
      <c r="H3838" s="11">
        <v>0</v>
      </c>
      <c r="I3838">
        <v>0</v>
      </c>
      <c r="J3838" s="13">
        <v>0</v>
      </c>
    </row>
    <row r="3839" spans="2:10" x14ac:dyDescent="0.25">
      <c r="B3839" s="2">
        <v>0</v>
      </c>
      <c r="G3839" s="9">
        <v>0</v>
      </c>
      <c r="H3839" s="11">
        <v>0</v>
      </c>
      <c r="I3839">
        <v>0</v>
      </c>
      <c r="J3839" s="13">
        <v>0</v>
      </c>
    </row>
    <row r="3840" spans="2:10" x14ac:dyDescent="0.25">
      <c r="B3840" s="2">
        <v>0</v>
      </c>
      <c r="G3840" s="9">
        <v>0</v>
      </c>
      <c r="H3840" s="11">
        <v>0</v>
      </c>
      <c r="I3840">
        <v>0</v>
      </c>
      <c r="J3840" s="13">
        <v>0</v>
      </c>
    </row>
    <row r="3841" spans="2:10" x14ac:dyDescent="0.25">
      <c r="B3841" s="2">
        <v>0</v>
      </c>
      <c r="G3841" s="9">
        <v>0</v>
      </c>
      <c r="H3841" s="11">
        <v>0</v>
      </c>
      <c r="I3841">
        <v>0</v>
      </c>
      <c r="J3841" s="13">
        <v>0</v>
      </c>
    </row>
    <row r="3842" spans="2:10" x14ac:dyDescent="0.25">
      <c r="B3842" s="2">
        <v>0</v>
      </c>
      <c r="G3842" s="9">
        <v>0</v>
      </c>
      <c r="H3842" s="11">
        <v>0</v>
      </c>
      <c r="I3842">
        <v>0</v>
      </c>
      <c r="J3842" s="13">
        <v>0</v>
      </c>
    </row>
    <row r="3843" spans="2:10" x14ac:dyDescent="0.25">
      <c r="B3843" s="2">
        <v>0</v>
      </c>
      <c r="G3843" s="9">
        <v>0</v>
      </c>
      <c r="H3843" s="11">
        <v>0</v>
      </c>
      <c r="I3843">
        <v>0</v>
      </c>
      <c r="J3843" s="13">
        <v>0</v>
      </c>
    </row>
    <row r="3844" spans="2:10" x14ac:dyDescent="0.25">
      <c r="B3844" s="2">
        <v>0</v>
      </c>
      <c r="G3844" s="9">
        <v>0</v>
      </c>
      <c r="H3844" s="11">
        <v>0</v>
      </c>
      <c r="I3844">
        <v>0</v>
      </c>
      <c r="J3844" s="13">
        <v>0</v>
      </c>
    </row>
    <row r="3845" spans="2:10" x14ac:dyDescent="0.25">
      <c r="B3845" s="2">
        <v>0</v>
      </c>
      <c r="G3845" s="9">
        <v>0</v>
      </c>
      <c r="H3845" s="11">
        <v>0</v>
      </c>
      <c r="I3845">
        <v>0</v>
      </c>
      <c r="J3845" s="13">
        <v>0</v>
      </c>
    </row>
    <row r="3846" spans="2:10" x14ac:dyDescent="0.25">
      <c r="B3846" s="2">
        <v>0</v>
      </c>
      <c r="G3846" s="9">
        <v>0</v>
      </c>
      <c r="H3846" s="11">
        <v>0</v>
      </c>
      <c r="I3846">
        <v>0</v>
      </c>
      <c r="J3846" s="13">
        <v>0</v>
      </c>
    </row>
    <row r="3847" spans="2:10" x14ac:dyDescent="0.25">
      <c r="B3847" s="2">
        <v>0</v>
      </c>
      <c r="G3847" s="9">
        <v>0</v>
      </c>
      <c r="H3847" s="11">
        <v>0</v>
      </c>
      <c r="I3847">
        <v>0</v>
      </c>
      <c r="J3847" s="13">
        <v>0</v>
      </c>
    </row>
    <row r="3848" spans="2:10" x14ac:dyDescent="0.25">
      <c r="B3848" s="2">
        <v>0</v>
      </c>
      <c r="G3848" s="9">
        <v>0</v>
      </c>
      <c r="H3848" s="11">
        <v>0</v>
      </c>
      <c r="I3848">
        <v>0</v>
      </c>
      <c r="J3848" s="13">
        <v>0</v>
      </c>
    </row>
    <row r="3849" spans="2:10" x14ac:dyDescent="0.25">
      <c r="B3849" s="2">
        <v>0</v>
      </c>
      <c r="G3849" s="9">
        <v>0</v>
      </c>
      <c r="H3849" s="11">
        <v>0</v>
      </c>
      <c r="I3849">
        <v>0</v>
      </c>
      <c r="J3849" s="13">
        <v>0</v>
      </c>
    </row>
    <row r="3850" spans="2:10" x14ac:dyDescent="0.25">
      <c r="B3850" s="2">
        <v>0</v>
      </c>
      <c r="G3850" s="9">
        <v>0</v>
      </c>
      <c r="H3850" s="11">
        <v>0</v>
      </c>
      <c r="I3850">
        <v>0</v>
      </c>
      <c r="J3850" s="13">
        <v>0</v>
      </c>
    </row>
    <row r="3851" spans="2:10" x14ac:dyDescent="0.25">
      <c r="B3851" s="2">
        <v>0</v>
      </c>
      <c r="G3851" s="9">
        <v>0</v>
      </c>
      <c r="H3851" s="11">
        <v>0</v>
      </c>
      <c r="I3851">
        <v>0</v>
      </c>
      <c r="J3851" s="13">
        <v>0</v>
      </c>
    </row>
    <row r="3852" spans="2:10" x14ac:dyDescent="0.25">
      <c r="B3852" s="2">
        <v>0</v>
      </c>
      <c r="G3852" s="9">
        <v>0</v>
      </c>
      <c r="H3852" s="11">
        <v>0</v>
      </c>
      <c r="I3852">
        <v>0</v>
      </c>
      <c r="J3852" s="13">
        <v>0</v>
      </c>
    </row>
    <row r="3853" spans="2:10" x14ac:dyDescent="0.25">
      <c r="B3853" s="2">
        <v>0</v>
      </c>
      <c r="G3853" s="9">
        <v>0</v>
      </c>
      <c r="H3853" s="11">
        <v>0</v>
      </c>
      <c r="I3853">
        <v>0</v>
      </c>
      <c r="J3853" s="13">
        <v>0</v>
      </c>
    </row>
    <row r="3854" spans="2:10" x14ac:dyDescent="0.25">
      <c r="B3854" s="2">
        <v>0</v>
      </c>
      <c r="G3854" s="9">
        <v>0</v>
      </c>
      <c r="H3854" s="11">
        <v>0</v>
      </c>
      <c r="I3854">
        <v>0</v>
      </c>
      <c r="J3854" s="13">
        <v>0</v>
      </c>
    </row>
    <row r="3855" spans="2:10" x14ac:dyDescent="0.25">
      <c r="B3855" s="2">
        <v>0</v>
      </c>
      <c r="G3855" s="9">
        <v>0</v>
      </c>
      <c r="H3855" s="11">
        <v>0</v>
      </c>
      <c r="I3855">
        <v>0</v>
      </c>
      <c r="J3855" s="13">
        <v>0</v>
      </c>
    </row>
    <row r="3856" spans="2:10" x14ac:dyDescent="0.25">
      <c r="B3856" s="2">
        <v>0</v>
      </c>
      <c r="G3856" s="9">
        <v>0</v>
      </c>
      <c r="H3856" s="11">
        <v>0</v>
      </c>
      <c r="I3856">
        <v>0</v>
      </c>
      <c r="J3856" s="13">
        <v>0</v>
      </c>
    </row>
    <row r="3857" spans="2:10" x14ac:dyDescent="0.25">
      <c r="B3857" s="2">
        <v>0</v>
      </c>
      <c r="G3857" s="9">
        <v>0</v>
      </c>
      <c r="H3857" s="11">
        <v>0</v>
      </c>
      <c r="I3857">
        <v>0</v>
      </c>
      <c r="J3857" s="13">
        <v>0</v>
      </c>
    </row>
    <row r="3858" spans="2:10" x14ac:dyDescent="0.25">
      <c r="B3858" s="2">
        <v>0</v>
      </c>
      <c r="G3858" s="9">
        <v>0</v>
      </c>
      <c r="H3858" s="11">
        <v>0</v>
      </c>
      <c r="I3858">
        <v>0</v>
      </c>
      <c r="J3858" s="13">
        <v>0</v>
      </c>
    </row>
    <row r="3859" spans="2:10" x14ac:dyDescent="0.25">
      <c r="B3859" s="2">
        <v>0</v>
      </c>
      <c r="G3859" s="9">
        <v>0</v>
      </c>
      <c r="H3859" s="11">
        <v>0</v>
      </c>
      <c r="I3859">
        <v>0</v>
      </c>
      <c r="J3859" s="13">
        <v>0</v>
      </c>
    </row>
    <row r="3860" spans="2:10" x14ac:dyDescent="0.25">
      <c r="B3860" s="2">
        <v>0</v>
      </c>
      <c r="G3860" s="9">
        <v>0</v>
      </c>
      <c r="H3860" s="11">
        <v>0</v>
      </c>
      <c r="I3860">
        <v>0</v>
      </c>
      <c r="J3860" s="13">
        <v>0</v>
      </c>
    </row>
    <row r="3861" spans="2:10" x14ac:dyDescent="0.25">
      <c r="B3861" s="2">
        <v>0</v>
      </c>
      <c r="G3861" s="9">
        <v>0</v>
      </c>
      <c r="H3861" s="11">
        <v>0</v>
      </c>
      <c r="I3861">
        <v>0</v>
      </c>
      <c r="J3861" s="13">
        <v>0</v>
      </c>
    </row>
    <row r="3862" spans="2:10" x14ac:dyDescent="0.25">
      <c r="B3862" s="2">
        <v>0</v>
      </c>
      <c r="G3862" s="9">
        <v>0</v>
      </c>
      <c r="H3862" s="11">
        <v>0</v>
      </c>
      <c r="I3862">
        <v>0</v>
      </c>
      <c r="J3862" s="13">
        <v>0</v>
      </c>
    </row>
    <row r="3863" spans="2:10" x14ac:dyDescent="0.25">
      <c r="B3863" s="2">
        <v>0</v>
      </c>
      <c r="G3863" s="9">
        <v>0</v>
      </c>
      <c r="H3863" s="11">
        <v>0</v>
      </c>
      <c r="I3863">
        <v>0</v>
      </c>
      <c r="J3863" s="13">
        <v>0</v>
      </c>
    </row>
    <row r="3864" spans="2:10" x14ac:dyDescent="0.25">
      <c r="B3864" s="2">
        <v>0</v>
      </c>
      <c r="G3864" s="9">
        <v>0</v>
      </c>
      <c r="H3864" s="11">
        <v>0</v>
      </c>
      <c r="I3864">
        <v>0</v>
      </c>
      <c r="J3864" s="13">
        <v>0</v>
      </c>
    </row>
    <row r="3865" spans="2:10" x14ac:dyDescent="0.25">
      <c r="B3865" s="2">
        <v>0</v>
      </c>
      <c r="G3865" s="9">
        <v>0</v>
      </c>
      <c r="H3865" s="11">
        <v>0</v>
      </c>
      <c r="I3865">
        <v>0</v>
      </c>
      <c r="J3865" s="13">
        <v>0</v>
      </c>
    </row>
    <row r="3866" spans="2:10" x14ac:dyDescent="0.25">
      <c r="B3866" s="2">
        <v>0</v>
      </c>
      <c r="G3866" s="9">
        <v>0</v>
      </c>
      <c r="H3866" s="11">
        <v>0</v>
      </c>
      <c r="I3866">
        <v>0</v>
      </c>
      <c r="J3866" s="13">
        <v>0</v>
      </c>
    </row>
    <row r="3867" spans="2:10" x14ac:dyDescent="0.25">
      <c r="B3867" s="2">
        <v>0</v>
      </c>
      <c r="G3867" s="9">
        <v>0</v>
      </c>
      <c r="H3867" s="11">
        <v>0</v>
      </c>
      <c r="I3867">
        <v>0</v>
      </c>
      <c r="J3867" s="13">
        <v>0</v>
      </c>
    </row>
    <row r="3868" spans="2:10" x14ac:dyDescent="0.25">
      <c r="B3868" s="2">
        <v>0</v>
      </c>
      <c r="G3868" s="9">
        <v>0</v>
      </c>
      <c r="H3868" s="11">
        <v>0</v>
      </c>
      <c r="I3868">
        <v>0</v>
      </c>
      <c r="J3868" s="13">
        <v>0</v>
      </c>
    </row>
    <row r="3869" spans="2:10" x14ac:dyDescent="0.25">
      <c r="B3869" s="2">
        <v>0</v>
      </c>
      <c r="G3869" s="9">
        <v>0</v>
      </c>
      <c r="H3869" s="11">
        <v>0</v>
      </c>
      <c r="I3869">
        <v>0</v>
      </c>
      <c r="J3869" s="13">
        <v>0</v>
      </c>
    </row>
    <row r="3870" spans="2:10" x14ac:dyDescent="0.25">
      <c r="B3870" s="2">
        <v>0</v>
      </c>
      <c r="G3870" s="9">
        <v>0</v>
      </c>
      <c r="H3870" s="11">
        <v>0</v>
      </c>
      <c r="I3870">
        <v>0</v>
      </c>
      <c r="J3870" s="13">
        <v>0</v>
      </c>
    </row>
    <row r="3871" spans="2:10" x14ac:dyDescent="0.25">
      <c r="B3871" s="2">
        <v>0</v>
      </c>
      <c r="G3871" s="9">
        <v>0</v>
      </c>
      <c r="H3871" s="11">
        <v>0</v>
      </c>
      <c r="I3871">
        <v>0</v>
      </c>
      <c r="J3871" s="13">
        <v>0</v>
      </c>
    </row>
    <row r="3872" spans="2:10" x14ac:dyDescent="0.25">
      <c r="B3872" s="2">
        <v>0</v>
      </c>
      <c r="G3872" s="9">
        <v>0</v>
      </c>
      <c r="H3872" s="11">
        <v>0</v>
      </c>
      <c r="I3872">
        <v>0</v>
      </c>
      <c r="J3872" s="13">
        <v>0</v>
      </c>
    </row>
    <row r="3873" spans="2:10" x14ac:dyDescent="0.25">
      <c r="B3873" s="2">
        <v>0</v>
      </c>
      <c r="G3873" s="9">
        <v>0</v>
      </c>
      <c r="H3873" s="11">
        <v>0</v>
      </c>
      <c r="I3873">
        <v>0</v>
      </c>
      <c r="J3873" s="13">
        <v>0</v>
      </c>
    </row>
    <row r="3874" spans="2:10" x14ac:dyDescent="0.25">
      <c r="B3874" s="2">
        <v>0</v>
      </c>
      <c r="G3874" s="9">
        <v>0</v>
      </c>
      <c r="H3874" s="11">
        <v>0</v>
      </c>
      <c r="I3874">
        <v>0</v>
      </c>
      <c r="J3874" s="13">
        <v>0</v>
      </c>
    </row>
    <row r="3875" spans="2:10" x14ac:dyDescent="0.25">
      <c r="B3875" s="2">
        <v>0</v>
      </c>
      <c r="G3875" s="9">
        <v>0</v>
      </c>
      <c r="H3875" s="11">
        <v>0</v>
      </c>
      <c r="I3875">
        <v>0</v>
      </c>
      <c r="J3875" s="13">
        <v>0</v>
      </c>
    </row>
    <row r="3876" spans="2:10" x14ac:dyDescent="0.25">
      <c r="B3876" s="2">
        <v>0</v>
      </c>
      <c r="G3876" s="9">
        <v>0</v>
      </c>
      <c r="H3876" s="11">
        <v>0</v>
      </c>
      <c r="I3876">
        <v>0</v>
      </c>
      <c r="J3876" s="13">
        <v>0</v>
      </c>
    </row>
    <row r="3877" spans="2:10" x14ac:dyDescent="0.25">
      <c r="B3877" s="2">
        <v>0</v>
      </c>
      <c r="G3877" s="9">
        <v>0</v>
      </c>
      <c r="H3877" s="11">
        <v>0</v>
      </c>
      <c r="I3877">
        <v>0</v>
      </c>
      <c r="J3877" s="13">
        <v>0</v>
      </c>
    </row>
    <row r="3878" spans="2:10" x14ac:dyDescent="0.25">
      <c r="B3878" s="2">
        <v>0</v>
      </c>
      <c r="G3878" s="9">
        <v>0</v>
      </c>
      <c r="H3878" s="11">
        <v>0</v>
      </c>
      <c r="I3878">
        <v>0</v>
      </c>
      <c r="J3878" s="13">
        <v>0</v>
      </c>
    </row>
    <row r="3879" spans="2:10" x14ac:dyDescent="0.25">
      <c r="B3879" s="2">
        <v>0</v>
      </c>
      <c r="G3879" s="9">
        <v>0</v>
      </c>
      <c r="H3879" s="11">
        <v>0</v>
      </c>
      <c r="I3879">
        <v>0</v>
      </c>
      <c r="J3879" s="13">
        <v>0</v>
      </c>
    </row>
    <row r="3880" spans="2:10" x14ac:dyDescent="0.25">
      <c r="B3880" s="2">
        <v>0</v>
      </c>
      <c r="G3880" s="9">
        <v>0</v>
      </c>
      <c r="H3880" s="11">
        <v>0</v>
      </c>
      <c r="I3880">
        <v>0</v>
      </c>
      <c r="J3880" s="13">
        <v>0</v>
      </c>
    </row>
    <row r="3881" spans="2:10" x14ac:dyDescent="0.25">
      <c r="B3881" s="2">
        <v>0</v>
      </c>
      <c r="G3881" s="9">
        <v>0</v>
      </c>
      <c r="H3881" s="11">
        <v>0</v>
      </c>
      <c r="I3881">
        <v>0</v>
      </c>
      <c r="J3881" s="13">
        <v>0</v>
      </c>
    </row>
    <row r="3882" spans="2:10" x14ac:dyDescent="0.25">
      <c r="B3882" s="2">
        <v>0</v>
      </c>
      <c r="G3882" s="9">
        <v>0</v>
      </c>
      <c r="H3882" s="11">
        <v>0</v>
      </c>
      <c r="I3882">
        <v>0</v>
      </c>
      <c r="J3882" s="13">
        <v>0</v>
      </c>
    </row>
    <row r="3883" spans="2:10" x14ac:dyDescent="0.25">
      <c r="B3883" s="2">
        <v>0</v>
      </c>
      <c r="G3883" s="9">
        <v>0</v>
      </c>
      <c r="H3883" s="11">
        <v>0</v>
      </c>
      <c r="I3883">
        <v>0</v>
      </c>
      <c r="J3883" s="13">
        <v>0</v>
      </c>
    </row>
    <row r="3884" spans="2:10" x14ac:dyDescent="0.25">
      <c r="B3884" s="2">
        <v>0</v>
      </c>
      <c r="G3884" s="9">
        <v>0</v>
      </c>
      <c r="H3884" s="11">
        <v>0</v>
      </c>
      <c r="I3884">
        <v>0</v>
      </c>
      <c r="J3884" s="13">
        <v>0</v>
      </c>
    </row>
    <row r="3885" spans="2:10" x14ac:dyDescent="0.25">
      <c r="B3885" s="2">
        <v>0</v>
      </c>
      <c r="G3885" s="9">
        <v>0</v>
      </c>
      <c r="H3885" s="11">
        <v>0</v>
      </c>
      <c r="I3885">
        <v>0</v>
      </c>
      <c r="J3885" s="13">
        <v>0</v>
      </c>
    </row>
    <row r="3886" spans="2:10" x14ac:dyDescent="0.25">
      <c r="B3886" s="2">
        <v>0</v>
      </c>
      <c r="G3886" s="9">
        <v>0</v>
      </c>
      <c r="H3886" s="11">
        <v>0</v>
      </c>
      <c r="I3886">
        <v>0</v>
      </c>
      <c r="J3886" s="13">
        <v>0</v>
      </c>
    </row>
    <row r="3887" spans="2:10" x14ac:dyDescent="0.25">
      <c r="B3887" s="2">
        <v>0</v>
      </c>
      <c r="G3887" s="9">
        <v>0</v>
      </c>
      <c r="H3887" s="11">
        <v>0</v>
      </c>
      <c r="I3887">
        <v>0</v>
      </c>
      <c r="J3887" s="13">
        <v>0</v>
      </c>
    </row>
    <row r="3888" spans="2:10" x14ac:dyDescent="0.25">
      <c r="B3888" s="2">
        <v>0</v>
      </c>
      <c r="G3888" s="9">
        <v>0</v>
      </c>
      <c r="H3888" s="11">
        <v>0</v>
      </c>
      <c r="I3888">
        <v>0</v>
      </c>
      <c r="J3888" s="13">
        <v>0</v>
      </c>
    </row>
    <row r="3889" spans="2:10" x14ac:dyDescent="0.25">
      <c r="B3889" s="2">
        <v>0</v>
      </c>
      <c r="G3889" s="9">
        <v>0</v>
      </c>
      <c r="H3889" s="11">
        <v>0</v>
      </c>
      <c r="I3889">
        <v>0</v>
      </c>
      <c r="J3889" s="13">
        <v>0</v>
      </c>
    </row>
    <row r="3890" spans="2:10" x14ac:dyDescent="0.25">
      <c r="B3890" s="2">
        <v>0</v>
      </c>
      <c r="G3890" s="9">
        <v>0</v>
      </c>
      <c r="H3890" s="11">
        <v>0</v>
      </c>
      <c r="I3890">
        <v>0</v>
      </c>
      <c r="J3890" s="13">
        <v>0</v>
      </c>
    </row>
    <row r="3891" spans="2:10" x14ac:dyDescent="0.25">
      <c r="B3891" s="2">
        <v>0</v>
      </c>
      <c r="G3891" s="9">
        <v>0</v>
      </c>
      <c r="H3891" s="11">
        <v>0</v>
      </c>
      <c r="I3891">
        <v>0</v>
      </c>
      <c r="J3891" s="13">
        <v>0</v>
      </c>
    </row>
    <row r="3892" spans="2:10" x14ac:dyDescent="0.25">
      <c r="B3892" s="2">
        <v>0</v>
      </c>
      <c r="G3892" s="9">
        <v>0</v>
      </c>
      <c r="H3892" s="11">
        <v>0</v>
      </c>
      <c r="I3892">
        <v>0</v>
      </c>
      <c r="J3892" s="13">
        <v>0</v>
      </c>
    </row>
    <row r="3893" spans="2:10" x14ac:dyDescent="0.25">
      <c r="B3893" s="2">
        <v>0</v>
      </c>
      <c r="G3893" s="9">
        <v>0</v>
      </c>
      <c r="H3893" s="11">
        <v>0</v>
      </c>
      <c r="I3893">
        <v>0</v>
      </c>
      <c r="J3893" s="13">
        <v>0</v>
      </c>
    </row>
    <row r="3894" spans="2:10" x14ac:dyDescent="0.25">
      <c r="B3894" s="2">
        <v>0</v>
      </c>
      <c r="G3894" s="9">
        <v>0</v>
      </c>
      <c r="H3894" s="11">
        <v>0</v>
      </c>
      <c r="I3894">
        <v>0</v>
      </c>
      <c r="J3894" s="13">
        <v>0</v>
      </c>
    </row>
    <row r="3895" spans="2:10" x14ac:dyDescent="0.25">
      <c r="B3895" s="2">
        <v>0</v>
      </c>
      <c r="G3895" s="9">
        <v>0</v>
      </c>
      <c r="H3895" s="11">
        <v>0</v>
      </c>
      <c r="I3895">
        <v>0</v>
      </c>
      <c r="J3895" s="13">
        <v>0</v>
      </c>
    </row>
    <row r="3896" spans="2:10" x14ac:dyDescent="0.25">
      <c r="B3896" s="2">
        <v>0</v>
      </c>
      <c r="G3896" s="9">
        <v>0</v>
      </c>
      <c r="H3896" s="11">
        <v>0</v>
      </c>
      <c r="I3896">
        <v>0</v>
      </c>
      <c r="J3896" s="13">
        <v>0</v>
      </c>
    </row>
    <row r="3897" spans="2:10" x14ac:dyDescent="0.25">
      <c r="B3897" s="2">
        <v>0</v>
      </c>
      <c r="G3897" s="9">
        <v>0</v>
      </c>
      <c r="H3897" s="11">
        <v>0</v>
      </c>
      <c r="I3897">
        <v>0</v>
      </c>
      <c r="J3897" s="13">
        <v>0</v>
      </c>
    </row>
    <row r="3898" spans="2:10" x14ac:dyDescent="0.25">
      <c r="B3898" s="2">
        <v>0</v>
      </c>
      <c r="G3898" s="9">
        <v>0</v>
      </c>
      <c r="H3898" s="11">
        <v>0</v>
      </c>
      <c r="I3898">
        <v>0</v>
      </c>
      <c r="J3898" s="13">
        <v>0</v>
      </c>
    </row>
    <row r="3899" spans="2:10" x14ac:dyDescent="0.25">
      <c r="B3899" s="2">
        <v>0</v>
      </c>
      <c r="G3899" s="9">
        <v>0</v>
      </c>
      <c r="H3899" s="11">
        <v>0</v>
      </c>
      <c r="I3899">
        <v>0</v>
      </c>
      <c r="J3899" s="13">
        <v>0</v>
      </c>
    </row>
    <row r="3900" spans="2:10" x14ac:dyDescent="0.25">
      <c r="B3900" s="2">
        <v>0</v>
      </c>
      <c r="G3900" s="9">
        <v>0</v>
      </c>
      <c r="H3900" s="11">
        <v>0</v>
      </c>
      <c r="I3900">
        <v>0</v>
      </c>
      <c r="J3900" s="13">
        <v>0</v>
      </c>
    </row>
    <row r="3901" spans="2:10" x14ac:dyDescent="0.25">
      <c r="B3901" s="2">
        <v>0</v>
      </c>
      <c r="G3901" s="9">
        <v>0</v>
      </c>
      <c r="H3901" s="11">
        <v>0</v>
      </c>
      <c r="I3901">
        <v>0</v>
      </c>
      <c r="J3901" s="13">
        <v>0</v>
      </c>
    </row>
    <row r="3902" spans="2:10" x14ac:dyDescent="0.25">
      <c r="B3902" s="2">
        <v>0</v>
      </c>
      <c r="G3902" s="9">
        <v>0</v>
      </c>
      <c r="H3902" s="11">
        <v>0</v>
      </c>
      <c r="I3902">
        <v>0</v>
      </c>
      <c r="J3902" s="13">
        <v>0</v>
      </c>
    </row>
    <row r="3903" spans="2:10" x14ac:dyDescent="0.25">
      <c r="B3903" s="2">
        <v>0</v>
      </c>
      <c r="G3903" s="9">
        <v>0</v>
      </c>
      <c r="H3903" s="11">
        <v>0</v>
      </c>
      <c r="I3903">
        <v>0</v>
      </c>
      <c r="J3903" s="13">
        <v>0</v>
      </c>
    </row>
    <row r="3904" spans="2:10" x14ac:dyDescent="0.25">
      <c r="B3904" s="2">
        <v>0</v>
      </c>
      <c r="G3904" s="9">
        <v>0</v>
      </c>
      <c r="H3904" s="11">
        <v>0</v>
      </c>
      <c r="I3904">
        <v>0</v>
      </c>
      <c r="J3904" s="13">
        <v>0</v>
      </c>
    </row>
    <row r="3905" spans="2:10" x14ac:dyDescent="0.25">
      <c r="B3905" s="2">
        <v>0</v>
      </c>
      <c r="G3905" s="9">
        <v>0</v>
      </c>
      <c r="H3905" s="11">
        <v>0</v>
      </c>
      <c r="I3905">
        <v>0</v>
      </c>
      <c r="J3905" s="13">
        <v>0</v>
      </c>
    </row>
    <row r="3906" spans="2:10" x14ac:dyDescent="0.25">
      <c r="B3906" s="2">
        <v>0</v>
      </c>
      <c r="G3906" s="9">
        <v>0</v>
      </c>
      <c r="H3906" s="11">
        <v>0</v>
      </c>
      <c r="I3906">
        <v>0</v>
      </c>
      <c r="J3906" s="13">
        <v>0</v>
      </c>
    </row>
    <row r="3907" spans="2:10" x14ac:dyDescent="0.25">
      <c r="B3907" s="2">
        <v>0</v>
      </c>
      <c r="G3907" s="9">
        <v>0</v>
      </c>
      <c r="H3907" s="11">
        <v>0</v>
      </c>
      <c r="I3907">
        <v>0</v>
      </c>
      <c r="J3907" s="13">
        <v>0</v>
      </c>
    </row>
    <row r="3908" spans="2:10" x14ac:dyDescent="0.25">
      <c r="B3908" s="2">
        <v>0</v>
      </c>
      <c r="G3908" s="9">
        <v>0</v>
      </c>
      <c r="H3908" s="11">
        <v>0</v>
      </c>
      <c r="I3908">
        <v>0</v>
      </c>
      <c r="J3908" s="13">
        <v>0</v>
      </c>
    </row>
    <row r="3909" spans="2:10" x14ac:dyDescent="0.25">
      <c r="B3909" s="2">
        <v>0</v>
      </c>
      <c r="G3909" s="9">
        <v>0</v>
      </c>
      <c r="H3909" s="11">
        <v>0</v>
      </c>
      <c r="I3909">
        <v>0</v>
      </c>
      <c r="J3909" s="13">
        <v>0</v>
      </c>
    </row>
    <row r="3910" spans="2:10" x14ac:dyDescent="0.25">
      <c r="B3910" s="2">
        <v>0</v>
      </c>
      <c r="G3910" s="9">
        <v>0</v>
      </c>
      <c r="H3910" s="11">
        <v>0</v>
      </c>
      <c r="I3910">
        <v>0</v>
      </c>
      <c r="J3910" s="13">
        <v>0</v>
      </c>
    </row>
    <row r="3911" spans="2:10" x14ac:dyDescent="0.25">
      <c r="B3911" s="2">
        <v>0</v>
      </c>
      <c r="G3911" s="9">
        <v>0</v>
      </c>
      <c r="H3911" s="11">
        <v>0</v>
      </c>
      <c r="I3911">
        <v>0</v>
      </c>
      <c r="J3911" s="13">
        <v>0</v>
      </c>
    </row>
    <row r="3912" spans="2:10" x14ac:dyDescent="0.25">
      <c r="B3912" s="2">
        <v>0</v>
      </c>
      <c r="G3912" s="9">
        <v>0</v>
      </c>
      <c r="H3912" s="11">
        <v>0</v>
      </c>
      <c r="I3912">
        <v>0</v>
      </c>
      <c r="J3912" s="13">
        <v>0</v>
      </c>
    </row>
    <row r="3913" spans="2:10" x14ac:dyDescent="0.25">
      <c r="B3913" s="2">
        <v>0</v>
      </c>
      <c r="G3913" s="9">
        <v>0</v>
      </c>
      <c r="H3913" s="11">
        <v>0</v>
      </c>
      <c r="I3913">
        <v>0</v>
      </c>
      <c r="J3913" s="13">
        <v>0</v>
      </c>
    </row>
    <row r="3914" spans="2:10" x14ac:dyDescent="0.25">
      <c r="B3914" s="2">
        <v>0</v>
      </c>
      <c r="G3914" s="9">
        <v>0</v>
      </c>
      <c r="H3914" s="11">
        <v>0</v>
      </c>
      <c r="I3914">
        <v>0</v>
      </c>
      <c r="J3914" s="13">
        <v>0</v>
      </c>
    </row>
    <row r="3915" spans="2:10" x14ac:dyDescent="0.25">
      <c r="B3915" s="2">
        <v>0</v>
      </c>
      <c r="G3915" s="9">
        <v>0</v>
      </c>
      <c r="H3915" s="11">
        <v>0</v>
      </c>
      <c r="I3915">
        <v>0</v>
      </c>
      <c r="J3915" s="13">
        <v>0</v>
      </c>
    </row>
    <row r="3916" spans="2:10" x14ac:dyDescent="0.25">
      <c r="B3916" s="2">
        <v>0</v>
      </c>
      <c r="G3916" s="9">
        <v>0</v>
      </c>
      <c r="H3916" s="11">
        <v>0</v>
      </c>
      <c r="I3916">
        <v>0</v>
      </c>
      <c r="J3916" s="13">
        <v>0</v>
      </c>
    </row>
    <row r="3917" spans="2:10" x14ac:dyDescent="0.25">
      <c r="B3917" s="2">
        <v>0</v>
      </c>
      <c r="G3917" s="9">
        <v>0</v>
      </c>
      <c r="H3917" s="11">
        <v>0</v>
      </c>
      <c r="I3917">
        <v>0</v>
      </c>
      <c r="J3917" s="13">
        <v>0</v>
      </c>
    </row>
    <row r="3918" spans="2:10" x14ac:dyDescent="0.25">
      <c r="B3918" s="2">
        <v>0</v>
      </c>
      <c r="G3918" s="9">
        <v>0</v>
      </c>
      <c r="H3918" s="11">
        <v>0</v>
      </c>
      <c r="I3918">
        <v>0</v>
      </c>
      <c r="J3918" s="13">
        <v>0</v>
      </c>
    </row>
    <row r="3919" spans="2:10" x14ac:dyDescent="0.25">
      <c r="B3919" s="2">
        <v>0</v>
      </c>
      <c r="G3919" s="9">
        <v>0</v>
      </c>
      <c r="H3919" s="11">
        <v>0</v>
      </c>
      <c r="I3919">
        <v>0</v>
      </c>
      <c r="J3919" s="13">
        <v>0</v>
      </c>
    </row>
    <row r="3920" spans="2:10" x14ac:dyDescent="0.25">
      <c r="B3920" s="2">
        <v>0</v>
      </c>
      <c r="G3920" s="9">
        <v>0</v>
      </c>
      <c r="H3920" s="11">
        <v>0</v>
      </c>
      <c r="I3920">
        <v>0</v>
      </c>
      <c r="J3920" s="13">
        <v>0</v>
      </c>
    </row>
    <row r="3921" spans="2:10" x14ac:dyDescent="0.25">
      <c r="B3921" s="2">
        <v>0</v>
      </c>
      <c r="G3921" s="9">
        <v>0</v>
      </c>
      <c r="H3921" s="11">
        <v>0</v>
      </c>
      <c r="I3921">
        <v>0</v>
      </c>
      <c r="J3921" s="13">
        <v>0</v>
      </c>
    </row>
    <row r="3922" spans="2:10" x14ac:dyDescent="0.25">
      <c r="B3922" s="2">
        <v>0</v>
      </c>
      <c r="G3922" s="9">
        <v>0</v>
      </c>
      <c r="H3922" s="11">
        <v>0</v>
      </c>
      <c r="I3922">
        <v>0</v>
      </c>
      <c r="J3922" s="13">
        <v>0</v>
      </c>
    </row>
    <row r="3923" spans="2:10" x14ac:dyDescent="0.25">
      <c r="B3923" s="2">
        <v>0</v>
      </c>
      <c r="G3923" s="9">
        <v>0</v>
      </c>
      <c r="H3923" s="11">
        <v>0</v>
      </c>
      <c r="I3923">
        <v>0</v>
      </c>
      <c r="J3923" s="13">
        <v>0</v>
      </c>
    </row>
    <row r="3924" spans="2:10" x14ac:dyDescent="0.25">
      <c r="B3924" s="2">
        <v>0</v>
      </c>
      <c r="G3924" s="9">
        <v>0</v>
      </c>
      <c r="H3924" s="11">
        <v>0</v>
      </c>
      <c r="I3924">
        <v>0</v>
      </c>
      <c r="J3924" s="13">
        <v>0</v>
      </c>
    </row>
    <row r="3925" spans="2:10" x14ac:dyDescent="0.25">
      <c r="B3925" s="2">
        <v>0</v>
      </c>
      <c r="G3925" s="9">
        <v>0</v>
      </c>
      <c r="H3925" s="11">
        <v>0</v>
      </c>
      <c r="I3925">
        <v>0</v>
      </c>
      <c r="J3925" s="13">
        <v>0</v>
      </c>
    </row>
    <row r="3926" spans="2:10" x14ac:dyDescent="0.25">
      <c r="B3926" s="2">
        <v>0</v>
      </c>
      <c r="G3926" s="9">
        <v>0</v>
      </c>
      <c r="H3926" s="11">
        <v>0</v>
      </c>
      <c r="I3926">
        <v>0</v>
      </c>
      <c r="J3926" s="13">
        <v>0</v>
      </c>
    </row>
    <row r="3927" spans="2:10" x14ac:dyDescent="0.25">
      <c r="B3927" s="2">
        <v>0</v>
      </c>
      <c r="G3927" s="9">
        <v>0</v>
      </c>
      <c r="H3927" s="11">
        <v>0</v>
      </c>
      <c r="I3927">
        <v>0</v>
      </c>
      <c r="J3927" s="13">
        <v>0</v>
      </c>
    </row>
    <row r="3928" spans="2:10" x14ac:dyDescent="0.25">
      <c r="B3928" s="2">
        <v>0</v>
      </c>
      <c r="G3928" s="9">
        <v>0</v>
      </c>
      <c r="H3928" s="11">
        <v>0</v>
      </c>
      <c r="I3928">
        <v>0</v>
      </c>
      <c r="J3928" s="13">
        <v>0</v>
      </c>
    </row>
    <row r="3929" spans="2:10" x14ac:dyDescent="0.25">
      <c r="B3929" s="2">
        <v>0</v>
      </c>
      <c r="G3929" s="9">
        <v>0</v>
      </c>
      <c r="H3929" s="11">
        <v>0</v>
      </c>
      <c r="I3929">
        <v>0</v>
      </c>
      <c r="J3929" s="13">
        <v>0</v>
      </c>
    </row>
    <row r="3930" spans="2:10" x14ac:dyDescent="0.25">
      <c r="B3930" s="2">
        <v>0</v>
      </c>
      <c r="G3930" s="9">
        <v>0</v>
      </c>
      <c r="H3930" s="11">
        <v>0</v>
      </c>
      <c r="I3930">
        <v>0</v>
      </c>
      <c r="J3930" s="13">
        <v>0</v>
      </c>
    </row>
    <row r="3931" spans="2:10" x14ac:dyDescent="0.25">
      <c r="B3931" s="2">
        <v>0</v>
      </c>
      <c r="G3931" s="9">
        <v>0</v>
      </c>
      <c r="H3931" s="11">
        <v>0</v>
      </c>
      <c r="I3931">
        <v>0</v>
      </c>
      <c r="J3931" s="13">
        <v>0</v>
      </c>
    </row>
    <row r="3932" spans="2:10" x14ac:dyDescent="0.25">
      <c r="B3932" s="2">
        <v>0</v>
      </c>
      <c r="G3932" s="9">
        <v>0</v>
      </c>
      <c r="H3932" s="11">
        <v>0</v>
      </c>
      <c r="I3932">
        <v>0</v>
      </c>
      <c r="J3932" s="13">
        <v>0</v>
      </c>
    </row>
    <row r="3933" spans="2:10" x14ac:dyDescent="0.25">
      <c r="B3933" s="2">
        <v>0</v>
      </c>
      <c r="G3933" s="9">
        <v>0</v>
      </c>
      <c r="H3933" s="11">
        <v>0</v>
      </c>
      <c r="I3933">
        <v>0</v>
      </c>
      <c r="J3933" s="13">
        <v>0</v>
      </c>
    </row>
    <row r="3934" spans="2:10" x14ac:dyDescent="0.25">
      <c r="B3934" s="2">
        <v>0</v>
      </c>
      <c r="G3934" s="9">
        <v>0</v>
      </c>
      <c r="H3934" s="11">
        <v>0</v>
      </c>
      <c r="I3934">
        <v>0</v>
      </c>
      <c r="J3934" s="13">
        <v>0</v>
      </c>
    </row>
    <row r="3935" spans="2:10" x14ac:dyDescent="0.25">
      <c r="B3935" s="2">
        <v>0</v>
      </c>
      <c r="G3935" s="9">
        <v>0</v>
      </c>
      <c r="H3935" s="11">
        <v>0</v>
      </c>
      <c r="I3935">
        <v>0</v>
      </c>
      <c r="J3935" s="13">
        <v>0</v>
      </c>
    </row>
    <row r="3936" spans="2:10" x14ac:dyDescent="0.25">
      <c r="B3936" s="2">
        <v>0</v>
      </c>
      <c r="G3936" s="9">
        <v>0</v>
      </c>
      <c r="H3936" s="11">
        <v>0</v>
      </c>
      <c r="I3936">
        <v>0</v>
      </c>
      <c r="J3936" s="13">
        <v>0</v>
      </c>
    </row>
    <row r="3937" spans="2:10" x14ac:dyDescent="0.25">
      <c r="B3937" s="2">
        <v>0</v>
      </c>
      <c r="G3937" s="9">
        <v>0</v>
      </c>
      <c r="H3937" s="11">
        <v>0</v>
      </c>
      <c r="I3937">
        <v>0</v>
      </c>
      <c r="J3937" s="13">
        <v>0</v>
      </c>
    </row>
    <row r="3938" spans="2:10" x14ac:dyDescent="0.25">
      <c r="B3938" s="2">
        <v>0</v>
      </c>
      <c r="G3938" s="9">
        <v>0</v>
      </c>
      <c r="H3938" s="11">
        <v>0</v>
      </c>
      <c r="I3938">
        <v>0</v>
      </c>
      <c r="J3938" s="13">
        <v>0</v>
      </c>
    </row>
    <row r="3939" spans="2:10" x14ac:dyDescent="0.25">
      <c r="B3939" s="2">
        <v>0</v>
      </c>
      <c r="G3939" s="9">
        <v>0</v>
      </c>
      <c r="H3939" s="11">
        <v>0</v>
      </c>
      <c r="I3939">
        <v>0</v>
      </c>
      <c r="J3939" s="13">
        <v>0</v>
      </c>
    </row>
    <row r="3940" spans="2:10" x14ac:dyDescent="0.25">
      <c r="B3940" s="2">
        <v>0</v>
      </c>
      <c r="G3940" s="9">
        <v>0</v>
      </c>
      <c r="H3940" s="11">
        <v>0</v>
      </c>
      <c r="I3940">
        <v>0</v>
      </c>
      <c r="J3940" s="13">
        <v>0</v>
      </c>
    </row>
    <row r="3941" spans="2:10" x14ac:dyDescent="0.25">
      <c r="B3941" s="2">
        <v>0</v>
      </c>
      <c r="G3941" s="9">
        <v>0</v>
      </c>
      <c r="H3941" s="11">
        <v>0</v>
      </c>
      <c r="I3941">
        <v>0</v>
      </c>
      <c r="J3941" s="13">
        <v>0</v>
      </c>
    </row>
    <row r="3942" spans="2:10" x14ac:dyDescent="0.25">
      <c r="B3942" s="2">
        <v>0</v>
      </c>
      <c r="G3942" s="9">
        <v>0</v>
      </c>
      <c r="H3942" s="11">
        <v>0</v>
      </c>
      <c r="I3942">
        <v>0</v>
      </c>
      <c r="J3942" s="13">
        <v>0</v>
      </c>
    </row>
    <row r="3943" spans="2:10" x14ac:dyDescent="0.25">
      <c r="B3943" s="2">
        <v>0</v>
      </c>
      <c r="G3943" s="9">
        <v>0</v>
      </c>
      <c r="H3943" s="11">
        <v>0</v>
      </c>
      <c r="I3943">
        <v>0</v>
      </c>
      <c r="J3943" s="13">
        <v>0</v>
      </c>
    </row>
    <row r="3944" spans="2:10" x14ac:dyDescent="0.25">
      <c r="B3944" s="2">
        <v>0</v>
      </c>
      <c r="G3944" s="9">
        <v>0</v>
      </c>
      <c r="H3944" s="11">
        <v>0</v>
      </c>
      <c r="I3944">
        <v>0</v>
      </c>
      <c r="J3944" s="13">
        <v>0</v>
      </c>
    </row>
    <row r="3945" spans="2:10" x14ac:dyDescent="0.25">
      <c r="B3945" s="2">
        <v>0</v>
      </c>
      <c r="G3945" s="9">
        <v>0</v>
      </c>
      <c r="H3945" s="11">
        <v>0</v>
      </c>
      <c r="I3945">
        <v>0</v>
      </c>
      <c r="J3945" s="13">
        <v>0</v>
      </c>
    </row>
    <row r="3946" spans="2:10" x14ac:dyDescent="0.25">
      <c r="B3946" s="2">
        <v>0</v>
      </c>
      <c r="G3946" s="9">
        <v>0</v>
      </c>
      <c r="H3946" s="11">
        <v>0</v>
      </c>
      <c r="I3946">
        <v>0</v>
      </c>
      <c r="J3946" s="13">
        <v>0</v>
      </c>
    </row>
    <row r="3947" spans="2:10" x14ac:dyDescent="0.25">
      <c r="B3947" s="2">
        <v>0</v>
      </c>
      <c r="G3947" s="9">
        <v>0</v>
      </c>
      <c r="H3947" s="11">
        <v>0</v>
      </c>
      <c r="I3947">
        <v>0</v>
      </c>
      <c r="J3947" s="13">
        <v>0</v>
      </c>
    </row>
    <row r="3948" spans="2:10" x14ac:dyDescent="0.25">
      <c r="B3948" s="2">
        <v>0</v>
      </c>
      <c r="G3948" s="9">
        <v>0</v>
      </c>
      <c r="H3948" s="11">
        <v>0</v>
      </c>
      <c r="I3948">
        <v>0</v>
      </c>
      <c r="J3948" s="13">
        <v>0</v>
      </c>
    </row>
    <row r="3949" spans="2:10" x14ac:dyDescent="0.25">
      <c r="B3949" s="2">
        <v>0</v>
      </c>
      <c r="G3949" s="9">
        <v>0</v>
      </c>
      <c r="H3949" s="11">
        <v>0</v>
      </c>
      <c r="I3949">
        <v>0</v>
      </c>
      <c r="J3949" s="13">
        <v>0</v>
      </c>
    </row>
    <row r="3950" spans="2:10" x14ac:dyDescent="0.25">
      <c r="B3950" s="2">
        <v>0</v>
      </c>
      <c r="G3950" s="9">
        <v>0</v>
      </c>
      <c r="H3950" s="11">
        <v>0</v>
      </c>
      <c r="I3950">
        <v>0</v>
      </c>
      <c r="J3950" s="13">
        <v>0</v>
      </c>
    </row>
    <row r="3951" spans="2:10" x14ac:dyDescent="0.25">
      <c r="B3951" s="2">
        <v>0</v>
      </c>
      <c r="G3951" s="9">
        <v>0</v>
      </c>
      <c r="H3951" s="11">
        <v>0</v>
      </c>
      <c r="I3951">
        <v>0</v>
      </c>
      <c r="J3951" s="13">
        <v>0</v>
      </c>
    </row>
    <row r="3952" spans="2:10" x14ac:dyDescent="0.25">
      <c r="B3952" s="2">
        <v>0</v>
      </c>
      <c r="G3952" s="9">
        <v>0</v>
      </c>
      <c r="H3952" s="11">
        <v>0</v>
      </c>
      <c r="I3952">
        <v>0</v>
      </c>
      <c r="J3952" s="13">
        <v>0</v>
      </c>
    </row>
    <row r="3953" spans="2:10" x14ac:dyDescent="0.25">
      <c r="B3953" s="2">
        <v>0</v>
      </c>
      <c r="G3953" s="9">
        <v>0</v>
      </c>
      <c r="H3953" s="11">
        <v>0</v>
      </c>
      <c r="I3953">
        <v>0</v>
      </c>
      <c r="J3953" s="13">
        <v>0</v>
      </c>
    </row>
    <row r="3954" spans="2:10" x14ac:dyDescent="0.25">
      <c r="B3954" s="2">
        <v>0</v>
      </c>
      <c r="G3954" s="9">
        <v>0</v>
      </c>
      <c r="H3954" s="11">
        <v>0</v>
      </c>
      <c r="I3954">
        <v>0</v>
      </c>
      <c r="J3954" s="13">
        <v>0</v>
      </c>
    </row>
    <row r="3955" spans="2:10" x14ac:dyDescent="0.25">
      <c r="B3955" s="2">
        <v>0</v>
      </c>
      <c r="G3955" s="9">
        <v>0</v>
      </c>
      <c r="H3955" s="11">
        <v>0</v>
      </c>
      <c r="I3955">
        <v>0</v>
      </c>
      <c r="J3955" s="13">
        <v>0</v>
      </c>
    </row>
    <row r="3956" spans="2:10" x14ac:dyDescent="0.25">
      <c r="B3956" s="2">
        <v>0</v>
      </c>
      <c r="G3956" s="9">
        <v>0</v>
      </c>
      <c r="H3956" s="11">
        <v>0</v>
      </c>
      <c r="I3956">
        <v>0</v>
      </c>
      <c r="J3956" s="13">
        <v>0</v>
      </c>
    </row>
    <row r="3957" spans="2:10" x14ac:dyDescent="0.25">
      <c r="B3957" s="2">
        <v>0</v>
      </c>
      <c r="G3957" s="9">
        <v>0</v>
      </c>
      <c r="H3957" s="11">
        <v>0</v>
      </c>
      <c r="I3957">
        <v>0</v>
      </c>
      <c r="J3957" s="13">
        <v>0</v>
      </c>
    </row>
    <row r="3958" spans="2:10" x14ac:dyDescent="0.25">
      <c r="B3958" s="2">
        <v>0</v>
      </c>
      <c r="G3958" s="9">
        <v>0</v>
      </c>
      <c r="H3958" s="11">
        <v>0</v>
      </c>
      <c r="I3958">
        <v>0</v>
      </c>
      <c r="J3958" s="13">
        <v>0</v>
      </c>
    </row>
    <row r="3959" spans="2:10" x14ac:dyDescent="0.25">
      <c r="B3959" s="2">
        <v>0</v>
      </c>
      <c r="G3959" s="9">
        <v>0</v>
      </c>
      <c r="H3959" s="11">
        <v>0</v>
      </c>
      <c r="I3959">
        <v>0</v>
      </c>
      <c r="J3959" s="13">
        <v>0</v>
      </c>
    </row>
    <row r="3960" spans="2:10" x14ac:dyDescent="0.25">
      <c r="B3960" s="2">
        <v>0</v>
      </c>
      <c r="G3960" s="9">
        <v>0</v>
      </c>
      <c r="H3960" s="11">
        <v>0</v>
      </c>
      <c r="I3960">
        <v>0</v>
      </c>
      <c r="J3960" s="13">
        <v>0</v>
      </c>
    </row>
    <row r="3961" spans="2:10" x14ac:dyDescent="0.25">
      <c r="B3961" s="2">
        <v>0</v>
      </c>
      <c r="G3961" s="9">
        <v>0</v>
      </c>
      <c r="H3961" s="11">
        <v>0</v>
      </c>
      <c r="I3961">
        <v>0</v>
      </c>
      <c r="J3961" s="13">
        <v>0</v>
      </c>
    </row>
    <row r="3962" spans="2:10" x14ac:dyDescent="0.25">
      <c r="B3962" s="2">
        <v>0</v>
      </c>
      <c r="G3962" s="9">
        <v>0</v>
      </c>
      <c r="H3962" s="11">
        <v>0</v>
      </c>
      <c r="I3962">
        <v>0</v>
      </c>
      <c r="J3962" s="13">
        <v>0</v>
      </c>
    </row>
    <row r="3963" spans="2:10" x14ac:dyDescent="0.25">
      <c r="B3963" s="2">
        <v>0</v>
      </c>
      <c r="G3963" s="9">
        <v>0</v>
      </c>
      <c r="H3963" s="11">
        <v>0</v>
      </c>
      <c r="I3963">
        <v>0</v>
      </c>
      <c r="J3963" s="13">
        <v>0</v>
      </c>
    </row>
    <row r="3964" spans="2:10" x14ac:dyDescent="0.25">
      <c r="B3964" s="2">
        <v>0</v>
      </c>
      <c r="G3964" s="9">
        <v>0</v>
      </c>
      <c r="H3964" s="11">
        <v>0</v>
      </c>
      <c r="I3964">
        <v>0</v>
      </c>
      <c r="J3964" s="13">
        <v>0</v>
      </c>
    </row>
    <row r="3965" spans="2:10" x14ac:dyDescent="0.25">
      <c r="B3965" s="2">
        <v>0</v>
      </c>
      <c r="G3965" s="9">
        <v>0</v>
      </c>
      <c r="H3965" s="11">
        <v>0</v>
      </c>
      <c r="I3965">
        <v>0</v>
      </c>
      <c r="J3965" s="13">
        <v>0</v>
      </c>
    </row>
    <row r="3966" spans="2:10" x14ac:dyDescent="0.25">
      <c r="B3966" s="2">
        <v>0</v>
      </c>
      <c r="G3966" s="9">
        <v>0</v>
      </c>
      <c r="H3966" s="11">
        <v>0</v>
      </c>
      <c r="I3966">
        <v>0</v>
      </c>
      <c r="J3966" s="13">
        <v>0</v>
      </c>
    </row>
    <row r="3967" spans="2:10" x14ac:dyDescent="0.25">
      <c r="B3967" s="2">
        <v>0</v>
      </c>
      <c r="G3967" s="9">
        <v>0</v>
      </c>
      <c r="H3967" s="11">
        <v>0</v>
      </c>
      <c r="I3967">
        <v>0</v>
      </c>
      <c r="J3967" s="13">
        <v>0</v>
      </c>
    </row>
    <row r="3968" spans="2:10" x14ac:dyDescent="0.25">
      <c r="B3968" s="2">
        <v>0</v>
      </c>
      <c r="G3968" s="9">
        <v>0</v>
      </c>
      <c r="H3968" s="11">
        <v>0</v>
      </c>
      <c r="I3968">
        <v>0</v>
      </c>
      <c r="J3968" s="13">
        <v>0</v>
      </c>
    </row>
    <row r="3969" spans="2:10" x14ac:dyDescent="0.25">
      <c r="B3969" s="2">
        <v>0</v>
      </c>
      <c r="G3969" s="9">
        <v>0</v>
      </c>
      <c r="H3969" s="11">
        <v>0</v>
      </c>
      <c r="I3969">
        <v>0</v>
      </c>
      <c r="J3969" s="13">
        <v>0</v>
      </c>
    </row>
    <row r="3970" spans="2:10" x14ac:dyDescent="0.25">
      <c r="B3970" s="2">
        <v>0</v>
      </c>
      <c r="G3970" s="9">
        <v>0</v>
      </c>
      <c r="H3970" s="11">
        <v>0</v>
      </c>
      <c r="I3970">
        <v>0</v>
      </c>
      <c r="J3970" s="13">
        <v>0</v>
      </c>
    </row>
    <row r="3971" spans="2:10" x14ac:dyDescent="0.25">
      <c r="B3971" s="2">
        <v>0</v>
      </c>
      <c r="G3971" s="9">
        <v>0</v>
      </c>
      <c r="H3971" s="11">
        <v>0</v>
      </c>
      <c r="I3971">
        <v>0</v>
      </c>
      <c r="J3971" s="13">
        <v>0</v>
      </c>
    </row>
    <row r="3972" spans="2:10" x14ac:dyDescent="0.25">
      <c r="B3972" s="2">
        <v>0</v>
      </c>
      <c r="G3972" s="9">
        <v>0</v>
      </c>
      <c r="H3972" s="11">
        <v>0</v>
      </c>
      <c r="I3972">
        <v>0</v>
      </c>
      <c r="J3972" s="13">
        <v>0</v>
      </c>
    </row>
    <row r="3973" spans="2:10" x14ac:dyDescent="0.25">
      <c r="B3973" s="2">
        <v>0</v>
      </c>
      <c r="G3973" s="9">
        <v>0</v>
      </c>
      <c r="H3973" s="11">
        <v>0</v>
      </c>
      <c r="I3973">
        <v>0</v>
      </c>
      <c r="J3973" s="13">
        <v>0</v>
      </c>
    </row>
    <row r="3974" spans="2:10" x14ac:dyDescent="0.25">
      <c r="B3974" s="2">
        <v>0</v>
      </c>
      <c r="G3974" s="9">
        <v>0</v>
      </c>
      <c r="H3974" s="11">
        <v>0</v>
      </c>
      <c r="I3974">
        <v>0</v>
      </c>
      <c r="J3974" s="13">
        <v>0</v>
      </c>
    </row>
    <row r="3975" spans="2:10" x14ac:dyDescent="0.25">
      <c r="B3975" s="2">
        <v>0</v>
      </c>
      <c r="G3975" s="9">
        <v>0</v>
      </c>
      <c r="H3975" s="11">
        <v>0</v>
      </c>
      <c r="I3975">
        <v>0</v>
      </c>
      <c r="J3975" s="13">
        <v>0</v>
      </c>
    </row>
    <row r="3976" spans="2:10" x14ac:dyDescent="0.25">
      <c r="B3976" s="2">
        <v>0</v>
      </c>
      <c r="G3976" s="9">
        <v>0</v>
      </c>
      <c r="H3976" s="11">
        <v>0</v>
      </c>
      <c r="I3976">
        <v>0</v>
      </c>
      <c r="J3976" s="13">
        <v>0</v>
      </c>
    </row>
    <row r="3977" spans="2:10" x14ac:dyDescent="0.25">
      <c r="B3977" s="2">
        <v>0</v>
      </c>
      <c r="G3977" s="9">
        <v>0</v>
      </c>
      <c r="H3977" s="11">
        <v>0</v>
      </c>
      <c r="I3977">
        <v>0</v>
      </c>
      <c r="J3977" s="13">
        <v>0</v>
      </c>
    </row>
    <row r="3978" spans="2:10" x14ac:dyDescent="0.25">
      <c r="B3978" s="2">
        <v>0</v>
      </c>
      <c r="G3978" s="9">
        <v>0</v>
      </c>
      <c r="H3978" s="11">
        <v>0</v>
      </c>
      <c r="I3978">
        <v>0</v>
      </c>
      <c r="J3978" s="13">
        <v>0</v>
      </c>
    </row>
    <row r="3979" spans="2:10" x14ac:dyDescent="0.25">
      <c r="B3979" s="2">
        <v>0</v>
      </c>
      <c r="G3979" s="9">
        <v>0</v>
      </c>
      <c r="H3979" s="11">
        <v>0</v>
      </c>
      <c r="I3979">
        <v>0</v>
      </c>
      <c r="J3979" s="13">
        <v>0</v>
      </c>
    </row>
    <row r="3980" spans="2:10" x14ac:dyDescent="0.25">
      <c r="B3980" s="2">
        <v>0</v>
      </c>
      <c r="G3980" s="9">
        <v>0</v>
      </c>
      <c r="H3980" s="11">
        <v>0</v>
      </c>
      <c r="I3980">
        <v>0</v>
      </c>
      <c r="J3980" s="13">
        <v>0</v>
      </c>
    </row>
    <row r="3981" spans="2:10" x14ac:dyDescent="0.25">
      <c r="B3981" s="2">
        <v>0</v>
      </c>
      <c r="G3981" s="9">
        <v>0</v>
      </c>
      <c r="H3981" s="11">
        <v>0</v>
      </c>
      <c r="I3981">
        <v>0</v>
      </c>
      <c r="J3981" s="13">
        <v>0</v>
      </c>
    </row>
    <row r="3982" spans="2:10" x14ac:dyDescent="0.25">
      <c r="B3982" s="2">
        <v>0</v>
      </c>
      <c r="G3982" s="9">
        <v>0</v>
      </c>
      <c r="H3982" s="11">
        <v>0</v>
      </c>
      <c r="I3982">
        <v>0</v>
      </c>
      <c r="J3982" s="13">
        <v>0</v>
      </c>
    </row>
    <row r="3983" spans="2:10" x14ac:dyDescent="0.25">
      <c r="B3983" s="2">
        <v>0</v>
      </c>
      <c r="G3983" s="9">
        <v>0</v>
      </c>
      <c r="H3983" s="11">
        <v>0</v>
      </c>
      <c r="I3983">
        <v>0</v>
      </c>
      <c r="J3983" s="13">
        <v>0</v>
      </c>
    </row>
    <row r="3984" spans="2:10" x14ac:dyDescent="0.25">
      <c r="B3984" s="2">
        <v>0</v>
      </c>
      <c r="G3984" s="9">
        <v>0</v>
      </c>
      <c r="H3984" s="11">
        <v>0</v>
      </c>
      <c r="I3984">
        <v>0</v>
      </c>
      <c r="J3984" s="13">
        <v>0</v>
      </c>
    </row>
    <row r="3985" spans="2:10" x14ac:dyDescent="0.25">
      <c r="B3985" s="2">
        <v>0</v>
      </c>
      <c r="G3985" s="9">
        <v>0</v>
      </c>
      <c r="H3985" s="11">
        <v>0</v>
      </c>
      <c r="I3985">
        <v>0</v>
      </c>
      <c r="J3985" s="13">
        <v>0</v>
      </c>
    </row>
    <row r="3986" spans="2:10" x14ac:dyDescent="0.25">
      <c r="B3986" s="2">
        <v>0</v>
      </c>
      <c r="G3986" s="9">
        <v>0</v>
      </c>
      <c r="H3986" s="11">
        <v>0</v>
      </c>
      <c r="I3986">
        <v>0</v>
      </c>
      <c r="J3986" s="13">
        <v>0</v>
      </c>
    </row>
    <row r="3987" spans="2:10" x14ac:dyDescent="0.25">
      <c r="B3987" s="2">
        <v>0</v>
      </c>
      <c r="G3987" s="9">
        <v>0</v>
      </c>
      <c r="H3987" s="11">
        <v>0</v>
      </c>
      <c r="I3987">
        <v>0</v>
      </c>
      <c r="J3987" s="13">
        <v>0</v>
      </c>
    </row>
    <row r="3988" spans="2:10" x14ac:dyDescent="0.25">
      <c r="B3988" s="2">
        <v>0</v>
      </c>
      <c r="G3988" s="9">
        <v>0</v>
      </c>
      <c r="H3988" s="11">
        <v>0</v>
      </c>
      <c r="I3988">
        <v>0</v>
      </c>
      <c r="J3988" s="13">
        <v>0</v>
      </c>
    </row>
    <row r="3989" spans="2:10" x14ac:dyDescent="0.25">
      <c r="B3989" s="2">
        <v>0</v>
      </c>
      <c r="G3989" s="9">
        <v>0</v>
      </c>
      <c r="H3989" s="11">
        <v>0</v>
      </c>
      <c r="I3989">
        <v>0</v>
      </c>
      <c r="J3989" s="13">
        <v>0</v>
      </c>
    </row>
    <row r="3990" spans="2:10" x14ac:dyDescent="0.25">
      <c r="B3990" s="2">
        <v>0</v>
      </c>
      <c r="G3990" s="9">
        <v>0</v>
      </c>
      <c r="H3990" s="11">
        <v>0</v>
      </c>
      <c r="I3990">
        <v>0</v>
      </c>
      <c r="J3990" s="13">
        <v>0</v>
      </c>
    </row>
    <row r="3991" spans="2:10" x14ac:dyDescent="0.25">
      <c r="B3991" s="2">
        <v>0</v>
      </c>
      <c r="G3991" s="9">
        <v>0</v>
      </c>
      <c r="H3991" s="11">
        <v>0</v>
      </c>
      <c r="I3991">
        <v>0</v>
      </c>
      <c r="J3991" s="13">
        <v>0</v>
      </c>
    </row>
    <row r="3992" spans="2:10" x14ac:dyDescent="0.25">
      <c r="B3992" s="2">
        <v>0</v>
      </c>
      <c r="G3992" s="9">
        <v>0</v>
      </c>
      <c r="H3992" s="11">
        <v>0</v>
      </c>
      <c r="I3992">
        <v>0</v>
      </c>
      <c r="J3992" s="13">
        <v>0</v>
      </c>
    </row>
    <row r="3993" spans="2:10" x14ac:dyDescent="0.25">
      <c r="B3993" s="2">
        <v>0</v>
      </c>
      <c r="G3993" s="9">
        <v>0</v>
      </c>
      <c r="H3993" s="11">
        <v>0</v>
      </c>
      <c r="I3993">
        <v>0</v>
      </c>
      <c r="J3993" s="13">
        <v>0</v>
      </c>
    </row>
    <row r="3994" spans="2:10" x14ac:dyDescent="0.25">
      <c r="B3994" s="2">
        <v>0</v>
      </c>
      <c r="G3994" s="9">
        <v>0</v>
      </c>
      <c r="H3994" s="11">
        <v>0</v>
      </c>
      <c r="I3994">
        <v>0</v>
      </c>
      <c r="J3994" s="13">
        <v>0</v>
      </c>
    </row>
    <row r="3995" spans="2:10" x14ac:dyDescent="0.25">
      <c r="B3995" s="2">
        <v>0</v>
      </c>
      <c r="G3995" s="9">
        <v>0</v>
      </c>
      <c r="H3995" s="11">
        <v>0</v>
      </c>
      <c r="I3995">
        <v>0</v>
      </c>
      <c r="J3995" s="13">
        <v>0</v>
      </c>
    </row>
    <row r="3996" spans="2:10" x14ac:dyDescent="0.25">
      <c r="B3996" s="2">
        <v>0</v>
      </c>
      <c r="G3996" s="9">
        <v>0</v>
      </c>
      <c r="H3996" s="11">
        <v>0</v>
      </c>
      <c r="I3996">
        <v>0</v>
      </c>
      <c r="J3996" s="13">
        <v>0</v>
      </c>
    </row>
    <row r="3997" spans="2:10" x14ac:dyDescent="0.25">
      <c r="B3997" s="2">
        <v>0</v>
      </c>
      <c r="G3997" s="9">
        <v>0</v>
      </c>
      <c r="H3997" s="11">
        <v>0</v>
      </c>
      <c r="I3997">
        <v>0</v>
      </c>
      <c r="J3997" s="13">
        <v>0</v>
      </c>
    </row>
    <row r="3998" spans="2:10" x14ac:dyDescent="0.25">
      <c r="B3998" s="2">
        <v>0</v>
      </c>
      <c r="G3998" s="9">
        <v>0</v>
      </c>
      <c r="H3998" s="11">
        <v>0</v>
      </c>
      <c r="I3998">
        <v>0</v>
      </c>
      <c r="J3998" s="13">
        <v>0</v>
      </c>
    </row>
    <row r="3999" spans="2:10" x14ac:dyDescent="0.25">
      <c r="B3999" s="2">
        <v>0</v>
      </c>
      <c r="G3999" s="9">
        <v>0</v>
      </c>
      <c r="H3999" s="11">
        <v>0</v>
      </c>
      <c r="I3999">
        <v>0</v>
      </c>
      <c r="J3999" s="13">
        <v>0</v>
      </c>
    </row>
    <row r="4000" spans="2:10" x14ac:dyDescent="0.25">
      <c r="B4000" s="2">
        <v>0</v>
      </c>
      <c r="G4000" s="9">
        <v>0</v>
      </c>
      <c r="H4000" s="11">
        <v>0</v>
      </c>
      <c r="I4000">
        <v>0</v>
      </c>
      <c r="J4000" s="13">
        <v>0</v>
      </c>
    </row>
    <row r="4001" spans="2:10" x14ac:dyDescent="0.25">
      <c r="B4001" s="2">
        <v>0</v>
      </c>
      <c r="G4001" s="9">
        <v>0</v>
      </c>
      <c r="H4001" s="11">
        <v>0</v>
      </c>
      <c r="I4001">
        <v>0</v>
      </c>
      <c r="J4001" s="13">
        <v>0</v>
      </c>
    </row>
    <row r="4002" spans="2:10" x14ac:dyDescent="0.25">
      <c r="B4002" s="2">
        <v>0</v>
      </c>
      <c r="G4002" s="9">
        <v>0</v>
      </c>
      <c r="H4002" s="11">
        <v>0</v>
      </c>
      <c r="I4002">
        <v>0</v>
      </c>
      <c r="J4002" s="13">
        <v>0</v>
      </c>
    </row>
    <row r="4003" spans="2:10" x14ac:dyDescent="0.25">
      <c r="B4003" s="2">
        <v>0</v>
      </c>
      <c r="G4003" s="9">
        <v>0</v>
      </c>
      <c r="H4003" s="11">
        <v>0</v>
      </c>
      <c r="I4003">
        <v>0</v>
      </c>
      <c r="J4003" s="13">
        <v>0</v>
      </c>
    </row>
    <row r="4004" spans="2:10" x14ac:dyDescent="0.25">
      <c r="B4004" s="2">
        <v>0</v>
      </c>
      <c r="G4004" s="9">
        <v>0</v>
      </c>
      <c r="H4004" s="11">
        <v>0</v>
      </c>
      <c r="I4004">
        <v>0</v>
      </c>
      <c r="J4004" s="13">
        <v>0</v>
      </c>
    </row>
    <row r="4005" spans="2:10" x14ac:dyDescent="0.25">
      <c r="B4005" s="2">
        <v>0</v>
      </c>
      <c r="G4005" s="9">
        <v>0</v>
      </c>
      <c r="H4005" s="11">
        <v>0</v>
      </c>
      <c r="I4005">
        <v>0</v>
      </c>
      <c r="J4005" s="13">
        <v>0</v>
      </c>
    </row>
    <row r="4006" spans="2:10" x14ac:dyDescent="0.25">
      <c r="B4006" s="2">
        <v>0</v>
      </c>
      <c r="G4006" s="9">
        <v>0</v>
      </c>
      <c r="H4006" s="11">
        <v>0</v>
      </c>
      <c r="I4006">
        <v>0</v>
      </c>
      <c r="J4006" s="13">
        <v>0</v>
      </c>
    </row>
    <row r="4007" spans="2:10" x14ac:dyDescent="0.25">
      <c r="B4007" s="2">
        <v>0</v>
      </c>
      <c r="G4007" s="9">
        <v>0</v>
      </c>
      <c r="H4007" s="11">
        <v>0</v>
      </c>
      <c r="I4007">
        <v>0</v>
      </c>
      <c r="J4007" s="13">
        <v>0</v>
      </c>
    </row>
    <row r="4008" spans="2:10" x14ac:dyDescent="0.25">
      <c r="B4008" s="2">
        <v>0</v>
      </c>
      <c r="G4008" s="9">
        <v>0</v>
      </c>
      <c r="H4008" s="11">
        <v>0</v>
      </c>
      <c r="I4008">
        <v>0</v>
      </c>
      <c r="J4008" s="13">
        <v>0</v>
      </c>
    </row>
    <row r="4009" spans="2:10" x14ac:dyDescent="0.25">
      <c r="B4009" s="2">
        <v>0</v>
      </c>
      <c r="G4009" s="9">
        <v>0</v>
      </c>
      <c r="H4009" s="11">
        <v>0</v>
      </c>
      <c r="I4009">
        <v>0</v>
      </c>
      <c r="J4009" s="13">
        <v>0</v>
      </c>
    </row>
    <row r="4010" spans="2:10" x14ac:dyDescent="0.25">
      <c r="B4010" s="2">
        <v>0</v>
      </c>
      <c r="G4010" s="9">
        <v>0</v>
      </c>
      <c r="H4010" s="11">
        <v>0</v>
      </c>
      <c r="I4010">
        <v>0</v>
      </c>
      <c r="J4010" s="13">
        <v>0</v>
      </c>
    </row>
    <row r="4011" spans="2:10" x14ac:dyDescent="0.25">
      <c r="B4011" s="2">
        <v>0</v>
      </c>
      <c r="G4011" s="9">
        <v>0</v>
      </c>
      <c r="H4011" s="11">
        <v>0</v>
      </c>
      <c r="I4011">
        <v>0</v>
      </c>
      <c r="J4011" s="13">
        <v>0</v>
      </c>
    </row>
    <row r="4012" spans="2:10" x14ac:dyDescent="0.25">
      <c r="B4012" s="2">
        <v>0</v>
      </c>
      <c r="G4012" s="9">
        <v>0</v>
      </c>
      <c r="H4012" s="11">
        <v>0</v>
      </c>
      <c r="I4012">
        <v>0</v>
      </c>
      <c r="J4012" s="13">
        <v>0</v>
      </c>
    </row>
    <row r="4013" spans="2:10" x14ac:dyDescent="0.25">
      <c r="B4013" s="2">
        <v>0</v>
      </c>
      <c r="G4013" s="9">
        <v>0</v>
      </c>
      <c r="H4013" s="11">
        <v>0</v>
      </c>
      <c r="I4013">
        <v>0</v>
      </c>
      <c r="J4013" s="13">
        <v>0</v>
      </c>
    </row>
    <row r="4014" spans="2:10" x14ac:dyDescent="0.25">
      <c r="B4014" s="2">
        <v>0</v>
      </c>
      <c r="G4014" s="9">
        <v>0</v>
      </c>
      <c r="H4014" s="11">
        <v>0</v>
      </c>
      <c r="I4014">
        <v>0</v>
      </c>
      <c r="J4014" s="13">
        <v>0</v>
      </c>
    </row>
    <row r="4015" spans="2:10" x14ac:dyDescent="0.25">
      <c r="B4015" s="2">
        <v>0</v>
      </c>
      <c r="G4015" s="9">
        <v>0</v>
      </c>
      <c r="H4015" s="11">
        <v>0</v>
      </c>
      <c r="I4015">
        <v>0</v>
      </c>
      <c r="J4015" s="13">
        <v>0</v>
      </c>
    </row>
    <row r="4016" spans="2:10" x14ac:dyDescent="0.25">
      <c r="B4016" s="2">
        <v>0</v>
      </c>
      <c r="G4016" s="9">
        <v>0</v>
      </c>
      <c r="H4016" s="11">
        <v>0</v>
      </c>
      <c r="I4016">
        <v>0</v>
      </c>
      <c r="J4016" s="13">
        <v>0</v>
      </c>
    </row>
    <row r="4017" spans="2:10" x14ac:dyDescent="0.25">
      <c r="B4017" s="2">
        <v>0</v>
      </c>
      <c r="G4017" s="9">
        <v>0</v>
      </c>
      <c r="H4017" s="11">
        <v>0</v>
      </c>
      <c r="I4017">
        <v>0</v>
      </c>
      <c r="J4017" s="13">
        <v>0</v>
      </c>
    </row>
    <row r="4018" spans="2:10" x14ac:dyDescent="0.25">
      <c r="B4018" s="2">
        <v>0</v>
      </c>
      <c r="G4018" s="9">
        <v>0</v>
      </c>
      <c r="H4018" s="11">
        <v>0</v>
      </c>
      <c r="I4018">
        <v>0</v>
      </c>
      <c r="J4018" s="13">
        <v>0</v>
      </c>
    </row>
    <row r="4019" spans="2:10" x14ac:dyDescent="0.25">
      <c r="B4019" s="2">
        <v>0</v>
      </c>
      <c r="G4019" s="9">
        <v>0</v>
      </c>
      <c r="H4019" s="11">
        <v>0</v>
      </c>
      <c r="I4019">
        <v>0</v>
      </c>
      <c r="J4019" s="13">
        <v>0</v>
      </c>
    </row>
    <row r="4020" spans="2:10" x14ac:dyDescent="0.25">
      <c r="B4020" s="2">
        <v>0</v>
      </c>
      <c r="G4020" s="9">
        <v>0</v>
      </c>
      <c r="H4020" s="11">
        <v>0</v>
      </c>
      <c r="I4020">
        <v>0</v>
      </c>
      <c r="J4020" s="13">
        <v>0</v>
      </c>
    </row>
    <row r="4021" spans="2:10" x14ac:dyDescent="0.25">
      <c r="B4021" s="2">
        <v>0</v>
      </c>
      <c r="G4021" s="9">
        <v>0</v>
      </c>
      <c r="H4021" s="11">
        <v>0</v>
      </c>
      <c r="I4021">
        <v>0</v>
      </c>
      <c r="J4021" s="13">
        <v>0</v>
      </c>
    </row>
    <row r="4022" spans="2:10" x14ac:dyDescent="0.25">
      <c r="B4022" s="2">
        <v>0</v>
      </c>
      <c r="G4022" s="9">
        <v>0</v>
      </c>
      <c r="H4022" s="11">
        <v>0</v>
      </c>
      <c r="I4022">
        <v>0</v>
      </c>
      <c r="J4022" s="13">
        <v>0</v>
      </c>
    </row>
    <row r="4023" spans="2:10" x14ac:dyDescent="0.25">
      <c r="B4023" s="2">
        <v>0</v>
      </c>
      <c r="G4023" s="9">
        <v>0</v>
      </c>
      <c r="H4023" s="11">
        <v>0</v>
      </c>
      <c r="I4023">
        <v>0</v>
      </c>
      <c r="J4023" s="13">
        <v>0</v>
      </c>
    </row>
    <row r="4024" spans="2:10" x14ac:dyDescent="0.25">
      <c r="B4024" s="2">
        <v>0</v>
      </c>
      <c r="G4024" s="9">
        <v>0</v>
      </c>
      <c r="H4024" s="11">
        <v>0</v>
      </c>
      <c r="I4024">
        <v>0</v>
      </c>
      <c r="J4024" s="13">
        <v>0</v>
      </c>
    </row>
    <row r="4025" spans="2:10" x14ac:dyDescent="0.25">
      <c r="B4025" s="2">
        <v>0</v>
      </c>
      <c r="G4025" s="9">
        <v>0</v>
      </c>
      <c r="H4025" s="11">
        <v>0</v>
      </c>
      <c r="I4025">
        <v>0</v>
      </c>
      <c r="J4025" s="13">
        <v>0</v>
      </c>
    </row>
    <row r="4026" spans="2:10" x14ac:dyDescent="0.25">
      <c r="B4026" s="2">
        <v>0</v>
      </c>
      <c r="G4026" s="9">
        <v>0</v>
      </c>
      <c r="H4026" s="11">
        <v>0</v>
      </c>
      <c r="I4026">
        <v>0</v>
      </c>
      <c r="J4026" s="13">
        <v>0</v>
      </c>
    </row>
    <row r="4027" spans="2:10" x14ac:dyDescent="0.25">
      <c r="B4027" s="2">
        <v>0</v>
      </c>
      <c r="G4027" s="9">
        <v>0</v>
      </c>
      <c r="H4027" s="11">
        <v>0</v>
      </c>
      <c r="I4027">
        <v>0</v>
      </c>
      <c r="J4027" s="13">
        <v>0</v>
      </c>
    </row>
    <row r="4028" spans="2:10" x14ac:dyDescent="0.25">
      <c r="B4028" s="2">
        <v>0</v>
      </c>
      <c r="G4028" s="9">
        <v>0</v>
      </c>
      <c r="H4028" s="11">
        <v>0</v>
      </c>
      <c r="I4028">
        <v>0</v>
      </c>
      <c r="J4028" s="13">
        <v>0</v>
      </c>
    </row>
    <row r="4029" spans="2:10" x14ac:dyDescent="0.25">
      <c r="B4029" s="2">
        <v>0</v>
      </c>
      <c r="G4029" s="9">
        <v>0</v>
      </c>
      <c r="H4029" s="11">
        <v>0</v>
      </c>
      <c r="I4029">
        <v>0</v>
      </c>
      <c r="J4029" s="13">
        <v>0</v>
      </c>
    </row>
    <row r="4030" spans="2:10" x14ac:dyDescent="0.25">
      <c r="B4030" s="2">
        <v>0</v>
      </c>
      <c r="G4030" s="9">
        <v>0</v>
      </c>
      <c r="H4030" s="11">
        <v>0</v>
      </c>
      <c r="I4030">
        <v>0</v>
      </c>
      <c r="J4030" s="13">
        <v>0</v>
      </c>
    </row>
    <row r="4031" spans="2:10" x14ac:dyDescent="0.25">
      <c r="B4031" s="2">
        <v>0</v>
      </c>
      <c r="G4031" s="9">
        <v>0</v>
      </c>
      <c r="H4031" s="11">
        <v>0</v>
      </c>
      <c r="I4031">
        <v>0</v>
      </c>
      <c r="J4031" s="13">
        <v>0</v>
      </c>
    </row>
    <row r="4032" spans="2:10" x14ac:dyDescent="0.25">
      <c r="B4032" s="2">
        <v>0</v>
      </c>
      <c r="G4032" s="9">
        <v>0</v>
      </c>
      <c r="H4032" s="11">
        <v>0</v>
      </c>
      <c r="I4032">
        <v>0</v>
      </c>
      <c r="J4032" s="13">
        <v>0</v>
      </c>
    </row>
    <row r="4033" spans="2:10" x14ac:dyDescent="0.25">
      <c r="B4033" s="2">
        <v>0</v>
      </c>
      <c r="G4033" s="9">
        <v>0</v>
      </c>
      <c r="H4033" s="11">
        <v>0</v>
      </c>
      <c r="I4033">
        <v>0</v>
      </c>
      <c r="J4033" s="13">
        <v>0</v>
      </c>
    </row>
    <row r="4034" spans="2:10" x14ac:dyDescent="0.25">
      <c r="B4034" s="2">
        <v>0</v>
      </c>
      <c r="G4034" s="9">
        <v>0</v>
      </c>
      <c r="H4034" s="11">
        <v>0</v>
      </c>
      <c r="I4034">
        <v>0</v>
      </c>
      <c r="J4034" s="13">
        <v>0</v>
      </c>
    </row>
    <row r="4035" spans="2:10" x14ac:dyDescent="0.25">
      <c r="B4035" s="2">
        <v>0</v>
      </c>
      <c r="G4035" s="9">
        <v>0</v>
      </c>
      <c r="H4035" s="11">
        <v>0</v>
      </c>
      <c r="I4035">
        <v>0</v>
      </c>
      <c r="J4035" s="13">
        <v>0</v>
      </c>
    </row>
    <row r="4036" spans="2:10" x14ac:dyDescent="0.25">
      <c r="B4036" s="2">
        <v>0</v>
      </c>
      <c r="G4036" s="9">
        <v>0</v>
      </c>
      <c r="H4036" s="11">
        <v>0</v>
      </c>
      <c r="I4036">
        <v>0</v>
      </c>
      <c r="J4036" s="13">
        <v>0</v>
      </c>
    </row>
    <row r="4037" spans="2:10" x14ac:dyDescent="0.25">
      <c r="B4037" s="2">
        <v>0</v>
      </c>
      <c r="G4037" s="9">
        <v>0</v>
      </c>
      <c r="H4037" s="11">
        <v>0</v>
      </c>
      <c r="I4037">
        <v>0</v>
      </c>
      <c r="J4037" s="13">
        <v>0</v>
      </c>
    </row>
    <row r="4038" spans="2:10" x14ac:dyDescent="0.25">
      <c r="B4038" s="2">
        <v>0</v>
      </c>
      <c r="G4038" s="9">
        <v>0</v>
      </c>
      <c r="H4038" s="11">
        <v>0</v>
      </c>
      <c r="I4038">
        <v>0</v>
      </c>
      <c r="J4038" s="13">
        <v>0</v>
      </c>
    </row>
    <row r="4039" spans="2:10" x14ac:dyDescent="0.25">
      <c r="B4039" s="2">
        <v>0</v>
      </c>
      <c r="G4039" s="9">
        <v>0</v>
      </c>
      <c r="H4039" s="11">
        <v>0</v>
      </c>
      <c r="I4039">
        <v>0</v>
      </c>
      <c r="J4039" s="13">
        <v>0</v>
      </c>
    </row>
    <row r="4040" spans="2:10" x14ac:dyDescent="0.25">
      <c r="B4040" s="2">
        <v>0</v>
      </c>
      <c r="G4040" s="9">
        <v>0</v>
      </c>
      <c r="H4040" s="11">
        <v>0</v>
      </c>
      <c r="I4040">
        <v>0</v>
      </c>
      <c r="J4040" s="13">
        <v>0</v>
      </c>
    </row>
    <row r="4041" spans="2:10" x14ac:dyDescent="0.25">
      <c r="B4041" s="2">
        <v>0</v>
      </c>
      <c r="G4041" s="9">
        <v>0</v>
      </c>
      <c r="H4041" s="11">
        <v>0</v>
      </c>
      <c r="I4041">
        <v>0</v>
      </c>
      <c r="J4041" s="13">
        <v>0</v>
      </c>
    </row>
    <row r="4042" spans="2:10" x14ac:dyDescent="0.25">
      <c r="B4042" s="2">
        <v>0</v>
      </c>
      <c r="G4042" s="9">
        <v>0</v>
      </c>
      <c r="H4042" s="11">
        <v>0</v>
      </c>
      <c r="I4042">
        <v>0</v>
      </c>
      <c r="J4042" s="13">
        <v>0</v>
      </c>
    </row>
    <row r="4043" spans="2:10" x14ac:dyDescent="0.25">
      <c r="B4043" s="2">
        <v>0</v>
      </c>
      <c r="G4043" s="9">
        <v>0</v>
      </c>
      <c r="H4043" s="11">
        <v>0</v>
      </c>
      <c r="I4043">
        <v>0</v>
      </c>
      <c r="J4043" s="13">
        <v>0</v>
      </c>
    </row>
    <row r="4044" spans="2:10" x14ac:dyDescent="0.25">
      <c r="B4044" s="2">
        <v>0</v>
      </c>
      <c r="G4044" s="9">
        <v>0</v>
      </c>
      <c r="H4044" s="11">
        <v>0</v>
      </c>
      <c r="I4044">
        <v>0</v>
      </c>
      <c r="J4044" s="13">
        <v>0</v>
      </c>
    </row>
    <row r="4045" spans="2:10" x14ac:dyDescent="0.25">
      <c r="B4045" s="2">
        <v>0</v>
      </c>
      <c r="G4045" s="9">
        <v>0</v>
      </c>
      <c r="H4045" s="11">
        <v>0</v>
      </c>
      <c r="I4045">
        <v>0</v>
      </c>
      <c r="J4045" s="13">
        <v>0</v>
      </c>
    </row>
    <row r="4046" spans="2:10" x14ac:dyDescent="0.25">
      <c r="B4046" s="2">
        <v>0</v>
      </c>
      <c r="G4046" s="9">
        <v>0</v>
      </c>
      <c r="H4046" s="11">
        <v>0</v>
      </c>
      <c r="I4046">
        <v>0</v>
      </c>
      <c r="J4046" s="13">
        <v>0</v>
      </c>
    </row>
    <row r="4047" spans="2:10" x14ac:dyDescent="0.25">
      <c r="B4047" s="2">
        <v>0</v>
      </c>
      <c r="G4047" s="9">
        <v>0</v>
      </c>
      <c r="H4047" s="11">
        <v>0</v>
      </c>
      <c r="I4047">
        <v>0</v>
      </c>
      <c r="J4047" s="13">
        <v>0</v>
      </c>
    </row>
    <row r="4048" spans="2:10" x14ac:dyDescent="0.25">
      <c r="B4048" s="2">
        <v>0</v>
      </c>
      <c r="G4048" s="9">
        <v>0</v>
      </c>
      <c r="H4048" s="11">
        <v>0</v>
      </c>
      <c r="I4048">
        <v>0</v>
      </c>
      <c r="J4048" s="13">
        <v>0</v>
      </c>
    </row>
    <row r="4049" spans="2:10" x14ac:dyDescent="0.25">
      <c r="B4049" s="2">
        <v>0</v>
      </c>
      <c r="G4049" s="9">
        <v>0</v>
      </c>
      <c r="H4049" s="11">
        <v>0</v>
      </c>
      <c r="I4049">
        <v>0</v>
      </c>
      <c r="J4049" s="13">
        <v>0</v>
      </c>
    </row>
    <row r="4050" spans="2:10" x14ac:dyDescent="0.25">
      <c r="B4050" s="2">
        <v>0</v>
      </c>
      <c r="G4050" s="9">
        <v>0</v>
      </c>
      <c r="H4050" s="11">
        <v>0</v>
      </c>
      <c r="I4050">
        <v>0</v>
      </c>
      <c r="J4050" s="13">
        <v>0</v>
      </c>
    </row>
    <row r="4051" spans="2:10" x14ac:dyDescent="0.25">
      <c r="B4051" s="2">
        <v>0</v>
      </c>
      <c r="G4051" s="9">
        <v>0</v>
      </c>
      <c r="H4051" s="11">
        <v>0</v>
      </c>
      <c r="I4051">
        <v>0</v>
      </c>
      <c r="J4051" s="13">
        <v>0</v>
      </c>
    </row>
    <row r="4052" spans="2:10" x14ac:dyDescent="0.25">
      <c r="B4052" s="2">
        <v>0</v>
      </c>
      <c r="G4052" s="9">
        <v>0</v>
      </c>
      <c r="H4052" s="11">
        <v>0</v>
      </c>
      <c r="I4052">
        <v>0</v>
      </c>
      <c r="J4052" s="13">
        <v>0</v>
      </c>
    </row>
    <row r="4053" spans="2:10" x14ac:dyDescent="0.25">
      <c r="B4053" s="2">
        <v>0</v>
      </c>
      <c r="G4053" s="9">
        <v>0</v>
      </c>
      <c r="H4053" s="11">
        <v>0</v>
      </c>
      <c r="I4053">
        <v>0</v>
      </c>
      <c r="J4053" s="13">
        <v>0</v>
      </c>
    </row>
    <row r="4054" spans="2:10" x14ac:dyDescent="0.25">
      <c r="B4054" s="2">
        <v>0</v>
      </c>
      <c r="G4054" s="9">
        <v>0</v>
      </c>
      <c r="H4054" s="11">
        <v>0</v>
      </c>
      <c r="I4054">
        <v>0</v>
      </c>
      <c r="J4054" s="13">
        <v>0</v>
      </c>
    </row>
    <row r="4055" spans="2:10" x14ac:dyDescent="0.25">
      <c r="B4055" s="2">
        <v>0</v>
      </c>
      <c r="G4055" s="9">
        <v>0</v>
      </c>
      <c r="H4055" s="11">
        <v>0</v>
      </c>
      <c r="I4055">
        <v>0</v>
      </c>
      <c r="J4055" s="13">
        <v>0</v>
      </c>
    </row>
    <row r="4056" spans="2:10" x14ac:dyDescent="0.25">
      <c r="B4056" s="2">
        <v>0</v>
      </c>
      <c r="G4056" s="9">
        <v>0</v>
      </c>
      <c r="H4056" s="11">
        <v>0</v>
      </c>
      <c r="I4056">
        <v>0</v>
      </c>
      <c r="J4056" s="13">
        <v>0</v>
      </c>
    </row>
    <row r="4057" spans="2:10" x14ac:dyDescent="0.25">
      <c r="B4057" s="2">
        <v>0</v>
      </c>
      <c r="G4057" s="9">
        <v>0</v>
      </c>
      <c r="H4057" s="11">
        <v>0</v>
      </c>
      <c r="I4057">
        <v>0</v>
      </c>
      <c r="J4057" s="13">
        <v>0</v>
      </c>
    </row>
    <row r="4058" spans="2:10" x14ac:dyDescent="0.25">
      <c r="B4058" s="2">
        <v>0</v>
      </c>
      <c r="G4058" s="9">
        <v>0</v>
      </c>
      <c r="H4058" s="11">
        <v>0</v>
      </c>
      <c r="I4058">
        <v>0</v>
      </c>
      <c r="J4058" s="13">
        <v>0</v>
      </c>
    </row>
    <row r="4059" spans="2:10" x14ac:dyDescent="0.25">
      <c r="B4059" s="2">
        <v>0</v>
      </c>
      <c r="G4059" s="9">
        <v>0</v>
      </c>
      <c r="H4059" s="11">
        <v>0</v>
      </c>
      <c r="I4059">
        <v>0</v>
      </c>
      <c r="J4059" s="13">
        <v>0</v>
      </c>
    </row>
    <row r="4060" spans="2:10" x14ac:dyDescent="0.25">
      <c r="B4060" s="2">
        <v>0</v>
      </c>
      <c r="G4060" s="9">
        <v>0</v>
      </c>
      <c r="H4060" s="11">
        <v>0</v>
      </c>
      <c r="I4060">
        <v>0</v>
      </c>
      <c r="J4060" s="13">
        <v>0</v>
      </c>
    </row>
    <row r="4061" spans="2:10" x14ac:dyDescent="0.25">
      <c r="B4061" s="2">
        <v>0</v>
      </c>
      <c r="G4061" s="9">
        <v>0</v>
      </c>
      <c r="H4061" s="11">
        <v>0</v>
      </c>
      <c r="I4061">
        <v>0</v>
      </c>
      <c r="J4061" s="13">
        <v>0</v>
      </c>
    </row>
    <row r="4062" spans="2:10" x14ac:dyDescent="0.25">
      <c r="B4062" s="2">
        <v>0</v>
      </c>
      <c r="G4062" s="9">
        <v>0</v>
      </c>
      <c r="H4062" s="11">
        <v>0</v>
      </c>
      <c r="I4062">
        <v>0</v>
      </c>
      <c r="J4062" s="13">
        <v>0</v>
      </c>
    </row>
    <row r="4063" spans="2:10" x14ac:dyDescent="0.25">
      <c r="B4063" s="2">
        <v>0</v>
      </c>
      <c r="G4063" s="9">
        <v>0</v>
      </c>
      <c r="H4063" s="11">
        <v>0</v>
      </c>
      <c r="I4063">
        <v>0</v>
      </c>
      <c r="J4063" s="13">
        <v>0</v>
      </c>
    </row>
    <row r="4064" spans="2:10" x14ac:dyDescent="0.25">
      <c r="B4064" s="2">
        <v>0</v>
      </c>
      <c r="G4064" s="9">
        <v>0</v>
      </c>
      <c r="H4064" s="11">
        <v>0</v>
      </c>
      <c r="I4064">
        <v>0</v>
      </c>
      <c r="J4064" s="13">
        <v>0</v>
      </c>
    </row>
    <row r="4065" spans="2:10" x14ac:dyDescent="0.25">
      <c r="B4065" s="2">
        <v>0</v>
      </c>
      <c r="G4065" s="9">
        <v>0</v>
      </c>
      <c r="H4065" s="11">
        <v>0</v>
      </c>
      <c r="I4065">
        <v>0</v>
      </c>
      <c r="J4065" s="13">
        <v>0</v>
      </c>
    </row>
    <row r="4066" spans="2:10" x14ac:dyDescent="0.25">
      <c r="B4066" s="2">
        <v>0</v>
      </c>
      <c r="G4066" s="9">
        <v>0</v>
      </c>
      <c r="H4066" s="11">
        <v>0</v>
      </c>
      <c r="I4066">
        <v>0</v>
      </c>
      <c r="J4066" s="13">
        <v>0</v>
      </c>
    </row>
    <row r="4067" spans="2:10" x14ac:dyDescent="0.25">
      <c r="B4067" s="2">
        <v>0</v>
      </c>
      <c r="G4067" s="9">
        <v>0</v>
      </c>
      <c r="H4067" s="11">
        <v>0</v>
      </c>
      <c r="I4067">
        <v>0</v>
      </c>
      <c r="J4067" s="13">
        <v>0</v>
      </c>
    </row>
    <row r="4068" spans="2:10" x14ac:dyDescent="0.25">
      <c r="B4068" s="2">
        <v>0</v>
      </c>
      <c r="G4068" s="9">
        <v>0</v>
      </c>
      <c r="H4068" s="11">
        <v>0</v>
      </c>
      <c r="I4068">
        <v>0</v>
      </c>
      <c r="J4068" s="13">
        <v>0</v>
      </c>
    </row>
    <row r="4069" spans="2:10" x14ac:dyDescent="0.25">
      <c r="B4069" s="2">
        <v>0</v>
      </c>
      <c r="G4069" s="9">
        <v>0</v>
      </c>
      <c r="H4069" s="11">
        <v>0</v>
      </c>
      <c r="I4069">
        <v>0</v>
      </c>
      <c r="J4069" s="13">
        <v>0</v>
      </c>
    </row>
    <row r="4070" spans="2:10" x14ac:dyDescent="0.25">
      <c r="B4070" s="2">
        <v>0</v>
      </c>
      <c r="G4070" s="9">
        <v>0</v>
      </c>
      <c r="H4070" s="11">
        <v>0</v>
      </c>
      <c r="I4070">
        <v>0</v>
      </c>
      <c r="J4070" s="13">
        <v>0</v>
      </c>
    </row>
    <row r="4071" spans="2:10" x14ac:dyDescent="0.25">
      <c r="B4071" s="2">
        <v>0</v>
      </c>
      <c r="G4071" s="9">
        <v>0</v>
      </c>
      <c r="H4071" s="11">
        <v>0</v>
      </c>
      <c r="I4071">
        <v>0</v>
      </c>
      <c r="J4071" s="13">
        <v>0</v>
      </c>
    </row>
    <row r="4072" spans="2:10" x14ac:dyDescent="0.25">
      <c r="B4072" s="2">
        <v>0</v>
      </c>
      <c r="G4072" s="9">
        <v>0</v>
      </c>
      <c r="H4072" s="11">
        <v>0</v>
      </c>
      <c r="I4072">
        <v>0</v>
      </c>
      <c r="J4072" s="13">
        <v>0</v>
      </c>
    </row>
    <row r="4073" spans="2:10" x14ac:dyDescent="0.25">
      <c r="B4073" s="2">
        <v>0</v>
      </c>
      <c r="G4073" s="9">
        <v>0</v>
      </c>
      <c r="H4073" s="11">
        <v>0</v>
      </c>
      <c r="I4073">
        <v>0</v>
      </c>
      <c r="J4073" s="13">
        <v>0</v>
      </c>
    </row>
    <row r="4074" spans="2:10" x14ac:dyDescent="0.25">
      <c r="B4074" s="2">
        <v>0</v>
      </c>
      <c r="G4074" s="9">
        <v>0</v>
      </c>
      <c r="H4074" s="11">
        <v>0</v>
      </c>
      <c r="I4074">
        <v>0</v>
      </c>
      <c r="J4074" s="13">
        <v>0</v>
      </c>
    </row>
    <row r="4075" spans="2:10" x14ac:dyDescent="0.25">
      <c r="B4075" s="2">
        <v>0</v>
      </c>
      <c r="G4075" s="9">
        <v>0</v>
      </c>
      <c r="H4075" s="11">
        <v>0</v>
      </c>
      <c r="I4075">
        <v>0</v>
      </c>
      <c r="J4075" s="13">
        <v>0</v>
      </c>
    </row>
    <row r="4076" spans="2:10" x14ac:dyDescent="0.25">
      <c r="B4076" s="2">
        <v>0</v>
      </c>
      <c r="G4076" s="9">
        <v>0</v>
      </c>
      <c r="H4076" s="11">
        <v>0</v>
      </c>
      <c r="I4076">
        <v>0</v>
      </c>
      <c r="J4076" s="13">
        <v>0</v>
      </c>
    </row>
    <row r="4077" spans="2:10" x14ac:dyDescent="0.25">
      <c r="B4077" s="2">
        <v>0</v>
      </c>
      <c r="G4077" s="9">
        <v>0</v>
      </c>
      <c r="H4077" s="11">
        <v>0</v>
      </c>
      <c r="I4077">
        <v>0</v>
      </c>
      <c r="J4077" s="13">
        <v>0</v>
      </c>
    </row>
    <row r="4078" spans="2:10" x14ac:dyDescent="0.25">
      <c r="B4078" s="2">
        <v>0</v>
      </c>
      <c r="G4078" s="9">
        <v>0</v>
      </c>
      <c r="H4078" s="11">
        <v>0</v>
      </c>
      <c r="I4078">
        <v>0</v>
      </c>
      <c r="J4078" s="13">
        <v>0</v>
      </c>
    </row>
    <row r="4079" spans="2:10" x14ac:dyDescent="0.25">
      <c r="B4079" s="2">
        <v>0</v>
      </c>
      <c r="G4079" s="9">
        <v>0</v>
      </c>
      <c r="H4079" s="11">
        <v>0</v>
      </c>
      <c r="I4079">
        <v>0</v>
      </c>
      <c r="J4079" s="13">
        <v>0</v>
      </c>
    </row>
    <row r="4080" spans="2:10" x14ac:dyDescent="0.25">
      <c r="B4080" s="2">
        <v>0</v>
      </c>
      <c r="G4080" s="9">
        <v>0</v>
      </c>
      <c r="H4080" s="11">
        <v>0</v>
      </c>
      <c r="I4080">
        <v>0</v>
      </c>
      <c r="J4080" s="13">
        <v>0</v>
      </c>
    </row>
    <row r="4081" spans="2:10" x14ac:dyDescent="0.25">
      <c r="B4081" s="2">
        <v>0</v>
      </c>
      <c r="G4081" s="9">
        <v>0</v>
      </c>
      <c r="H4081" s="11">
        <v>0</v>
      </c>
      <c r="I4081">
        <v>0</v>
      </c>
      <c r="J4081" s="13">
        <v>0</v>
      </c>
    </row>
    <row r="4082" spans="2:10" x14ac:dyDescent="0.25">
      <c r="B4082" s="2">
        <v>0</v>
      </c>
      <c r="G4082" s="9">
        <v>0</v>
      </c>
      <c r="H4082" s="11">
        <v>0</v>
      </c>
      <c r="I4082">
        <v>0</v>
      </c>
      <c r="J4082" s="13">
        <v>0</v>
      </c>
    </row>
    <row r="4083" spans="2:10" x14ac:dyDescent="0.25">
      <c r="B4083" s="2">
        <v>0</v>
      </c>
      <c r="G4083" s="9">
        <v>0</v>
      </c>
      <c r="H4083" s="11">
        <v>0</v>
      </c>
      <c r="I4083">
        <v>0</v>
      </c>
      <c r="J4083" s="13">
        <v>0</v>
      </c>
    </row>
    <row r="4084" spans="2:10" x14ac:dyDescent="0.25">
      <c r="B4084" s="2">
        <v>0</v>
      </c>
      <c r="G4084" s="9">
        <v>0</v>
      </c>
      <c r="H4084" s="11">
        <v>0</v>
      </c>
      <c r="I4084">
        <v>0</v>
      </c>
      <c r="J4084" s="13">
        <v>0</v>
      </c>
    </row>
    <row r="4085" spans="2:10" x14ac:dyDescent="0.25">
      <c r="B4085" s="2">
        <v>0</v>
      </c>
      <c r="G4085" s="9">
        <v>0</v>
      </c>
      <c r="H4085" s="11">
        <v>0</v>
      </c>
      <c r="I4085">
        <v>0</v>
      </c>
      <c r="J4085" s="13">
        <v>0</v>
      </c>
    </row>
    <row r="4086" spans="2:10" x14ac:dyDescent="0.25">
      <c r="B4086" s="2">
        <v>0</v>
      </c>
      <c r="G4086" s="9">
        <v>0</v>
      </c>
      <c r="H4086" s="11">
        <v>0</v>
      </c>
      <c r="I4086">
        <v>0</v>
      </c>
      <c r="J4086" s="13">
        <v>0</v>
      </c>
    </row>
    <row r="4087" spans="2:10" x14ac:dyDescent="0.25">
      <c r="B4087" s="2">
        <v>0</v>
      </c>
      <c r="G4087" s="9">
        <v>0</v>
      </c>
      <c r="H4087" s="11">
        <v>0</v>
      </c>
      <c r="I4087">
        <v>0</v>
      </c>
      <c r="J4087" s="13">
        <v>0</v>
      </c>
    </row>
    <row r="4088" spans="2:10" x14ac:dyDescent="0.25">
      <c r="B4088" s="2">
        <v>0</v>
      </c>
      <c r="G4088" s="9">
        <v>0</v>
      </c>
      <c r="H4088" s="11">
        <v>0</v>
      </c>
      <c r="I4088">
        <v>0</v>
      </c>
      <c r="J4088" s="13">
        <v>0</v>
      </c>
    </row>
    <row r="4089" spans="2:10" x14ac:dyDescent="0.25">
      <c r="B4089" s="2">
        <v>0</v>
      </c>
      <c r="G4089" s="9">
        <v>0</v>
      </c>
      <c r="H4089" s="11">
        <v>0</v>
      </c>
      <c r="I4089">
        <v>0</v>
      </c>
      <c r="J4089" s="13">
        <v>0</v>
      </c>
    </row>
    <row r="4090" spans="2:10" x14ac:dyDescent="0.25">
      <c r="B4090" s="2">
        <v>0</v>
      </c>
      <c r="G4090" s="9">
        <v>0</v>
      </c>
      <c r="H4090" s="11">
        <v>0</v>
      </c>
      <c r="I4090">
        <v>0</v>
      </c>
      <c r="J4090" s="13">
        <v>0</v>
      </c>
    </row>
    <row r="4091" spans="2:10" x14ac:dyDescent="0.25">
      <c r="B4091" s="2">
        <v>0</v>
      </c>
      <c r="G4091" s="9">
        <v>0</v>
      </c>
      <c r="H4091" s="11">
        <v>0</v>
      </c>
      <c r="I4091">
        <v>0</v>
      </c>
      <c r="J4091" s="13">
        <v>0</v>
      </c>
    </row>
    <row r="4092" spans="2:10" x14ac:dyDescent="0.25">
      <c r="B4092" s="2">
        <v>0</v>
      </c>
      <c r="G4092" s="9">
        <v>0</v>
      </c>
      <c r="H4092" s="11">
        <v>0</v>
      </c>
      <c r="I4092">
        <v>0</v>
      </c>
      <c r="J4092" s="13">
        <v>0</v>
      </c>
    </row>
    <row r="4093" spans="2:10" x14ac:dyDescent="0.25">
      <c r="B4093" s="2">
        <v>0</v>
      </c>
      <c r="G4093" s="9">
        <v>0</v>
      </c>
      <c r="H4093" s="11">
        <v>0</v>
      </c>
      <c r="I4093">
        <v>0</v>
      </c>
      <c r="J4093" s="13">
        <v>0</v>
      </c>
    </row>
    <row r="4094" spans="2:10" x14ac:dyDescent="0.25">
      <c r="B4094" s="2">
        <v>0</v>
      </c>
      <c r="G4094" s="9">
        <v>0</v>
      </c>
      <c r="H4094" s="11">
        <v>0</v>
      </c>
      <c r="I4094">
        <v>0</v>
      </c>
      <c r="J4094" s="13">
        <v>0</v>
      </c>
    </row>
    <row r="4095" spans="2:10" x14ac:dyDescent="0.25">
      <c r="B4095" s="2">
        <v>0</v>
      </c>
      <c r="G4095" s="9">
        <v>0</v>
      </c>
      <c r="H4095" s="11">
        <v>0</v>
      </c>
      <c r="I4095">
        <v>0</v>
      </c>
      <c r="J4095" s="13">
        <v>0</v>
      </c>
    </row>
    <row r="4096" spans="2:10" x14ac:dyDescent="0.25">
      <c r="B4096" s="2">
        <v>0</v>
      </c>
      <c r="G4096" s="9">
        <v>0</v>
      </c>
      <c r="H4096" s="11">
        <v>0</v>
      </c>
      <c r="I4096">
        <v>0</v>
      </c>
      <c r="J4096" s="13">
        <v>0</v>
      </c>
    </row>
    <row r="4097" spans="2:10" x14ac:dyDescent="0.25">
      <c r="B4097" s="2">
        <v>0</v>
      </c>
      <c r="G4097" s="9">
        <v>0</v>
      </c>
      <c r="H4097" s="11">
        <v>0</v>
      </c>
      <c r="I4097">
        <v>0</v>
      </c>
      <c r="J4097" s="13">
        <v>0</v>
      </c>
    </row>
    <row r="4098" spans="2:10" x14ac:dyDescent="0.25">
      <c r="B4098" s="2">
        <v>0</v>
      </c>
      <c r="G4098" s="9">
        <v>0</v>
      </c>
      <c r="H4098" s="11">
        <v>0</v>
      </c>
      <c r="I4098">
        <v>0</v>
      </c>
      <c r="J4098" s="13">
        <v>0</v>
      </c>
    </row>
    <row r="4099" spans="2:10" x14ac:dyDescent="0.25">
      <c r="B4099" s="2">
        <v>0</v>
      </c>
      <c r="G4099" s="9">
        <v>0</v>
      </c>
      <c r="H4099" s="11">
        <v>0</v>
      </c>
      <c r="I4099">
        <v>0</v>
      </c>
      <c r="J4099" s="13">
        <v>0</v>
      </c>
    </row>
    <row r="4100" spans="2:10" x14ac:dyDescent="0.25">
      <c r="B4100" s="2">
        <v>0</v>
      </c>
      <c r="G4100" s="9">
        <v>0</v>
      </c>
      <c r="H4100" s="11">
        <v>0</v>
      </c>
      <c r="I4100">
        <v>0</v>
      </c>
      <c r="J4100" s="13">
        <v>0</v>
      </c>
    </row>
    <row r="4101" spans="2:10" x14ac:dyDescent="0.25">
      <c r="B4101" s="2">
        <v>0</v>
      </c>
      <c r="G4101" s="9">
        <v>0</v>
      </c>
      <c r="H4101" s="11">
        <v>0</v>
      </c>
      <c r="I4101">
        <v>0</v>
      </c>
      <c r="J4101" s="13">
        <v>0</v>
      </c>
    </row>
    <row r="4102" spans="2:10" x14ac:dyDescent="0.25">
      <c r="B4102" s="2">
        <v>0</v>
      </c>
      <c r="G4102" s="9">
        <v>0</v>
      </c>
      <c r="H4102" s="11">
        <v>0</v>
      </c>
      <c r="I4102">
        <v>0</v>
      </c>
      <c r="J4102" s="13">
        <v>0</v>
      </c>
    </row>
    <row r="4103" spans="2:10" x14ac:dyDescent="0.25">
      <c r="B4103" s="2">
        <v>0</v>
      </c>
      <c r="G4103" s="9">
        <v>0</v>
      </c>
      <c r="H4103" s="11">
        <v>0</v>
      </c>
      <c r="I4103">
        <v>0</v>
      </c>
      <c r="J4103" s="13">
        <v>0</v>
      </c>
    </row>
    <row r="4104" spans="2:10" x14ac:dyDescent="0.25">
      <c r="B4104" s="2">
        <v>0</v>
      </c>
      <c r="G4104" s="9">
        <v>0</v>
      </c>
      <c r="H4104" s="11">
        <v>0</v>
      </c>
      <c r="I4104">
        <v>0</v>
      </c>
      <c r="J4104" s="13">
        <v>0</v>
      </c>
    </row>
    <row r="4105" spans="2:10" x14ac:dyDescent="0.25">
      <c r="B4105" s="2">
        <v>0</v>
      </c>
      <c r="G4105" s="9">
        <v>0</v>
      </c>
      <c r="H4105" s="11">
        <v>0</v>
      </c>
      <c r="I4105">
        <v>0</v>
      </c>
      <c r="J4105" s="13">
        <v>0</v>
      </c>
    </row>
    <row r="4106" spans="2:10" x14ac:dyDescent="0.25">
      <c r="B4106" s="2">
        <v>0</v>
      </c>
      <c r="G4106" s="9">
        <v>0</v>
      </c>
      <c r="H4106" s="11">
        <v>0</v>
      </c>
      <c r="I4106">
        <v>0</v>
      </c>
      <c r="J4106" s="13">
        <v>0</v>
      </c>
    </row>
    <row r="4107" spans="2:10" x14ac:dyDescent="0.25">
      <c r="B4107" s="2">
        <v>0</v>
      </c>
      <c r="G4107" s="9">
        <v>0</v>
      </c>
      <c r="H4107" s="11">
        <v>0</v>
      </c>
      <c r="I4107">
        <v>0</v>
      </c>
      <c r="J4107" s="13">
        <v>0</v>
      </c>
    </row>
    <row r="4108" spans="2:10" x14ac:dyDescent="0.25">
      <c r="B4108" s="2">
        <v>0</v>
      </c>
      <c r="G4108" s="9">
        <v>0</v>
      </c>
      <c r="H4108" s="11">
        <v>0</v>
      </c>
      <c r="I4108">
        <v>0</v>
      </c>
      <c r="J4108" s="13">
        <v>0</v>
      </c>
    </row>
    <row r="4109" spans="2:10" x14ac:dyDescent="0.25">
      <c r="B4109" s="2">
        <v>0</v>
      </c>
      <c r="G4109" s="9">
        <v>0</v>
      </c>
      <c r="H4109" s="11">
        <v>0</v>
      </c>
      <c r="I4109">
        <v>0</v>
      </c>
      <c r="J4109" s="13">
        <v>0</v>
      </c>
    </row>
    <row r="4110" spans="2:10" x14ac:dyDescent="0.25">
      <c r="B4110" s="2">
        <v>0</v>
      </c>
      <c r="G4110" s="9">
        <v>0</v>
      </c>
      <c r="H4110" s="11">
        <v>0</v>
      </c>
      <c r="I4110">
        <v>0</v>
      </c>
      <c r="J4110" s="13">
        <v>0</v>
      </c>
    </row>
    <row r="4111" spans="2:10" x14ac:dyDescent="0.25">
      <c r="B4111" s="2">
        <v>0</v>
      </c>
      <c r="G4111" s="9">
        <v>0</v>
      </c>
      <c r="H4111" s="11">
        <v>0</v>
      </c>
      <c r="I4111">
        <v>0</v>
      </c>
      <c r="J4111" s="13">
        <v>0</v>
      </c>
    </row>
    <row r="4112" spans="2:10" x14ac:dyDescent="0.25">
      <c r="B4112" s="2">
        <v>0</v>
      </c>
      <c r="G4112" s="9">
        <v>0</v>
      </c>
      <c r="H4112" s="11">
        <v>0</v>
      </c>
      <c r="I4112">
        <v>0</v>
      </c>
      <c r="J4112" s="13">
        <v>0</v>
      </c>
    </row>
    <row r="4113" spans="2:10" x14ac:dyDescent="0.25">
      <c r="B4113" s="2">
        <v>0</v>
      </c>
      <c r="G4113" s="9">
        <v>0</v>
      </c>
      <c r="H4113" s="11">
        <v>0</v>
      </c>
      <c r="I4113">
        <v>0</v>
      </c>
      <c r="J4113" s="13">
        <v>0</v>
      </c>
    </row>
    <row r="4114" spans="2:10" x14ac:dyDescent="0.25">
      <c r="B4114" s="2">
        <v>0</v>
      </c>
      <c r="G4114" s="9">
        <v>0</v>
      </c>
      <c r="H4114" s="11">
        <v>0</v>
      </c>
      <c r="I4114">
        <v>0</v>
      </c>
      <c r="J4114" s="13">
        <v>0</v>
      </c>
    </row>
    <row r="4115" spans="2:10" x14ac:dyDescent="0.25">
      <c r="B4115" s="2">
        <v>0</v>
      </c>
      <c r="G4115" s="9">
        <v>0</v>
      </c>
      <c r="H4115" s="11">
        <v>0</v>
      </c>
      <c r="I4115">
        <v>0</v>
      </c>
      <c r="J4115" s="13">
        <v>0</v>
      </c>
    </row>
    <row r="4116" spans="2:10" x14ac:dyDescent="0.25">
      <c r="B4116" s="2">
        <v>0</v>
      </c>
      <c r="G4116" s="9">
        <v>0</v>
      </c>
      <c r="H4116" s="11">
        <v>0</v>
      </c>
      <c r="I4116">
        <v>0</v>
      </c>
      <c r="J4116" s="13">
        <v>0</v>
      </c>
    </row>
    <row r="4117" spans="2:10" x14ac:dyDescent="0.25">
      <c r="B4117" s="2">
        <v>0</v>
      </c>
      <c r="G4117" s="9">
        <v>0</v>
      </c>
      <c r="H4117" s="11">
        <v>0</v>
      </c>
      <c r="I4117">
        <v>0</v>
      </c>
      <c r="J4117" s="13">
        <v>0</v>
      </c>
    </row>
    <row r="4118" spans="2:10" x14ac:dyDescent="0.25">
      <c r="B4118" s="2">
        <v>0</v>
      </c>
      <c r="G4118" s="9">
        <v>0</v>
      </c>
      <c r="H4118" s="11">
        <v>0</v>
      </c>
      <c r="I4118">
        <v>0</v>
      </c>
      <c r="J4118" s="13">
        <v>0</v>
      </c>
    </row>
    <row r="4119" spans="2:10" x14ac:dyDescent="0.25">
      <c r="B4119" s="2">
        <v>0</v>
      </c>
      <c r="G4119" s="9">
        <v>0</v>
      </c>
      <c r="H4119" s="11">
        <v>0</v>
      </c>
      <c r="I4119">
        <v>0</v>
      </c>
      <c r="J4119" s="13">
        <v>0</v>
      </c>
    </row>
    <row r="4120" spans="2:10" x14ac:dyDescent="0.25">
      <c r="B4120" s="2">
        <v>0</v>
      </c>
      <c r="G4120" s="9">
        <v>0</v>
      </c>
      <c r="H4120" s="11">
        <v>0</v>
      </c>
      <c r="I4120">
        <v>0</v>
      </c>
      <c r="J4120" s="13">
        <v>0</v>
      </c>
    </row>
    <row r="4121" spans="2:10" x14ac:dyDescent="0.25">
      <c r="B4121" s="2">
        <v>0</v>
      </c>
      <c r="G4121" s="9">
        <v>0</v>
      </c>
      <c r="H4121" s="11">
        <v>0</v>
      </c>
      <c r="I4121">
        <v>0</v>
      </c>
      <c r="J4121" s="13">
        <v>0</v>
      </c>
    </row>
    <row r="4122" spans="2:10" x14ac:dyDescent="0.25">
      <c r="B4122" s="2">
        <v>0</v>
      </c>
      <c r="G4122" s="9">
        <v>0</v>
      </c>
      <c r="H4122" s="11">
        <v>0</v>
      </c>
      <c r="I4122">
        <v>0</v>
      </c>
      <c r="J4122" s="13">
        <v>0</v>
      </c>
    </row>
    <row r="4123" spans="2:10" x14ac:dyDescent="0.25">
      <c r="B4123" s="2">
        <v>0</v>
      </c>
      <c r="G4123" s="9">
        <v>0</v>
      </c>
      <c r="H4123" s="11">
        <v>0</v>
      </c>
      <c r="I4123">
        <v>0</v>
      </c>
      <c r="J4123" s="13">
        <v>0</v>
      </c>
    </row>
    <row r="4124" spans="2:10" x14ac:dyDescent="0.25">
      <c r="B4124" s="2">
        <v>0</v>
      </c>
      <c r="G4124" s="9">
        <v>0</v>
      </c>
      <c r="H4124" s="11">
        <v>0</v>
      </c>
      <c r="I4124">
        <v>0</v>
      </c>
      <c r="J4124" s="13">
        <v>0</v>
      </c>
    </row>
    <row r="4125" spans="2:10" x14ac:dyDescent="0.25">
      <c r="B4125" s="2">
        <v>0</v>
      </c>
      <c r="G4125" s="9">
        <v>0</v>
      </c>
      <c r="H4125" s="11">
        <v>0</v>
      </c>
      <c r="I4125">
        <v>0</v>
      </c>
      <c r="J4125" s="13">
        <v>0</v>
      </c>
    </row>
    <row r="4126" spans="2:10" x14ac:dyDescent="0.25">
      <c r="B4126" s="2">
        <v>0</v>
      </c>
      <c r="G4126" s="9">
        <v>0</v>
      </c>
      <c r="H4126" s="11">
        <v>0</v>
      </c>
      <c r="I4126">
        <v>0</v>
      </c>
      <c r="J4126" s="13">
        <v>0</v>
      </c>
    </row>
    <row r="4127" spans="2:10" x14ac:dyDescent="0.25">
      <c r="B4127" s="2">
        <v>0</v>
      </c>
      <c r="G4127" s="9">
        <v>0</v>
      </c>
      <c r="H4127" s="11">
        <v>0</v>
      </c>
      <c r="I4127">
        <v>0</v>
      </c>
      <c r="J4127" s="13">
        <v>0</v>
      </c>
    </row>
    <row r="4128" spans="2:10" x14ac:dyDescent="0.25">
      <c r="B4128" s="2">
        <v>0</v>
      </c>
      <c r="G4128" s="9">
        <v>0</v>
      </c>
      <c r="H4128" s="11">
        <v>0</v>
      </c>
      <c r="I4128">
        <v>0</v>
      </c>
      <c r="J4128" s="13">
        <v>0</v>
      </c>
    </row>
    <row r="4129" spans="2:10" x14ac:dyDescent="0.25">
      <c r="B4129" s="2">
        <v>0</v>
      </c>
      <c r="G4129" s="9">
        <v>0</v>
      </c>
      <c r="H4129" s="11">
        <v>0</v>
      </c>
      <c r="I4129">
        <v>0</v>
      </c>
      <c r="J4129" s="13">
        <v>0</v>
      </c>
    </row>
    <row r="4130" spans="2:10" x14ac:dyDescent="0.25">
      <c r="B4130" s="2">
        <v>0</v>
      </c>
      <c r="G4130" s="9">
        <v>0</v>
      </c>
      <c r="H4130" s="11">
        <v>0</v>
      </c>
      <c r="I4130">
        <v>0</v>
      </c>
      <c r="J4130" s="13">
        <v>0</v>
      </c>
    </row>
    <row r="4131" spans="2:10" x14ac:dyDescent="0.25">
      <c r="B4131" s="2">
        <v>0</v>
      </c>
      <c r="G4131" s="9">
        <v>0</v>
      </c>
      <c r="H4131" s="11">
        <v>0</v>
      </c>
      <c r="I4131">
        <v>0</v>
      </c>
      <c r="J4131" s="13">
        <v>0</v>
      </c>
    </row>
    <row r="4132" spans="2:10" x14ac:dyDescent="0.25">
      <c r="B4132" s="2">
        <v>0</v>
      </c>
      <c r="G4132" s="9">
        <v>0</v>
      </c>
      <c r="H4132" s="11">
        <v>0</v>
      </c>
      <c r="I4132">
        <v>0</v>
      </c>
      <c r="J4132" s="13">
        <v>0</v>
      </c>
    </row>
    <row r="4133" spans="2:10" x14ac:dyDescent="0.25">
      <c r="B4133" s="2">
        <v>0</v>
      </c>
      <c r="G4133" s="9">
        <v>0</v>
      </c>
      <c r="H4133" s="11">
        <v>0</v>
      </c>
      <c r="I4133">
        <v>0</v>
      </c>
      <c r="J4133" s="13">
        <v>0</v>
      </c>
    </row>
    <row r="4134" spans="2:10" x14ac:dyDescent="0.25">
      <c r="B4134" s="2">
        <v>0</v>
      </c>
      <c r="G4134" s="9">
        <v>0</v>
      </c>
      <c r="H4134" s="11">
        <v>0</v>
      </c>
      <c r="I4134">
        <v>0</v>
      </c>
      <c r="J4134" s="13">
        <v>0</v>
      </c>
    </row>
    <row r="4135" spans="2:10" x14ac:dyDescent="0.25">
      <c r="B4135" s="2">
        <v>0</v>
      </c>
      <c r="G4135" s="9">
        <v>0</v>
      </c>
      <c r="H4135" s="11">
        <v>0</v>
      </c>
      <c r="I4135">
        <v>0</v>
      </c>
      <c r="J4135" s="13">
        <v>0</v>
      </c>
    </row>
    <row r="4136" spans="2:10" x14ac:dyDescent="0.25">
      <c r="B4136" s="2">
        <v>0</v>
      </c>
      <c r="G4136" s="9">
        <v>0</v>
      </c>
      <c r="H4136" s="11">
        <v>0</v>
      </c>
      <c r="I4136">
        <v>0</v>
      </c>
      <c r="J4136" s="13">
        <v>0</v>
      </c>
    </row>
    <row r="4137" spans="2:10" x14ac:dyDescent="0.25">
      <c r="B4137" s="2">
        <v>0</v>
      </c>
      <c r="G4137" s="9">
        <v>0</v>
      </c>
      <c r="H4137" s="11">
        <v>0</v>
      </c>
      <c r="I4137">
        <v>0</v>
      </c>
      <c r="J4137" s="13">
        <v>0</v>
      </c>
    </row>
    <row r="4138" spans="2:10" x14ac:dyDescent="0.25">
      <c r="B4138" s="2">
        <v>0</v>
      </c>
      <c r="G4138" s="9">
        <v>0</v>
      </c>
      <c r="H4138" s="11">
        <v>0</v>
      </c>
      <c r="I4138">
        <v>0</v>
      </c>
      <c r="J4138" s="13">
        <v>0</v>
      </c>
    </row>
    <row r="4139" spans="2:10" x14ac:dyDescent="0.25">
      <c r="B4139" s="2">
        <v>0</v>
      </c>
      <c r="G4139" s="9">
        <v>0</v>
      </c>
      <c r="H4139" s="11">
        <v>0</v>
      </c>
      <c r="I4139">
        <v>0</v>
      </c>
      <c r="J4139" s="13">
        <v>0</v>
      </c>
    </row>
    <row r="4140" spans="2:10" x14ac:dyDescent="0.25">
      <c r="B4140" s="2">
        <v>0</v>
      </c>
      <c r="G4140" s="9">
        <v>0</v>
      </c>
      <c r="H4140" s="11">
        <v>0</v>
      </c>
      <c r="I4140">
        <v>0</v>
      </c>
      <c r="J4140" s="13">
        <v>0</v>
      </c>
    </row>
    <row r="4141" spans="2:10" x14ac:dyDescent="0.25">
      <c r="B4141" s="2">
        <v>0</v>
      </c>
      <c r="G4141" s="9">
        <v>0</v>
      </c>
      <c r="H4141" s="11">
        <v>0</v>
      </c>
      <c r="I4141">
        <v>0</v>
      </c>
      <c r="J4141" s="13">
        <v>0</v>
      </c>
    </row>
    <row r="4142" spans="2:10" x14ac:dyDescent="0.25">
      <c r="B4142" s="2">
        <v>0</v>
      </c>
      <c r="G4142" s="9">
        <v>0</v>
      </c>
      <c r="H4142" s="11">
        <v>0</v>
      </c>
      <c r="I4142">
        <v>0</v>
      </c>
      <c r="J4142" s="13">
        <v>0</v>
      </c>
    </row>
    <row r="4143" spans="2:10" x14ac:dyDescent="0.25">
      <c r="B4143" s="2">
        <v>0</v>
      </c>
      <c r="G4143" s="9">
        <v>0</v>
      </c>
      <c r="H4143" s="11">
        <v>0</v>
      </c>
      <c r="I4143">
        <v>0</v>
      </c>
      <c r="J4143" s="13">
        <v>0</v>
      </c>
    </row>
    <row r="4144" spans="2:10" x14ac:dyDescent="0.25">
      <c r="B4144" s="2">
        <v>0</v>
      </c>
      <c r="G4144" s="9">
        <v>0</v>
      </c>
      <c r="H4144" s="11">
        <v>0</v>
      </c>
      <c r="I4144">
        <v>0</v>
      </c>
      <c r="J4144" s="13">
        <v>0</v>
      </c>
    </row>
    <row r="4145" spans="2:10" x14ac:dyDescent="0.25">
      <c r="B4145" s="2">
        <v>0</v>
      </c>
      <c r="G4145" s="9">
        <v>0</v>
      </c>
      <c r="H4145" s="11">
        <v>0</v>
      </c>
      <c r="I4145">
        <v>0</v>
      </c>
      <c r="J4145" s="13">
        <v>0</v>
      </c>
    </row>
    <row r="4146" spans="2:10" x14ac:dyDescent="0.25">
      <c r="B4146" s="2">
        <v>0</v>
      </c>
      <c r="G4146" s="9">
        <v>0</v>
      </c>
      <c r="H4146" s="11">
        <v>0</v>
      </c>
      <c r="I4146">
        <v>0</v>
      </c>
      <c r="J4146" s="13">
        <v>0</v>
      </c>
    </row>
    <row r="4147" spans="2:10" x14ac:dyDescent="0.25">
      <c r="B4147" s="2">
        <v>0</v>
      </c>
      <c r="G4147" s="9">
        <v>0</v>
      </c>
      <c r="H4147" s="11">
        <v>0</v>
      </c>
      <c r="I4147">
        <v>0</v>
      </c>
      <c r="J4147" s="13">
        <v>0</v>
      </c>
    </row>
    <row r="4148" spans="2:10" x14ac:dyDescent="0.25">
      <c r="B4148" s="2">
        <v>0</v>
      </c>
      <c r="G4148" s="9">
        <v>0</v>
      </c>
      <c r="H4148" s="11">
        <v>0</v>
      </c>
      <c r="I4148">
        <v>0</v>
      </c>
      <c r="J4148" s="13">
        <v>0</v>
      </c>
    </row>
    <row r="4149" spans="2:10" x14ac:dyDescent="0.25">
      <c r="B4149" s="2">
        <v>0</v>
      </c>
      <c r="G4149" s="9">
        <v>0</v>
      </c>
      <c r="H4149" s="11">
        <v>0</v>
      </c>
      <c r="I4149">
        <v>0</v>
      </c>
      <c r="J4149" s="13">
        <v>0</v>
      </c>
    </row>
    <row r="4150" spans="2:10" x14ac:dyDescent="0.25">
      <c r="B4150" s="2">
        <v>0</v>
      </c>
      <c r="G4150" s="9">
        <v>0</v>
      </c>
      <c r="H4150" s="11">
        <v>0</v>
      </c>
      <c r="I4150">
        <v>0</v>
      </c>
      <c r="J4150" s="13">
        <v>0</v>
      </c>
    </row>
    <row r="4151" spans="2:10" x14ac:dyDescent="0.25">
      <c r="B4151" s="2">
        <v>0</v>
      </c>
      <c r="G4151" s="9">
        <v>0</v>
      </c>
      <c r="H4151" s="11">
        <v>0</v>
      </c>
      <c r="I4151">
        <v>0</v>
      </c>
      <c r="J4151" s="13">
        <v>0</v>
      </c>
    </row>
    <row r="4152" spans="2:10" x14ac:dyDescent="0.25">
      <c r="B4152" s="2">
        <v>0</v>
      </c>
      <c r="G4152" s="9">
        <v>0</v>
      </c>
      <c r="H4152" s="11">
        <v>0</v>
      </c>
      <c r="I4152">
        <v>0</v>
      </c>
      <c r="J4152" s="13">
        <v>0</v>
      </c>
    </row>
    <row r="4153" spans="2:10" x14ac:dyDescent="0.25">
      <c r="B4153" s="2">
        <v>0</v>
      </c>
      <c r="G4153" s="9">
        <v>0</v>
      </c>
      <c r="H4153" s="11">
        <v>0</v>
      </c>
      <c r="I4153">
        <v>0</v>
      </c>
      <c r="J4153" s="13">
        <v>0</v>
      </c>
    </row>
    <row r="4154" spans="2:10" x14ac:dyDescent="0.25">
      <c r="B4154" s="2">
        <v>0</v>
      </c>
      <c r="G4154" s="9">
        <v>0</v>
      </c>
      <c r="H4154" s="11">
        <v>0</v>
      </c>
      <c r="I4154">
        <v>0</v>
      </c>
      <c r="J4154" s="13">
        <v>0</v>
      </c>
    </row>
    <row r="4155" spans="2:10" x14ac:dyDescent="0.25">
      <c r="B4155" s="2">
        <v>0</v>
      </c>
      <c r="G4155" s="9">
        <v>0</v>
      </c>
      <c r="H4155" s="11">
        <v>0</v>
      </c>
      <c r="I4155">
        <v>0</v>
      </c>
      <c r="J4155" s="13">
        <v>0</v>
      </c>
    </row>
    <row r="4156" spans="2:10" x14ac:dyDescent="0.25">
      <c r="B4156" s="2">
        <v>0</v>
      </c>
      <c r="G4156" s="9">
        <v>0</v>
      </c>
      <c r="H4156" s="11">
        <v>0</v>
      </c>
      <c r="I4156">
        <v>0</v>
      </c>
      <c r="J4156" s="13">
        <v>0</v>
      </c>
    </row>
    <row r="4157" spans="2:10" x14ac:dyDescent="0.25">
      <c r="B4157" s="2">
        <v>0</v>
      </c>
      <c r="G4157" s="9">
        <v>0</v>
      </c>
      <c r="H4157" s="11">
        <v>0</v>
      </c>
      <c r="I4157">
        <v>0</v>
      </c>
      <c r="J4157" s="13">
        <v>0</v>
      </c>
    </row>
    <row r="4158" spans="2:10" x14ac:dyDescent="0.25">
      <c r="B4158" s="2">
        <v>0</v>
      </c>
      <c r="G4158" s="9">
        <v>0</v>
      </c>
      <c r="H4158" s="11">
        <v>0</v>
      </c>
      <c r="I4158">
        <v>0</v>
      </c>
      <c r="J4158" s="13">
        <v>0</v>
      </c>
    </row>
    <row r="4159" spans="2:10" x14ac:dyDescent="0.25">
      <c r="B4159" s="2">
        <v>0</v>
      </c>
      <c r="G4159" s="9">
        <v>0</v>
      </c>
      <c r="H4159" s="11">
        <v>0</v>
      </c>
      <c r="I4159">
        <v>0</v>
      </c>
      <c r="J4159" s="13">
        <v>0</v>
      </c>
    </row>
    <row r="4160" spans="2:10" x14ac:dyDescent="0.25">
      <c r="B4160" s="2">
        <v>0</v>
      </c>
      <c r="G4160" s="9">
        <v>0</v>
      </c>
      <c r="H4160" s="11">
        <v>0</v>
      </c>
      <c r="I4160">
        <v>0</v>
      </c>
      <c r="J4160" s="13">
        <v>0</v>
      </c>
    </row>
    <row r="4161" spans="2:10" x14ac:dyDescent="0.25">
      <c r="B4161" s="2">
        <v>0</v>
      </c>
      <c r="G4161" s="9">
        <v>0</v>
      </c>
      <c r="H4161" s="11">
        <v>0</v>
      </c>
      <c r="I4161">
        <v>0</v>
      </c>
      <c r="J4161" s="13">
        <v>0</v>
      </c>
    </row>
    <row r="4162" spans="2:10" x14ac:dyDescent="0.25">
      <c r="B4162" s="2">
        <v>0</v>
      </c>
      <c r="G4162" s="9">
        <v>0</v>
      </c>
      <c r="H4162" s="11">
        <v>0</v>
      </c>
      <c r="I4162">
        <v>0</v>
      </c>
      <c r="J4162" s="13">
        <v>0</v>
      </c>
    </row>
    <row r="4163" spans="2:10" x14ac:dyDescent="0.25">
      <c r="B4163" s="2">
        <v>0</v>
      </c>
      <c r="G4163" s="9">
        <v>0</v>
      </c>
      <c r="H4163" s="11">
        <v>0</v>
      </c>
      <c r="I4163">
        <v>0</v>
      </c>
      <c r="J4163" s="13">
        <v>0</v>
      </c>
    </row>
    <row r="4164" spans="2:10" x14ac:dyDescent="0.25">
      <c r="B4164" s="2">
        <v>0</v>
      </c>
      <c r="G4164" s="9">
        <v>0</v>
      </c>
      <c r="H4164" s="11">
        <v>0</v>
      </c>
      <c r="I4164">
        <v>0</v>
      </c>
      <c r="J4164" s="13">
        <v>0</v>
      </c>
    </row>
    <row r="4165" spans="2:10" x14ac:dyDescent="0.25">
      <c r="B4165" s="2">
        <v>0</v>
      </c>
      <c r="G4165" s="9">
        <v>0</v>
      </c>
      <c r="H4165" s="11">
        <v>0</v>
      </c>
      <c r="I4165">
        <v>0</v>
      </c>
      <c r="J4165" s="13">
        <v>0</v>
      </c>
    </row>
    <row r="4166" spans="2:10" x14ac:dyDescent="0.25">
      <c r="B4166" s="2">
        <v>0</v>
      </c>
      <c r="G4166" s="9">
        <v>0</v>
      </c>
      <c r="H4166" s="11">
        <v>0</v>
      </c>
      <c r="I4166">
        <v>0</v>
      </c>
      <c r="J4166" s="13">
        <v>0</v>
      </c>
    </row>
    <row r="4167" spans="2:10" x14ac:dyDescent="0.25">
      <c r="B4167" s="2">
        <v>0</v>
      </c>
      <c r="G4167" s="9">
        <v>0</v>
      </c>
      <c r="H4167" s="11">
        <v>0</v>
      </c>
      <c r="I4167">
        <v>0</v>
      </c>
      <c r="J4167" s="13">
        <v>0</v>
      </c>
    </row>
    <row r="4168" spans="2:10" x14ac:dyDescent="0.25">
      <c r="B4168" s="2">
        <v>0</v>
      </c>
      <c r="G4168" s="9">
        <v>0</v>
      </c>
      <c r="H4168" s="11">
        <v>0</v>
      </c>
      <c r="I4168">
        <v>0</v>
      </c>
      <c r="J4168" s="13">
        <v>0</v>
      </c>
    </row>
    <row r="4169" spans="2:10" x14ac:dyDescent="0.25">
      <c r="B4169" s="2">
        <v>0</v>
      </c>
      <c r="G4169" s="9">
        <v>0</v>
      </c>
      <c r="H4169" s="11">
        <v>0</v>
      </c>
      <c r="I4169">
        <v>0</v>
      </c>
      <c r="J4169" s="13">
        <v>0</v>
      </c>
    </row>
    <row r="4170" spans="2:10" x14ac:dyDescent="0.25">
      <c r="B4170" s="2">
        <v>0</v>
      </c>
      <c r="G4170" s="9">
        <v>0</v>
      </c>
      <c r="H4170" s="11">
        <v>0</v>
      </c>
      <c r="I4170">
        <v>0</v>
      </c>
      <c r="J4170" s="13">
        <v>0</v>
      </c>
    </row>
    <row r="4171" spans="2:10" x14ac:dyDescent="0.25">
      <c r="B4171" s="2">
        <v>0</v>
      </c>
      <c r="G4171" s="9">
        <v>0</v>
      </c>
      <c r="H4171" s="11">
        <v>0</v>
      </c>
      <c r="I4171">
        <v>0</v>
      </c>
      <c r="J4171" s="13">
        <v>0</v>
      </c>
    </row>
    <row r="4172" spans="2:10" x14ac:dyDescent="0.25">
      <c r="B4172" s="2">
        <v>0</v>
      </c>
      <c r="G4172" s="9">
        <v>0</v>
      </c>
      <c r="H4172" s="11">
        <v>0</v>
      </c>
      <c r="I4172">
        <v>0</v>
      </c>
      <c r="J4172" s="13">
        <v>0</v>
      </c>
    </row>
    <row r="4173" spans="2:10" x14ac:dyDescent="0.25">
      <c r="B4173" s="2">
        <v>0</v>
      </c>
      <c r="G4173" s="9">
        <v>0</v>
      </c>
      <c r="H4173" s="11">
        <v>0</v>
      </c>
      <c r="I4173">
        <v>0</v>
      </c>
      <c r="J4173" s="13">
        <v>0</v>
      </c>
    </row>
    <row r="4174" spans="2:10" x14ac:dyDescent="0.25">
      <c r="B4174" s="2">
        <v>0</v>
      </c>
      <c r="G4174" s="9">
        <v>0</v>
      </c>
      <c r="H4174" s="11">
        <v>0</v>
      </c>
      <c r="I4174">
        <v>0</v>
      </c>
      <c r="J4174" s="13">
        <v>0</v>
      </c>
    </row>
    <row r="4175" spans="2:10" x14ac:dyDescent="0.25">
      <c r="B4175" s="2">
        <v>0</v>
      </c>
      <c r="G4175" s="9">
        <v>0</v>
      </c>
      <c r="H4175" s="11">
        <v>0</v>
      </c>
      <c r="I4175">
        <v>0</v>
      </c>
      <c r="J4175" s="13">
        <v>0</v>
      </c>
    </row>
    <row r="4176" spans="2:10" x14ac:dyDescent="0.25">
      <c r="B4176" s="2">
        <v>0</v>
      </c>
      <c r="G4176" s="9">
        <v>0</v>
      </c>
      <c r="H4176" s="11">
        <v>0</v>
      </c>
      <c r="I4176">
        <v>0</v>
      </c>
      <c r="J4176" s="13">
        <v>0</v>
      </c>
    </row>
    <row r="4177" spans="2:10" x14ac:dyDescent="0.25">
      <c r="B4177" s="2">
        <v>0</v>
      </c>
      <c r="G4177" s="9">
        <v>0</v>
      </c>
      <c r="H4177" s="11">
        <v>0</v>
      </c>
      <c r="I4177">
        <v>0</v>
      </c>
      <c r="J4177" s="13">
        <v>0</v>
      </c>
    </row>
    <row r="4178" spans="2:10" x14ac:dyDescent="0.25">
      <c r="B4178" s="2">
        <v>0</v>
      </c>
      <c r="G4178" s="9">
        <v>0</v>
      </c>
      <c r="H4178" s="11">
        <v>0</v>
      </c>
      <c r="I4178">
        <v>0</v>
      </c>
      <c r="J4178" s="13">
        <v>0</v>
      </c>
    </row>
    <row r="4179" spans="2:10" x14ac:dyDescent="0.25">
      <c r="B4179" s="2">
        <v>0</v>
      </c>
      <c r="G4179" s="9">
        <v>0</v>
      </c>
      <c r="H4179" s="11">
        <v>0</v>
      </c>
      <c r="I4179">
        <v>0</v>
      </c>
      <c r="J4179" s="13">
        <v>0</v>
      </c>
    </row>
    <row r="4180" spans="2:10" x14ac:dyDescent="0.25">
      <c r="B4180" s="2">
        <v>0</v>
      </c>
      <c r="G4180" s="9">
        <v>0</v>
      </c>
      <c r="H4180" s="11">
        <v>0</v>
      </c>
      <c r="I4180">
        <v>0</v>
      </c>
      <c r="J4180" s="13">
        <v>0</v>
      </c>
    </row>
    <row r="4181" spans="2:10" x14ac:dyDescent="0.25">
      <c r="B4181" s="2">
        <v>0</v>
      </c>
      <c r="G4181" s="9">
        <v>0</v>
      </c>
      <c r="H4181" s="11">
        <v>0</v>
      </c>
      <c r="I4181">
        <v>0</v>
      </c>
      <c r="J4181" s="13">
        <v>0</v>
      </c>
    </row>
    <row r="4182" spans="2:10" x14ac:dyDescent="0.25">
      <c r="B4182" s="2">
        <v>0</v>
      </c>
      <c r="G4182" s="9">
        <v>0</v>
      </c>
      <c r="H4182" s="11">
        <v>0</v>
      </c>
      <c r="I4182">
        <v>0</v>
      </c>
      <c r="J4182" s="13">
        <v>0</v>
      </c>
    </row>
    <row r="4183" spans="2:10" x14ac:dyDescent="0.25">
      <c r="B4183" s="2">
        <v>0</v>
      </c>
      <c r="G4183" s="9">
        <v>0</v>
      </c>
      <c r="H4183" s="11">
        <v>0</v>
      </c>
      <c r="I4183">
        <v>0</v>
      </c>
      <c r="J4183" s="13">
        <v>0</v>
      </c>
    </row>
    <row r="4184" spans="2:10" x14ac:dyDescent="0.25">
      <c r="B4184" s="2">
        <v>0</v>
      </c>
      <c r="G4184" s="9">
        <v>0</v>
      </c>
      <c r="H4184" s="11">
        <v>0</v>
      </c>
      <c r="I4184">
        <v>0</v>
      </c>
      <c r="J4184" s="13">
        <v>0</v>
      </c>
    </row>
    <row r="4185" spans="2:10" x14ac:dyDescent="0.25">
      <c r="B4185" s="2">
        <v>0</v>
      </c>
      <c r="G4185" s="9">
        <v>0</v>
      </c>
      <c r="H4185" s="11">
        <v>0</v>
      </c>
      <c r="I4185">
        <v>0</v>
      </c>
      <c r="J4185" s="13">
        <v>0</v>
      </c>
    </row>
    <row r="4186" spans="2:10" x14ac:dyDescent="0.25">
      <c r="B4186" s="2">
        <v>0</v>
      </c>
      <c r="G4186" s="9">
        <v>0</v>
      </c>
      <c r="H4186" s="11">
        <v>0</v>
      </c>
      <c r="I4186">
        <v>0</v>
      </c>
      <c r="J4186" s="13">
        <v>0</v>
      </c>
    </row>
    <row r="4187" spans="2:10" x14ac:dyDescent="0.25">
      <c r="B4187" s="2">
        <v>0</v>
      </c>
      <c r="G4187" s="9">
        <v>0</v>
      </c>
      <c r="H4187" s="11">
        <v>0</v>
      </c>
      <c r="I4187">
        <v>0</v>
      </c>
      <c r="J4187" s="13">
        <v>0</v>
      </c>
    </row>
    <row r="4188" spans="2:10" x14ac:dyDescent="0.25">
      <c r="B4188" s="2">
        <v>0</v>
      </c>
      <c r="G4188" s="9">
        <v>0</v>
      </c>
      <c r="H4188" s="11">
        <v>0</v>
      </c>
      <c r="I4188">
        <v>0</v>
      </c>
      <c r="J4188" s="13">
        <v>0</v>
      </c>
    </row>
    <row r="4189" spans="2:10" x14ac:dyDescent="0.25">
      <c r="B4189" s="2">
        <v>0</v>
      </c>
      <c r="G4189" s="9">
        <v>0</v>
      </c>
      <c r="H4189" s="11">
        <v>0</v>
      </c>
      <c r="I4189">
        <v>0</v>
      </c>
      <c r="J4189" s="13">
        <v>0</v>
      </c>
    </row>
    <row r="4190" spans="2:10" x14ac:dyDescent="0.25">
      <c r="B4190" s="2">
        <v>0</v>
      </c>
      <c r="G4190" s="9">
        <v>0</v>
      </c>
      <c r="H4190" s="11">
        <v>0</v>
      </c>
      <c r="I4190">
        <v>0</v>
      </c>
      <c r="J4190" s="13">
        <v>0</v>
      </c>
    </row>
    <row r="4191" spans="2:10" x14ac:dyDescent="0.25">
      <c r="B4191" s="2">
        <v>0</v>
      </c>
      <c r="G4191" s="9">
        <v>0</v>
      </c>
      <c r="H4191" s="11">
        <v>0</v>
      </c>
      <c r="I4191">
        <v>0</v>
      </c>
      <c r="J4191" s="13">
        <v>0</v>
      </c>
    </row>
    <row r="4192" spans="2:10" x14ac:dyDescent="0.25">
      <c r="B4192" s="2">
        <v>0</v>
      </c>
      <c r="G4192" s="9">
        <v>0</v>
      </c>
      <c r="H4192" s="11">
        <v>0</v>
      </c>
      <c r="I4192">
        <v>0</v>
      </c>
      <c r="J4192" s="13">
        <v>0</v>
      </c>
    </row>
    <row r="4193" spans="2:10" x14ac:dyDescent="0.25">
      <c r="B4193" s="2">
        <v>0</v>
      </c>
      <c r="G4193" s="9">
        <v>0</v>
      </c>
      <c r="H4193" s="11">
        <v>0</v>
      </c>
      <c r="I4193">
        <v>0</v>
      </c>
      <c r="J4193" s="13">
        <v>0</v>
      </c>
    </row>
    <row r="4194" spans="2:10" x14ac:dyDescent="0.25">
      <c r="B4194" s="2">
        <v>0</v>
      </c>
      <c r="G4194" s="9">
        <v>0</v>
      </c>
      <c r="H4194" s="11">
        <v>0</v>
      </c>
      <c r="I4194">
        <v>0</v>
      </c>
      <c r="J4194" s="13">
        <v>0</v>
      </c>
    </row>
    <row r="4195" spans="2:10" x14ac:dyDescent="0.25">
      <c r="B4195" s="2">
        <v>0</v>
      </c>
      <c r="G4195" s="9">
        <v>0</v>
      </c>
      <c r="H4195" s="11">
        <v>0</v>
      </c>
      <c r="I4195">
        <v>0</v>
      </c>
      <c r="J4195" s="13">
        <v>0</v>
      </c>
    </row>
    <row r="4196" spans="2:10" x14ac:dyDescent="0.25">
      <c r="B4196" s="2">
        <v>0</v>
      </c>
      <c r="G4196" s="9">
        <v>0</v>
      </c>
      <c r="H4196" s="11">
        <v>0</v>
      </c>
      <c r="I4196">
        <v>0</v>
      </c>
      <c r="J4196" s="13">
        <v>0</v>
      </c>
    </row>
    <row r="4197" spans="2:10" x14ac:dyDescent="0.25">
      <c r="B4197" s="2">
        <v>0</v>
      </c>
      <c r="G4197" s="9">
        <v>0</v>
      </c>
      <c r="H4197" s="11">
        <v>0</v>
      </c>
      <c r="I4197">
        <v>0</v>
      </c>
      <c r="J4197" s="13">
        <v>0</v>
      </c>
    </row>
    <row r="4198" spans="2:10" x14ac:dyDescent="0.25">
      <c r="B4198" s="2">
        <v>0</v>
      </c>
      <c r="G4198" s="9">
        <v>0</v>
      </c>
      <c r="H4198" s="11">
        <v>0</v>
      </c>
      <c r="I4198">
        <v>0</v>
      </c>
      <c r="J4198" s="13">
        <v>0</v>
      </c>
    </row>
    <row r="4199" spans="2:10" x14ac:dyDescent="0.25">
      <c r="B4199" s="2">
        <v>0</v>
      </c>
      <c r="G4199" s="9">
        <v>0</v>
      </c>
      <c r="H4199" s="11">
        <v>0</v>
      </c>
      <c r="I4199">
        <v>0</v>
      </c>
      <c r="J4199" s="13">
        <v>0</v>
      </c>
    </row>
    <row r="4200" spans="2:10" x14ac:dyDescent="0.25">
      <c r="B4200" s="2">
        <v>0</v>
      </c>
      <c r="G4200" s="9">
        <v>0</v>
      </c>
      <c r="H4200" s="11">
        <v>0</v>
      </c>
      <c r="I4200">
        <v>0</v>
      </c>
      <c r="J4200" s="13">
        <v>0</v>
      </c>
    </row>
    <row r="4201" spans="2:10" x14ac:dyDescent="0.25">
      <c r="B4201" s="2">
        <v>0</v>
      </c>
      <c r="G4201" s="9">
        <v>0</v>
      </c>
      <c r="H4201" s="11">
        <v>0</v>
      </c>
      <c r="I4201">
        <v>0</v>
      </c>
      <c r="J4201" s="13">
        <v>0</v>
      </c>
    </row>
    <row r="4202" spans="2:10" x14ac:dyDescent="0.25">
      <c r="B4202" s="2">
        <v>0</v>
      </c>
      <c r="G4202" s="9">
        <v>0</v>
      </c>
      <c r="H4202" s="11">
        <v>0</v>
      </c>
      <c r="I4202">
        <v>0</v>
      </c>
      <c r="J4202" s="13">
        <v>0</v>
      </c>
    </row>
    <row r="4203" spans="2:10" x14ac:dyDescent="0.25">
      <c r="B4203" s="2">
        <v>0</v>
      </c>
      <c r="G4203" s="9">
        <v>0</v>
      </c>
      <c r="H4203" s="11">
        <v>0</v>
      </c>
      <c r="I4203">
        <v>0</v>
      </c>
      <c r="J4203" s="13">
        <v>0</v>
      </c>
    </row>
    <row r="4204" spans="2:10" x14ac:dyDescent="0.25">
      <c r="B4204" s="2">
        <v>0</v>
      </c>
      <c r="G4204" s="9">
        <v>0</v>
      </c>
      <c r="H4204" s="11">
        <v>0</v>
      </c>
      <c r="I4204">
        <v>0</v>
      </c>
      <c r="J4204" s="13">
        <v>0</v>
      </c>
    </row>
    <row r="4205" spans="2:10" x14ac:dyDescent="0.25">
      <c r="B4205" s="2">
        <v>0</v>
      </c>
      <c r="G4205" s="9">
        <v>0</v>
      </c>
      <c r="H4205" s="11">
        <v>0</v>
      </c>
      <c r="I4205">
        <v>0</v>
      </c>
      <c r="J4205" s="13">
        <v>0</v>
      </c>
    </row>
    <row r="4206" spans="2:10" x14ac:dyDescent="0.25">
      <c r="B4206" s="2">
        <v>0</v>
      </c>
      <c r="G4206" s="9">
        <v>0</v>
      </c>
      <c r="H4206" s="11">
        <v>0</v>
      </c>
      <c r="I4206">
        <v>0</v>
      </c>
      <c r="J4206" s="13">
        <v>0</v>
      </c>
    </row>
    <row r="4207" spans="2:10" x14ac:dyDescent="0.25">
      <c r="B4207" s="2">
        <v>0</v>
      </c>
      <c r="G4207" s="9">
        <v>0</v>
      </c>
      <c r="H4207" s="11">
        <v>0</v>
      </c>
      <c r="I4207">
        <v>0</v>
      </c>
      <c r="J4207" s="13">
        <v>0</v>
      </c>
    </row>
    <row r="4208" spans="2:10" x14ac:dyDescent="0.25">
      <c r="B4208" s="2">
        <v>0</v>
      </c>
      <c r="G4208" s="9">
        <v>0</v>
      </c>
      <c r="H4208" s="11">
        <v>0</v>
      </c>
      <c r="I4208">
        <v>0</v>
      </c>
      <c r="J4208" s="13">
        <v>0</v>
      </c>
    </row>
    <row r="4209" spans="2:10" x14ac:dyDescent="0.25">
      <c r="B4209" s="2">
        <v>0</v>
      </c>
      <c r="G4209" s="9">
        <v>0</v>
      </c>
      <c r="H4209" s="11">
        <v>0</v>
      </c>
      <c r="I4209">
        <v>0</v>
      </c>
      <c r="J4209" s="13">
        <v>0</v>
      </c>
    </row>
    <row r="4210" spans="2:10" x14ac:dyDescent="0.25">
      <c r="B4210" s="2">
        <v>0</v>
      </c>
      <c r="G4210" s="9">
        <v>0</v>
      </c>
      <c r="H4210" s="11">
        <v>0</v>
      </c>
      <c r="I4210">
        <v>0</v>
      </c>
      <c r="J4210" s="13">
        <v>0</v>
      </c>
    </row>
    <row r="4211" spans="2:10" x14ac:dyDescent="0.25">
      <c r="B4211" s="2">
        <v>0</v>
      </c>
      <c r="G4211" s="9">
        <v>0</v>
      </c>
      <c r="H4211" s="11">
        <v>0</v>
      </c>
      <c r="I4211">
        <v>0</v>
      </c>
      <c r="J4211" s="13">
        <v>0</v>
      </c>
    </row>
    <row r="4212" spans="2:10" x14ac:dyDescent="0.25">
      <c r="B4212" s="2">
        <v>0</v>
      </c>
      <c r="G4212" s="9">
        <v>0</v>
      </c>
      <c r="H4212" s="11">
        <v>0</v>
      </c>
      <c r="I4212">
        <v>0</v>
      </c>
      <c r="J4212" s="13">
        <v>0</v>
      </c>
    </row>
    <row r="4213" spans="2:10" x14ac:dyDescent="0.25">
      <c r="B4213" s="2">
        <v>0</v>
      </c>
      <c r="G4213" s="9">
        <v>0</v>
      </c>
      <c r="H4213" s="11">
        <v>0</v>
      </c>
      <c r="I4213">
        <v>0</v>
      </c>
      <c r="J4213" s="13">
        <v>0</v>
      </c>
    </row>
    <row r="4214" spans="2:10" x14ac:dyDescent="0.25">
      <c r="B4214" s="2">
        <v>0</v>
      </c>
      <c r="G4214" s="9">
        <v>0</v>
      </c>
      <c r="H4214" s="11">
        <v>0</v>
      </c>
      <c r="I4214">
        <v>0</v>
      </c>
      <c r="J4214" s="13">
        <v>0</v>
      </c>
    </row>
    <row r="4215" spans="2:10" x14ac:dyDescent="0.25">
      <c r="B4215" s="2">
        <v>0</v>
      </c>
      <c r="G4215" s="9">
        <v>0</v>
      </c>
      <c r="H4215" s="11">
        <v>0</v>
      </c>
      <c r="I4215">
        <v>0</v>
      </c>
      <c r="J4215" s="13">
        <v>0</v>
      </c>
    </row>
    <row r="4216" spans="2:10" x14ac:dyDescent="0.25">
      <c r="B4216" s="2">
        <v>0</v>
      </c>
      <c r="G4216" s="9">
        <v>0</v>
      </c>
      <c r="H4216" s="11">
        <v>0</v>
      </c>
      <c r="I4216">
        <v>0</v>
      </c>
      <c r="J4216" s="13">
        <v>0</v>
      </c>
    </row>
    <row r="4217" spans="2:10" x14ac:dyDescent="0.25">
      <c r="B4217" s="2">
        <v>0</v>
      </c>
      <c r="G4217" s="9">
        <v>0</v>
      </c>
      <c r="H4217" s="11">
        <v>0</v>
      </c>
      <c r="I4217">
        <v>0</v>
      </c>
      <c r="J4217" s="13">
        <v>0</v>
      </c>
    </row>
    <row r="4218" spans="2:10" x14ac:dyDescent="0.25">
      <c r="B4218" s="2">
        <v>0</v>
      </c>
      <c r="G4218" s="9">
        <v>0</v>
      </c>
      <c r="H4218" s="11">
        <v>0</v>
      </c>
      <c r="I4218">
        <v>0</v>
      </c>
      <c r="J4218" s="13">
        <v>0</v>
      </c>
    </row>
    <row r="4219" spans="2:10" x14ac:dyDescent="0.25">
      <c r="B4219" s="2">
        <v>0</v>
      </c>
      <c r="G4219" s="9">
        <v>0</v>
      </c>
      <c r="H4219" s="11">
        <v>0</v>
      </c>
      <c r="I4219">
        <v>0</v>
      </c>
      <c r="J4219" s="13">
        <v>0</v>
      </c>
    </row>
    <row r="4220" spans="2:10" x14ac:dyDescent="0.25">
      <c r="B4220" s="2">
        <v>0</v>
      </c>
      <c r="G4220" s="9">
        <v>0</v>
      </c>
      <c r="H4220" s="11">
        <v>0</v>
      </c>
      <c r="I4220">
        <v>0</v>
      </c>
      <c r="J4220" s="13">
        <v>0</v>
      </c>
    </row>
    <row r="4221" spans="2:10" x14ac:dyDescent="0.25">
      <c r="B4221" s="2">
        <v>0</v>
      </c>
      <c r="G4221" s="9">
        <v>0</v>
      </c>
      <c r="H4221" s="11">
        <v>0</v>
      </c>
      <c r="I4221">
        <v>0</v>
      </c>
      <c r="J4221" s="13">
        <v>0</v>
      </c>
    </row>
    <row r="4222" spans="2:10" x14ac:dyDescent="0.25">
      <c r="B4222" s="2">
        <v>0</v>
      </c>
      <c r="G4222" s="9">
        <v>0</v>
      </c>
      <c r="H4222" s="11">
        <v>0</v>
      </c>
      <c r="I4222">
        <v>0</v>
      </c>
      <c r="J4222" s="13">
        <v>0</v>
      </c>
    </row>
    <row r="4223" spans="2:10" x14ac:dyDescent="0.25">
      <c r="B4223" s="2">
        <v>0</v>
      </c>
      <c r="G4223" s="9">
        <v>0</v>
      </c>
      <c r="H4223" s="11">
        <v>0</v>
      </c>
      <c r="I4223">
        <v>0</v>
      </c>
      <c r="J4223" s="13">
        <v>0</v>
      </c>
    </row>
    <row r="4224" spans="2:10" x14ac:dyDescent="0.25">
      <c r="B4224" s="2">
        <v>0</v>
      </c>
      <c r="G4224" s="9">
        <v>0</v>
      </c>
      <c r="H4224" s="11">
        <v>0</v>
      </c>
      <c r="I4224">
        <v>0</v>
      </c>
      <c r="J4224" s="13">
        <v>0</v>
      </c>
    </row>
    <row r="4225" spans="2:10" x14ac:dyDescent="0.25">
      <c r="B4225" s="2">
        <v>0</v>
      </c>
      <c r="G4225" s="9">
        <v>0</v>
      </c>
      <c r="H4225" s="11">
        <v>0</v>
      </c>
      <c r="I4225">
        <v>0</v>
      </c>
      <c r="J4225" s="13">
        <v>0</v>
      </c>
    </row>
    <row r="4226" spans="2:10" x14ac:dyDescent="0.25">
      <c r="B4226" s="2">
        <v>0</v>
      </c>
      <c r="G4226" s="9">
        <v>0</v>
      </c>
      <c r="H4226" s="11">
        <v>0</v>
      </c>
      <c r="I4226">
        <v>0</v>
      </c>
      <c r="J4226" s="13">
        <v>0</v>
      </c>
    </row>
    <row r="4227" spans="2:10" x14ac:dyDescent="0.25">
      <c r="B4227" s="2">
        <v>0</v>
      </c>
      <c r="G4227" s="9">
        <v>0</v>
      </c>
      <c r="H4227" s="11">
        <v>0</v>
      </c>
      <c r="I4227">
        <v>0</v>
      </c>
      <c r="J4227" s="13">
        <v>0</v>
      </c>
    </row>
    <row r="4228" spans="2:10" x14ac:dyDescent="0.25">
      <c r="B4228" s="2">
        <v>0</v>
      </c>
      <c r="G4228" s="9">
        <v>0</v>
      </c>
      <c r="H4228" s="11">
        <v>0</v>
      </c>
      <c r="I4228">
        <v>0</v>
      </c>
      <c r="J4228" s="13">
        <v>0</v>
      </c>
    </row>
    <row r="4229" spans="2:10" x14ac:dyDescent="0.25">
      <c r="B4229" s="2">
        <v>0</v>
      </c>
      <c r="G4229" s="9">
        <v>0</v>
      </c>
      <c r="H4229" s="11">
        <v>0</v>
      </c>
      <c r="I4229">
        <v>0</v>
      </c>
      <c r="J4229" s="13">
        <v>0</v>
      </c>
    </row>
    <row r="4230" spans="2:10" x14ac:dyDescent="0.25">
      <c r="B4230" s="2">
        <v>0</v>
      </c>
      <c r="G4230" s="9">
        <v>0</v>
      </c>
      <c r="H4230" s="11">
        <v>0</v>
      </c>
      <c r="I4230">
        <v>0</v>
      </c>
      <c r="J4230" s="13">
        <v>0</v>
      </c>
    </row>
    <row r="4231" spans="2:10" x14ac:dyDescent="0.25">
      <c r="B4231" s="2">
        <v>0</v>
      </c>
      <c r="G4231" s="9">
        <v>0</v>
      </c>
      <c r="H4231" s="11">
        <v>0</v>
      </c>
      <c r="I4231">
        <v>0</v>
      </c>
      <c r="J4231" s="13">
        <v>0</v>
      </c>
    </row>
    <row r="4232" spans="2:10" x14ac:dyDescent="0.25">
      <c r="B4232" s="2">
        <v>0</v>
      </c>
      <c r="G4232" s="9">
        <v>0</v>
      </c>
      <c r="H4232" s="11">
        <v>0</v>
      </c>
      <c r="I4232">
        <v>0</v>
      </c>
      <c r="J4232" s="13">
        <v>0</v>
      </c>
    </row>
    <row r="4233" spans="2:10" x14ac:dyDescent="0.25">
      <c r="B4233" s="2">
        <v>0</v>
      </c>
      <c r="G4233" s="9">
        <v>0</v>
      </c>
      <c r="H4233" s="11">
        <v>0</v>
      </c>
      <c r="I4233">
        <v>0</v>
      </c>
      <c r="J4233" s="13">
        <v>0</v>
      </c>
    </row>
    <row r="4234" spans="2:10" x14ac:dyDescent="0.25">
      <c r="B4234" s="2">
        <v>0</v>
      </c>
      <c r="G4234" s="9">
        <v>0</v>
      </c>
      <c r="H4234" s="11">
        <v>0</v>
      </c>
      <c r="I4234">
        <v>0</v>
      </c>
      <c r="J4234" s="13">
        <v>0</v>
      </c>
    </row>
    <row r="4235" spans="2:10" x14ac:dyDescent="0.25">
      <c r="B4235" s="2">
        <v>0</v>
      </c>
      <c r="G4235" s="9">
        <v>0</v>
      </c>
      <c r="H4235" s="11">
        <v>0</v>
      </c>
      <c r="I4235">
        <v>0</v>
      </c>
      <c r="J4235" s="13">
        <v>0</v>
      </c>
    </row>
    <row r="4236" spans="2:10" x14ac:dyDescent="0.25">
      <c r="B4236" s="2">
        <v>0</v>
      </c>
      <c r="G4236" s="9">
        <v>0</v>
      </c>
      <c r="H4236" s="11">
        <v>0</v>
      </c>
      <c r="I4236">
        <v>0</v>
      </c>
      <c r="J4236" s="13">
        <v>0</v>
      </c>
    </row>
    <row r="4237" spans="2:10" x14ac:dyDescent="0.25">
      <c r="B4237" s="2">
        <v>0</v>
      </c>
      <c r="G4237" s="9">
        <v>0</v>
      </c>
      <c r="H4237" s="11">
        <v>0</v>
      </c>
      <c r="I4237">
        <v>0</v>
      </c>
      <c r="J4237" s="13">
        <v>0</v>
      </c>
    </row>
    <row r="4238" spans="2:10" x14ac:dyDescent="0.25">
      <c r="B4238" s="2">
        <v>0</v>
      </c>
      <c r="G4238" s="9">
        <v>0</v>
      </c>
      <c r="H4238" s="11">
        <v>0</v>
      </c>
      <c r="I4238">
        <v>0</v>
      </c>
      <c r="J4238" s="13">
        <v>0</v>
      </c>
    </row>
    <row r="4239" spans="2:10" x14ac:dyDescent="0.25">
      <c r="B4239" s="2">
        <v>0</v>
      </c>
      <c r="G4239" s="9">
        <v>0</v>
      </c>
      <c r="H4239" s="11">
        <v>0</v>
      </c>
      <c r="I4239">
        <v>0</v>
      </c>
      <c r="J4239" s="13">
        <v>0</v>
      </c>
    </row>
    <row r="4240" spans="2:10" x14ac:dyDescent="0.25">
      <c r="B4240" s="2">
        <v>0</v>
      </c>
      <c r="G4240" s="9">
        <v>0</v>
      </c>
      <c r="H4240" s="11">
        <v>0</v>
      </c>
      <c r="I4240">
        <v>0</v>
      </c>
      <c r="J4240" s="13">
        <v>0</v>
      </c>
    </row>
    <row r="4241" spans="2:10" x14ac:dyDescent="0.25">
      <c r="B4241" s="2">
        <v>0</v>
      </c>
      <c r="G4241" s="9">
        <v>0</v>
      </c>
      <c r="H4241" s="11">
        <v>0</v>
      </c>
      <c r="I4241">
        <v>0</v>
      </c>
      <c r="J4241" s="13">
        <v>0</v>
      </c>
    </row>
    <row r="4242" spans="2:10" x14ac:dyDescent="0.25">
      <c r="B4242" s="2">
        <v>0</v>
      </c>
      <c r="G4242" s="9">
        <v>0</v>
      </c>
      <c r="H4242" s="11">
        <v>0</v>
      </c>
      <c r="I4242">
        <v>0</v>
      </c>
      <c r="J4242" s="13">
        <v>0</v>
      </c>
    </row>
    <row r="4243" spans="2:10" x14ac:dyDescent="0.25">
      <c r="B4243" s="2">
        <v>0</v>
      </c>
      <c r="G4243" s="9">
        <v>0</v>
      </c>
      <c r="H4243" s="11">
        <v>0</v>
      </c>
      <c r="I4243">
        <v>0</v>
      </c>
      <c r="J4243" s="13">
        <v>0</v>
      </c>
    </row>
    <row r="4244" spans="2:10" x14ac:dyDescent="0.25">
      <c r="B4244" s="2">
        <v>0</v>
      </c>
      <c r="G4244" s="9">
        <v>0</v>
      </c>
      <c r="H4244" s="11">
        <v>0</v>
      </c>
      <c r="I4244">
        <v>0</v>
      </c>
      <c r="J4244" s="13">
        <v>0</v>
      </c>
    </row>
    <row r="4245" spans="2:10" x14ac:dyDescent="0.25">
      <c r="B4245" s="2">
        <v>0</v>
      </c>
      <c r="G4245" s="9">
        <v>0</v>
      </c>
      <c r="H4245" s="11">
        <v>0</v>
      </c>
      <c r="I4245">
        <v>0</v>
      </c>
      <c r="J4245" s="13">
        <v>0</v>
      </c>
    </row>
    <row r="4246" spans="2:10" x14ac:dyDescent="0.25">
      <c r="B4246" s="2">
        <v>0</v>
      </c>
      <c r="G4246" s="9">
        <v>0</v>
      </c>
      <c r="H4246" s="11">
        <v>0</v>
      </c>
      <c r="I4246">
        <v>0</v>
      </c>
      <c r="J4246" s="13">
        <v>0</v>
      </c>
    </row>
    <row r="4247" spans="2:10" x14ac:dyDescent="0.25">
      <c r="B4247" s="2">
        <v>0</v>
      </c>
      <c r="G4247" s="9">
        <v>0</v>
      </c>
      <c r="H4247" s="11">
        <v>0</v>
      </c>
      <c r="I4247">
        <v>0</v>
      </c>
      <c r="J4247" s="13">
        <v>0</v>
      </c>
    </row>
    <row r="4248" spans="2:10" x14ac:dyDescent="0.25">
      <c r="B4248" s="2">
        <v>0</v>
      </c>
      <c r="G4248" s="9">
        <v>0</v>
      </c>
      <c r="H4248" s="11">
        <v>0</v>
      </c>
      <c r="I4248">
        <v>0</v>
      </c>
      <c r="J4248" s="13">
        <v>0</v>
      </c>
    </row>
    <row r="4249" spans="2:10" x14ac:dyDescent="0.25">
      <c r="B4249" s="2">
        <v>0</v>
      </c>
      <c r="G4249" s="9">
        <v>0</v>
      </c>
      <c r="H4249" s="11">
        <v>0</v>
      </c>
      <c r="I4249">
        <v>0</v>
      </c>
      <c r="J4249" s="13">
        <v>0</v>
      </c>
    </row>
    <row r="4250" spans="2:10" x14ac:dyDescent="0.25">
      <c r="B4250" s="2">
        <v>0</v>
      </c>
      <c r="G4250" s="9">
        <v>0</v>
      </c>
      <c r="H4250" s="11">
        <v>0</v>
      </c>
      <c r="I4250">
        <v>0</v>
      </c>
      <c r="J4250" s="13">
        <v>0</v>
      </c>
    </row>
    <row r="4251" spans="2:10" x14ac:dyDescent="0.25">
      <c r="B4251" s="2">
        <v>0</v>
      </c>
      <c r="G4251" s="9">
        <v>0</v>
      </c>
      <c r="H4251" s="11">
        <v>0</v>
      </c>
      <c r="I4251">
        <v>0</v>
      </c>
      <c r="J4251" s="13">
        <v>0</v>
      </c>
    </row>
    <row r="4252" spans="2:10" x14ac:dyDescent="0.25">
      <c r="B4252" s="2">
        <v>0</v>
      </c>
      <c r="G4252" s="9">
        <v>0</v>
      </c>
      <c r="H4252" s="11">
        <v>0</v>
      </c>
      <c r="I4252">
        <v>0</v>
      </c>
      <c r="J4252" s="13">
        <v>0</v>
      </c>
    </row>
    <row r="4253" spans="2:10" x14ac:dyDescent="0.25">
      <c r="B4253" s="2">
        <v>0</v>
      </c>
      <c r="G4253" s="9">
        <v>0</v>
      </c>
      <c r="H4253" s="11">
        <v>0</v>
      </c>
      <c r="I4253">
        <v>0</v>
      </c>
      <c r="J4253" s="13">
        <v>0</v>
      </c>
    </row>
    <row r="4254" spans="2:10" x14ac:dyDescent="0.25">
      <c r="B4254" s="2">
        <v>0</v>
      </c>
      <c r="G4254" s="9">
        <v>0</v>
      </c>
      <c r="H4254" s="11">
        <v>0</v>
      </c>
      <c r="I4254">
        <v>0</v>
      </c>
      <c r="J4254" s="13">
        <v>0</v>
      </c>
    </row>
    <row r="4255" spans="2:10" x14ac:dyDescent="0.25">
      <c r="B4255" s="2">
        <v>0</v>
      </c>
      <c r="G4255" s="9">
        <v>0</v>
      </c>
      <c r="H4255" s="11">
        <v>0</v>
      </c>
      <c r="I4255">
        <v>0</v>
      </c>
      <c r="J4255" s="13">
        <v>0</v>
      </c>
    </row>
    <row r="4256" spans="2:10" x14ac:dyDescent="0.25">
      <c r="B4256" s="2">
        <v>0</v>
      </c>
      <c r="G4256" s="9">
        <v>0</v>
      </c>
      <c r="H4256" s="11">
        <v>0</v>
      </c>
      <c r="I4256">
        <v>0</v>
      </c>
      <c r="J4256" s="13">
        <v>0</v>
      </c>
    </row>
    <row r="4257" spans="2:10" x14ac:dyDescent="0.25">
      <c r="B4257" s="2">
        <v>0</v>
      </c>
      <c r="G4257" s="9">
        <v>0</v>
      </c>
      <c r="H4257" s="11">
        <v>0</v>
      </c>
      <c r="I4257">
        <v>0</v>
      </c>
      <c r="J4257" s="13">
        <v>0</v>
      </c>
    </row>
    <row r="4258" spans="2:10" x14ac:dyDescent="0.25">
      <c r="B4258" s="2">
        <v>0</v>
      </c>
      <c r="G4258" s="9">
        <v>0</v>
      </c>
      <c r="H4258" s="11">
        <v>0</v>
      </c>
      <c r="I4258">
        <v>0</v>
      </c>
      <c r="J4258" s="13">
        <v>0</v>
      </c>
    </row>
    <row r="4259" spans="2:10" x14ac:dyDescent="0.25">
      <c r="B4259" s="2">
        <v>0</v>
      </c>
      <c r="G4259" s="9">
        <v>0</v>
      </c>
      <c r="H4259" s="11">
        <v>0</v>
      </c>
      <c r="I4259">
        <v>0</v>
      </c>
      <c r="J4259" s="13">
        <v>0</v>
      </c>
    </row>
    <row r="4260" spans="2:10" x14ac:dyDescent="0.25">
      <c r="B4260" s="2">
        <v>0</v>
      </c>
      <c r="G4260" s="9">
        <v>0</v>
      </c>
      <c r="H4260" s="11">
        <v>0</v>
      </c>
      <c r="I4260">
        <v>0</v>
      </c>
      <c r="J4260" s="13">
        <v>0</v>
      </c>
    </row>
    <row r="4261" spans="2:10" x14ac:dyDescent="0.25">
      <c r="B4261" s="2">
        <v>0</v>
      </c>
      <c r="G4261" s="9">
        <v>0</v>
      </c>
      <c r="H4261" s="11">
        <v>0</v>
      </c>
      <c r="I4261">
        <v>0</v>
      </c>
      <c r="J4261" s="13">
        <v>0</v>
      </c>
    </row>
    <row r="4262" spans="2:10" x14ac:dyDescent="0.25">
      <c r="B4262" s="2">
        <v>0</v>
      </c>
      <c r="G4262" s="9">
        <v>0</v>
      </c>
      <c r="H4262" s="11">
        <v>0</v>
      </c>
      <c r="I4262">
        <v>0</v>
      </c>
      <c r="J4262" s="13">
        <v>0</v>
      </c>
    </row>
    <row r="4263" spans="2:10" x14ac:dyDescent="0.25">
      <c r="B4263" s="2">
        <v>0</v>
      </c>
      <c r="G4263" s="9">
        <v>0</v>
      </c>
      <c r="H4263" s="11">
        <v>0</v>
      </c>
      <c r="I4263">
        <v>0</v>
      </c>
      <c r="J4263" s="13">
        <v>0</v>
      </c>
    </row>
    <row r="4264" spans="2:10" x14ac:dyDescent="0.25">
      <c r="B4264" s="2">
        <v>0</v>
      </c>
      <c r="G4264" s="9">
        <v>0</v>
      </c>
      <c r="H4264" s="11">
        <v>0</v>
      </c>
      <c r="I4264">
        <v>0</v>
      </c>
      <c r="J4264" s="13">
        <v>0</v>
      </c>
    </row>
    <row r="4265" spans="2:10" x14ac:dyDescent="0.25">
      <c r="B4265" s="2">
        <v>0</v>
      </c>
      <c r="G4265" s="9">
        <v>0</v>
      </c>
      <c r="H4265" s="11">
        <v>0</v>
      </c>
      <c r="I4265">
        <v>0</v>
      </c>
      <c r="J4265" s="13">
        <v>0</v>
      </c>
    </row>
    <row r="4266" spans="2:10" x14ac:dyDescent="0.25">
      <c r="B4266" s="2">
        <v>0</v>
      </c>
      <c r="G4266" s="9">
        <v>0</v>
      </c>
      <c r="H4266" s="11">
        <v>0</v>
      </c>
      <c r="I4266">
        <v>0</v>
      </c>
      <c r="J4266" s="13">
        <v>0</v>
      </c>
    </row>
    <row r="4267" spans="2:10" x14ac:dyDescent="0.25">
      <c r="B4267" s="2">
        <v>0</v>
      </c>
      <c r="G4267" s="9">
        <v>0</v>
      </c>
      <c r="H4267" s="11">
        <v>0</v>
      </c>
      <c r="I4267">
        <v>0</v>
      </c>
      <c r="J4267" s="13">
        <v>0</v>
      </c>
    </row>
    <row r="4268" spans="2:10" x14ac:dyDescent="0.25">
      <c r="B4268" s="2">
        <v>0</v>
      </c>
      <c r="G4268" s="9">
        <v>0</v>
      </c>
      <c r="H4268" s="11">
        <v>0</v>
      </c>
      <c r="I4268">
        <v>0</v>
      </c>
      <c r="J4268" s="13">
        <v>0</v>
      </c>
    </row>
    <row r="4269" spans="2:10" x14ac:dyDescent="0.25">
      <c r="B4269" s="2">
        <v>0</v>
      </c>
      <c r="G4269" s="9">
        <v>0</v>
      </c>
      <c r="H4269" s="11">
        <v>0</v>
      </c>
      <c r="I4269">
        <v>0</v>
      </c>
      <c r="J4269" s="13">
        <v>0</v>
      </c>
    </row>
    <row r="4270" spans="2:10" x14ac:dyDescent="0.25">
      <c r="B4270" s="2">
        <v>0</v>
      </c>
      <c r="G4270" s="9">
        <v>0</v>
      </c>
      <c r="H4270" s="11">
        <v>0</v>
      </c>
      <c r="I4270">
        <v>0</v>
      </c>
      <c r="J4270" s="13">
        <v>0</v>
      </c>
    </row>
    <row r="4271" spans="2:10" x14ac:dyDescent="0.25">
      <c r="B4271" s="2">
        <v>0</v>
      </c>
      <c r="G4271" s="9">
        <v>0</v>
      </c>
      <c r="H4271" s="11">
        <v>0</v>
      </c>
      <c r="I4271">
        <v>0</v>
      </c>
      <c r="J4271" s="13">
        <v>0</v>
      </c>
    </row>
    <row r="4272" spans="2:10" x14ac:dyDescent="0.25">
      <c r="B4272" s="2">
        <v>0</v>
      </c>
      <c r="G4272" s="9">
        <v>0</v>
      </c>
      <c r="H4272" s="11">
        <v>0</v>
      </c>
      <c r="I4272">
        <v>0</v>
      </c>
      <c r="J4272" s="13">
        <v>0</v>
      </c>
    </row>
    <row r="4273" spans="2:10" x14ac:dyDescent="0.25">
      <c r="B4273" s="2">
        <v>0</v>
      </c>
      <c r="G4273" s="9">
        <v>0</v>
      </c>
      <c r="H4273" s="11">
        <v>0</v>
      </c>
      <c r="I4273">
        <v>0</v>
      </c>
      <c r="J4273" s="13">
        <v>0</v>
      </c>
    </row>
    <row r="4274" spans="2:10" x14ac:dyDescent="0.25">
      <c r="B4274" s="2">
        <v>0</v>
      </c>
      <c r="G4274" s="9">
        <v>0</v>
      </c>
      <c r="H4274" s="11">
        <v>0</v>
      </c>
      <c r="I4274">
        <v>0</v>
      </c>
      <c r="J4274" s="13">
        <v>0</v>
      </c>
    </row>
    <row r="4275" spans="2:10" x14ac:dyDescent="0.25">
      <c r="B4275" s="2">
        <v>0</v>
      </c>
      <c r="G4275" s="9">
        <v>0</v>
      </c>
      <c r="H4275" s="11">
        <v>0</v>
      </c>
      <c r="I4275">
        <v>0</v>
      </c>
      <c r="J4275" s="13">
        <v>0</v>
      </c>
    </row>
    <row r="4276" spans="2:10" x14ac:dyDescent="0.25">
      <c r="B4276" s="2">
        <v>0</v>
      </c>
      <c r="G4276" s="9">
        <v>0</v>
      </c>
      <c r="H4276" s="11">
        <v>0</v>
      </c>
      <c r="I4276">
        <v>0</v>
      </c>
      <c r="J4276" s="13">
        <v>0</v>
      </c>
    </row>
    <row r="4277" spans="2:10" x14ac:dyDescent="0.25">
      <c r="B4277" s="2">
        <v>0</v>
      </c>
      <c r="G4277" s="9">
        <v>0</v>
      </c>
      <c r="H4277" s="11">
        <v>0</v>
      </c>
      <c r="I4277">
        <v>0</v>
      </c>
      <c r="J4277" s="13">
        <v>0</v>
      </c>
    </row>
    <row r="4278" spans="2:10" x14ac:dyDescent="0.25">
      <c r="B4278" s="2">
        <v>0</v>
      </c>
      <c r="G4278" s="9">
        <v>0</v>
      </c>
      <c r="H4278" s="11">
        <v>0</v>
      </c>
      <c r="I4278">
        <v>0</v>
      </c>
      <c r="J4278" s="13">
        <v>0</v>
      </c>
    </row>
    <row r="4279" spans="2:10" x14ac:dyDescent="0.25">
      <c r="B4279" s="2">
        <v>0</v>
      </c>
      <c r="G4279" s="9">
        <v>0</v>
      </c>
      <c r="H4279" s="11">
        <v>0</v>
      </c>
      <c r="I4279">
        <v>0</v>
      </c>
      <c r="J4279" s="13">
        <v>0</v>
      </c>
    </row>
    <row r="4280" spans="2:10" x14ac:dyDescent="0.25">
      <c r="B4280" s="2">
        <v>0</v>
      </c>
      <c r="G4280" s="9">
        <v>0</v>
      </c>
      <c r="H4280" s="11">
        <v>0</v>
      </c>
      <c r="I4280">
        <v>0</v>
      </c>
      <c r="J4280" s="13">
        <v>0</v>
      </c>
    </row>
    <row r="4281" spans="2:10" x14ac:dyDescent="0.25">
      <c r="B4281" s="2">
        <v>0</v>
      </c>
      <c r="G4281" s="9">
        <v>0</v>
      </c>
      <c r="H4281" s="11">
        <v>0</v>
      </c>
      <c r="I4281">
        <v>0</v>
      </c>
      <c r="J4281" s="13">
        <v>0</v>
      </c>
    </row>
    <row r="4282" spans="2:10" x14ac:dyDescent="0.25">
      <c r="B4282" s="2">
        <v>0</v>
      </c>
      <c r="G4282" s="9">
        <v>0</v>
      </c>
      <c r="H4282" s="11">
        <v>0</v>
      </c>
      <c r="I4282">
        <v>0</v>
      </c>
      <c r="J4282" s="13">
        <v>0</v>
      </c>
    </row>
    <row r="4283" spans="2:10" x14ac:dyDescent="0.25">
      <c r="B4283" s="2">
        <v>0</v>
      </c>
      <c r="G4283" s="9">
        <v>0</v>
      </c>
      <c r="H4283" s="11">
        <v>0</v>
      </c>
      <c r="I4283">
        <v>0</v>
      </c>
      <c r="J4283" s="13">
        <v>0</v>
      </c>
    </row>
    <row r="4284" spans="2:10" x14ac:dyDescent="0.25">
      <c r="B4284" s="2">
        <v>0</v>
      </c>
      <c r="G4284" s="9">
        <v>0</v>
      </c>
      <c r="H4284" s="11">
        <v>0</v>
      </c>
      <c r="I4284">
        <v>0</v>
      </c>
      <c r="J4284" s="13">
        <v>0</v>
      </c>
    </row>
    <row r="4285" spans="2:10" x14ac:dyDescent="0.25">
      <c r="B4285" s="2">
        <v>0</v>
      </c>
      <c r="G4285" s="9">
        <v>0</v>
      </c>
      <c r="H4285" s="11">
        <v>0</v>
      </c>
      <c r="I4285">
        <v>0</v>
      </c>
      <c r="J4285" s="13">
        <v>0</v>
      </c>
    </row>
    <row r="4286" spans="2:10" x14ac:dyDescent="0.25">
      <c r="B4286" s="2">
        <v>0</v>
      </c>
      <c r="G4286" s="9">
        <v>0</v>
      </c>
      <c r="H4286" s="11">
        <v>0</v>
      </c>
      <c r="I4286">
        <v>0</v>
      </c>
      <c r="J4286" s="13">
        <v>0</v>
      </c>
    </row>
    <row r="4287" spans="2:10" x14ac:dyDescent="0.25">
      <c r="B4287" s="2">
        <v>0</v>
      </c>
      <c r="G4287" s="9">
        <v>0</v>
      </c>
      <c r="H4287" s="11">
        <v>0</v>
      </c>
      <c r="I4287">
        <v>0</v>
      </c>
      <c r="J4287" s="13">
        <v>0</v>
      </c>
    </row>
    <row r="4288" spans="2:10" x14ac:dyDescent="0.25">
      <c r="B4288" s="2">
        <v>0</v>
      </c>
      <c r="G4288" s="9">
        <v>0</v>
      </c>
      <c r="H4288" s="11">
        <v>0</v>
      </c>
      <c r="I4288">
        <v>0</v>
      </c>
      <c r="J4288" s="13">
        <v>0</v>
      </c>
    </row>
    <row r="4289" spans="2:10" x14ac:dyDescent="0.25">
      <c r="B4289" s="2">
        <v>0</v>
      </c>
      <c r="G4289" s="9">
        <v>0</v>
      </c>
      <c r="H4289" s="11">
        <v>0</v>
      </c>
      <c r="I4289">
        <v>0</v>
      </c>
      <c r="J4289" s="13">
        <v>0</v>
      </c>
    </row>
    <row r="4290" spans="2:10" x14ac:dyDescent="0.25">
      <c r="B4290" s="2">
        <v>0</v>
      </c>
      <c r="G4290" s="9">
        <v>0</v>
      </c>
      <c r="H4290" s="11">
        <v>0</v>
      </c>
      <c r="I4290">
        <v>0</v>
      </c>
      <c r="J4290" s="13">
        <v>0</v>
      </c>
    </row>
    <row r="4291" spans="2:10" x14ac:dyDescent="0.25">
      <c r="B4291" s="2">
        <v>0</v>
      </c>
      <c r="G4291" s="9">
        <v>0</v>
      </c>
      <c r="H4291" s="11">
        <v>0</v>
      </c>
      <c r="I4291">
        <v>0</v>
      </c>
      <c r="J4291" s="13">
        <v>0</v>
      </c>
    </row>
    <row r="4292" spans="2:10" x14ac:dyDescent="0.25">
      <c r="B4292" s="2">
        <v>0</v>
      </c>
      <c r="G4292" s="9">
        <v>0</v>
      </c>
      <c r="H4292" s="11">
        <v>0</v>
      </c>
      <c r="I4292">
        <v>0</v>
      </c>
      <c r="J4292" s="13">
        <v>0</v>
      </c>
    </row>
    <row r="4293" spans="2:10" x14ac:dyDescent="0.25">
      <c r="B4293" s="2">
        <v>0</v>
      </c>
      <c r="G4293" s="9">
        <v>0</v>
      </c>
      <c r="H4293" s="11">
        <v>0</v>
      </c>
      <c r="I4293">
        <v>0</v>
      </c>
      <c r="J4293" s="13">
        <v>0</v>
      </c>
    </row>
    <row r="4294" spans="2:10" x14ac:dyDescent="0.25">
      <c r="B4294" s="2">
        <v>0</v>
      </c>
      <c r="G4294" s="9">
        <v>0</v>
      </c>
      <c r="H4294" s="11">
        <v>0</v>
      </c>
      <c r="I4294">
        <v>0</v>
      </c>
      <c r="J4294" s="13">
        <v>0</v>
      </c>
    </row>
    <row r="4295" spans="2:10" x14ac:dyDescent="0.25">
      <c r="B4295" s="2">
        <v>0</v>
      </c>
      <c r="G4295" s="9">
        <v>0</v>
      </c>
      <c r="H4295" s="11">
        <v>0</v>
      </c>
      <c r="I4295">
        <v>0</v>
      </c>
      <c r="J4295" s="13">
        <v>0</v>
      </c>
    </row>
    <row r="4296" spans="2:10" x14ac:dyDescent="0.25">
      <c r="B4296" s="2">
        <v>0</v>
      </c>
      <c r="G4296" s="9">
        <v>0</v>
      </c>
      <c r="H4296" s="11">
        <v>0</v>
      </c>
      <c r="I4296">
        <v>0</v>
      </c>
      <c r="J4296" s="13">
        <v>0</v>
      </c>
    </row>
    <row r="4297" spans="2:10" x14ac:dyDescent="0.25">
      <c r="B4297" s="2">
        <v>0</v>
      </c>
      <c r="G4297" s="9">
        <v>0</v>
      </c>
      <c r="H4297" s="11">
        <v>0</v>
      </c>
      <c r="I4297">
        <v>0</v>
      </c>
      <c r="J4297" s="13">
        <v>0</v>
      </c>
    </row>
    <row r="4298" spans="2:10" x14ac:dyDescent="0.25">
      <c r="B4298" s="2">
        <v>0</v>
      </c>
      <c r="G4298" s="9">
        <v>0</v>
      </c>
      <c r="H4298" s="11">
        <v>0</v>
      </c>
      <c r="I4298">
        <v>0</v>
      </c>
      <c r="J4298" s="13">
        <v>0</v>
      </c>
    </row>
    <row r="4299" spans="2:10" x14ac:dyDescent="0.25">
      <c r="B4299" s="2">
        <v>0</v>
      </c>
      <c r="G4299" s="9">
        <v>0</v>
      </c>
      <c r="H4299" s="11">
        <v>0</v>
      </c>
      <c r="I4299">
        <v>0</v>
      </c>
      <c r="J4299" s="13">
        <v>0</v>
      </c>
    </row>
    <row r="4300" spans="2:10" x14ac:dyDescent="0.25">
      <c r="B4300" s="2">
        <v>0</v>
      </c>
      <c r="G4300" s="9">
        <v>0</v>
      </c>
      <c r="H4300" s="11">
        <v>0</v>
      </c>
      <c r="I4300">
        <v>0</v>
      </c>
      <c r="J4300" s="13">
        <v>0</v>
      </c>
    </row>
    <row r="4301" spans="2:10" x14ac:dyDescent="0.25">
      <c r="B4301" s="2">
        <v>0</v>
      </c>
      <c r="G4301" s="9">
        <v>0</v>
      </c>
      <c r="H4301" s="11">
        <v>0</v>
      </c>
      <c r="I4301">
        <v>0</v>
      </c>
      <c r="J4301" s="13">
        <v>0</v>
      </c>
    </row>
    <row r="4302" spans="2:10" x14ac:dyDescent="0.25">
      <c r="B4302" s="2">
        <v>0</v>
      </c>
      <c r="G4302" s="9">
        <v>0</v>
      </c>
      <c r="H4302" s="11">
        <v>0</v>
      </c>
      <c r="I4302">
        <v>0</v>
      </c>
      <c r="J4302" s="13">
        <v>0</v>
      </c>
    </row>
    <row r="4303" spans="2:10" x14ac:dyDescent="0.25">
      <c r="B4303" s="2">
        <v>0</v>
      </c>
      <c r="G4303" s="9">
        <v>0</v>
      </c>
      <c r="H4303" s="11">
        <v>0</v>
      </c>
      <c r="I4303">
        <v>0</v>
      </c>
      <c r="J4303" s="13">
        <v>0</v>
      </c>
    </row>
    <row r="4304" spans="2:10" x14ac:dyDescent="0.25">
      <c r="B4304" s="2">
        <v>0</v>
      </c>
      <c r="G4304" s="9">
        <v>0</v>
      </c>
      <c r="H4304" s="11">
        <v>0</v>
      </c>
      <c r="I4304">
        <v>0</v>
      </c>
      <c r="J4304" s="13">
        <v>0</v>
      </c>
    </row>
    <row r="4305" spans="2:10" x14ac:dyDescent="0.25">
      <c r="B4305" s="2">
        <v>0</v>
      </c>
      <c r="G4305" s="9">
        <v>0</v>
      </c>
      <c r="H4305" s="11">
        <v>0</v>
      </c>
      <c r="I4305">
        <v>0</v>
      </c>
      <c r="J4305" s="13">
        <v>0</v>
      </c>
    </row>
    <row r="4306" spans="2:10" x14ac:dyDescent="0.25">
      <c r="B4306" s="2">
        <v>0</v>
      </c>
      <c r="G4306" s="9">
        <v>0</v>
      </c>
      <c r="H4306" s="11">
        <v>0</v>
      </c>
      <c r="I4306">
        <v>0</v>
      </c>
      <c r="J4306" s="13">
        <v>0</v>
      </c>
    </row>
    <row r="4307" spans="2:10" x14ac:dyDescent="0.25">
      <c r="B4307" s="2">
        <v>0</v>
      </c>
      <c r="G4307" s="9">
        <v>0</v>
      </c>
      <c r="H4307" s="11">
        <v>0</v>
      </c>
      <c r="I4307">
        <v>0</v>
      </c>
      <c r="J4307" s="13">
        <v>0</v>
      </c>
    </row>
    <row r="4308" spans="2:10" x14ac:dyDescent="0.25">
      <c r="B4308" s="2">
        <v>0</v>
      </c>
      <c r="G4308" s="9">
        <v>0</v>
      </c>
      <c r="H4308" s="11">
        <v>0</v>
      </c>
      <c r="I4308">
        <v>0</v>
      </c>
      <c r="J4308" s="13">
        <v>0</v>
      </c>
    </row>
    <row r="4309" spans="2:10" x14ac:dyDescent="0.25">
      <c r="B4309" s="2">
        <v>0</v>
      </c>
      <c r="G4309" s="9">
        <v>0</v>
      </c>
      <c r="H4309" s="11">
        <v>0</v>
      </c>
      <c r="I4309">
        <v>0</v>
      </c>
      <c r="J4309" s="13">
        <v>0</v>
      </c>
    </row>
    <row r="4310" spans="2:10" x14ac:dyDescent="0.25">
      <c r="B4310" s="2">
        <v>0</v>
      </c>
      <c r="G4310" s="9">
        <v>0</v>
      </c>
      <c r="H4310" s="11">
        <v>0</v>
      </c>
      <c r="I4310">
        <v>0</v>
      </c>
      <c r="J4310" s="13">
        <v>0</v>
      </c>
    </row>
    <row r="4311" spans="2:10" x14ac:dyDescent="0.25">
      <c r="B4311" s="2">
        <v>0</v>
      </c>
      <c r="G4311" s="9">
        <v>0</v>
      </c>
      <c r="H4311" s="11">
        <v>0</v>
      </c>
      <c r="I4311">
        <v>0</v>
      </c>
      <c r="J4311" s="13">
        <v>0</v>
      </c>
    </row>
    <row r="4312" spans="2:10" x14ac:dyDescent="0.25">
      <c r="B4312" s="2">
        <v>0</v>
      </c>
      <c r="G4312" s="9">
        <v>0</v>
      </c>
      <c r="H4312" s="11">
        <v>0</v>
      </c>
      <c r="I4312">
        <v>0</v>
      </c>
      <c r="J4312" s="13">
        <v>0</v>
      </c>
    </row>
    <row r="4313" spans="2:10" x14ac:dyDescent="0.25">
      <c r="B4313" s="2">
        <v>0</v>
      </c>
      <c r="G4313" s="9">
        <v>0</v>
      </c>
      <c r="H4313" s="11">
        <v>0</v>
      </c>
      <c r="I4313">
        <v>0</v>
      </c>
      <c r="J4313" s="13">
        <v>0</v>
      </c>
    </row>
    <row r="4314" spans="2:10" x14ac:dyDescent="0.25">
      <c r="B4314" s="2">
        <v>0</v>
      </c>
      <c r="G4314" s="9">
        <v>0</v>
      </c>
      <c r="H4314" s="11">
        <v>0</v>
      </c>
      <c r="I4314">
        <v>0</v>
      </c>
      <c r="J4314" s="13">
        <v>0</v>
      </c>
    </row>
    <row r="4315" spans="2:10" x14ac:dyDescent="0.25">
      <c r="B4315" s="2">
        <v>0</v>
      </c>
      <c r="G4315" s="9">
        <v>0</v>
      </c>
      <c r="H4315" s="11">
        <v>0</v>
      </c>
      <c r="I4315">
        <v>0</v>
      </c>
      <c r="J4315" s="13">
        <v>0</v>
      </c>
    </row>
    <row r="4316" spans="2:10" x14ac:dyDescent="0.25">
      <c r="B4316" s="2">
        <v>0</v>
      </c>
      <c r="G4316" s="9">
        <v>0</v>
      </c>
      <c r="H4316" s="11">
        <v>0</v>
      </c>
      <c r="I4316">
        <v>0</v>
      </c>
      <c r="J4316" s="13">
        <v>0</v>
      </c>
    </row>
    <row r="4317" spans="2:10" x14ac:dyDescent="0.25">
      <c r="B4317" s="2">
        <v>0</v>
      </c>
      <c r="G4317" s="9">
        <v>0</v>
      </c>
      <c r="H4317" s="11">
        <v>0</v>
      </c>
      <c r="I4317">
        <v>0</v>
      </c>
      <c r="J4317" s="13">
        <v>0</v>
      </c>
    </row>
    <row r="4318" spans="2:10" x14ac:dyDescent="0.25">
      <c r="B4318" s="2">
        <v>0</v>
      </c>
      <c r="G4318" s="9">
        <v>0</v>
      </c>
      <c r="H4318" s="11">
        <v>0</v>
      </c>
      <c r="I4318">
        <v>0</v>
      </c>
      <c r="J4318" s="13">
        <v>0</v>
      </c>
    </row>
    <row r="4319" spans="2:10" x14ac:dyDescent="0.25">
      <c r="B4319" s="2">
        <v>0</v>
      </c>
      <c r="G4319" s="9">
        <v>0</v>
      </c>
      <c r="H4319" s="11">
        <v>0</v>
      </c>
      <c r="I4319">
        <v>0</v>
      </c>
      <c r="J4319" s="13">
        <v>0</v>
      </c>
    </row>
    <row r="4320" spans="2:10" x14ac:dyDescent="0.25">
      <c r="B4320" s="2">
        <v>0</v>
      </c>
      <c r="G4320" s="9">
        <v>0</v>
      </c>
      <c r="H4320" s="11">
        <v>0</v>
      </c>
      <c r="I4320">
        <v>0</v>
      </c>
      <c r="J4320" s="13">
        <v>0</v>
      </c>
    </row>
    <row r="4321" spans="2:10" x14ac:dyDescent="0.25">
      <c r="B4321" s="2">
        <v>0</v>
      </c>
      <c r="G4321" s="9">
        <v>0</v>
      </c>
      <c r="H4321" s="11">
        <v>0</v>
      </c>
      <c r="I4321">
        <v>0</v>
      </c>
      <c r="J4321" s="13">
        <v>0</v>
      </c>
    </row>
    <row r="4322" spans="2:10" x14ac:dyDescent="0.25">
      <c r="B4322" s="2">
        <v>0</v>
      </c>
      <c r="G4322" s="9">
        <v>0</v>
      </c>
      <c r="H4322" s="11">
        <v>0</v>
      </c>
      <c r="I4322">
        <v>0</v>
      </c>
      <c r="J4322" s="13">
        <v>0</v>
      </c>
    </row>
    <row r="4323" spans="2:10" x14ac:dyDescent="0.25">
      <c r="B4323" s="2">
        <v>0</v>
      </c>
      <c r="G4323" s="9">
        <v>0</v>
      </c>
      <c r="H4323" s="11">
        <v>0</v>
      </c>
      <c r="I4323">
        <v>0</v>
      </c>
      <c r="J4323" s="13">
        <v>0</v>
      </c>
    </row>
    <row r="4324" spans="2:10" x14ac:dyDescent="0.25">
      <c r="B4324" s="2">
        <v>0</v>
      </c>
      <c r="G4324" s="9">
        <v>0</v>
      </c>
      <c r="H4324" s="11">
        <v>0</v>
      </c>
      <c r="I4324">
        <v>0</v>
      </c>
      <c r="J4324" s="13">
        <v>0</v>
      </c>
    </row>
    <row r="4325" spans="2:10" x14ac:dyDescent="0.25">
      <c r="B4325" s="2">
        <v>0</v>
      </c>
      <c r="G4325" s="9">
        <v>0</v>
      </c>
      <c r="H4325" s="11">
        <v>0</v>
      </c>
      <c r="I4325">
        <v>0</v>
      </c>
      <c r="J4325" s="13">
        <v>0</v>
      </c>
    </row>
    <row r="4326" spans="2:10" x14ac:dyDescent="0.25">
      <c r="B4326" s="2">
        <v>0</v>
      </c>
      <c r="G4326" s="9">
        <v>0</v>
      </c>
      <c r="H4326" s="11">
        <v>0</v>
      </c>
      <c r="I4326">
        <v>0</v>
      </c>
      <c r="J4326" s="13">
        <v>0</v>
      </c>
    </row>
    <row r="4327" spans="2:10" x14ac:dyDescent="0.25">
      <c r="B4327" s="2">
        <v>0</v>
      </c>
      <c r="G4327" s="9">
        <v>0</v>
      </c>
      <c r="H4327" s="11">
        <v>0</v>
      </c>
      <c r="I4327">
        <v>0</v>
      </c>
      <c r="J4327" s="13">
        <v>0</v>
      </c>
    </row>
    <row r="4328" spans="2:10" x14ac:dyDescent="0.25">
      <c r="B4328" s="2">
        <v>0</v>
      </c>
      <c r="G4328" s="9">
        <v>0</v>
      </c>
      <c r="H4328" s="11">
        <v>0</v>
      </c>
      <c r="I4328">
        <v>0</v>
      </c>
      <c r="J4328" s="13">
        <v>0</v>
      </c>
    </row>
    <row r="4329" spans="2:10" x14ac:dyDescent="0.25">
      <c r="B4329" s="2">
        <v>0</v>
      </c>
      <c r="G4329" s="9">
        <v>0</v>
      </c>
      <c r="H4329" s="11">
        <v>0</v>
      </c>
      <c r="I4329">
        <v>0</v>
      </c>
      <c r="J4329" s="13">
        <v>0</v>
      </c>
    </row>
    <row r="4330" spans="2:10" x14ac:dyDescent="0.25">
      <c r="B4330" s="2">
        <v>0</v>
      </c>
      <c r="G4330" s="9">
        <v>0</v>
      </c>
      <c r="H4330" s="11">
        <v>0</v>
      </c>
      <c r="I4330">
        <v>0</v>
      </c>
      <c r="J4330" s="13">
        <v>0</v>
      </c>
    </row>
    <row r="4331" spans="2:10" x14ac:dyDescent="0.25">
      <c r="B4331" s="2">
        <v>0</v>
      </c>
      <c r="G4331" s="9">
        <v>0</v>
      </c>
      <c r="H4331" s="11">
        <v>0</v>
      </c>
      <c r="I4331">
        <v>0</v>
      </c>
      <c r="J4331" s="13">
        <v>0</v>
      </c>
    </row>
    <row r="4332" spans="2:10" x14ac:dyDescent="0.25">
      <c r="B4332" s="2">
        <v>0</v>
      </c>
      <c r="G4332" s="9">
        <v>0</v>
      </c>
      <c r="H4332" s="11">
        <v>0</v>
      </c>
      <c r="I4332">
        <v>0</v>
      </c>
      <c r="J4332" s="13">
        <v>0</v>
      </c>
    </row>
    <row r="4333" spans="2:10" x14ac:dyDescent="0.25">
      <c r="B4333" s="2">
        <v>0</v>
      </c>
      <c r="G4333" s="9">
        <v>0</v>
      </c>
      <c r="H4333" s="11">
        <v>0</v>
      </c>
      <c r="I4333">
        <v>0</v>
      </c>
      <c r="J4333" s="13">
        <v>0</v>
      </c>
    </row>
    <row r="4334" spans="2:10" x14ac:dyDescent="0.25">
      <c r="B4334" s="2">
        <v>0</v>
      </c>
      <c r="G4334" s="9">
        <v>0</v>
      </c>
      <c r="H4334" s="11">
        <v>0</v>
      </c>
      <c r="I4334">
        <v>0</v>
      </c>
      <c r="J4334" s="13">
        <v>0</v>
      </c>
    </row>
    <row r="4335" spans="2:10" x14ac:dyDescent="0.25">
      <c r="B4335" s="2">
        <v>0</v>
      </c>
      <c r="G4335" s="9">
        <v>0</v>
      </c>
      <c r="H4335" s="11">
        <v>0</v>
      </c>
      <c r="I4335">
        <v>0</v>
      </c>
      <c r="J4335" s="13">
        <v>0</v>
      </c>
    </row>
    <row r="4336" spans="2:10" x14ac:dyDescent="0.25">
      <c r="B4336" s="2">
        <v>0</v>
      </c>
      <c r="G4336" s="9">
        <v>0</v>
      </c>
      <c r="H4336" s="11">
        <v>0</v>
      </c>
      <c r="I4336">
        <v>0</v>
      </c>
      <c r="J4336" s="13">
        <v>0</v>
      </c>
    </row>
    <row r="4337" spans="2:10" x14ac:dyDescent="0.25">
      <c r="B4337" s="2">
        <v>0</v>
      </c>
      <c r="G4337" s="9">
        <v>0</v>
      </c>
      <c r="H4337" s="11">
        <v>0</v>
      </c>
      <c r="I4337">
        <v>0</v>
      </c>
      <c r="J4337" s="13">
        <v>0</v>
      </c>
    </row>
    <row r="4338" spans="2:10" x14ac:dyDescent="0.25">
      <c r="B4338" s="2">
        <v>0</v>
      </c>
      <c r="G4338" s="9">
        <v>0</v>
      </c>
      <c r="H4338" s="11">
        <v>0</v>
      </c>
      <c r="I4338">
        <v>0</v>
      </c>
      <c r="J4338" s="13">
        <v>0</v>
      </c>
    </row>
    <row r="4339" spans="2:10" x14ac:dyDescent="0.25">
      <c r="B4339" s="2">
        <v>0</v>
      </c>
      <c r="G4339" s="9">
        <v>0</v>
      </c>
      <c r="H4339" s="11">
        <v>0</v>
      </c>
      <c r="I4339">
        <v>0</v>
      </c>
      <c r="J4339" s="13">
        <v>0</v>
      </c>
    </row>
    <row r="4340" spans="2:10" x14ac:dyDescent="0.25">
      <c r="B4340" s="2">
        <v>0</v>
      </c>
      <c r="G4340" s="9">
        <v>0</v>
      </c>
      <c r="H4340" s="11">
        <v>0</v>
      </c>
      <c r="I4340">
        <v>0</v>
      </c>
      <c r="J4340" s="13">
        <v>0</v>
      </c>
    </row>
    <row r="4341" spans="2:10" x14ac:dyDescent="0.25">
      <c r="B4341" s="2">
        <v>0</v>
      </c>
      <c r="G4341" s="9">
        <v>0</v>
      </c>
      <c r="H4341" s="11">
        <v>0</v>
      </c>
      <c r="I4341">
        <v>0</v>
      </c>
      <c r="J4341" s="13">
        <v>0</v>
      </c>
    </row>
    <row r="4342" spans="2:10" x14ac:dyDescent="0.25">
      <c r="B4342" s="2">
        <v>0</v>
      </c>
      <c r="G4342" s="9">
        <v>0</v>
      </c>
      <c r="H4342" s="11">
        <v>0</v>
      </c>
      <c r="I4342">
        <v>0</v>
      </c>
      <c r="J4342" s="13">
        <v>0</v>
      </c>
    </row>
    <row r="4343" spans="2:10" x14ac:dyDescent="0.25">
      <c r="B4343" s="2">
        <v>0</v>
      </c>
      <c r="G4343" s="9">
        <v>0</v>
      </c>
      <c r="H4343" s="11">
        <v>0</v>
      </c>
      <c r="I4343">
        <v>0</v>
      </c>
      <c r="J4343" s="13">
        <v>0</v>
      </c>
    </row>
    <row r="4344" spans="2:10" x14ac:dyDescent="0.25">
      <c r="B4344" s="2">
        <v>0</v>
      </c>
      <c r="G4344" s="9">
        <v>0</v>
      </c>
      <c r="H4344" s="11">
        <v>0</v>
      </c>
      <c r="I4344">
        <v>0</v>
      </c>
      <c r="J4344" s="13">
        <v>0</v>
      </c>
    </row>
    <row r="4345" spans="2:10" x14ac:dyDescent="0.25">
      <c r="B4345" s="2">
        <v>0</v>
      </c>
      <c r="G4345" s="9">
        <v>0</v>
      </c>
      <c r="H4345" s="11">
        <v>0</v>
      </c>
      <c r="I4345">
        <v>0</v>
      </c>
      <c r="J4345" s="13">
        <v>0</v>
      </c>
    </row>
    <row r="4346" spans="2:10" x14ac:dyDescent="0.25">
      <c r="B4346" s="2">
        <v>0</v>
      </c>
      <c r="G4346" s="9">
        <v>0</v>
      </c>
      <c r="H4346" s="11">
        <v>0</v>
      </c>
      <c r="I4346">
        <v>0</v>
      </c>
      <c r="J4346" s="13">
        <v>0</v>
      </c>
    </row>
    <row r="4347" spans="2:10" x14ac:dyDescent="0.25">
      <c r="B4347" s="2">
        <v>0</v>
      </c>
      <c r="G4347" s="9">
        <v>0</v>
      </c>
      <c r="H4347" s="11">
        <v>0</v>
      </c>
      <c r="I4347">
        <v>0</v>
      </c>
      <c r="J4347" s="13">
        <v>0</v>
      </c>
    </row>
    <row r="4348" spans="2:10" x14ac:dyDescent="0.25">
      <c r="B4348" s="2">
        <v>0</v>
      </c>
      <c r="G4348" s="9">
        <v>0</v>
      </c>
      <c r="H4348" s="11">
        <v>0</v>
      </c>
      <c r="I4348">
        <v>0</v>
      </c>
      <c r="J4348" s="13">
        <v>0</v>
      </c>
    </row>
    <row r="4349" spans="2:10" x14ac:dyDescent="0.25">
      <c r="B4349" s="2">
        <v>0</v>
      </c>
      <c r="G4349" s="9">
        <v>0</v>
      </c>
      <c r="H4349" s="11">
        <v>0</v>
      </c>
      <c r="I4349">
        <v>0</v>
      </c>
      <c r="J4349" s="13">
        <v>0</v>
      </c>
    </row>
    <row r="4350" spans="2:10" x14ac:dyDescent="0.25">
      <c r="B4350" s="2">
        <v>0</v>
      </c>
      <c r="G4350" s="9">
        <v>0</v>
      </c>
      <c r="H4350" s="11">
        <v>0</v>
      </c>
      <c r="I4350">
        <v>0</v>
      </c>
      <c r="J4350" s="13">
        <v>0</v>
      </c>
    </row>
    <row r="4351" spans="2:10" x14ac:dyDescent="0.25">
      <c r="B4351" s="2">
        <v>0</v>
      </c>
      <c r="G4351" s="9">
        <v>0</v>
      </c>
      <c r="H4351" s="11">
        <v>0</v>
      </c>
      <c r="I4351">
        <v>0</v>
      </c>
      <c r="J4351" s="13">
        <v>0</v>
      </c>
    </row>
    <row r="4352" spans="2:10" x14ac:dyDescent="0.25">
      <c r="B4352" s="2">
        <v>0</v>
      </c>
      <c r="G4352" s="9">
        <v>0</v>
      </c>
      <c r="H4352" s="11">
        <v>0</v>
      </c>
      <c r="I4352">
        <v>0</v>
      </c>
      <c r="J4352" s="13">
        <v>0</v>
      </c>
    </row>
    <row r="4353" spans="2:10" x14ac:dyDescent="0.25">
      <c r="B4353" s="2">
        <v>0</v>
      </c>
      <c r="G4353" s="9">
        <v>0</v>
      </c>
      <c r="H4353" s="11">
        <v>0</v>
      </c>
      <c r="I4353">
        <v>0</v>
      </c>
      <c r="J4353" s="13">
        <v>0</v>
      </c>
    </row>
    <row r="4354" spans="2:10" x14ac:dyDescent="0.25">
      <c r="B4354" s="2">
        <v>0</v>
      </c>
      <c r="G4354" s="9">
        <v>0</v>
      </c>
      <c r="H4354" s="11">
        <v>0</v>
      </c>
      <c r="I4354">
        <v>0</v>
      </c>
      <c r="J4354" s="13">
        <v>0</v>
      </c>
    </row>
    <row r="4355" spans="2:10" x14ac:dyDescent="0.25">
      <c r="B4355" s="2">
        <v>0</v>
      </c>
      <c r="G4355" s="9">
        <v>0</v>
      </c>
      <c r="H4355" s="11">
        <v>0</v>
      </c>
      <c r="I4355">
        <v>0</v>
      </c>
      <c r="J4355" s="13">
        <v>0</v>
      </c>
    </row>
    <row r="4356" spans="2:10" x14ac:dyDescent="0.25">
      <c r="B4356" s="2">
        <v>0</v>
      </c>
      <c r="G4356" s="9">
        <v>0</v>
      </c>
      <c r="H4356" s="11">
        <v>0</v>
      </c>
      <c r="I4356">
        <v>0</v>
      </c>
      <c r="J4356" s="13">
        <v>0</v>
      </c>
    </row>
    <row r="4357" spans="2:10" x14ac:dyDescent="0.25">
      <c r="B4357" s="2">
        <v>0</v>
      </c>
      <c r="G4357" s="9">
        <v>0</v>
      </c>
      <c r="H4357" s="11">
        <v>0</v>
      </c>
      <c r="I4357">
        <v>0</v>
      </c>
      <c r="J4357" s="13">
        <v>0</v>
      </c>
    </row>
    <row r="4358" spans="2:10" x14ac:dyDescent="0.25">
      <c r="B4358" s="2">
        <v>0</v>
      </c>
      <c r="G4358" s="9">
        <v>0</v>
      </c>
      <c r="H4358" s="11">
        <v>0</v>
      </c>
      <c r="I4358">
        <v>0</v>
      </c>
      <c r="J4358" s="13">
        <v>0</v>
      </c>
    </row>
    <row r="4359" spans="2:10" x14ac:dyDescent="0.25">
      <c r="B4359" s="2">
        <v>0</v>
      </c>
      <c r="G4359" s="9">
        <v>0</v>
      </c>
      <c r="H4359" s="11">
        <v>0</v>
      </c>
      <c r="I4359">
        <v>0</v>
      </c>
      <c r="J4359" s="13">
        <v>0</v>
      </c>
    </row>
    <row r="4360" spans="2:10" x14ac:dyDescent="0.25">
      <c r="B4360" s="2">
        <v>0</v>
      </c>
      <c r="G4360" s="9">
        <v>0</v>
      </c>
      <c r="H4360" s="11">
        <v>0</v>
      </c>
      <c r="I4360">
        <v>0</v>
      </c>
      <c r="J4360" s="13">
        <v>0</v>
      </c>
    </row>
    <row r="4361" spans="2:10" x14ac:dyDescent="0.25">
      <c r="B4361" s="2">
        <v>0</v>
      </c>
      <c r="G4361" s="9">
        <v>0</v>
      </c>
      <c r="H4361" s="11">
        <v>0</v>
      </c>
      <c r="I4361">
        <v>0</v>
      </c>
      <c r="J4361" s="13">
        <v>0</v>
      </c>
    </row>
    <row r="4362" spans="2:10" x14ac:dyDescent="0.25">
      <c r="B4362" s="2">
        <v>0</v>
      </c>
      <c r="G4362" s="9">
        <v>0</v>
      </c>
      <c r="H4362" s="11">
        <v>0</v>
      </c>
      <c r="I4362">
        <v>0</v>
      </c>
      <c r="J4362" s="13">
        <v>0</v>
      </c>
    </row>
    <row r="4363" spans="2:10" x14ac:dyDescent="0.25">
      <c r="B4363" s="2">
        <v>0</v>
      </c>
      <c r="G4363" s="9">
        <v>0</v>
      </c>
      <c r="H4363" s="11">
        <v>0</v>
      </c>
      <c r="I4363">
        <v>0</v>
      </c>
      <c r="J4363" s="13">
        <v>0</v>
      </c>
    </row>
    <row r="4364" spans="2:10" x14ac:dyDescent="0.25">
      <c r="B4364" s="2">
        <v>0</v>
      </c>
      <c r="G4364" s="9">
        <v>0</v>
      </c>
      <c r="H4364" s="11">
        <v>0</v>
      </c>
      <c r="I4364">
        <v>0</v>
      </c>
      <c r="J4364" s="13">
        <v>0</v>
      </c>
    </row>
    <row r="4365" spans="2:10" x14ac:dyDescent="0.25">
      <c r="B4365" s="2">
        <v>0</v>
      </c>
      <c r="G4365" s="9">
        <v>0</v>
      </c>
      <c r="H4365" s="11">
        <v>0</v>
      </c>
      <c r="I4365">
        <v>0</v>
      </c>
      <c r="J4365" s="13">
        <v>0</v>
      </c>
    </row>
    <row r="4366" spans="2:10" x14ac:dyDescent="0.25">
      <c r="B4366" s="2">
        <v>0</v>
      </c>
      <c r="G4366" s="9">
        <v>0</v>
      </c>
      <c r="H4366" s="11">
        <v>0</v>
      </c>
      <c r="I4366">
        <v>0</v>
      </c>
      <c r="J4366" s="13">
        <v>0</v>
      </c>
    </row>
    <row r="4367" spans="2:10" x14ac:dyDescent="0.25">
      <c r="B4367" s="2">
        <v>0</v>
      </c>
      <c r="G4367" s="9">
        <v>0</v>
      </c>
      <c r="H4367" s="11">
        <v>0</v>
      </c>
      <c r="I4367">
        <v>0</v>
      </c>
      <c r="J4367" s="13">
        <v>0</v>
      </c>
    </row>
    <row r="4368" spans="2:10" x14ac:dyDescent="0.25">
      <c r="B4368" s="2">
        <v>0</v>
      </c>
      <c r="G4368" s="9">
        <v>0</v>
      </c>
      <c r="H4368" s="11">
        <v>0</v>
      </c>
      <c r="I4368">
        <v>0</v>
      </c>
      <c r="J4368" s="13">
        <v>0</v>
      </c>
    </row>
    <row r="4369" spans="2:10" x14ac:dyDescent="0.25">
      <c r="B4369" s="2">
        <v>0</v>
      </c>
      <c r="G4369" s="9">
        <v>0</v>
      </c>
      <c r="H4369" s="11">
        <v>0</v>
      </c>
      <c r="I4369">
        <v>0</v>
      </c>
      <c r="J4369" s="13">
        <v>0</v>
      </c>
    </row>
    <row r="4370" spans="2:10" x14ac:dyDescent="0.25">
      <c r="B4370" s="2">
        <v>0</v>
      </c>
      <c r="G4370" s="9">
        <v>0</v>
      </c>
      <c r="H4370" s="11">
        <v>0</v>
      </c>
      <c r="I4370">
        <v>0</v>
      </c>
      <c r="J4370" s="13">
        <v>0</v>
      </c>
    </row>
    <row r="4371" spans="2:10" x14ac:dyDescent="0.25">
      <c r="B4371" s="2">
        <v>0</v>
      </c>
      <c r="G4371" s="9">
        <v>0</v>
      </c>
      <c r="H4371" s="11">
        <v>0</v>
      </c>
      <c r="I4371">
        <v>0</v>
      </c>
      <c r="J4371" s="13">
        <v>0</v>
      </c>
    </row>
    <row r="4372" spans="2:10" x14ac:dyDescent="0.25">
      <c r="B4372" s="2">
        <v>0</v>
      </c>
      <c r="G4372" s="9">
        <v>0</v>
      </c>
      <c r="H4372" s="11">
        <v>0</v>
      </c>
      <c r="I4372">
        <v>0</v>
      </c>
      <c r="J4372" s="13">
        <v>0</v>
      </c>
    </row>
    <row r="4373" spans="2:10" x14ac:dyDescent="0.25">
      <c r="B4373" s="2">
        <v>0</v>
      </c>
      <c r="G4373" s="9">
        <v>0</v>
      </c>
      <c r="H4373" s="11">
        <v>0</v>
      </c>
      <c r="I4373">
        <v>0</v>
      </c>
      <c r="J4373" s="13">
        <v>0</v>
      </c>
    </row>
    <row r="4374" spans="2:10" x14ac:dyDescent="0.25">
      <c r="B4374" s="2">
        <v>0</v>
      </c>
      <c r="G4374" s="9">
        <v>0</v>
      </c>
      <c r="H4374" s="11">
        <v>0</v>
      </c>
      <c r="I4374">
        <v>0</v>
      </c>
      <c r="J4374" s="13">
        <v>0</v>
      </c>
    </row>
    <row r="4375" spans="2:10" x14ac:dyDescent="0.25">
      <c r="B4375" s="2">
        <v>0</v>
      </c>
      <c r="G4375" s="9">
        <v>0</v>
      </c>
      <c r="H4375" s="11">
        <v>0</v>
      </c>
      <c r="I4375">
        <v>0</v>
      </c>
      <c r="J4375" s="13">
        <v>0</v>
      </c>
    </row>
    <row r="4376" spans="2:10" x14ac:dyDescent="0.25">
      <c r="B4376" s="2">
        <v>0</v>
      </c>
      <c r="G4376" s="9">
        <v>0</v>
      </c>
      <c r="H4376" s="11">
        <v>0</v>
      </c>
      <c r="I4376">
        <v>0</v>
      </c>
      <c r="J4376" s="13">
        <v>0</v>
      </c>
    </row>
    <row r="4377" spans="2:10" x14ac:dyDescent="0.25">
      <c r="B4377" s="2">
        <v>0</v>
      </c>
      <c r="G4377" s="9">
        <v>0</v>
      </c>
      <c r="H4377" s="11">
        <v>0</v>
      </c>
      <c r="I4377">
        <v>0</v>
      </c>
      <c r="J4377" s="13">
        <v>0</v>
      </c>
    </row>
    <row r="4378" spans="2:10" x14ac:dyDescent="0.25">
      <c r="B4378" s="2">
        <v>0</v>
      </c>
      <c r="G4378" s="9">
        <v>0</v>
      </c>
      <c r="H4378" s="11">
        <v>0</v>
      </c>
      <c r="I4378">
        <v>0</v>
      </c>
      <c r="J4378" s="13">
        <v>0</v>
      </c>
    </row>
    <row r="4379" spans="2:10" x14ac:dyDescent="0.25">
      <c r="B4379" s="2">
        <v>0</v>
      </c>
      <c r="G4379" s="9">
        <v>0</v>
      </c>
      <c r="H4379" s="11">
        <v>0</v>
      </c>
      <c r="I4379">
        <v>0</v>
      </c>
      <c r="J4379" s="13">
        <v>0</v>
      </c>
    </row>
    <row r="4380" spans="2:10" x14ac:dyDescent="0.25">
      <c r="B4380" s="2">
        <v>0</v>
      </c>
      <c r="G4380" s="9">
        <v>0</v>
      </c>
      <c r="H4380" s="11">
        <v>0</v>
      </c>
      <c r="I4380">
        <v>0</v>
      </c>
      <c r="J4380" s="13">
        <v>0</v>
      </c>
    </row>
    <row r="4381" spans="2:10" x14ac:dyDescent="0.25">
      <c r="B4381" s="2">
        <v>0</v>
      </c>
      <c r="G4381" s="9">
        <v>0</v>
      </c>
      <c r="H4381" s="11">
        <v>0</v>
      </c>
      <c r="I4381">
        <v>0</v>
      </c>
      <c r="J4381" s="13">
        <v>0</v>
      </c>
    </row>
    <row r="4382" spans="2:10" x14ac:dyDescent="0.25">
      <c r="B4382" s="2">
        <v>0</v>
      </c>
      <c r="G4382" s="9">
        <v>0</v>
      </c>
      <c r="H4382" s="11">
        <v>0</v>
      </c>
      <c r="I4382">
        <v>0</v>
      </c>
      <c r="J4382" s="13">
        <v>0</v>
      </c>
    </row>
    <row r="4383" spans="2:10" x14ac:dyDescent="0.25">
      <c r="B4383" s="2">
        <v>0</v>
      </c>
      <c r="G4383" s="9">
        <v>0</v>
      </c>
      <c r="H4383" s="11">
        <v>0</v>
      </c>
      <c r="I4383">
        <v>0</v>
      </c>
      <c r="J4383" s="13">
        <v>0</v>
      </c>
    </row>
    <row r="4384" spans="2:10" x14ac:dyDescent="0.25">
      <c r="B4384" s="2">
        <v>0</v>
      </c>
      <c r="G4384" s="9">
        <v>0</v>
      </c>
      <c r="H4384" s="11">
        <v>0</v>
      </c>
      <c r="I4384">
        <v>0</v>
      </c>
      <c r="J4384" s="13">
        <v>0</v>
      </c>
    </row>
    <row r="4385" spans="2:10" x14ac:dyDescent="0.25">
      <c r="B4385" s="2">
        <v>0</v>
      </c>
      <c r="G4385" s="9">
        <v>0</v>
      </c>
      <c r="H4385" s="11">
        <v>0</v>
      </c>
      <c r="I4385">
        <v>0</v>
      </c>
      <c r="J4385" s="13">
        <v>0</v>
      </c>
    </row>
    <row r="4386" spans="2:10" x14ac:dyDescent="0.25">
      <c r="B4386" s="2">
        <v>0</v>
      </c>
      <c r="G4386" s="9">
        <v>0</v>
      </c>
      <c r="H4386" s="11">
        <v>0</v>
      </c>
      <c r="I4386">
        <v>0</v>
      </c>
      <c r="J4386" s="13">
        <v>0</v>
      </c>
    </row>
    <row r="4387" spans="2:10" x14ac:dyDescent="0.25">
      <c r="B4387" s="2">
        <v>0</v>
      </c>
      <c r="G4387" s="9">
        <v>0</v>
      </c>
      <c r="H4387" s="11">
        <v>0</v>
      </c>
      <c r="I4387">
        <v>0</v>
      </c>
      <c r="J4387" s="13">
        <v>0</v>
      </c>
    </row>
    <row r="4388" spans="2:10" x14ac:dyDescent="0.25">
      <c r="B4388" s="2">
        <v>0</v>
      </c>
      <c r="G4388" s="9">
        <v>0</v>
      </c>
      <c r="H4388" s="11">
        <v>0</v>
      </c>
      <c r="I4388">
        <v>0</v>
      </c>
      <c r="J4388" s="13">
        <v>0</v>
      </c>
    </row>
    <row r="4389" spans="2:10" x14ac:dyDescent="0.25">
      <c r="B4389" s="2">
        <v>0</v>
      </c>
      <c r="G4389" s="9">
        <v>0</v>
      </c>
      <c r="H4389" s="11">
        <v>0</v>
      </c>
      <c r="I4389">
        <v>0</v>
      </c>
      <c r="J4389" s="13">
        <v>0</v>
      </c>
    </row>
    <row r="4390" spans="2:10" x14ac:dyDescent="0.25">
      <c r="B4390" s="2">
        <v>0</v>
      </c>
      <c r="G4390" s="9">
        <v>0</v>
      </c>
      <c r="H4390" s="11">
        <v>0</v>
      </c>
      <c r="I4390">
        <v>0</v>
      </c>
      <c r="J4390" s="13">
        <v>0</v>
      </c>
    </row>
    <row r="4391" spans="2:10" x14ac:dyDescent="0.25">
      <c r="B4391" s="2">
        <v>0</v>
      </c>
      <c r="G4391" s="9">
        <v>0</v>
      </c>
      <c r="H4391" s="11">
        <v>0</v>
      </c>
      <c r="I4391">
        <v>0</v>
      </c>
      <c r="J4391" s="13">
        <v>0</v>
      </c>
    </row>
    <row r="4392" spans="2:10" x14ac:dyDescent="0.25">
      <c r="B4392" s="2">
        <v>0</v>
      </c>
      <c r="G4392" s="9">
        <v>0</v>
      </c>
      <c r="H4392" s="11">
        <v>0</v>
      </c>
      <c r="I4392">
        <v>0</v>
      </c>
      <c r="J4392" s="13">
        <v>0</v>
      </c>
    </row>
    <row r="4393" spans="2:10" x14ac:dyDescent="0.25">
      <c r="B4393" s="2">
        <v>0</v>
      </c>
      <c r="G4393" s="9">
        <v>0</v>
      </c>
      <c r="H4393" s="11">
        <v>0</v>
      </c>
      <c r="I4393">
        <v>0</v>
      </c>
      <c r="J4393" s="13">
        <v>0</v>
      </c>
    </row>
    <row r="4394" spans="2:10" x14ac:dyDescent="0.25">
      <c r="B4394" s="2">
        <v>0</v>
      </c>
      <c r="G4394" s="9">
        <v>0</v>
      </c>
      <c r="H4394" s="11">
        <v>0</v>
      </c>
      <c r="I4394">
        <v>0</v>
      </c>
      <c r="J4394" s="13">
        <v>0</v>
      </c>
    </row>
    <row r="4395" spans="2:10" x14ac:dyDescent="0.25">
      <c r="B4395" s="2">
        <v>0</v>
      </c>
      <c r="G4395" s="9">
        <v>0</v>
      </c>
      <c r="H4395" s="11">
        <v>0</v>
      </c>
      <c r="I4395">
        <v>0</v>
      </c>
      <c r="J4395" s="13">
        <v>0</v>
      </c>
    </row>
    <row r="4396" spans="2:10" x14ac:dyDescent="0.25">
      <c r="B4396" s="2">
        <v>0</v>
      </c>
      <c r="G4396" s="9">
        <v>0</v>
      </c>
      <c r="H4396" s="11">
        <v>0</v>
      </c>
      <c r="I4396">
        <v>0</v>
      </c>
      <c r="J4396" s="13">
        <v>0</v>
      </c>
    </row>
    <row r="4397" spans="2:10" x14ac:dyDescent="0.25">
      <c r="B4397" s="2">
        <v>0</v>
      </c>
      <c r="G4397" s="9">
        <v>0</v>
      </c>
      <c r="H4397" s="11">
        <v>0</v>
      </c>
      <c r="I4397">
        <v>0</v>
      </c>
      <c r="J4397" s="13">
        <v>0</v>
      </c>
    </row>
    <row r="4398" spans="2:10" x14ac:dyDescent="0.25">
      <c r="B4398" s="2">
        <v>0</v>
      </c>
      <c r="G4398" s="9">
        <v>0</v>
      </c>
      <c r="H4398" s="11">
        <v>0</v>
      </c>
      <c r="I4398">
        <v>0</v>
      </c>
      <c r="J4398" s="13">
        <v>0</v>
      </c>
    </row>
    <row r="4399" spans="2:10" x14ac:dyDescent="0.25">
      <c r="B4399" s="2">
        <v>0</v>
      </c>
      <c r="G4399" s="9">
        <v>0</v>
      </c>
      <c r="H4399" s="11">
        <v>0</v>
      </c>
      <c r="I4399">
        <v>0</v>
      </c>
      <c r="J4399" s="13">
        <v>0</v>
      </c>
    </row>
    <row r="4400" spans="2:10" x14ac:dyDescent="0.25">
      <c r="B4400" s="2">
        <v>0</v>
      </c>
      <c r="G4400" s="9">
        <v>0</v>
      </c>
      <c r="H4400" s="11">
        <v>0</v>
      </c>
      <c r="I4400">
        <v>0</v>
      </c>
      <c r="J4400" s="13">
        <v>0</v>
      </c>
    </row>
    <row r="4401" spans="2:10" x14ac:dyDescent="0.25">
      <c r="B4401" s="2">
        <v>0</v>
      </c>
      <c r="G4401" s="9">
        <v>0</v>
      </c>
      <c r="H4401" s="11">
        <v>0</v>
      </c>
      <c r="I4401">
        <v>0</v>
      </c>
      <c r="J4401" s="13">
        <v>0</v>
      </c>
    </row>
    <row r="4402" spans="2:10" x14ac:dyDescent="0.25">
      <c r="B4402" s="2">
        <v>0</v>
      </c>
      <c r="G4402" s="9">
        <v>0</v>
      </c>
      <c r="H4402" s="11">
        <v>0</v>
      </c>
      <c r="I4402">
        <v>0</v>
      </c>
      <c r="J4402" s="13">
        <v>0</v>
      </c>
    </row>
    <row r="4403" spans="2:10" x14ac:dyDescent="0.25">
      <c r="B4403" s="2">
        <v>0</v>
      </c>
      <c r="G4403" s="9">
        <v>0</v>
      </c>
      <c r="H4403" s="11">
        <v>0</v>
      </c>
      <c r="I4403">
        <v>0</v>
      </c>
      <c r="J4403" s="13">
        <v>0</v>
      </c>
    </row>
    <row r="4404" spans="2:10" x14ac:dyDescent="0.25">
      <c r="B4404" s="2">
        <v>0</v>
      </c>
      <c r="G4404" s="9">
        <v>0</v>
      </c>
      <c r="H4404" s="11">
        <v>0</v>
      </c>
      <c r="I4404">
        <v>0</v>
      </c>
      <c r="J4404" s="13">
        <v>0</v>
      </c>
    </row>
    <row r="4405" spans="2:10" x14ac:dyDescent="0.25">
      <c r="B4405" s="2">
        <v>0</v>
      </c>
      <c r="G4405" s="9">
        <v>0</v>
      </c>
      <c r="H4405" s="11">
        <v>0</v>
      </c>
      <c r="I4405">
        <v>0</v>
      </c>
      <c r="J4405" s="13">
        <v>0</v>
      </c>
    </row>
    <row r="4406" spans="2:10" x14ac:dyDescent="0.25">
      <c r="B4406" s="2">
        <v>0</v>
      </c>
      <c r="G4406" s="9">
        <v>0</v>
      </c>
      <c r="H4406" s="11">
        <v>0</v>
      </c>
      <c r="I4406">
        <v>0</v>
      </c>
      <c r="J4406" s="13">
        <v>0</v>
      </c>
    </row>
    <row r="4407" spans="2:10" x14ac:dyDescent="0.25">
      <c r="B4407" s="2">
        <v>0</v>
      </c>
      <c r="G4407" s="9">
        <v>0</v>
      </c>
      <c r="H4407" s="11">
        <v>0</v>
      </c>
      <c r="I4407">
        <v>0</v>
      </c>
      <c r="J4407" s="13">
        <v>0</v>
      </c>
    </row>
    <row r="4408" spans="2:10" x14ac:dyDescent="0.25">
      <c r="B4408" s="2">
        <v>0</v>
      </c>
      <c r="G4408" s="9">
        <v>0</v>
      </c>
      <c r="H4408" s="11">
        <v>0</v>
      </c>
      <c r="I4408">
        <v>0</v>
      </c>
      <c r="J4408" s="13">
        <v>0</v>
      </c>
    </row>
    <row r="4409" spans="2:10" x14ac:dyDescent="0.25">
      <c r="B4409" s="2">
        <v>0</v>
      </c>
      <c r="G4409" s="9">
        <v>0</v>
      </c>
      <c r="H4409" s="11">
        <v>0</v>
      </c>
      <c r="I4409">
        <v>0</v>
      </c>
      <c r="J4409" s="13">
        <v>0</v>
      </c>
    </row>
    <row r="4410" spans="2:10" x14ac:dyDescent="0.25">
      <c r="B4410" s="2">
        <v>0</v>
      </c>
      <c r="G4410" s="9">
        <v>0</v>
      </c>
      <c r="H4410" s="11">
        <v>0</v>
      </c>
      <c r="I4410">
        <v>0</v>
      </c>
      <c r="J4410" s="13">
        <v>0</v>
      </c>
    </row>
    <row r="4411" spans="2:10" x14ac:dyDescent="0.25">
      <c r="B4411" s="2">
        <v>0</v>
      </c>
      <c r="G4411" s="9">
        <v>0</v>
      </c>
      <c r="H4411" s="11">
        <v>0</v>
      </c>
      <c r="I4411">
        <v>0</v>
      </c>
      <c r="J4411" s="13">
        <v>0</v>
      </c>
    </row>
    <row r="4412" spans="2:10" x14ac:dyDescent="0.25">
      <c r="B4412" s="2">
        <v>0</v>
      </c>
      <c r="G4412" s="9">
        <v>0</v>
      </c>
      <c r="H4412" s="11">
        <v>0</v>
      </c>
      <c r="I4412">
        <v>0</v>
      </c>
      <c r="J4412" s="13">
        <v>0</v>
      </c>
    </row>
    <row r="4413" spans="2:10" x14ac:dyDescent="0.25">
      <c r="B4413" s="2">
        <v>0</v>
      </c>
      <c r="G4413" s="9">
        <v>0</v>
      </c>
      <c r="H4413" s="11">
        <v>0</v>
      </c>
      <c r="I4413">
        <v>0</v>
      </c>
      <c r="J4413" s="13">
        <v>0</v>
      </c>
    </row>
    <row r="4414" spans="2:10" x14ac:dyDescent="0.25">
      <c r="B4414" s="2">
        <v>0</v>
      </c>
      <c r="G4414" s="9">
        <v>0</v>
      </c>
      <c r="H4414" s="11">
        <v>0</v>
      </c>
      <c r="I4414">
        <v>0</v>
      </c>
      <c r="J4414" s="13">
        <v>0</v>
      </c>
    </row>
    <row r="4415" spans="2:10" x14ac:dyDescent="0.25">
      <c r="B4415" s="2">
        <v>0</v>
      </c>
      <c r="G4415" s="9">
        <v>0</v>
      </c>
      <c r="H4415" s="11">
        <v>0</v>
      </c>
      <c r="I4415">
        <v>0</v>
      </c>
      <c r="J4415" s="13">
        <v>0</v>
      </c>
    </row>
    <row r="4416" spans="2:10" x14ac:dyDescent="0.25">
      <c r="B4416" s="2">
        <v>0</v>
      </c>
      <c r="G4416" s="9">
        <v>0</v>
      </c>
      <c r="H4416" s="11">
        <v>0</v>
      </c>
      <c r="I4416">
        <v>0</v>
      </c>
      <c r="J4416" s="13">
        <v>0</v>
      </c>
    </row>
    <row r="4417" spans="2:10" x14ac:dyDescent="0.25">
      <c r="B4417" s="2">
        <v>0</v>
      </c>
      <c r="G4417" s="9">
        <v>0</v>
      </c>
      <c r="H4417" s="11">
        <v>0</v>
      </c>
      <c r="I4417">
        <v>0</v>
      </c>
      <c r="J4417" s="13">
        <v>0</v>
      </c>
    </row>
    <row r="4418" spans="2:10" x14ac:dyDescent="0.25">
      <c r="B4418" s="2">
        <v>0</v>
      </c>
      <c r="G4418" s="9">
        <v>0</v>
      </c>
      <c r="H4418" s="11">
        <v>0</v>
      </c>
      <c r="I4418">
        <v>0</v>
      </c>
      <c r="J4418" s="13">
        <v>0</v>
      </c>
    </row>
    <row r="4419" spans="2:10" x14ac:dyDescent="0.25">
      <c r="B4419" s="2">
        <v>0</v>
      </c>
      <c r="G4419" s="9">
        <v>0</v>
      </c>
      <c r="H4419" s="11">
        <v>0</v>
      </c>
      <c r="I4419">
        <v>0</v>
      </c>
      <c r="J4419" s="13">
        <v>0</v>
      </c>
    </row>
    <row r="4420" spans="2:10" x14ac:dyDescent="0.25">
      <c r="B4420" s="2">
        <v>0</v>
      </c>
      <c r="G4420" s="9">
        <v>0</v>
      </c>
      <c r="H4420" s="11">
        <v>0</v>
      </c>
      <c r="I4420">
        <v>0</v>
      </c>
      <c r="J4420" s="13">
        <v>0</v>
      </c>
    </row>
    <row r="4421" spans="2:10" x14ac:dyDescent="0.25">
      <c r="B4421" s="2">
        <v>0</v>
      </c>
      <c r="G4421" s="9">
        <v>0</v>
      </c>
      <c r="H4421" s="11">
        <v>0</v>
      </c>
      <c r="I4421">
        <v>0</v>
      </c>
      <c r="J4421" s="13">
        <v>0</v>
      </c>
    </row>
    <row r="4422" spans="2:10" x14ac:dyDescent="0.25">
      <c r="B4422" s="2">
        <v>0</v>
      </c>
      <c r="G4422" s="9">
        <v>0</v>
      </c>
      <c r="H4422" s="11">
        <v>0</v>
      </c>
      <c r="I4422">
        <v>0</v>
      </c>
      <c r="J4422" s="13">
        <v>0</v>
      </c>
    </row>
    <row r="4423" spans="2:10" x14ac:dyDescent="0.25">
      <c r="B4423" s="2">
        <v>0</v>
      </c>
      <c r="G4423" s="9">
        <v>0</v>
      </c>
      <c r="H4423" s="11">
        <v>0</v>
      </c>
      <c r="I4423">
        <v>0</v>
      </c>
      <c r="J4423" s="13">
        <v>0</v>
      </c>
    </row>
    <row r="4424" spans="2:10" x14ac:dyDescent="0.25">
      <c r="B4424" s="2">
        <v>0</v>
      </c>
      <c r="G4424" s="9">
        <v>0</v>
      </c>
      <c r="H4424" s="11">
        <v>0</v>
      </c>
      <c r="I4424">
        <v>0</v>
      </c>
      <c r="J4424" s="13">
        <v>0</v>
      </c>
    </row>
    <row r="4425" spans="2:10" x14ac:dyDescent="0.25">
      <c r="B4425" s="2">
        <v>0</v>
      </c>
      <c r="G4425" s="9">
        <v>0</v>
      </c>
      <c r="H4425" s="11">
        <v>0</v>
      </c>
      <c r="I4425">
        <v>0</v>
      </c>
      <c r="J4425" s="13">
        <v>0</v>
      </c>
    </row>
    <row r="4426" spans="2:10" x14ac:dyDescent="0.25">
      <c r="B4426" s="2">
        <v>0</v>
      </c>
      <c r="G4426" s="9">
        <v>0</v>
      </c>
      <c r="H4426" s="11">
        <v>0</v>
      </c>
      <c r="I4426">
        <v>0</v>
      </c>
      <c r="J4426" s="13">
        <v>0</v>
      </c>
    </row>
    <row r="4427" spans="2:10" x14ac:dyDescent="0.25">
      <c r="B4427" s="2">
        <v>0</v>
      </c>
      <c r="G4427" s="9">
        <v>0</v>
      </c>
      <c r="H4427" s="11">
        <v>0</v>
      </c>
      <c r="I4427">
        <v>0</v>
      </c>
      <c r="J4427" s="13">
        <v>0</v>
      </c>
    </row>
    <row r="4428" spans="2:10" x14ac:dyDescent="0.25">
      <c r="B4428" s="2">
        <v>0</v>
      </c>
      <c r="G4428" s="9">
        <v>0</v>
      </c>
      <c r="H4428" s="11">
        <v>0</v>
      </c>
      <c r="I4428">
        <v>0</v>
      </c>
      <c r="J4428" s="13">
        <v>0</v>
      </c>
    </row>
    <row r="4429" spans="2:10" x14ac:dyDescent="0.25">
      <c r="B4429" s="2">
        <v>0</v>
      </c>
      <c r="G4429" s="9">
        <v>0</v>
      </c>
      <c r="H4429" s="11">
        <v>0</v>
      </c>
      <c r="I4429">
        <v>0</v>
      </c>
      <c r="J4429" s="13">
        <v>0</v>
      </c>
    </row>
    <row r="4430" spans="2:10" x14ac:dyDescent="0.25">
      <c r="B4430" s="2">
        <v>0</v>
      </c>
      <c r="G4430" s="9">
        <v>0</v>
      </c>
      <c r="H4430" s="11">
        <v>0</v>
      </c>
      <c r="I4430">
        <v>0</v>
      </c>
      <c r="J4430" s="13">
        <v>0</v>
      </c>
    </row>
    <row r="4431" spans="2:10" x14ac:dyDescent="0.25">
      <c r="B4431" s="2">
        <v>0</v>
      </c>
      <c r="G4431" s="9">
        <v>0</v>
      </c>
      <c r="H4431" s="11">
        <v>0</v>
      </c>
      <c r="I4431">
        <v>0</v>
      </c>
      <c r="J4431" s="13">
        <v>0</v>
      </c>
    </row>
    <row r="4432" spans="2:10" x14ac:dyDescent="0.25">
      <c r="B4432" s="2">
        <v>0</v>
      </c>
      <c r="G4432" s="9">
        <v>0</v>
      </c>
      <c r="H4432" s="11">
        <v>0</v>
      </c>
      <c r="I4432">
        <v>0</v>
      </c>
      <c r="J4432" s="13">
        <v>0</v>
      </c>
    </row>
    <row r="4433" spans="2:10" x14ac:dyDescent="0.25">
      <c r="B4433" s="2">
        <v>0</v>
      </c>
      <c r="G4433" s="9">
        <v>0</v>
      </c>
      <c r="H4433" s="11">
        <v>0</v>
      </c>
      <c r="I4433">
        <v>0</v>
      </c>
      <c r="J4433" s="13">
        <v>0</v>
      </c>
    </row>
    <row r="4434" spans="2:10" x14ac:dyDescent="0.25">
      <c r="B4434" s="2">
        <v>0</v>
      </c>
      <c r="G4434" s="9">
        <v>0</v>
      </c>
      <c r="H4434" s="11">
        <v>0</v>
      </c>
      <c r="I4434">
        <v>0</v>
      </c>
      <c r="J4434" s="13">
        <v>0</v>
      </c>
    </row>
    <row r="4435" spans="2:10" x14ac:dyDescent="0.25">
      <c r="B4435" s="2">
        <v>0</v>
      </c>
      <c r="G4435" s="9">
        <v>0</v>
      </c>
      <c r="H4435" s="11">
        <v>0</v>
      </c>
      <c r="I4435">
        <v>0</v>
      </c>
      <c r="J4435" s="13">
        <v>0</v>
      </c>
    </row>
    <row r="4436" spans="2:10" x14ac:dyDescent="0.25">
      <c r="B4436" s="2">
        <v>0</v>
      </c>
      <c r="G4436" s="9">
        <v>0</v>
      </c>
      <c r="H4436" s="11">
        <v>0</v>
      </c>
      <c r="I4436">
        <v>0</v>
      </c>
      <c r="J4436" s="13">
        <v>0</v>
      </c>
    </row>
    <row r="4437" spans="2:10" x14ac:dyDescent="0.25">
      <c r="B4437" s="2">
        <v>0</v>
      </c>
      <c r="G4437" s="9">
        <v>0</v>
      </c>
      <c r="H4437" s="11">
        <v>0</v>
      </c>
      <c r="I4437">
        <v>0</v>
      </c>
      <c r="J4437" s="13">
        <v>0</v>
      </c>
    </row>
    <row r="4438" spans="2:10" x14ac:dyDescent="0.25">
      <c r="B4438" s="2">
        <v>0</v>
      </c>
      <c r="G4438" s="9">
        <v>0</v>
      </c>
      <c r="H4438" s="11">
        <v>0</v>
      </c>
      <c r="I4438">
        <v>0</v>
      </c>
      <c r="J4438" s="13">
        <v>0</v>
      </c>
    </row>
    <row r="4439" spans="2:10" x14ac:dyDescent="0.25">
      <c r="B4439" s="2">
        <v>0</v>
      </c>
      <c r="G4439" s="9">
        <v>0</v>
      </c>
      <c r="H4439" s="11">
        <v>0</v>
      </c>
      <c r="I4439">
        <v>0</v>
      </c>
      <c r="J4439" s="13">
        <v>0</v>
      </c>
    </row>
    <row r="4440" spans="2:10" x14ac:dyDescent="0.25">
      <c r="B4440" s="2">
        <v>0</v>
      </c>
      <c r="G4440" s="9">
        <v>0</v>
      </c>
      <c r="H4440" s="11">
        <v>0</v>
      </c>
      <c r="I4440">
        <v>0</v>
      </c>
      <c r="J4440" s="13">
        <v>0</v>
      </c>
    </row>
    <row r="4441" spans="2:10" x14ac:dyDescent="0.25">
      <c r="B4441" s="2">
        <v>0</v>
      </c>
      <c r="G4441" s="9">
        <v>0</v>
      </c>
      <c r="H4441" s="11">
        <v>0</v>
      </c>
      <c r="I4441">
        <v>0</v>
      </c>
      <c r="J4441" s="13">
        <v>0</v>
      </c>
    </row>
    <row r="4442" spans="2:10" x14ac:dyDescent="0.25">
      <c r="B4442" s="2">
        <v>0</v>
      </c>
      <c r="G4442" s="9">
        <v>0</v>
      </c>
      <c r="H4442" s="11">
        <v>0</v>
      </c>
      <c r="I4442">
        <v>0</v>
      </c>
      <c r="J4442" s="13">
        <v>0</v>
      </c>
    </row>
    <row r="4443" spans="2:10" x14ac:dyDescent="0.25">
      <c r="B4443" s="2">
        <v>0</v>
      </c>
      <c r="G4443" s="9">
        <v>0</v>
      </c>
      <c r="H4443" s="11">
        <v>0</v>
      </c>
      <c r="I4443">
        <v>0</v>
      </c>
      <c r="J4443" s="13">
        <v>0</v>
      </c>
    </row>
    <row r="4444" spans="2:10" x14ac:dyDescent="0.25">
      <c r="B4444" s="2">
        <v>0</v>
      </c>
      <c r="G4444" s="9">
        <v>0</v>
      </c>
      <c r="H4444" s="11">
        <v>0</v>
      </c>
      <c r="I4444">
        <v>0</v>
      </c>
      <c r="J4444" s="13">
        <v>0</v>
      </c>
    </row>
    <row r="4445" spans="2:10" x14ac:dyDescent="0.25">
      <c r="B4445" s="2">
        <v>0</v>
      </c>
      <c r="G4445" s="9">
        <v>0</v>
      </c>
      <c r="H4445" s="11">
        <v>0</v>
      </c>
      <c r="I4445">
        <v>0</v>
      </c>
      <c r="J4445" s="13">
        <v>0</v>
      </c>
    </row>
    <row r="4446" spans="2:10" x14ac:dyDescent="0.25">
      <c r="B4446" s="2">
        <v>0</v>
      </c>
      <c r="G4446" s="9">
        <v>0</v>
      </c>
      <c r="H4446" s="11">
        <v>0</v>
      </c>
      <c r="I4446">
        <v>0</v>
      </c>
      <c r="J4446" s="13">
        <v>0</v>
      </c>
    </row>
    <row r="4447" spans="2:10" x14ac:dyDescent="0.25">
      <c r="B4447" s="2">
        <v>0</v>
      </c>
      <c r="G4447" s="9">
        <v>0</v>
      </c>
      <c r="H4447" s="11">
        <v>0</v>
      </c>
      <c r="I4447">
        <v>0</v>
      </c>
      <c r="J4447" s="13">
        <v>0</v>
      </c>
    </row>
    <row r="4448" spans="2:10" x14ac:dyDescent="0.25">
      <c r="B4448" s="2">
        <v>0</v>
      </c>
      <c r="G4448" s="9">
        <v>0</v>
      </c>
      <c r="H4448" s="11">
        <v>0</v>
      </c>
      <c r="I4448">
        <v>0</v>
      </c>
      <c r="J4448" s="13">
        <v>0</v>
      </c>
    </row>
    <row r="4449" spans="2:10" x14ac:dyDescent="0.25">
      <c r="B4449" s="2">
        <v>0</v>
      </c>
      <c r="G4449" s="9">
        <v>0</v>
      </c>
      <c r="H4449" s="11">
        <v>0</v>
      </c>
      <c r="I4449">
        <v>0</v>
      </c>
      <c r="J4449" s="13">
        <v>0</v>
      </c>
    </row>
    <row r="4450" spans="2:10" x14ac:dyDescent="0.25">
      <c r="B4450" s="2">
        <v>0</v>
      </c>
      <c r="G4450" s="9">
        <v>0</v>
      </c>
      <c r="H4450" s="11">
        <v>0</v>
      </c>
      <c r="I4450">
        <v>0</v>
      </c>
      <c r="J4450" s="13">
        <v>0</v>
      </c>
    </row>
    <row r="4451" spans="2:10" x14ac:dyDescent="0.25">
      <c r="B4451" s="2">
        <v>0</v>
      </c>
      <c r="G4451" s="9">
        <v>0</v>
      </c>
      <c r="H4451" s="11">
        <v>0</v>
      </c>
      <c r="I4451">
        <v>0</v>
      </c>
      <c r="J4451" s="13">
        <v>0</v>
      </c>
    </row>
    <row r="4452" spans="2:10" x14ac:dyDescent="0.25">
      <c r="B4452" s="2">
        <v>0</v>
      </c>
      <c r="G4452" s="9">
        <v>0</v>
      </c>
      <c r="H4452" s="11">
        <v>0</v>
      </c>
      <c r="I4452">
        <v>0</v>
      </c>
      <c r="J4452" s="13">
        <v>0</v>
      </c>
    </row>
    <row r="4453" spans="2:10" x14ac:dyDescent="0.25">
      <c r="B4453" s="2">
        <v>0</v>
      </c>
      <c r="G4453" s="9">
        <v>0</v>
      </c>
      <c r="H4453" s="11">
        <v>0</v>
      </c>
      <c r="I4453">
        <v>0</v>
      </c>
      <c r="J4453" s="13">
        <v>0</v>
      </c>
    </row>
    <row r="4454" spans="2:10" x14ac:dyDescent="0.25">
      <c r="B4454" s="2">
        <v>0</v>
      </c>
      <c r="G4454" s="9">
        <v>0</v>
      </c>
      <c r="H4454" s="11">
        <v>0</v>
      </c>
      <c r="I4454">
        <v>0</v>
      </c>
      <c r="J4454" s="13">
        <v>0</v>
      </c>
    </row>
    <row r="4455" spans="2:10" x14ac:dyDescent="0.25">
      <c r="B4455" s="2">
        <v>0</v>
      </c>
      <c r="G4455" s="9">
        <v>0</v>
      </c>
      <c r="H4455" s="11">
        <v>0</v>
      </c>
      <c r="I4455">
        <v>0</v>
      </c>
      <c r="J4455" s="13">
        <v>0</v>
      </c>
    </row>
    <row r="4456" spans="2:10" x14ac:dyDescent="0.25">
      <c r="B4456" s="2">
        <v>0</v>
      </c>
      <c r="G4456" s="9">
        <v>0</v>
      </c>
      <c r="H4456" s="11">
        <v>0</v>
      </c>
      <c r="I4456">
        <v>0</v>
      </c>
      <c r="J4456" s="13">
        <v>0</v>
      </c>
    </row>
    <row r="4457" spans="2:10" x14ac:dyDescent="0.25">
      <c r="B4457" s="2">
        <v>0</v>
      </c>
      <c r="G4457" s="9">
        <v>0</v>
      </c>
      <c r="H4457" s="11">
        <v>0</v>
      </c>
      <c r="I4457">
        <v>0</v>
      </c>
      <c r="J4457" s="13">
        <v>0</v>
      </c>
    </row>
    <row r="4458" spans="2:10" x14ac:dyDescent="0.25">
      <c r="B4458" s="2">
        <v>0</v>
      </c>
      <c r="G4458" s="9">
        <v>0</v>
      </c>
      <c r="H4458" s="11">
        <v>0</v>
      </c>
      <c r="I4458">
        <v>0</v>
      </c>
      <c r="J4458" s="13">
        <v>0</v>
      </c>
    </row>
    <row r="4459" spans="2:10" x14ac:dyDescent="0.25">
      <c r="B4459" s="2">
        <v>0</v>
      </c>
      <c r="G4459" s="9">
        <v>0</v>
      </c>
      <c r="H4459" s="11">
        <v>0</v>
      </c>
      <c r="I4459">
        <v>0</v>
      </c>
      <c r="J4459" s="13">
        <v>0</v>
      </c>
    </row>
    <row r="4460" spans="2:10" x14ac:dyDescent="0.25">
      <c r="B4460" s="2">
        <v>0</v>
      </c>
      <c r="G4460" s="9">
        <v>0</v>
      </c>
      <c r="H4460" s="11">
        <v>0</v>
      </c>
      <c r="I4460">
        <v>0</v>
      </c>
      <c r="J4460" s="13">
        <v>0</v>
      </c>
    </row>
    <row r="4461" spans="2:10" x14ac:dyDescent="0.25">
      <c r="B4461" s="2">
        <v>0</v>
      </c>
      <c r="G4461" s="9">
        <v>0</v>
      </c>
      <c r="H4461" s="11">
        <v>0</v>
      </c>
      <c r="I4461">
        <v>0</v>
      </c>
      <c r="J4461" s="13">
        <v>0</v>
      </c>
    </row>
    <row r="4462" spans="2:10" x14ac:dyDescent="0.25">
      <c r="B4462" s="2">
        <v>0</v>
      </c>
      <c r="G4462" s="9">
        <v>0</v>
      </c>
      <c r="H4462" s="11">
        <v>0</v>
      </c>
      <c r="I4462">
        <v>0</v>
      </c>
      <c r="J4462" s="13">
        <v>0</v>
      </c>
    </row>
    <row r="4463" spans="2:10" x14ac:dyDescent="0.25">
      <c r="B4463" s="2">
        <v>0</v>
      </c>
      <c r="G4463" s="9">
        <v>0</v>
      </c>
      <c r="H4463" s="11">
        <v>0</v>
      </c>
      <c r="I4463">
        <v>0</v>
      </c>
      <c r="J4463" s="13">
        <v>0</v>
      </c>
    </row>
    <row r="4464" spans="2:10" x14ac:dyDescent="0.25">
      <c r="B4464" s="2">
        <v>0</v>
      </c>
      <c r="G4464" s="9">
        <v>0</v>
      </c>
      <c r="H4464" s="11">
        <v>0</v>
      </c>
      <c r="I4464">
        <v>0</v>
      </c>
      <c r="J4464" s="13">
        <v>0</v>
      </c>
    </row>
    <row r="4465" spans="2:10" x14ac:dyDescent="0.25">
      <c r="B4465" s="2">
        <v>0</v>
      </c>
      <c r="G4465" s="9">
        <v>0</v>
      </c>
      <c r="H4465" s="11">
        <v>0</v>
      </c>
      <c r="I4465">
        <v>0</v>
      </c>
      <c r="J4465" s="13">
        <v>0</v>
      </c>
    </row>
    <row r="4466" spans="2:10" x14ac:dyDescent="0.25">
      <c r="B4466" s="2">
        <v>0</v>
      </c>
      <c r="G4466" s="9">
        <v>0</v>
      </c>
      <c r="H4466" s="11">
        <v>0</v>
      </c>
      <c r="I4466">
        <v>0</v>
      </c>
      <c r="J4466" s="13">
        <v>0</v>
      </c>
    </row>
    <row r="4467" spans="2:10" x14ac:dyDescent="0.25">
      <c r="B4467" s="2">
        <v>0</v>
      </c>
      <c r="G4467" s="9">
        <v>0</v>
      </c>
      <c r="H4467" s="11">
        <v>0</v>
      </c>
      <c r="I4467">
        <v>0</v>
      </c>
      <c r="J4467" s="13">
        <v>0</v>
      </c>
    </row>
    <row r="4468" spans="2:10" x14ac:dyDescent="0.25">
      <c r="B4468" s="2">
        <v>0</v>
      </c>
      <c r="G4468" s="9">
        <v>0</v>
      </c>
      <c r="H4468" s="11">
        <v>0</v>
      </c>
      <c r="I4468">
        <v>0</v>
      </c>
      <c r="J4468" s="13">
        <v>0</v>
      </c>
    </row>
    <row r="4469" spans="2:10" x14ac:dyDescent="0.25">
      <c r="B4469" s="2">
        <v>0</v>
      </c>
      <c r="G4469" s="9">
        <v>0</v>
      </c>
      <c r="H4469" s="11">
        <v>0</v>
      </c>
      <c r="I4469">
        <v>0</v>
      </c>
      <c r="J4469" s="13">
        <v>0</v>
      </c>
    </row>
    <row r="4470" spans="2:10" x14ac:dyDescent="0.25">
      <c r="B4470" s="2">
        <v>0</v>
      </c>
      <c r="G4470" s="9">
        <v>0</v>
      </c>
      <c r="H4470" s="11">
        <v>0</v>
      </c>
      <c r="I4470">
        <v>0</v>
      </c>
      <c r="J4470" s="13">
        <v>0</v>
      </c>
    </row>
    <row r="4471" spans="2:10" x14ac:dyDescent="0.25">
      <c r="B4471" s="2">
        <v>0</v>
      </c>
      <c r="G4471" s="9">
        <v>0</v>
      </c>
      <c r="H4471" s="11">
        <v>0</v>
      </c>
      <c r="I4471">
        <v>0</v>
      </c>
      <c r="J4471" s="13">
        <v>0</v>
      </c>
    </row>
    <row r="4472" spans="2:10" x14ac:dyDescent="0.25">
      <c r="B4472" s="2">
        <v>0</v>
      </c>
      <c r="G4472" s="9">
        <v>0</v>
      </c>
      <c r="H4472" s="11">
        <v>0</v>
      </c>
      <c r="I4472">
        <v>0</v>
      </c>
      <c r="J4472" s="13">
        <v>0</v>
      </c>
    </row>
    <row r="4473" spans="2:10" x14ac:dyDescent="0.25">
      <c r="B4473" s="2">
        <v>0</v>
      </c>
      <c r="G4473" s="9">
        <v>0</v>
      </c>
      <c r="H4473" s="11">
        <v>0</v>
      </c>
      <c r="I4473">
        <v>0</v>
      </c>
      <c r="J4473" s="13">
        <v>0</v>
      </c>
    </row>
    <row r="4474" spans="2:10" x14ac:dyDescent="0.25">
      <c r="B4474" s="2">
        <v>0</v>
      </c>
      <c r="G4474" s="9">
        <v>0</v>
      </c>
      <c r="H4474" s="11">
        <v>0</v>
      </c>
      <c r="I4474">
        <v>0</v>
      </c>
      <c r="J4474" s="13">
        <v>0</v>
      </c>
    </row>
    <row r="4475" spans="2:10" x14ac:dyDescent="0.25">
      <c r="B4475" s="2">
        <v>0</v>
      </c>
      <c r="G4475" s="9">
        <v>0</v>
      </c>
      <c r="H4475" s="11">
        <v>0</v>
      </c>
      <c r="I4475">
        <v>0</v>
      </c>
      <c r="J4475" s="13">
        <v>0</v>
      </c>
    </row>
    <row r="4476" spans="2:10" x14ac:dyDescent="0.25">
      <c r="B4476" s="2">
        <v>0</v>
      </c>
      <c r="G4476" s="9">
        <v>0</v>
      </c>
      <c r="H4476" s="11">
        <v>0</v>
      </c>
      <c r="I4476">
        <v>0</v>
      </c>
      <c r="J4476" s="13">
        <v>0</v>
      </c>
    </row>
    <row r="4477" spans="2:10" x14ac:dyDescent="0.25">
      <c r="B4477" s="2">
        <v>0</v>
      </c>
      <c r="G4477" s="9">
        <v>0</v>
      </c>
      <c r="H4477" s="11">
        <v>0</v>
      </c>
      <c r="I4477">
        <v>0</v>
      </c>
      <c r="J4477" s="13">
        <v>0</v>
      </c>
    </row>
    <row r="4478" spans="2:10" x14ac:dyDescent="0.25">
      <c r="B4478" s="2">
        <v>0</v>
      </c>
      <c r="G4478" s="9">
        <v>0</v>
      </c>
      <c r="H4478" s="11">
        <v>0</v>
      </c>
      <c r="I4478">
        <v>0</v>
      </c>
      <c r="J4478" s="13">
        <v>0</v>
      </c>
    </row>
    <row r="4479" spans="2:10" x14ac:dyDescent="0.25">
      <c r="B4479" s="2">
        <v>0</v>
      </c>
      <c r="G4479" s="9">
        <v>0</v>
      </c>
      <c r="H4479" s="11">
        <v>0</v>
      </c>
      <c r="I4479">
        <v>0</v>
      </c>
      <c r="J4479" s="13">
        <v>0</v>
      </c>
    </row>
    <row r="4480" spans="2:10" x14ac:dyDescent="0.25">
      <c r="B4480" s="2">
        <v>0</v>
      </c>
      <c r="G4480" s="9">
        <v>0</v>
      </c>
      <c r="H4480" s="11">
        <v>0</v>
      </c>
      <c r="I4480">
        <v>0</v>
      </c>
      <c r="J4480" s="13">
        <v>0</v>
      </c>
    </row>
    <row r="4481" spans="2:10" x14ac:dyDescent="0.25">
      <c r="B4481" s="2">
        <v>0</v>
      </c>
      <c r="G4481" s="9">
        <v>0</v>
      </c>
      <c r="H4481" s="11">
        <v>0</v>
      </c>
      <c r="I4481">
        <v>0</v>
      </c>
      <c r="J4481" s="13">
        <v>0</v>
      </c>
    </row>
    <row r="4482" spans="2:10" x14ac:dyDescent="0.25">
      <c r="B4482" s="2">
        <v>0</v>
      </c>
      <c r="G4482" s="9">
        <v>0</v>
      </c>
      <c r="H4482" s="11">
        <v>0</v>
      </c>
      <c r="I4482">
        <v>0</v>
      </c>
      <c r="J4482" s="13">
        <v>0</v>
      </c>
    </row>
    <row r="4483" spans="2:10" x14ac:dyDescent="0.25">
      <c r="B4483" s="2">
        <v>0</v>
      </c>
      <c r="G4483" s="9">
        <v>0</v>
      </c>
      <c r="H4483" s="11">
        <v>0</v>
      </c>
      <c r="I4483">
        <v>0</v>
      </c>
      <c r="J4483" s="13">
        <v>0</v>
      </c>
    </row>
    <row r="4484" spans="2:10" x14ac:dyDescent="0.25">
      <c r="B4484" s="2">
        <v>0</v>
      </c>
      <c r="G4484" s="9">
        <v>0</v>
      </c>
      <c r="H4484" s="11">
        <v>0</v>
      </c>
      <c r="I4484">
        <v>0</v>
      </c>
      <c r="J4484" s="13">
        <v>0</v>
      </c>
    </row>
    <row r="4485" spans="2:10" x14ac:dyDescent="0.25">
      <c r="B4485" s="2">
        <v>0</v>
      </c>
      <c r="G4485" s="9">
        <v>0</v>
      </c>
      <c r="H4485" s="11">
        <v>0</v>
      </c>
      <c r="I4485">
        <v>0</v>
      </c>
      <c r="J4485" s="13">
        <v>0</v>
      </c>
    </row>
    <row r="4486" spans="2:10" x14ac:dyDescent="0.25">
      <c r="B4486" s="2">
        <v>0</v>
      </c>
      <c r="G4486" s="9">
        <v>0</v>
      </c>
      <c r="H4486" s="11">
        <v>0</v>
      </c>
      <c r="I4486">
        <v>0</v>
      </c>
      <c r="J4486" s="13">
        <v>0</v>
      </c>
    </row>
    <row r="4487" spans="2:10" x14ac:dyDescent="0.25">
      <c r="B4487" s="2">
        <v>0</v>
      </c>
      <c r="G4487" s="9">
        <v>0</v>
      </c>
      <c r="H4487" s="11">
        <v>0</v>
      </c>
      <c r="I4487">
        <v>0</v>
      </c>
      <c r="J4487" s="13">
        <v>0</v>
      </c>
    </row>
    <row r="4488" spans="2:10" x14ac:dyDescent="0.25">
      <c r="B4488" s="2">
        <v>0</v>
      </c>
      <c r="G4488" s="9">
        <v>0</v>
      </c>
      <c r="H4488" s="11">
        <v>0</v>
      </c>
      <c r="I4488">
        <v>0</v>
      </c>
      <c r="J4488" s="13">
        <v>0</v>
      </c>
    </row>
    <row r="4489" spans="2:10" x14ac:dyDescent="0.25">
      <c r="B4489" s="2">
        <v>0</v>
      </c>
      <c r="G4489" s="9">
        <v>0</v>
      </c>
      <c r="H4489" s="11">
        <v>0</v>
      </c>
      <c r="I4489">
        <v>0</v>
      </c>
      <c r="J4489" s="13">
        <v>0</v>
      </c>
    </row>
    <row r="4490" spans="2:10" x14ac:dyDescent="0.25">
      <c r="B4490" s="2">
        <v>0</v>
      </c>
      <c r="G4490" s="9">
        <v>0</v>
      </c>
      <c r="H4490" s="11">
        <v>0</v>
      </c>
      <c r="I4490">
        <v>0</v>
      </c>
      <c r="J4490" s="13">
        <v>0</v>
      </c>
    </row>
    <row r="4491" spans="2:10" x14ac:dyDescent="0.25">
      <c r="B4491" s="2">
        <v>0</v>
      </c>
      <c r="G4491" s="9">
        <v>0</v>
      </c>
      <c r="H4491" s="11">
        <v>0</v>
      </c>
      <c r="I4491">
        <v>0</v>
      </c>
      <c r="J4491" s="13">
        <v>0</v>
      </c>
    </row>
    <row r="4492" spans="2:10" x14ac:dyDescent="0.25">
      <c r="B4492" s="2">
        <v>0</v>
      </c>
      <c r="G4492" s="9">
        <v>0</v>
      </c>
      <c r="H4492" s="11">
        <v>0</v>
      </c>
      <c r="I4492">
        <v>0</v>
      </c>
      <c r="J4492" s="13">
        <v>0</v>
      </c>
    </row>
    <row r="4493" spans="2:10" x14ac:dyDescent="0.25">
      <c r="B4493" s="2">
        <v>0</v>
      </c>
      <c r="G4493" s="9">
        <v>0</v>
      </c>
      <c r="H4493" s="11">
        <v>0</v>
      </c>
      <c r="I4493">
        <v>0</v>
      </c>
      <c r="J4493" s="13">
        <v>0</v>
      </c>
    </row>
    <row r="4494" spans="2:10" x14ac:dyDescent="0.25">
      <c r="B4494" s="2">
        <v>0</v>
      </c>
      <c r="G4494" s="9">
        <v>0</v>
      </c>
      <c r="H4494" s="11">
        <v>0</v>
      </c>
      <c r="I4494">
        <v>0</v>
      </c>
      <c r="J4494" s="13">
        <v>0</v>
      </c>
    </row>
    <row r="4495" spans="2:10" x14ac:dyDescent="0.25">
      <c r="B4495" s="2">
        <v>0</v>
      </c>
      <c r="G4495" s="9">
        <v>0</v>
      </c>
      <c r="H4495" s="11">
        <v>0</v>
      </c>
      <c r="I4495">
        <v>0</v>
      </c>
      <c r="J4495" s="13">
        <v>0</v>
      </c>
    </row>
    <row r="4496" spans="2:10" x14ac:dyDescent="0.25">
      <c r="B4496" s="2">
        <v>0</v>
      </c>
      <c r="G4496" s="9">
        <v>0</v>
      </c>
      <c r="H4496" s="11">
        <v>0</v>
      </c>
      <c r="I4496">
        <v>0</v>
      </c>
      <c r="J4496" s="13">
        <v>0</v>
      </c>
    </row>
    <row r="4497" spans="2:10" x14ac:dyDescent="0.25">
      <c r="B4497" s="2">
        <v>0</v>
      </c>
      <c r="G4497" s="9">
        <v>0</v>
      </c>
      <c r="H4497" s="11">
        <v>0</v>
      </c>
      <c r="I4497">
        <v>0</v>
      </c>
      <c r="J4497" s="13">
        <v>0</v>
      </c>
    </row>
    <row r="4498" spans="2:10" x14ac:dyDescent="0.25">
      <c r="B4498" s="2">
        <v>0</v>
      </c>
      <c r="G4498" s="9">
        <v>0</v>
      </c>
      <c r="H4498" s="11">
        <v>0</v>
      </c>
      <c r="I4498">
        <v>0</v>
      </c>
      <c r="J4498" s="13">
        <v>0</v>
      </c>
    </row>
    <row r="4499" spans="2:10" x14ac:dyDescent="0.25">
      <c r="B4499" s="2">
        <v>0</v>
      </c>
      <c r="G4499" s="9">
        <v>0</v>
      </c>
      <c r="H4499" s="11">
        <v>0</v>
      </c>
      <c r="I4499">
        <v>0</v>
      </c>
      <c r="J4499" s="13">
        <v>0</v>
      </c>
    </row>
    <row r="4500" spans="2:10" x14ac:dyDescent="0.25">
      <c r="B4500" s="2">
        <v>0</v>
      </c>
      <c r="G4500" s="9">
        <v>0</v>
      </c>
      <c r="H4500" s="11">
        <v>0</v>
      </c>
      <c r="I4500">
        <v>0</v>
      </c>
      <c r="J4500" s="13">
        <v>0</v>
      </c>
    </row>
    <row r="4501" spans="2:10" x14ac:dyDescent="0.25">
      <c r="B4501" s="2">
        <v>0</v>
      </c>
      <c r="G4501" s="9">
        <v>0</v>
      </c>
      <c r="H4501" s="11">
        <v>0</v>
      </c>
      <c r="I4501">
        <v>0</v>
      </c>
      <c r="J4501" s="13">
        <v>0</v>
      </c>
    </row>
    <row r="4502" spans="2:10" x14ac:dyDescent="0.25">
      <c r="B4502" s="2">
        <v>0</v>
      </c>
      <c r="G4502" s="9">
        <v>0</v>
      </c>
      <c r="H4502" s="11">
        <v>0</v>
      </c>
      <c r="I4502">
        <v>0</v>
      </c>
      <c r="J4502" s="13">
        <v>0</v>
      </c>
    </row>
    <row r="4503" spans="2:10" x14ac:dyDescent="0.25">
      <c r="B4503" s="2">
        <v>0</v>
      </c>
      <c r="G4503" s="9">
        <v>0</v>
      </c>
      <c r="H4503" s="11">
        <v>0</v>
      </c>
      <c r="I4503">
        <v>0</v>
      </c>
      <c r="J4503" s="13">
        <v>0</v>
      </c>
    </row>
    <row r="4504" spans="2:10" x14ac:dyDescent="0.25">
      <c r="B4504" s="2">
        <v>0</v>
      </c>
      <c r="G4504" s="9">
        <v>0</v>
      </c>
      <c r="H4504" s="11">
        <v>0</v>
      </c>
      <c r="I4504">
        <v>0</v>
      </c>
      <c r="J4504" s="13">
        <v>0</v>
      </c>
    </row>
    <row r="4505" spans="2:10" x14ac:dyDescent="0.25">
      <c r="B4505" s="2">
        <v>0</v>
      </c>
      <c r="G4505" s="9">
        <v>0</v>
      </c>
      <c r="H4505" s="11">
        <v>0</v>
      </c>
      <c r="I4505">
        <v>0</v>
      </c>
      <c r="J4505" s="13">
        <v>0</v>
      </c>
    </row>
    <row r="4506" spans="2:10" x14ac:dyDescent="0.25">
      <c r="B4506" s="2">
        <v>0</v>
      </c>
      <c r="G4506" s="9">
        <v>0</v>
      </c>
      <c r="H4506" s="11">
        <v>0</v>
      </c>
      <c r="I4506">
        <v>0</v>
      </c>
      <c r="J4506" s="13">
        <v>0</v>
      </c>
    </row>
    <row r="4507" spans="2:10" x14ac:dyDescent="0.25">
      <c r="B4507" s="2">
        <v>0</v>
      </c>
      <c r="G4507" s="9">
        <v>0</v>
      </c>
      <c r="H4507" s="11">
        <v>0</v>
      </c>
      <c r="I4507">
        <v>0</v>
      </c>
      <c r="J4507" s="13">
        <v>0</v>
      </c>
    </row>
    <row r="4508" spans="2:10" x14ac:dyDescent="0.25">
      <c r="B4508" s="2">
        <v>0</v>
      </c>
      <c r="G4508" s="9">
        <v>0</v>
      </c>
      <c r="H4508" s="11">
        <v>0</v>
      </c>
      <c r="I4508">
        <v>0</v>
      </c>
      <c r="J4508" s="13">
        <v>0</v>
      </c>
    </row>
    <row r="4509" spans="2:10" x14ac:dyDescent="0.25">
      <c r="B4509" s="2">
        <v>0</v>
      </c>
      <c r="G4509" s="9">
        <v>0</v>
      </c>
      <c r="H4509" s="11">
        <v>0</v>
      </c>
      <c r="I4509">
        <v>0</v>
      </c>
      <c r="J4509" s="13">
        <v>0</v>
      </c>
    </row>
    <row r="4510" spans="2:10" x14ac:dyDescent="0.25">
      <c r="B4510" s="2">
        <v>0</v>
      </c>
      <c r="G4510" s="9">
        <v>0</v>
      </c>
      <c r="H4510" s="11">
        <v>0</v>
      </c>
      <c r="I4510">
        <v>0</v>
      </c>
      <c r="J4510" s="13">
        <v>0</v>
      </c>
    </row>
    <row r="4511" spans="2:10" x14ac:dyDescent="0.25">
      <c r="B4511" s="2">
        <v>0</v>
      </c>
      <c r="G4511" s="9">
        <v>0</v>
      </c>
      <c r="H4511" s="11">
        <v>0</v>
      </c>
      <c r="I4511">
        <v>0</v>
      </c>
      <c r="J4511" s="13">
        <v>0</v>
      </c>
    </row>
    <row r="4512" spans="2:10" x14ac:dyDescent="0.25">
      <c r="B4512" s="2">
        <v>0</v>
      </c>
      <c r="G4512" s="9">
        <v>0</v>
      </c>
      <c r="H4512" s="11">
        <v>0</v>
      </c>
      <c r="I4512">
        <v>0</v>
      </c>
      <c r="J4512" s="13">
        <v>0</v>
      </c>
    </row>
    <row r="4513" spans="2:10" x14ac:dyDescent="0.25">
      <c r="B4513" s="2">
        <v>0</v>
      </c>
      <c r="G4513" s="9">
        <v>0</v>
      </c>
      <c r="H4513" s="11">
        <v>0</v>
      </c>
      <c r="I4513">
        <v>0</v>
      </c>
      <c r="J4513" s="13">
        <v>0</v>
      </c>
    </row>
    <row r="4514" spans="2:10" x14ac:dyDescent="0.25">
      <c r="B4514" s="2">
        <v>0</v>
      </c>
      <c r="G4514" s="9">
        <v>0</v>
      </c>
      <c r="H4514" s="11">
        <v>0</v>
      </c>
      <c r="I4514">
        <v>0</v>
      </c>
      <c r="J4514" s="13">
        <v>0</v>
      </c>
    </row>
    <row r="4515" spans="2:10" x14ac:dyDescent="0.25">
      <c r="B4515" s="2">
        <v>0</v>
      </c>
      <c r="G4515" s="9">
        <v>0</v>
      </c>
      <c r="H4515" s="11">
        <v>0</v>
      </c>
      <c r="I4515">
        <v>0</v>
      </c>
      <c r="J4515" s="13">
        <v>0</v>
      </c>
    </row>
    <row r="4516" spans="2:10" x14ac:dyDescent="0.25">
      <c r="B4516" s="2">
        <v>0</v>
      </c>
      <c r="G4516" s="9">
        <v>0</v>
      </c>
      <c r="H4516" s="11">
        <v>0</v>
      </c>
      <c r="I4516">
        <v>0</v>
      </c>
      <c r="J4516" s="13">
        <v>0</v>
      </c>
    </row>
    <row r="4517" spans="2:10" x14ac:dyDescent="0.25">
      <c r="B4517" s="2">
        <v>0</v>
      </c>
      <c r="G4517" s="9">
        <v>0</v>
      </c>
      <c r="H4517" s="11">
        <v>0</v>
      </c>
      <c r="I4517">
        <v>0</v>
      </c>
      <c r="J4517" s="13">
        <v>0</v>
      </c>
    </row>
    <row r="4518" spans="2:10" x14ac:dyDescent="0.25">
      <c r="B4518" s="2">
        <v>0</v>
      </c>
      <c r="G4518" s="9">
        <v>0</v>
      </c>
      <c r="H4518" s="11">
        <v>0</v>
      </c>
      <c r="I4518">
        <v>0</v>
      </c>
      <c r="J4518" s="13">
        <v>0</v>
      </c>
    </row>
    <row r="4519" spans="2:10" x14ac:dyDescent="0.25">
      <c r="B4519" s="2">
        <v>0</v>
      </c>
      <c r="G4519" s="9">
        <v>0</v>
      </c>
      <c r="H4519" s="11">
        <v>0</v>
      </c>
      <c r="I4519">
        <v>0</v>
      </c>
      <c r="J4519" s="13">
        <v>0</v>
      </c>
    </row>
    <row r="4520" spans="2:10" x14ac:dyDescent="0.25">
      <c r="B4520" s="2">
        <v>0</v>
      </c>
      <c r="G4520" s="9">
        <v>0</v>
      </c>
      <c r="H4520" s="11">
        <v>0</v>
      </c>
      <c r="I4520">
        <v>0</v>
      </c>
      <c r="J4520" s="13">
        <v>0</v>
      </c>
    </row>
    <row r="4521" spans="2:10" x14ac:dyDescent="0.25">
      <c r="B4521" s="2">
        <v>0</v>
      </c>
      <c r="G4521" s="9">
        <v>0</v>
      </c>
      <c r="H4521" s="11">
        <v>0</v>
      </c>
      <c r="I4521">
        <v>0</v>
      </c>
      <c r="J4521" s="13">
        <v>0</v>
      </c>
    </row>
    <row r="4522" spans="2:10" x14ac:dyDescent="0.25">
      <c r="B4522" s="2">
        <v>0</v>
      </c>
      <c r="G4522" s="9">
        <v>0</v>
      </c>
      <c r="H4522" s="11">
        <v>0</v>
      </c>
      <c r="I4522">
        <v>0</v>
      </c>
      <c r="J4522" s="13">
        <v>0</v>
      </c>
    </row>
    <row r="4523" spans="2:10" x14ac:dyDescent="0.25">
      <c r="B4523" s="2">
        <v>0</v>
      </c>
      <c r="G4523" s="9">
        <v>0</v>
      </c>
      <c r="H4523" s="11">
        <v>0</v>
      </c>
      <c r="I4523">
        <v>0</v>
      </c>
      <c r="J4523" s="13">
        <v>0</v>
      </c>
    </row>
    <row r="4524" spans="2:10" x14ac:dyDescent="0.25">
      <c r="B4524" s="2">
        <v>0</v>
      </c>
      <c r="G4524" s="9">
        <v>0</v>
      </c>
      <c r="H4524" s="11">
        <v>0</v>
      </c>
      <c r="I4524">
        <v>0</v>
      </c>
      <c r="J4524" s="13">
        <v>0</v>
      </c>
    </row>
    <row r="4525" spans="2:10" x14ac:dyDescent="0.25">
      <c r="B4525" s="2">
        <v>0</v>
      </c>
      <c r="G4525" s="9">
        <v>0</v>
      </c>
      <c r="H4525" s="11">
        <v>0</v>
      </c>
      <c r="I4525">
        <v>0</v>
      </c>
      <c r="J4525" s="13">
        <v>0</v>
      </c>
    </row>
    <row r="4526" spans="2:10" x14ac:dyDescent="0.25">
      <c r="B4526" s="2">
        <v>0</v>
      </c>
      <c r="G4526" s="9">
        <v>0</v>
      </c>
      <c r="H4526" s="11">
        <v>0</v>
      </c>
      <c r="I4526">
        <v>0</v>
      </c>
      <c r="J4526" s="13">
        <v>0</v>
      </c>
    </row>
    <row r="4527" spans="2:10" x14ac:dyDescent="0.25">
      <c r="B4527" s="2">
        <v>0</v>
      </c>
      <c r="G4527" s="9">
        <v>0</v>
      </c>
      <c r="H4527" s="11">
        <v>0</v>
      </c>
      <c r="I4527">
        <v>0</v>
      </c>
      <c r="J4527" s="13">
        <v>0</v>
      </c>
    </row>
    <row r="4528" spans="2:10" x14ac:dyDescent="0.25">
      <c r="B4528" s="2">
        <v>0</v>
      </c>
      <c r="G4528" s="9">
        <v>0</v>
      </c>
      <c r="H4528" s="11">
        <v>0</v>
      </c>
      <c r="I4528">
        <v>0</v>
      </c>
      <c r="J4528" s="13">
        <v>0</v>
      </c>
    </row>
    <row r="4529" spans="2:10" x14ac:dyDescent="0.25">
      <c r="B4529" s="2">
        <v>0</v>
      </c>
      <c r="G4529" s="9">
        <v>0</v>
      </c>
      <c r="H4529" s="11">
        <v>0</v>
      </c>
      <c r="I4529">
        <v>0</v>
      </c>
      <c r="J4529" s="13">
        <v>0</v>
      </c>
    </row>
    <row r="4530" spans="2:10" x14ac:dyDescent="0.25">
      <c r="B4530" s="2">
        <v>0</v>
      </c>
      <c r="G4530" s="9">
        <v>0</v>
      </c>
      <c r="H4530" s="11">
        <v>0</v>
      </c>
      <c r="I4530">
        <v>0</v>
      </c>
      <c r="J4530" s="13">
        <v>0</v>
      </c>
    </row>
    <row r="4531" spans="2:10" x14ac:dyDescent="0.25">
      <c r="B4531" s="2">
        <v>0</v>
      </c>
      <c r="G4531" s="9">
        <v>0</v>
      </c>
      <c r="H4531" s="11">
        <v>0</v>
      </c>
      <c r="I4531">
        <v>0</v>
      </c>
      <c r="J4531" s="13">
        <v>0</v>
      </c>
    </row>
    <row r="4532" spans="2:10" x14ac:dyDescent="0.25">
      <c r="B4532" s="2">
        <v>0</v>
      </c>
      <c r="G4532" s="9">
        <v>0</v>
      </c>
      <c r="H4532" s="11">
        <v>0</v>
      </c>
      <c r="I4532">
        <v>0</v>
      </c>
      <c r="J4532" s="13">
        <v>0</v>
      </c>
    </row>
    <row r="4533" spans="2:10" x14ac:dyDescent="0.25">
      <c r="B4533" s="2">
        <v>0</v>
      </c>
      <c r="G4533" s="9">
        <v>0</v>
      </c>
      <c r="H4533" s="11">
        <v>0</v>
      </c>
      <c r="I4533">
        <v>0</v>
      </c>
      <c r="J4533" s="13">
        <v>0</v>
      </c>
    </row>
    <row r="4534" spans="2:10" x14ac:dyDescent="0.25">
      <c r="B4534" s="2">
        <v>0</v>
      </c>
      <c r="G4534" s="9">
        <v>0</v>
      </c>
      <c r="H4534" s="11">
        <v>0</v>
      </c>
      <c r="I4534">
        <v>0</v>
      </c>
      <c r="J4534" s="13">
        <v>0</v>
      </c>
    </row>
    <row r="4535" spans="2:10" x14ac:dyDescent="0.25">
      <c r="B4535" s="2">
        <v>0</v>
      </c>
      <c r="G4535" s="9">
        <v>0</v>
      </c>
      <c r="H4535" s="11">
        <v>0</v>
      </c>
      <c r="I4535">
        <v>0</v>
      </c>
      <c r="J4535" s="13">
        <v>0</v>
      </c>
    </row>
    <row r="4536" spans="2:10" x14ac:dyDescent="0.25">
      <c r="B4536" s="2">
        <v>0</v>
      </c>
      <c r="G4536" s="9">
        <v>0</v>
      </c>
      <c r="H4536" s="11">
        <v>0</v>
      </c>
      <c r="I4536">
        <v>0</v>
      </c>
      <c r="J4536" s="13">
        <v>0</v>
      </c>
    </row>
    <row r="4537" spans="2:10" x14ac:dyDescent="0.25">
      <c r="B4537" s="2">
        <v>0</v>
      </c>
      <c r="G4537" s="9">
        <v>0</v>
      </c>
      <c r="H4537" s="11">
        <v>0</v>
      </c>
      <c r="I4537">
        <v>0</v>
      </c>
      <c r="J4537" s="13">
        <v>0</v>
      </c>
    </row>
    <row r="4538" spans="2:10" x14ac:dyDescent="0.25">
      <c r="B4538" s="2">
        <v>0</v>
      </c>
      <c r="G4538" s="9">
        <v>0</v>
      </c>
      <c r="H4538" s="11">
        <v>0</v>
      </c>
      <c r="I4538">
        <v>0</v>
      </c>
      <c r="J4538" s="13">
        <v>0</v>
      </c>
    </row>
    <row r="4539" spans="2:10" x14ac:dyDescent="0.25">
      <c r="B4539" s="2">
        <v>0</v>
      </c>
      <c r="G4539" s="9">
        <v>0</v>
      </c>
      <c r="H4539" s="11">
        <v>0</v>
      </c>
      <c r="I4539">
        <v>0</v>
      </c>
      <c r="J4539" s="13">
        <v>0</v>
      </c>
    </row>
    <row r="4540" spans="2:10" x14ac:dyDescent="0.25">
      <c r="B4540" s="2">
        <v>0</v>
      </c>
      <c r="G4540" s="9">
        <v>0</v>
      </c>
      <c r="H4540" s="11">
        <v>0</v>
      </c>
      <c r="I4540">
        <v>0</v>
      </c>
      <c r="J4540" s="13">
        <v>0</v>
      </c>
    </row>
    <row r="4541" spans="2:10" x14ac:dyDescent="0.25">
      <c r="B4541" s="2">
        <v>0</v>
      </c>
      <c r="G4541" s="9">
        <v>0</v>
      </c>
      <c r="H4541" s="11">
        <v>0</v>
      </c>
      <c r="I4541">
        <v>0</v>
      </c>
      <c r="J4541" s="13">
        <v>0</v>
      </c>
    </row>
    <row r="4542" spans="2:10" x14ac:dyDescent="0.25">
      <c r="B4542" s="2">
        <v>0</v>
      </c>
      <c r="G4542" s="9">
        <v>0</v>
      </c>
      <c r="H4542" s="11">
        <v>0</v>
      </c>
      <c r="I4542">
        <v>0</v>
      </c>
      <c r="J4542" s="13">
        <v>0</v>
      </c>
    </row>
    <row r="4543" spans="2:10" x14ac:dyDescent="0.25">
      <c r="B4543" s="2">
        <v>0</v>
      </c>
      <c r="G4543" s="9">
        <v>0</v>
      </c>
      <c r="H4543" s="11">
        <v>0</v>
      </c>
      <c r="I4543">
        <v>0</v>
      </c>
      <c r="J4543" s="13">
        <v>0</v>
      </c>
    </row>
    <row r="4544" spans="2:10" x14ac:dyDescent="0.25">
      <c r="B4544" s="2">
        <v>0</v>
      </c>
      <c r="G4544" s="9">
        <v>0</v>
      </c>
      <c r="H4544" s="11">
        <v>0</v>
      </c>
      <c r="I4544">
        <v>0</v>
      </c>
      <c r="J4544" s="13">
        <v>0</v>
      </c>
    </row>
    <row r="4545" spans="2:10" x14ac:dyDescent="0.25">
      <c r="B4545" s="2">
        <v>0</v>
      </c>
      <c r="G4545" s="9">
        <v>0</v>
      </c>
      <c r="H4545" s="11">
        <v>0</v>
      </c>
      <c r="I4545">
        <v>0</v>
      </c>
      <c r="J4545" s="13">
        <v>0</v>
      </c>
    </row>
    <row r="4546" spans="2:10" x14ac:dyDescent="0.25">
      <c r="B4546" s="2">
        <v>0</v>
      </c>
      <c r="G4546" s="9">
        <v>0</v>
      </c>
      <c r="H4546" s="11">
        <v>0</v>
      </c>
      <c r="I4546">
        <v>0</v>
      </c>
      <c r="J4546" s="13">
        <v>0</v>
      </c>
    </row>
    <row r="4547" spans="2:10" x14ac:dyDescent="0.25">
      <c r="B4547" s="2">
        <v>0</v>
      </c>
      <c r="G4547" s="9">
        <v>0</v>
      </c>
      <c r="H4547" s="11">
        <v>0</v>
      </c>
      <c r="I4547">
        <v>0</v>
      </c>
      <c r="J4547" s="13">
        <v>0</v>
      </c>
    </row>
    <row r="4548" spans="2:10" x14ac:dyDescent="0.25">
      <c r="B4548" s="2">
        <v>0</v>
      </c>
      <c r="G4548" s="9">
        <v>0</v>
      </c>
      <c r="H4548" s="11">
        <v>0</v>
      </c>
      <c r="I4548">
        <v>0</v>
      </c>
      <c r="J4548" s="13">
        <v>0</v>
      </c>
    </row>
    <row r="4549" spans="2:10" x14ac:dyDescent="0.25">
      <c r="B4549" s="2">
        <v>0</v>
      </c>
      <c r="G4549" s="9">
        <v>0</v>
      </c>
      <c r="H4549" s="11">
        <v>0</v>
      </c>
      <c r="I4549">
        <v>0</v>
      </c>
      <c r="J4549" s="13">
        <v>0</v>
      </c>
    </row>
    <row r="4550" spans="2:10" x14ac:dyDescent="0.25">
      <c r="B4550" s="2">
        <v>0</v>
      </c>
      <c r="G4550" s="9">
        <v>0</v>
      </c>
      <c r="H4550" s="11">
        <v>0</v>
      </c>
      <c r="I4550">
        <v>0</v>
      </c>
      <c r="J4550" s="13">
        <v>0</v>
      </c>
    </row>
    <row r="4551" spans="2:10" x14ac:dyDescent="0.25">
      <c r="B4551" s="2">
        <v>0</v>
      </c>
      <c r="G4551" s="9">
        <v>0</v>
      </c>
      <c r="H4551" s="11">
        <v>0</v>
      </c>
      <c r="I4551">
        <v>0</v>
      </c>
      <c r="J4551" s="13">
        <v>0</v>
      </c>
    </row>
    <row r="4552" spans="2:10" x14ac:dyDescent="0.25">
      <c r="B4552" s="2">
        <v>0</v>
      </c>
      <c r="G4552" s="9">
        <v>0</v>
      </c>
      <c r="H4552" s="11">
        <v>0</v>
      </c>
      <c r="I4552">
        <v>0</v>
      </c>
      <c r="J4552" s="13">
        <v>0</v>
      </c>
    </row>
    <row r="4553" spans="2:10" x14ac:dyDescent="0.25">
      <c r="B4553" s="2">
        <v>0</v>
      </c>
      <c r="G4553" s="9">
        <v>0</v>
      </c>
      <c r="H4553" s="11">
        <v>0</v>
      </c>
      <c r="I4553">
        <v>0</v>
      </c>
      <c r="J4553" s="13">
        <v>0</v>
      </c>
    </row>
    <row r="4554" spans="2:10" x14ac:dyDescent="0.25">
      <c r="B4554" s="2">
        <v>0</v>
      </c>
      <c r="G4554" s="9">
        <v>0</v>
      </c>
      <c r="H4554" s="11">
        <v>0</v>
      </c>
      <c r="I4554">
        <v>0</v>
      </c>
      <c r="J4554" s="13">
        <v>0</v>
      </c>
    </row>
    <row r="4555" spans="2:10" x14ac:dyDescent="0.25">
      <c r="B4555" s="2">
        <v>0</v>
      </c>
      <c r="G4555" s="9">
        <v>0</v>
      </c>
      <c r="H4555" s="11">
        <v>0</v>
      </c>
      <c r="I4555">
        <v>0</v>
      </c>
      <c r="J4555" s="13">
        <v>0</v>
      </c>
    </row>
    <row r="4556" spans="2:10" x14ac:dyDescent="0.25">
      <c r="B4556" s="2">
        <v>0</v>
      </c>
      <c r="G4556" s="9">
        <v>0</v>
      </c>
      <c r="H4556" s="11">
        <v>0</v>
      </c>
      <c r="I4556">
        <v>0</v>
      </c>
      <c r="J4556" s="13">
        <v>0</v>
      </c>
    </row>
    <row r="4557" spans="2:10" x14ac:dyDescent="0.25">
      <c r="B4557" s="2">
        <v>0</v>
      </c>
      <c r="G4557" s="9">
        <v>0</v>
      </c>
      <c r="H4557" s="11">
        <v>0</v>
      </c>
      <c r="I4557">
        <v>0</v>
      </c>
      <c r="J4557" s="13">
        <v>0</v>
      </c>
    </row>
    <row r="4558" spans="2:10" x14ac:dyDescent="0.25">
      <c r="B4558" s="2">
        <v>0</v>
      </c>
      <c r="G4558" s="9">
        <v>0</v>
      </c>
      <c r="H4558" s="11">
        <v>0</v>
      </c>
      <c r="I4558">
        <v>0</v>
      </c>
      <c r="J4558" s="13">
        <v>0</v>
      </c>
    </row>
    <row r="4559" spans="2:10" x14ac:dyDescent="0.25">
      <c r="B4559" s="2">
        <v>0</v>
      </c>
      <c r="G4559" s="9">
        <v>0</v>
      </c>
      <c r="H4559" s="11">
        <v>0</v>
      </c>
      <c r="I4559">
        <v>0</v>
      </c>
      <c r="J4559" s="13">
        <v>0</v>
      </c>
    </row>
    <row r="4560" spans="2:10" x14ac:dyDescent="0.25">
      <c r="B4560" s="2">
        <v>0</v>
      </c>
      <c r="G4560" s="9">
        <v>0</v>
      </c>
      <c r="H4560" s="11">
        <v>0</v>
      </c>
      <c r="I4560">
        <v>0</v>
      </c>
      <c r="J4560" s="13">
        <v>0</v>
      </c>
    </row>
    <row r="4561" spans="2:10" x14ac:dyDescent="0.25">
      <c r="B4561" s="2">
        <v>0</v>
      </c>
      <c r="G4561" s="9">
        <v>0</v>
      </c>
      <c r="H4561" s="11">
        <v>0</v>
      </c>
      <c r="I4561">
        <v>0</v>
      </c>
      <c r="J4561" s="13">
        <v>0</v>
      </c>
    </row>
    <row r="4562" spans="2:10" x14ac:dyDescent="0.25">
      <c r="B4562" s="2">
        <v>0</v>
      </c>
      <c r="G4562" s="9">
        <v>0</v>
      </c>
      <c r="H4562" s="11">
        <v>0</v>
      </c>
      <c r="I4562">
        <v>0</v>
      </c>
      <c r="J4562" s="13">
        <v>0</v>
      </c>
    </row>
    <row r="4563" spans="2:10" x14ac:dyDescent="0.25">
      <c r="B4563" s="2">
        <v>0</v>
      </c>
      <c r="G4563" s="9">
        <v>0</v>
      </c>
      <c r="H4563" s="11">
        <v>0</v>
      </c>
      <c r="I4563">
        <v>0</v>
      </c>
      <c r="J4563" s="13">
        <v>0</v>
      </c>
    </row>
    <row r="4564" spans="2:10" x14ac:dyDescent="0.25">
      <c r="B4564" s="2">
        <v>0</v>
      </c>
      <c r="G4564" s="9">
        <v>0</v>
      </c>
      <c r="H4564" s="11">
        <v>0</v>
      </c>
      <c r="I4564">
        <v>0</v>
      </c>
      <c r="J4564" s="13">
        <v>0</v>
      </c>
    </row>
    <row r="4565" spans="2:10" x14ac:dyDescent="0.25">
      <c r="B4565" s="2">
        <v>0</v>
      </c>
      <c r="G4565" s="9">
        <v>0</v>
      </c>
      <c r="H4565" s="11">
        <v>0</v>
      </c>
      <c r="I4565">
        <v>0</v>
      </c>
      <c r="J4565" s="13">
        <v>0</v>
      </c>
    </row>
    <row r="4566" spans="2:10" x14ac:dyDescent="0.25">
      <c r="B4566" s="2">
        <v>0</v>
      </c>
      <c r="G4566" s="9">
        <v>0</v>
      </c>
      <c r="H4566" s="11">
        <v>0</v>
      </c>
      <c r="I4566">
        <v>0</v>
      </c>
      <c r="J4566" s="13">
        <v>0</v>
      </c>
    </row>
    <row r="4567" spans="2:10" x14ac:dyDescent="0.25">
      <c r="B4567" s="2">
        <v>0</v>
      </c>
      <c r="G4567" s="9">
        <v>0</v>
      </c>
      <c r="H4567" s="11">
        <v>0</v>
      </c>
      <c r="I4567">
        <v>0</v>
      </c>
      <c r="J4567" s="13">
        <v>0</v>
      </c>
    </row>
    <row r="4568" spans="2:10" x14ac:dyDescent="0.25">
      <c r="B4568" s="2">
        <v>0</v>
      </c>
      <c r="G4568" s="9">
        <v>0</v>
      </c>
      <c r="H4568" s="11">
        <v>0</v>
      </c>
      <c r="I4568">
        <v>0</v>
      </c>
      <c r="J4568" s="13">
        <v>0</v>
      </c>
    </row>
    <row r="4569" spans="2:10" x14ac:dyDescent="0.25">
      <c r="B4569" s="2">
        <v>0</v>
      </c>
      <c r="G4569" s="9">
        <v>0</v>
      </c>
      <c r="H4569" s="11">
        <v>0</v>
      </c>
      <c r="I4569">
        <v>0</v>
      </c>
      <c r="J4569" s="13">
        <v>0</v>
      </c>
    </row>
    <row r="4570" spans="2:10" x14ac:dyDescent="0.25">
      <c r="B4570" s="2">
        <v>0</v>
      </c>
      <c r="G4570" s="9">
        <v>0</v>
      </c>
      <c r="H4570" s="11">
        <v>0</v>
      </c>
      <c r="I4570">
        <v>0</v>
      </c>
      <c r="J4570" s="13">
        <v>0</v>
      </c>
    </row>
    <row r="4571" spans="2:10" x14ac:dyDescent="0.25">
      <c r="B4571" s="2">
        <v>0</v>
      </c>
      <c r="G4571" s="9">
        <v>0</v>
      </c>
      <c r="H4571" s="11">
        <v>0</v>
      </c>
      <c r="I4571">
        <v>0</v>
      </c>
      <c r="J4571" s="13">
        <v>0</v>
      </c>
    </row>
    <row r="4572" spans="2:10" x14ac:dyDescent="0.25">
      <c r="B4572" s="2">
        <v>0</v>
      </c>
      <c r="G4572" s="9">
        <v>0</v>
      </c>
      <c r="H4572" s="11">
        <v>0</v>
      </c>
      <c r="I4572">
        <v>0</v>
      </c>
      <c r="J4572" s="13">
        <v>0</v>
      </c>
    </row>
    <row r="4573" spans="2:10" x14ac:dyDescent="0.25">
      <c r="B4573" s="2">
        <v>0</v>
      </c>
      <c r="G4573" s="9">
        <v>0</v>
      </c>
      <c r="H4573" s="11">
        <v>0</v>
      </c>
      <c r="I4573">
        <v>0</v>
      </c>
      <c r="J4573" s="13">
        <v>0</v>
      </c>
    </row>
    <row r="4574" spans="2:10" x14ac:dyDescent="0.25">
      <c r="B4574" s="2">
        <v>0</v>
      </c>
      <c r="G4574" s="9">
        <v>0</v>
      </c>
      <c r="H4574" s="11">
        <v>0</v>
      </c>
      <c r="I4574">
        <v>0</v>
      </c>
      <c r="J4574" s="13">
        <v>0</v>
      </c>
    </row>
    <row r="4575" spans="2:10" x14ac:dyDescent="0.25">
      <c r="B4575" s="2">
        <v>0</v>
      </c>
      <c r="G4575" s="9">
        <v>0</v>
      </c>
      <c r="H4575" s="11">
        <v>0</v>
      </c>
      <c r="I4575">
        <v>0</v>
      </c>
      <c r="J4575" s="13">
        <v>0</v>
      </c>
    </row>
    <row r="4576" spans="2:10" x14ac:dyDescent="0.25">
      <c r="B4576" s="2">
        <v>0</v>
      </c>
      <c r="G4576" s="9">
        <v>0</v>
      </c>
      <c r="H4576" s="11">
        <v>0</v>
      </c>
      <c r="I4576">
        <v>0</v>
      </c>
      <c r="J4576" s="13">
        <v>0</v>
      </c>
    </row>
    <row r="4577" spans="2:10" x14ac:dyDescent="0.25">
      <c r="B4577" s="2">
        <v>0</v>
      </c>
      <c r="G4577" s="9">
        <v>0</v>
      </c>
      <c r="H4577" s="11">
        <v>0</v>
      </c>
      <c r="I4577">
        <v>0</v>
      </c>
      <c r="J4577" s="13">
        <v>0</v>
      </c>
    </row>
    <row r="4578" spans="2:10" x14ac:dyDescent="0.25">
      <c r="B4578" s="2">
        <v>0</v>
      </c>
      <c r="G4578" s="9">
        <v>0</v>
      </c>
      <c r="H4578" s="11">
        <v>0</v>
      </c>
      <c r="I4578">
        <v>0</v>
      </c>
      <c r="J4578" s="13">
        <v>0</v>
      </c>
    </row>
    <row r="4579" spans="2:10" x14ac:dyDescent="0.25">
      <c r="B4579" s="2">
        <v>0</v>
      </c>
      <c r="G4579" s="9">
        <v>0</v>
      </c>
      <c r="H4579" s="11">
        <v>0</v>
      </c>
      <c r="I4579">
        <v>0</v>
      </c>
      <c r="J4579" s="13">
        <v>0</v>
      </c>
    </row>
    <row r="4580" spans="2:10" x14ac:dyDescent="0.25">
      <c r="B4580" s="2">
        <v>0</v>
      </c>
      <c r="G4580" s="9">
        <v>0</v>
      </c>
      <c r="H4580" s="11">
        <v>0</v>
      </c>
      <c r="I4580">
        <v>0</v>
      </c>
      <c r="J4580" s="13">
        <v>0</v>
      </c>
    </row>
    <row r="4581" spans="2:10" x14ac:dyDescent="0.25">
      <c r="B4581" s="2">
        <v>0</v>
      </c>
      <c r="G4581" s="9">
        <v>0</v>
      </c>
      <c r="H4581" s="11">
        <v>0</v>
      </c>
      <c r="I4581">
        <v>0</v>
      </c>
      <c r="J4581" s="13">
        <v>0</v>
      </c>
    </row>
    <row r="4582" spans="2:10" x14ac:dyDescent="0.25">
      <c r="B4582" s="2">
        <v>0</v>
      </c>
      <c r="G4582" s="9">
        <v>0</v>
      </c>
      <c r="H4582" s="11">
        <v>0</v>
      </c>
      <c r="I4582">
        <v>0</v>
      </c>
      <c r="J4582" s="13">
        <v>0</v>
      </c>
    </row>
    <row r="4583" spans="2:10" x14ac:dyDescent="0.25">
      <c r="B4583" s="2">
        <v>0</v>
      </c>
      <c r="G4583" s="9">
        <v>0</v>
      </c>
      <c r="H4583" s="11">
        <v>0</v>
      </c>
      <c r="I4583">
        <v>0</v>
      </c>
      <c r="J4583" s="13">
        <v>0</v>
      </c>
    </row>
    <row r="4584" spans="2:10" x14ac:dyDescent="0.25">
      <c r="B4584" s="2">
        <v>0</v>
      </c>
      <c r="G4584" s="9">
        <v>0</v>
      </c>
      <c r="H4584" s="11">
        <v>0</v>
      </c>
      <c r="I4584">
        <v>0</v>
      </c>
      <c r="J4584" s="13">
        <v>0</v>
      </c>
    </row>
    <row r="4585" spans="2:10" x14ac:dyDescent="0.25">
      <c r="B4585" s="2">
        <v>0</v>
      </c>
      <c r="G4585" s="9">
        <v>0</v>
      </c>
      <c r="H4585" s="11">
        <v>0</v>
      </c>
      <c r="I4585">
        <v>0</v>
      </c>
      <c r="J4585" s="13">
        <v>0</v>
      </c>
    </row>
    <row r="4586" spans="2:10" x14ac:dyDescent="0.25">
      <c r="B4586" s="2">
        <v>0</v>
      </c>
      <c r="G4586" s="9">
        <v>0</v>
      </c>
      <c r="H4586" s="11">
        <v>0</v>
      </c>
      <c r="I4586">
        <v>0</v>
      </c>
      <c r="J4586" s="13">
        <v>0</v>
      </c>
    </row>
    <row r="4587" spans="2:10" x14ac:dyDescent="0.25">
      <c r="B4587" s="2">
        <v>0</v>
      </c>
      <c r="G4587" s="9">
        <v>0</v>
      </c>
      <c r="H4587" s="11">
        <v>0</v>
      </c>
      <c r="I4587">
        <v>0</v>
      </c>
      <c r="J4587" s="13">
        <v>0</v>
      </c>
    </row>
    <row r="4588" spans="2:10" x14ac:dyDescent="0.25">
      <c r="B4588" s="2">
        <v>0</v>
      </c>
      <c r="G4588" s="9">
        <v>0</v>
      </c>
      <c r="H4588" s="11">
        <v>0</v>
      </c>
      <c r="I4588">
        <v>0</v>
      </c>
      <c r="J4588" s="13">
        <v>0</v>
      </c>
    </row>
    <row r="4589" spans="2:10" x14ac:dyDescent="0.25">
      <c r="B4589" s="2">
        <v>0</v>
      </c>
      <c r="G4589" s="9">
        <v>0</v>
      </c>
      <c r="H4589" s="11">
        <v>0</v>
      </c>
      <c r="I4589">
        <v>0</v>
      </c>
      <c r="J4589" s="13">
        <v>0</v>
      </c>
    </row>
    <row r="4590" spans="2:10" x14ac:dyDescent="0.25">
      <c r="B4590" s="2">
        <v>0</v>
      </c>
      <c r="G4590" s="9">
        <v>0</v>
      </c>
      <c r="H4590" s="11">
        <v>0</v>
      </c>
      <c r="I4590">
        <v>0</v>
      </c>
      <c r="J4590" s="13">
        <v>0</v>
      </c>
    </row>
    <row r="4591" spans="2:10" x14ac:dyDescent="0.25">
      <c r="B4591" s="2">
        <v>0</v>
      </c>
      <c r="G4591" s="9">
        <v>0</v>
      </c>
      <c r="H4591" s="11">
        <v>0</v>
      </c>
      <c r="I4591">
        <v>0</v>
      </c>
      <c r="J4591" s="13">
        <v>0</v>
      </c>
    </row>
    <row r="4592" spans="2:10" x14ac:dyDescent="0.25">
      <c r="B4592" s="2">
        <v>0</v>
      </c>
      <c r="G4592" s="9">
        <v>0</v>
      </c>
      <c r="H4592" s="11">
        <v>0</v>
      </c>
      <c r="I4592">
        <v>0</v>
      </c>
      <c r="J4592" s="13">
        <v>0</v>
      </c>
    </row>
    <row r="4593" spans="2:10" x14ac:dyDescent="0.25">
      <c r="B4593" s="2">
        <v>0</v>
      </c>
      <c r="G4593" s="9">
        <v>0</v>
      </c>
      <c r="H4593" s="11">
        <v>0</v>
      </c>
      <c r="I4593">
        <v>0</v>
      </c>
      <c r="J4593" s="13">
        <v>0</v>
      </c>
    </row>
    <row r="4594" spans="2:10" x14ac:dyDescent="0.25">
      <c r="B4594" s="2">
        <v>0</v>
      </c>
      <c r="G4594" s="9">
        <v>0</v>
      </c>
      <c r="H4594" s="11">
        <v>0</v>
      </c>
      <c r="I4594">
        <v>0</v>
      </c>
      <c r="J4594" s="13">
        <v>0</v>
      </c>
    </row>
    <row r="4595" spans="2:10" x14ac:dyDescent="0.25">
      <c r="B4595" s="2">
        <v>0</v>
      </c>
      <c r="G4595" s="9">
        <v>0</v>
      </c>
      <c r="H4595" s="11">
        <v>0</v>
      </c>
      <c r="I4595">
        <v>0</v>
      </c>
      <c r="J4595" s="13">
        <v>0</v>
      </c>
    </row>
    <row r="4596" spans="2:10" x14ac:dyDescent="0.25">
      <c r="B4596" s="2">
        <v>0</v>
      </c>
      <c r="G4596" s="9">
        <v>0</v>
      </c>
      <c r="H4596" s="11">
        <v>0</v>
      </c>
      <c r="I4596">
        <v>0</v>
      </c>
      <c r="J4596" s="13">
        <v>0</v>
      </c>
    </row>
    <row r="4597" spans="2:10" x14ac:dyDescent="0.25">
      <c r="B4597" s="2">
        <v>0</v>
      </c>
      <c r="G4597" s="9">
        <v>0</v>
      </c>
      <c r="H4597" s="11">
        <v>0</v>
      </c>
      <c r="I4597">
        <v>0</v>
      </c>
      <c r="J4597" s="13">
        <v>0</v>
      </c>
    </row>
    <row r="4598" spans="2:10" x14ac:dyDescent="0.25">
      <c r="B4598" s="2">
        <v>0</v>
      </c>
      <c r="G4598" s="9">
        <v>0</v>
      </c>
      <c r="H4598" s="11">
        <v>0</v>
      </c>
      <c r="I4598">
        <v>0</v>
      </c>
      <c r="J4598" s="13">
        <v>0</v>
      </c>
    </row>
    <row r="4599" spans="2:10" x14ac:dyDescent="0.25">
      <c r="B4599" s="2">
        <v>0</v>
      </c>
      <c r="G4599" s="9">
        <v>0</v>
      </c>
      <c r="H4599" s="11">
        <v>0</v>
      </c>
      <c r="I4599">
        <v>0</v>
      </c>
      <c r="J4599" s="13">
        <v>0</v>
      </c>
    </row>
    <row r="4600" spans="2:10" x14ac:dyDescent="0.25">
      <c r="B4600" s="2">
        <v>0</v>
      </c>
      <c r="G4600" s="9">
        <v>0</v>
      </c>
      <c r="H4600" s="11">
        <v>0</v>
      </c>
      <c r="I4600">
        <v>0</v>
      </c>
      <c r="J4600" s="13">
        <v>0</v>
      </c>
    </row>
    <row r="4601" spans="2:10" x14ac:dyDescent="0.25">
      <c r="B4601" s="2">
        <v>0</v>
      </c>
      <c r="G4601" s="9">
        <v>0</v>
      </c>
      <c r="H4601" s="11">
        <v>0</v>
      </c>
      <c r="I4601">
        <v>0</v>
      </c>
      <c r="J4601" s="13">
        <v>0</v>
      </c>
    </row>
    <row r="4602" spans="2:10" x14ac:dyDescent="0.25">
      <c r="B4602" s="2">
        <v>0</v>
      </c>
      <c r="G4602" s="9">
        <v>0</v>
      </c>
      <c r="H4602" s="11">
        <v>0</v>
      </c>
      <c r="I4602">
        <v>0</v>
      </c>
      <c r="J4602" s="13">
        <v>0</v>
      </c>
    </row>
    <row r="4603" spans="2:10" x14ac:dyDescent="0.25">
      <c r="B4603" s="2">
        <v>0</v>
      </c>
      <c r="G4603" s="9">
        <v>0</v>
      </c>
      <c r="H4603" s="11">
        <v>0</v>
      </c>
      <c r="I4603">
        <v>0</v>
      </c>
      <c r="J4603" s="13">
        <v>0</v>
      </c>
    </row>
    <row r="4604" spans="2:10" x14ac:dyDescent="0.25">
      <c r="B4604" s="2">
        <v>0</v>
      </c>
      <c r="G4604" s="9">
        <v>0</v>
      </c>
      <c r="H4604" s="11">
        <v>0</v>
      </c>
      <c r="I4604">
        <v>0</v>
      </c>
      <c r="J4604" s="13">
        <v>0</v>
      </c>
    </row>
    <row r="4605" spans="2:10" x14ac:dyDescent="0.25">
      <c r="B4605" s="2">
        <v>0</v>
      </c>
      <c r="G4605" s="9">
        <v>0</v>
      </c>
      <c r="H4605" s="11">
        <v>0</v>
      </c>
      <c r="I4605">
        <v>0</v>
      </c>
      <c r="J4605" s="13">
        <v>0</v>
      </c>
    </row>
    <row r="4606" spans="2:10" x14ac:dyDescent="0.25">
      <c r="B4606" s="2">
        <v>0</v>
      </c>
      <c r="G4606" s="9">
        <v>0</v>
      </c>
      <c r="H4606" s="11">
        <v>0</v>
      </c>
      <c r="I4606">
        <v>0</v>
      </c>
      <c r="J4606" s="13">
        <v>0</v>
      </c>
    </row>
    <row r="4607" spans="2:10" x14ac:dyDescent="0.25">
      <c r="B4607" s="2">
        <v>0</v>
      </c>
      <c r="G4607" s="9">
        <v>0</v>
      </c>
      <c r="H4607" s="11">
        <v>0</v>
      </c>
      <c r="I4607">
        <v>0</v>
      </c>
      <c r="J4607" s="13">
        <v>0</v>
      </c>
    </row>
    <row r="4608" spans="2:10" x14ac:dyDescent="0.25">
      <c r="B4608" s="2">
        <v>0</v>
      </c>
      <c r="G4608" s="9">
        <v>0</v>
      </c>
      <c r="H4608" s="11">
        <v>0</v>
      </c>
      <c r="I4608">
        <v>0</v>
      </c>
      <c r="J4608" s="13">
        <v>0</v>
      </c>
    </row>
    <row r="4609" spans="2:10" x14ac:dyDescent="0.25">
      <c r="B4609" s="2">
        <v>0</v>
      </c>
      <c r="G4609" s="9">
        <v>0</v>
      </c>
      <c r="H4609" s="11">
        <v>0</v>
      </c>
      <c r="I4609">
        <v>0</v>
      </c>
      <c r="J4609" s="13">
        <v>0</v>
      </c>
    </row>
    <row r="4610" spans="2:10" x14ac:dyDescent="0.25">
      <c r="B4610" s="2">
        <v>0</v>
      </c>
      <c r="G4610" s="9">
        <v>0</v>
      </c>
      <c r="H4610" s="11">
        <v>0</v>
      </c>
      <c r="I4610">
        <v>0</v>
      </c>
      <c r="J4610" s="13">
        <v>0</v>
      </c>
    </row>
    <row r="4611" spans="2:10" x14ac:dyDescent="0.25">
      <c r="B4611" s="2">
        <v>0</v>
      </c>
      <c r="G4611" s="9">
        <v>0</v>
      </c>
      <c r="H4611" s="11">
        <v>0</v>
      </c>
      <c r="I4611">
        <v>0</v>
      </c>
      <c r="J4611" s="13">
        <v>0</v>
      </c>
    </row>
    <row r="4612" spans="2:10" x14ac:dyDescent="0.25">
      <c r="B4612" s="2">
        <v>0</v>
      </c>
      <c r="G4612" s="9">
        <v>0</v>
      </c>
      <c r="H4612" s="11">
        <v>0</v>
      </c>
      <c r="I4612">
        <v>0</v>
      </c>
      <c r="J4612" s="13">
        <v>0</v>
      </c>
    </row>
    <row r="4613" spans="2:10" x14ac:dyDescent="0.25">
      <c r="B4613" s="2">
        <v>0</v>
      </c>
      <c r="G4613" s="9">
        <v>0</v>
      </c>
      <c r="H4613" s="11">
        <v>0</v>
      </c>
      <c r="I4613">
        <v>0</v>
      </c>
      <c r="J4613" s="13">
        <v>0</v>
      </c>
    </row>
    <row r="4614" spans="2:10" x14ac:dyDescent="0.25">
      <c r="B4614" s="2">
        <v>0</v>
      </c>
      <c r="G4614" s="9">
        <v>0</v>
      </c>
      <c r="H4614" s="11">
        <v>0</v>
      </c>
      <c r="I4614">
        <v>0</v>
      </c>
      <c r="J4614" s="13">
        <v>0</v>
      </c>
    </row>
    <row r="4615" spans="2:10" x14ac:dyDescent="0.25">
      <c r="B4615" s="2">
        <v>0</v>
      </c>
      <c r="G4615" s="9">
        <v>0</v>
      </c>
      <c r="H4615" s="11">
        <v>0</v>
      </c>
      <c r="I4615">
        <v>0</v>
      </c>
      <c r="J4615" s="13">
        <v>0</v>
      </c>
    </row>
    <row r="4616" spans="2:10" x14ac:dyDescent="0.25">
      <c r="B4616" s="2">
        <v>0</v>
      </c>
      <c r="G4616" s="9">
        <v>0</v>
      </c>
      <c r="H4616" s="11">
        <v>0</v>
      </c>
      <c r="I4616">
        <v>0</v>
      </c>
      <c r="J4616" s="13">
        <v>0</v>
      </c>
    </row>
    <row r="4617" spans="2:10" x14ac:dyDescent="0.25">
      <c r="B4617" s="2">
        <v>0</v>
      </c>
      <c r="G4617" s="9">
        <v>0</v>
      </c>
      <c r="H4617" s="11">
        <v>0</v>
      </c>
      <c r="I4617">
        <v>0</v>
      </c>
      <c r="J4617" s="13">
        <v>0</v>
      </c>
    </row>
    <row r="4618" spans="2:10" x14ac:dyDescent="0.25">
      <c r="B4618" s="2">
        <v>0</v>
      </c>
      <c r="G4618" s="9">
        <v>0</v>
      </c>
      <c r="H4618" s="11">
        <v>0</v>
      </c>
      <c r="I4618">
        <v>0</v>
      </c>
      <c r="J4618" s="13">
        <v>0</v>
      </c>
    </row>
    <row r="4619" spans="2:10" x14ac:dyDescent="0.25">
      <c r="B4619" s="2">
        <v>0</v>
      </c>
      <c r="G4619" s="9">
        <v>0</v>
      </c>
      <c r="H4619" s="11">
        <v>0</v>
      </c>
      <c r="I4619">
        <v>0</v>
      </c>
      <c r="J4619" s="13">
        <v>0</v>
      </c>
    </row>
    <row r="4620" spans="2:10" x14ac:dyDescent="0.25">
      <c r="B4620" s="2">
        <v>0</v>
      </c>
      <c r="G4620" s="9">
        <v>0</v>
      </c>
      <c r="H4620" s="11">
        <v>0</v>
      </c>
      <c r="I4620">
        <v>0</v>
      </c>
      <c r="J4620" s="13">
        <v>0</v>
      </c>
    </row>
    <row r="4621" spans="2:10" x14ac:dyDescent="0.25">
      <c r="B4621" s="2">
        <v>0</v>
      </c>
      <c r="G4621" s="9">
        <v>0</v>
      </c>
      <c r="H4621" s="11">
        <v>0</v>
      </c>
      <c r="I4621">
        <v>0</v>
      </c>
      <c r="J4621" s="13">
        <v>0</v>
      </c>
    </row>
    <row r="4622" spans="2:10" x14ac:dyDescent="0.25">
      <c r="B4622" s="2">
        <v>0</v>
      </c>
      <c r="G4622" s="9">
        <v>0</v>
      </c>
      <c r="H4622" s="11">
        <v>0</v>
      </c>
      <c r="I4622">
        <v>0</v>
      </c>
      <c r="J4622" s="13">
        <v>0</v>
      </c>
    </row>
    <row r="4623" spans="2:10" x14ac:dyDescent="0.25">
      <c r="B4623" s="2">
        <v>0</v>
      </c>
      <c r="G4623" s="9">
        <v>0</v>
      </c>
      <c r="H4623" s="11">
        <v>0</v>
      </c>
      <c r="I4623">
        <v>0</v>
      </c>
      <c r="J4623" s="13">
        <v>0</v>
      </c>
    </row>
    <row r="4624" spans="2:10" x14ac:dyDescent="0.25">
      <c r="B4624" s="2">
        <v>0</v>
      </c>
      <c r="G4624" s="9">
        <v>0</v>
      </c>
      <c r="H4624" s="11">
        <v>0</v>
      </c>
      <c r="I4624">
        <v>0</v>
      </c>
      <c r="J4624" s="13">
        <v>0</v>
      </c>
    </row>
    <row r="4625" spans="2:10" x14ac:dyDescent="0.25">
      <c r="B4625" s="2">
        <v>0</v>
      </c>
      <c r="G4625" s="9">
        <v>0</v>
      </c>
      <c r="H4625" s="11">
        <v>0</v>
      </c>
      <c r="I4625">
        <v>0</v>
      </c>
      <c r="J4625" s="13">
        <v>0</v>
      </c>
    </row>
    <row r="4626" spans="2:10" x14ac:dyDescent="0.25">
      <c r="B4626" s="2">
        <v>0</v>
      </c>
      <c r="G4626" s="9">
        <v>0</v>
      </c>
      <c r="H4626" s="11">
        <v>0</v>
      </c>
      <c r="I4626">
        <v>0</v>
      </c>
      <c r="J4626" s="13">
        <v>0</v>
      </c>
    </row>
    <row r="4627" spans="2:10" x14ac:dyDescent="0.25">
      <c r="B4627" s="2">
        <v>0</v>
      </c>
      <c r="G4627" s="9">
        <v>0</v>
      </c>
      <c r="H4627" s="11">
        <v>0</v>
      </c>
      <c r="I4627">
        <v>0</v>
      </c>
      <c r="J4627" s="13">
        <v>0</v>
      </c>
    </row>
    <row r="4628" spans="2:10" x14ac:dyDescent="0.25">
      <c r="B4628" s="2">
        <v>0</v>
      </c>
      <c r="G4628" s="9">
        <v>0</v>
      </c>
      <c r="H4628" s="11">
        <v>0</v>
      </c>
      <c r="I4628">
        <v>0</v>
      </c>
      <c r="J4628" s="13">
        <v>0</v>
      </c>
    </row>
    <row r="4629" spans="2:10" x14ac:dyDescent="0.25">
      <c r="B4629" s="2">
        <v>0</v>
      </c>
      <c r="G4629" s="9">
        <v>0</v>
      </c>
      <c r="H4629" s="11">
        <v>0</v>
      </c>
      <c r="I4629">
        <v>0</v>
      </c>
      <c r="J4629" s="13">
        <v>0</v>
      </c>
    </row>
    <row r="4630" spans="2:10" x14ac:dyDescent="0.25">
      <c r="B4630" s="2">
        <v>0</v>
      </c>
      <c r="G4630" s="9">
        <v>0</v>
      </c>
      <c r="H4630" s="11">
        <v>0</v>
      </c>
      <c r="I4630">
        <v>0</v>
      </c>
      <c r="J4630" s="13">
        <v>0</v>
      </c>
    </row>
    <row r="4631" spans="2:10" x14ac:dyDescent="0.25">
      <c r="B4631" s="2">
        <v>0</v>
      </c>
      <c r="G4631" s="9">
        <v>0</v>
      </c>
      <c r="H4631" s="11">
        <v>0</v>
      </c>
      <c r="I4631">
        <v>0</v>
      </c>
      <c r="J4631" s="13">
        <v>0</v>
      </c>
    </row>
    <row r="4632" spans="2:10" x14ac:dyDescent="0.25">
      <c r="B4632" s="2">
        <v>0</v>
      </c>
      <c r="G4632" s="9">
        <v>0</v>
      </c>
      <c r="H4632" s="11">
        <v>0</v>
      </c>
      <c r="I4632">
        <v>0</v>
      </c>
      <c r="J4632" s="13">
        <v>0</v>
      </c>
    </row>
    <row r="4633" spans="2:10" x14ac:dyDescent="0.25">
      <c r="B4633" s="2">
        <v>0</v>
      </c>
      <c r="G4633" s="9">
        <v>0</v>
      </c>
      <c r="H4633" s="11">
        <v>0</v>
      </c>
      <c r="I4633">
        <v>0</v>
      </c>
      <c r="J4633" s="13">
        <v>0</v>
      </c>
    </row>
    <row r="4634" spans="2:10" x14ac:dyDescent="0.25">
      <c r="B4634" s="2">
        <v>0</v>
      </c>
      <c r="G4634" s="9">
        <v>0</v>
      </c>
      <c r="H4634" s="11">
        <v>0</v>
      </c>
      <c r="I4634">
        <v>0</v>
      </c>
      <c r="J4634" s="13">
        <v>0</v>
      </c>
    </row>
    <row r="4635" spans="2:10" x14ac:dyDescent="0.25">
      <c r="B4635" s="2">
        <v>0</v>
      </c>
      <c r="G4635" s="9">
        <v>0</v>
      </c>
      <c r="H4635" s="11">
        <v>0</v>
      </c>
      <c r="I4635">
        <v>0</v>
      </c>
      <c r="J4635" s="13">
        <v>0</v>
      </c>
    </row>
    <row r="4636" spans="2:10" x14ac:dyDescent="0.25">
      <c r="B4636" s="2">
        <v>0</v>
      </c>
      <c r="G4636" s="9">
        <v>0</v>
      </c>
      <c r="H4636" s="11">
        <v>0</v>
      </c>
      <c r="I4636">
        <v>0</v>
      </c>
      <c r="J4636" s="13">
        <v>0</v>
      </c>
    </row>
    <row r="4637" spans="2:10" x14ac:dyDescent="0.25">
      <c r="B4637" s="2">
        <v>0</v>
      </c>
      <c r="G4637" s="9">
        <v>0</v>
      </c>
      <c r="H4637" s="11">
        <v>0</v>
      </c>
      <c r="I4637">
        <v>0</v>
      </c>
      <c r="J4637" s="13">
        <v>0</v>
      </c>
    </row>
    <row r="4638" spans="2:10" x14ac:dyDescent="0.25">
      <c r="B4638" s="2">
        <v>0</v>
      </c>
      <c r="G4638" s="9">
        <v>0</v>
      </c>
      <c r="H4638" s="11">
        <v>0</v>
      </c>
      <c r="I4638">
        <v>0</v>
      </c>
      <c r="J4638" s="13">
        <v>0</v>
      </c>
    </row>
    <row r="4639" spans="2:10" x14ac:dyDescent="0.25">
      <c r="B4639" s="2">
        <v>0</v>
      </c>
      <c r="G4639" s="9">
        <v>0</v>
      </c>
      <c r="H4639" s="11">
        <v>0</v>
      </c>
      <c r="I4639">
        <v>0</v>
      </c>
      <c r="J4639" s="13">
        <v>0</v>
      </c>
    </row>
    <row r="4640" spans="2:10" x14ac:dyDescent="0.25">
      <c r="B4640" s="2">
        <v>0</v>
      </c>
      <c r="G4640" s="9">
        <v>0</v>
      </c>
      <c r="H4640" s="11">
        <v>0</v>
      </c>
      <c r="I4640">
        <v>0</v>
      </c>
      <c r="J4640" s="13">
        <v>0</v>
      </c>
    </row>
    <row r="4641" spans="2:10" x14ac:dyDescent="0.25">
      <c r="B4641" s="2">
        <v>0</v>
      </c>
      <c r="G4641" s="9">
        <v>0</v>
      </c>
      <c r="H4641" s="11">
        <v>0</v>
      </c>
      <c r="I4641">
        <v>0</v>
      </c>
      <c r="J4641" s="13">
        <v>0</v>
      </c>
    </row>
    <row r="4642" spans="2:10" x14ac:dyDescent="0.25">
      <c r="B4642" s="2">
        <v>0</v>
      </c>
      <c r="G4642" s="9">
        <v>0</v>
      </c>
      <c r="H4642" s="11">
        <v>0</v>
      </c>
      <c r="I4642">
        <v>0</v>
      </c>
      <c r="J4642" s="13">
        <v>0</v>
      </c>
    </row>
    <row r="4643" spans="2:10" x14ac:dyDescent="0.25">
      <c r="B4643" s="2">
        <v>0</v>
      </c>
      <c r="G4643" s="9">
        <v>0</v>
      </c>
      <c r="H4643" s="11">
        <v>0</v>
      </c>
      <c r="I4643">
        <v>0</v>
      </c>
      <c r="J4643" s="13">
        <v>0</v>
      </c>
    </row>
    <row r="4644" spans="2:10" x14ac:dyDescent="0.25">
      <c r="B4644" s="2">
        <v>0</v>
      </c>
      <c r="G4644" s="9">
        <v>0</v>
      </c>
      <c r="H4644" s="11">
        <v>0</v>
      </c>
      <c r="I4644">
        <v>0</v>
      </c>
      <c r="J4644" s="13">
        <v>0</v>
      </c>
    </row>
    <row r="4645" spans="2:10" x14ac:dyDescent="0.25">
      <c r="B4645" s="2">
        <v>0</v>
      </c>
      <c r="G4645" s="9">
        <v>0</v>
      </c>
      <c r="H4645" s="11">
        <v>0</v>
      </c>
      <c r="I4645">
        <v>0</v>
      </c>
      <c r="J4645" s="13">
        <v>0</v>
      </c>
    </row>
    <row r="4646" spans="2:10" x14ac:dyDescent="0.25">
      <c r="B4646" s="2">
        <v>0</v>
      </c>
      <c r="G4646" s="9">
        <v>0</v>
      </c>
      <c r="H4646" s="11">
        <v>0</v>
      </c>
      <c r="I4646">
        <v>0</v>
      </c>
      <c r="J4646" s="13">
        <v>0</v>
      </c>
    </row>
    <row r="4647" spans="2:10" x14ac:dyDescent="0.25">
      <c r="B4647" s="2">
        <v>0</v>
      </c>
      <c r="G4647" s="9">
        <v>0</v>
      </c>
      <c r="H4647" s="11">
        <v>0</v>
      </c>
      <c r="I4647">
        <v>0</v>
      </c>
      <c r="J4647" s="13">
        <v>0</v>
      </c>
    </row>
    <row r="4648" spans="2:10" x14ac:dyDescent="0.25">
      <c r="B4648" s="2">
        <v>0</v>
      </c>
      <c r="G4648" s="9">
        <v>0</v>
      </c>
      <c r="H4648" s="11">
        <v>0</v>
      </c>
      <c r="I4648">
        <v>0</v>
      </c>
      <c r="J4648" s="13">
        <v>0</v>
      </c>
    </row>
    <row r="4649" spans="2:10" x14ac:dyDescent="0.25">
      <c r="B4649" s="2">
        <v>0</v>
      </c>
      <c r="G4649" s="9">
        <v>0</v>
      </c>
      <c r="H4649" s="11">
        <v>0</v>
      </c>
      <c r="I4649">
        <v>0</v>
      </c>
      <c r="J4649" s="13">
        <v>0</v>
      </c>
    </row>
    <row r="4650" spans="2:10" x14ac:dyDescent="0.25">
      <c r="B4650" s="2">
        <v>0</v>
      </c>
      <c r="G4650" s="9">
        <v>0</v>
      </c>
      <c r="H4650" s="11">
        <v>0</v>
      </c>
      <c r="I4650">
        <v>0</v>
      </c>
      <c r="J4650" s="13">
        <v>0</v>
      </c>
    </row>
    <row r="4651" spans="2:10" x14ac:dyDescent="0.25">
      <c r="B4651" s="2">
        <v>0</v>
      </c>
      <c r="G4651" s="9">
        <v>0</v>
      </c>
      <c r="H4651" s="11">
        <v>0</v>
      </c>
      <c r="I4651">
        <v>0</v>
      </c>
      <c r="J4651" s="13">
        <v>0</v>
      </c>
    </row>
    <row r="4652" spans="2:10" x14ac:dyDescent="0.25">
      <c r="B4652" s="2">
        <v>0</v>
      </c>
      <c r="G4652" s="9">
        <v>0</v>
      </c>
      <c r="H4652" s="11">
        <v>0</v>
      </c>
      <c r="I4652">
        <v>0</v>
      </c>
      <c r="J4652" s="13">
        <v>0</v>
      </c>
    </row>
    <row r="4653" spans="2:10" x14ac:dyDescent="0.25">
      <c r="B4653" s="2">
        <v>0</v>
      </c>
      <c r="G4653" s="9">
        <v>0</v>
      </c>
      <c r="H4653" s="11">
        <v>0</v>
      </c>
      <c r="I4653">
        <v>0</v>
      </c>
      <c r="J4653" s="13">
        <v>0</v>
      </c>
    </row>
    <row r="4654" spans="2:10" x14ac:dyDescent="0.25">
      <c r="B4654" s="2">
        <v>0</v>
      </c>
      <c r="G4654" s="9">
        <v>0</v>
      </c>
      <c r="H4654" s="11">
        <v>0</v>
      </c>
      <c r="I4654">
        <v>0</v>
      </c>
      <c r="J4654" s="13">
        <v>0</v>
      </c>
    </row>
    <row r="4655" spans="2:10" x14ac:dyDescent="0.25">
      <c r="B4655" s="2">
        <v>0</v>
      </c>
      <c r="G4655" s="9">
        <v>0</v>
      </c>
      <c r="H4655" s="11">
        <v>0</v>
      </c>
      <c r="I4655">
        <v>0</v>
      </c>
      <c r="J4655" s="13">
        <v>0</v>
      </c>
    </row>
    <row r="4656" spans="2:10" x14ac:dyDescent="0.25">
      <c r="B4656" s="2">
        <v>0</v>
      </c>
      <c r="G4656" s="9">
        <v>0</v>
      </c>
      <c r="H4656" s="11">
        <v>0</v>
      </c>
      <c r="I4656">
        <v>0</v>
      </c>
      <c r="J4656" s="13">
        <v>0</v>
      </c>
    </row>
    <row r="4657" spans="2:10" x14ac:dyDescent="0.25">
      <c r="B4657" s="2">
        <v>0</v>
      </c>
      <c r="G4657" s="9">
        <v>0</v>
      </c>
      <c r="H4657" s="11">
        <v>0</v>
      </c>
      <c r="I4657">
        <v>0</v>
      </c>
      <c r="J4657" s="13">
        <v>0</v>
      </c>
    </row>
    <row r="4658" spans="2:10" x14ac:dyDescent="0.25">
      <c r="B4658" s="2">
        <v>0</v>
      </c>
      <c r="G4658" s="9">
        <v>0</v>
      </c>
      <c r="H4658" s="11">
        <v>0</v>
      </c>
      <c r="I4658">
        <v>0</v>
      </c>
      <c r="J4658" s="13">
        <v>0</v>
      </c>
    </row>
    <row r="4659" spans="2:10" x14ac:dyDescent="0.25">
      <c r="B4659" s="2">
        <v>0</v>
      </c>
      <c r="G4659" s="9">
        <v>0</v>
      </c>
      <c r="H4659" s="11">
        <v>0</v>
      </c>
      <c r="I4659">
        <v>0</v>
      </c>
      <c r="J4659" s="13">
        <v>0</v>
      </c>
    </row>
    <row r="4660" spans="2:10" x14ac:dyDescent="0.25">
      <c r="B4660" s="2">
        <v>0</v>
      </c>
      <c r="G4660" s="9">
        <v>0</v>
      </c>
      <c r="H4660" s="11">
        <v>0</v>
      </c>
      <c r="I4660">
        <v>0</v>
      </c>
      <c r="J4660" s="13">
        <v>0</v>
      </c>
    </row>
    <row r="4661" spans="2:10" x14ac:dyDescent="0.25">
      <c r="B4661" s="2">
        <v>0</v>
      </c>
      <c r="G4661" s="9">
        <v>0</v>
      </c>
      <c r="H4661" s="11">
        <v>0</v>
      </c>
      <c r="I4661">
        <v>0</v>
      </c>
      <c r="J4661" s="13">
        <v>0</v>
      </c>
    </row>
    <row r="4662" spans="2:10" x14ac:dyDescent="0.25">
      <c r="B4662" s="2">
        <v>0</v>
      </c>
      <c r="G4662" s="9">
        <v>0</v>
      </c>
      <c r="H4662" s="11">
        <v>0</v>
      </c>
      <c r="I4662">
        <v>0</v>
      </c>
      <c r="J4662" s="13">
        <v>0</v>
      </c>
    </row>
    <row r="4663" spans="2:10" x14ac:dyDescent="0.25">
      <c r="B4663" s="2">
        <v>0</v>
      </c>
      <c r="G4663" s="9">
        <v>0</v>
      </c>
      <c r="H4663" s="11">
        <v>0</v>
      </c>
      <c r="I4663">
        <v>0</v>
      </c>
      <c r="J4663" s="13">
        <v>0</v>
      </c>
    </row>
    <row r="4664" spans="2:10" x14ac:dyDescent="0.25">
      <c r="B4664" s="2">
        <v>0</v>
      </c>
      <c r="G4664" s="9">
        <v>0</v>
      </c>
      <c r="H4664" s="11">
        <v>0</v>
      </c>
      <c r="I4664">
        <v>0</v>
      </c>
      <c r="J4664" s="13">
        <v>0</v>
      </c>
    </row>
    <row r="4665" spans="2:10" x14ac:dyDescent="0.25">
      <c r="B4665" s="2">
        <v>0</v>
      </c>
      <c r="G4665" s="9">
        <v>0</v>
      </c>
      <c r="H4665" s="11">
        <v>0</v>
      </c>
      <c r="I4665">
        <v>0</v>
      </c>
      <c r="J4665" s="13">
        <v>0</v>
      </c>
    </row>
    <row r="4666" spans="2:10" x14ac:dyDescent="0.25">
      <c r="B4666" s="2">
        <v>0</v>
      </c>
      <c r="G4666" s="9">
        <v>0</v>
      </c>
      <c r="H4666" s="11">
        <v>0</v>
      </c>
      <c r="I4666">
        <v>0</v>
      </c>
      <c r="J4666" s="13">
        <v>0</v>
      </c>
    </row>
    <row r="4667" spans="2:10" x14ac:dyDescent="0.25">
      <c r="B4667" s="2">
        <v>0</v>
      </c>
      <c r="G4667" s="9">
        <v>0</v>
      </c>
      <c r="H4667" s="11">
        <v>0</v>
      </c>
      <c r="I4667">
        <v>0</v>
      </c>
      <c r="J4667" s="13">
        <v>0</v>
      </c>
    </row>
    <row r="4668" spans="2:10" x14ac:dyDescent="0.25">
      <c r="B4668" s="2">
        <v>0</v>
      </c>
      <c r="G4668" s="9">
        <v>0</v>
      </c>
      <c r="H4668" s="11">
        <v>0</v>
      </c>
      <c r="I4668">
        <v>0</v>
      </c>
      <c r="J4668" s="13">
        <v>0</v>
      </c>
    </row>
    <row r="4669" spans="2:10" x14ac:dyDescent="0.25">
      <c r="B4669" s="2">
        <v>0</v>
      </c>
      <c r="G4669" s="9">
        <v>0</v>
      </c>
      <c r="H4669" s="11">
        <v>0</v>
      </c>
      <c r="I4669">
        <v>0</v>
      </c>
      <c r="J4669" s="13">
        <v>0</v>
      </c>
    </row>
    <row r="4670" spans="2:10" x14ac:dyDescent="0.25">
      <c r="B4670" s="2">
        <v>0</v>
      </c>
      <c r="G4670" s="9">
        <v>0</v>
      </c>
      <c r="H4670" s="11">
        <v>0</v>
      </c>
      <c r="I4670">
        <v>0</v>
      </c>
      <c r="J4670" s="13">
        <v>0</v>
      </c>
    </row>
    <row r="4671" spans="2:10" x14ac:dyDescent="0.25">
      <c r="B4671" s="2">
        <v>0</v>
      </c>
      <c r="G4671" s="9">
        <v>0</v>
      </c>
      <c r="H4671" s="11">
        <v>0</v>
      </c>
      <c r="I4671">
        <v>0</v>
      </c>
      <c r="J4671" s="13">
        <v>0</v>
      </c>
    </row>
    <row r="4672" spans="2:10" x14ac:dyDescent="0.25">
      <c r="B4672" s="2">
        <v>0</v>
      </c>
      <c r="G4672" s="9">
        <v>0</v>
      </c>
      <c r="H4672" s="11">
        <v>0</v>
      </c>
      <c r="I4672">
        <v>0</v>
      </c>
      <c r="J4672" s="13">
        <v>0</v>
      </c>
    </row>
    <row r="4673" spans="2:10" x14ac:dyDescent="0.25">
      <c r="B4673" s="2">
        <v>0</v>
      </c>
      <c r="G4673" s="9">
        <v>0</v>
      </c>
      <c r="H4673" s="11">
        <v>0</v>
      </c>
      <c r="I4673">
        <v>0</v>
      </c>
      <c r="J4673" s="13">
        <v>0</v>
      </c>
    </row>
    <row r="4674" spans="2:10" x14ac:dyDescent="0.25">
      <c r="B4674" s="2">
        <v>0</v>
      </c>
      <c r="G4674" s="9">
        <v>0</v>
      </c>
      <c r="H4674" s="11">
        <v>0</v>
      </c>
      <c r="I4674">
        <v>0</v>
      </c>
      <c r="J4674" s="13">
        <v>0</v>
      </c>
    </row>
    <row r="4675" spans="2:10" x14ac:dyDescent="0.25">
      <c r="B4675" s="2">
        <v>0</v>
      </c>
      <c r="G4675" s="9">
        <v>0</v>
      </c>
      <c r="H4675" s="11">
        <v>0</v>
      </c>
      <c r="I4675">
        <v>0</v>
      </c>
      <c r="J4675" s="13">
        <v>0</v>
      </c>
    </row>
    <row r="4676" spans="2:10" x14ac:dyDescent="0.25">
      <c r="B4676" s="2">
        <v>0</v>
      </c>
      <c r="G4676" s="9">
        <v>0</v>
      </c>
      <c r="H4676" s="11">
        <v>0</v>
      </c>
      <c r="I4676">
        <v>0</v>
      </c>
      <c r="J4676" s="13">
        <v>0</v>
      </c>
    </row>
    <row r="4677" spans="2:10" x14ac:dyDescent="0.25">
      <c r="B4677" s="2">
        <v>0</v>
      </c>
      <c r="G4677" s="9">
        <v>0</v>
      </c>
      <c r="H4677" s="11">
        <v>0</v>
      </c>
      <c r="I4677">
        <v>0</v>
      </c>
      <c r="J4677" s="13">
        <v>0</v>
      </c>
    </row>
    <row r="4678" spans="2:10" x14ac:dyDescent="0.25">
      <c r="B4678" s="2">
        <v>0</v>
      </c>
      <c r="G4678" s="9">
        <v>0</v>
      </c>
      <c r="H4678" s="11">
        <v>0</v>
      </c>
      <c r="I4678">
        <v>0</v>
      </c>
      <c r="J4678" s="13">
        <v>0</v>
      </c>
    </row>
    <row r="4679" spans="2:10" x14ac:dyDescent="0.25">
      <c r="B4679" s="2">
        <v>0</v>
      </c>
      <c r="G4679" s="9">
        <v>0</v>
      </c>
      <c r="H4679" s="11">
        <v>0</v>
      </c>
      <c r="I4679">
        <v>0</v>
      </c>
      <c r="J4679" s="13">
        <v>0</v>
      </c>
    </row>
    <row r="4680" spans="2:10" x14ac:dyDescent="0.25">
      <c r="B4680" s="2">
        <v>0</v>
      </c>
      <c r="G4680" s="9">
        <v>0</v>
      </c>
      <c r="H4680" s="11">
        <v>0</v>
      </c>
      <c r="I4680">
        <v>0</v>
      </c>
      <c r="J4680" s="13">
        <v>0</v>
      </c>
    </row>
    <row r="4681" spans="2:10" x14ac:dyDescent="0.25">
      <c r="B4681" s="2">
        <v>0</v>
      </c>
      <c r="G4681" s="9">
        <v>0</v>
      </c>
      <c r="H4681" s="11">
        <v>0</v>
      </c>
      <c r="I4681">
        <v>0</v>
      </c>
      <c r="J4681" s="13">
        <v>0</v>
      </c>
    </row>
    <row r="4682" spans="2:10" x14ac:dyDescent="0.25">
      <c r="B4682" s="2">
        <v>0</v>
      </c>
      <c r="G4682" s="9">
        <v>0</v>
      </c>
      <c r="H4682" s="11">
        <v>0</v>
      </c>
      <c r="I4682">
        <v>0</v>
      </c>
      <c r="J4682" s="13">
        <v>0</v>
      </c>
    </row>
    <row r="4683" spans="2:10" x14ac:dyDescent="0.25">
      <c r="B4683" s="2">
        <v>0</v>
      </c>
      <c r="G4683" s="9">
        <v>0</v>
      </c>
      <c r="H4683" s="11">
        <v>0</v>
      </c>
      <c r="I4683">
        <v>0</v>
      </c>
      <c r="J4683" s="13">
        <v>0</v>
      </c>
    </row>
    <row r="4684" spans="2:10" x14ac:dyDescent="0.25">
      <c r="B4684" s="2">
        <v>0</v>
      </c>
      <c r="G4684" s="9">
        <v>0</v>
      </c>
      <c r="H4684" s="11">
        <v>0</v>
      </c>
      <c r="I4684">
        <v>0</v>
      </c>
      <c r="J4684" s="13">
        <v>0</v>
      </c>
    </row>
    <row r="4685" spans="2:10" x14ac:dyDescent="0.25">
      <c r="B4685" s="2">
        <v>0</v>
      </c>
      <c r="G4685" s="9">
        <v>0</v>
      </c>
      <c r="H4685" s="11">
        <v>0</v>
      </c>
      <c r="I4685">
        <v>0</v>
      </c>
      <c r="J4685" s="13">
        <v>0</v>
      </c>
    </row>
    <row r="4686" spans="2:10" x14ac:dyDescent="0.25">
      <c r="B4686" s="2">
        <v>0</v>
      </c>
      <c r="G4686" s="9">
        <v>0</v>
      </c>
      <c r="H4686" s="11">
        <v>0</v>
      </c>
      <c r="I4686">
        <v>0</v>
      </c>
      <c r="J4686" s="13">
        <v>0</v>
      </c>
    </row>
    <row r="4687" spans="2:10" x14ac:dyDescent="0.25">
      <c r="B4687" s="2">
        <v>0</v>
      </c>
      <c r="G4687" s="9">
        <v>0</v>
      </c>
      <c r="H4687" s="11">
        <v>0</v>
      </c>
      <c r="I4687">
        <v>0</v>
      </c>
      <c r="J4687" s="13">
        <v>0</v>
      </c>
    </row>
    <row r="4688" spans="2:10" x14ac:dyDescent="0.25">
      <c r="B4688" s="2">
        <v>0</v>
      </c>
      <c r="G4688" s="9">
        <v>0</v>
      </c>
      <c r="H4688" s="11">
        <v>0</v>
      </c>
      <c r="I4688">
        <v>0</v>
      </c>
      <c r="J4688" s="13">
        <v>0</v>
      </c>
    </row>
    <row r="4689" spans="2:10" x14ac:dyDescent="0.25">
      <c r="B4689" s="2">
        <v>0</v>
      </c>
      <c r="G4689" s="9">
        <v>0</v>
      </c>
      <c r="H4689" s="11">
        <v>0</v>
      </c>
      <c r="I4689">
        <v>0</v>
      </c>
      <c r="J4689" s="13">
        <v>0</v>
      </c>
    </row>
    <row r="4690" spans="2:10" x14ac:dyDescent="0.25">
      <c r="B4690" s="2">
        <v>0</v>
      </c>
      <c r="G4690" s="9">
        <v>0</v>
      </c>
      <c r="H4690" s="11">
        <v>0</v>
      </c>
      <c r="I4690">
        <v>0</v>
      </c>
      <c r="J4690" s="13">
        <v>0</v>
      </c>
    </row>
    <row r="4691" spans="2:10" x14ac:dyDescent="0.25">
      <c r="B4691" s="2">
        <v>0</v>
      </c>
      <c r="G4691" s="9">
        <v>0</v>
      </c>
      <c r="H4691" s="11">
        <v>0</v>
      </c>
      <c r="I4691">
        <v>0</v>
      </c>
      <c r="J4691" s="13">
        <v>0</v>
      </c>
    </row>
    <row r="4692" spans="2:10" x14ac:dyDescent="0.25">
      <c r="B4692" s="2">
        <v>0</v>
      </c>
      <c r="G4692" s="9">
        <v>0</v>
      </c>
      <c r="H4692" s="11">
        <v>0</v>
      </c>
      <c r="I4692">
        <v>0</v>
      </c>
      <c r="J4692" s="13">
        <v>0</v>
      </c>
    </row>
    <row r="4693" spans="2:10" x14ac:dyDescent="0.25">
      <c r="B4693" s="2">
        <v>0</v>
      </c>
      <c r="G4693" s="9">
        <v>0</v>
      </c>
      <c r="H4693" s="11">
        <v>0</v>
      </c>
      <c r="I4693">
        <v>0</v>
      </c>
      <c r="J4693" s="13">
        <v>0</v>
      </c>
    </row>
    <row r="4694" spans="2:10" x14ac:dyDescent="0.25">
      <c r="B4694" s="2">
        <v>0</v>
      </c>
      <c r="G4694" s="9">
        <v>0</v>
      </c>
      <c r="H4694" s="11">
        <v>0</v>
      </c>
      <c r="I4694">
        <v>0</v>
      </c>
      <c r="J4694" s="13">
        <v>0</v>
      </c>
    </row>
    <row r="4695" spans="2:10" x14ac:dyDescent="0.25">
      <c r="B4695" s="2">
        <v>0</v>
      </c>
      <c r="G4695" s="9">
        <v>0</v>
      </c>
      <c r="H4695" s="11">
        <v>0</v>
      </c>
      <c r="I4695">
        <v>0</v>
      </c>
      <c r="J4695" s="13">
        <v>0</v>
      </c>
    </row>
    <row r="4696" spans="2:10" x14ac:dyDescent="0.25">
      <c r="B4696" s="2">
        <v>0</v>
      </c>
      <c r="G4696" s="9">
        <v>0</v>
      </c>
      <c r="H4696" s="11">
        <v>0</v>
      </c>
      <c r="I4696">
        <v>0</v>
      </c>
      <c r="J4696" s="13">
        <v>0</v>
      </c>
    </row>
    <row r="4697" spans="2:10" x14ac:dyDescent="0.25">
      <c r="B4697" s="2">
        <v>0</v>
      </c>
      <c r="G4697" s="9">
        <v>0</v>
      </c>
      <c r="H4697" s="11">
        <v>0</v>
      </c>
      <c r="I4697">
        <v>0</v>
      </c>
      <c r="J4697" s="13">
        <v>0</v>
      </c>
    </row>
    <row r="4698" spans="2:10" x14ac:dyDescent="0.25">
      <c r="B4698" s="2">
        <v>0</v>
      </c>
      <c r="G4698" s="9">
        <v>0</v>
      </c>
      <c r="H4698" s="11">
        <v>0</v>
      </c>
      <c r="I4698">
        <v>0</v>
      </c>
      <c r="J4698" s="13">
        <v>0</v>
      </c>
    </row>
    <row r="4699" spans="2:10" x14ac:dyDescent="0.25">
      <c r="B4699" s="2">
        <v>0</v>
      </c>
      <c r="G4699" s="9">
        <v>0</v>
      </c>
      <c r="H4699" s="11">
        <v>0</v>
      </c>
      <c r="I4699">
        <v>0</v>
      </c>
      <c r="J4699" s="13">
        <v>0</v>
      </c>
    </row>
    <row r="4700" spans="2:10" x14ac:dyDescent="0.25">
      <c r="B4700" s="2">
        <v>0</v>
      </c>
      <c r="G4700" s="9">
        <v>0</v>
      </c>
      <c r="H4700" s="11">
        <v>0</v>
      </c>
      <c r="I4700">
        <v>0</v>
      </c>
      <c r="J4700" s="13">
        <v>0</v>
      </c>
    </row>
    <row r="4701" spans="2:10" x14ac:dyDescent="0.25">
      <c r="B4701" s="2">
        <v>0</v>
      </c>
      <c r="G4701" s="9">
        <v>0</v>
      </c>
      <c r="H4701" s="11">
        <v>0</v>
      </c>
      <c r="I4701">
        <v>0</v>
      </c>
      <c r="J4701" s="13">
        <v>0</v>
      </c>
    </row>
    <row r="4702" spans="2:10" x14ac:dyDescent="0.25">
      <c r="B4702" s="2">
        <v>0</v>
      </c>
      <c r="G4702" s="9">
        <v>0</v>
      </c>
      <c r="H4702" s="11">
        <v>0</v>
      </c>
      <c r="I4702">
        <v>0</v>
      </c>
      <c r="J4702" s="13">
        <v>0</v>
      </c>
    </row>
    <row r="4703" spans="2:10" x14ac:dyDescent="0.25">
      <c r="B4703" s="2">
        <v>0</v>
      </c>
      <c r="G4703" s="9">
        <v>0</v>
      </c>
      <c r="H4703" s="11">
        <v>0</v>
      </c>
      <c r="I4703">
        <v>0</v>
      </c>
      <c r="J4703" s="13">
        <v>0</v>
      </c>
    </row>
    <row r="4704" spans="2:10" x14ac:dyDescent="0.25">
      <c r="B4704" s="2">
        <v>0</v>
      </c>
      <c r="G4704" s="9">
        <v>0</v>
      </c>
      <c r="H4704" s="11">
        <v>0</v>
      </c>
      <c r="I4704">
        <v>0</v>
      </c>
      <c r="J4704" s="13">
        <v>0</v>
      </c>
    </row>
    <row r="4705" spans="2:10" x14ac:dyDescent="0.25">
      <c r="B4705" s="2">
        <v>0</v>
      </c>
      <c r="G4705" s="9">
        <v>0</v>
      </c>
      <c r="H4705" s="11">
        <v>0</v>
      </c>
      <c r="I4705">
        <v>0</v>
      </c>
      <c r="J4705" s="13">
        <v>0</v>
      </c>
    </row>
    <row r="4706" spans="2:10" x14ac:dyDescent="0.25">
      <c r="B4706" s="2">
        <v>0</v>
      </c>
      <c r="G4706" s="9">
        <v>0</v>
      </c>
      <c r="H4706" s="11">
        <v>0</v>
      </c>
      <c r="I4706">
        <v>0</v>
      </c>
      <c r="J4706" s="13">
        <v>0</v>
      </c>
    </row>
    <row r="4707" spans="2:10" x14ac:dyDescent="0.25">
      <c r="B4707" s="2">
        <v>0</v>
      </c>
      <c r="G4707" s="9">
        <v>0</v>
      </c>
      <c r="H4707" s="11">
        <v>0</v>
      </c>
      <c r="I4707">
        <v>0</v>
      </c>
      <c r="J4707" s="13">
        <v>0</v>
      </c>
    </row>
    <row r="4708" spans="2:10" x14ac:dyDescent="0.25">
      <c r="B4708" s="2">
        <v>0</v>
      </c>
      <c r="G4708" s="9">
        <v>0</v>
      </c>
      <c r="H4708" s="11">
        <v>0</v>
      </c>
      <c r="I4708">
        <v>0</v>
      </c>
      <c r="J4708" s="13">
        <v>0</v>
      </c>
    </row>
    <row r="4709" spans="2:10" x14ac:dyDescent="0.25">
      <c r="B4709" s="2">
        <v>0</v>
      </c>
      <c r="G4709" s="9">
        <v>0</v>
      </c>
      <c r="H4709" s="11">
        <v>0</v>
      </c>
      <c r="I4709">
        <v>0</v>
      </c>
      <c r="J4709" s="13">
        <v>0</v>
      </c>
    </row>
    <row r="4710" spans="2:10" x14ac:dyDescent="0.25">
      <c r="B4710" s="2">
        <v>0</v>
      </c>
      <c r="G4710" s="9">
        <v>0</v>
      </c>
      <c r="H4710" s="11">
        <v>0</v>
      </c>
      <c r="I4710">
        <v>0</v>
      </c>
      <c r="J4710" s="13">
        <v>0</v>
      </c>
    </row>
    <row r="4711" spans="2:10" x14ac:dyDescent="0.25">
      <c r="B4711" s="2">
        <v>0</v>
      </c>
      <c r="G4711" s="9">
        <v>0</v>
      </c>
      <c r="H4711" s="11">
        <v>0</v>
      </c>
      <c r="I4711">
        <v>0</v>
      </c>
      <c r="J4711" s="13">
        <v>0</v>
      </c>
    </row>
    <row r="4712" spans="2:10" x14ac:dyDescent="0.25">
      <c r="B4712" s="2">
        <v>0</v>
      </c>
      <c r="G4712" s="9">
        <v>0</v>
      </c>
      <c r="H4712" s="11">
        <v>0</v>
      </c>
      <c r="I4712">
        <v>0</v>
      </c>
      <c r="J4712" s="13">
        <v>0</v>
      </c>
    </row>
    <row r="4713" spans="2:10" x14ac:dyDescent="0.25">
      <c r="B4713" s="2">
        <v>0</v>
      </c>
      <c r="G4713" s="9">
        <v>0</v>
      </c>
      <c r="H4713" s="11">
        <v>0</v>
      </c>
      <c r="I4713">
        <v>0</v>
      </c>
      <c r="J4713" s="13">
        <v>0</v>
      </c>
    </row>
    <row r="4714" spans="2:10" x14ac:dyDescent="0.25">
      <c r="B4714" s="2">
        <v>0</v>
      </c>
      <c r="G4714" s="9">
        <v>0</v>
      </c>
      <c r="H4714" s="11">
        <v>0</v>
      </c>
      <c r="I4714">
        <v>0</v>
      </c>
      <c r="J4714" s="13">
        <v>0</v>
      </c>
    </row>
    <row r="4715" spans="2:10" x14ac:dyDescent="0.25">
      <c r="B4715" s="2">
        <v>0</v>
      </c>
      <c r="G4715" s="9">
        <v>0</v>
      </c>
      <c r="H4715" s="11">
        <v>0</v>
      </c>
      <c r="I4715">
        <v>0</v>
      </c>
      <c r="J4715" s="13">
        <v>0</v>
      </c>
    </row>
    <row r="4716" spans="2:10" x14ac:dyDescent="0.25">
      <c r="B4716" s="2">
        <v>0</v>
      </c>
      <c r="G4716" s="9">
        <v>0</v>
      </c>
      <c r="H4716" s="11">
        <v>0</v>
      </c>
      <c r="I4716">
        <v>0</v>
      </c>
      <c r="J4716" s="13">
        <v>0</v>
      </c>
    </row>
    <row r="4717" spans="2:10" x14ac:dyDescent="0.25">
      <c r="B4717" s="2">
        <v>0</v>
      </c>
      <c r="G4717" s="9">
        <v>0</v>
      </c>
      <c r="H4717" s="11">
        <v>0</v>
      </c>
      <c r="I4717">
        <v>0</v>
      </c>
      <c r="J4717" s="13">
        <v>0</v>
      </c>
    </row>
    <row r="4718" spans="2:10" x14ac:dyDescent="0.25">
      <c r="B4718" s="2">
        <v>0</v>
      </c>
      <c r="G4718" s="9">
        <v>0</v>
      </c>
      <c r="H4718" s="11">
        <v>0</v>
      </c>
      <c r="I4718">
        <v>0</v>
      </c>
      <c r="J4718" s="13">
        <v>0</v>
      </c>
    </row>
    <row r="4719" spans="2:10" x14ac:dyDescent="0.25">
      <c r="B4719" s="2">
        <v>0</v>
      </c>
      <c r="G4719" s="9">
        <v>0</v>
      </c>
      <c r="H4719" s="11">
        <v>0</v>
      </c>
      <c r="I4719">
        <v>0</v>
      </c>
      <c r="J4719" s="13">
        <v>0</v>
      </c>
    </row>
    <row r="4720" spans="2:10" x14ac:dyDescent="0.25">
      <c r="B4720" s="2">
        <v>0</v>
      </c>
      <c r="G4720" s="9">
        <v>0</v>
      </c>
      <c r="H4720" s="11">
        <v>0</v>
      </c>
      <c r="I4720">
        <v>0</v>
      </c>
      <c r="J4720" s="13">
        <v>0</v>
      </c>
    </row>
    <row r="4721" spans="2:10" x14ac:dyDescent="0.25">
      <c r="B4721" s="2">
        <v>0</v>
      </c>
      <c r="G4721" s="9">
        <v>0</v>
      </c>
      <c r="H4721" s="11">
        <v>0</v>
      </c>
      <c r="I4721">
        <v>0</v>
      </c>
      <c r="J4721" s="13">
        <v>0</v>
      </c>
    </row>
    <row r="4722" spans="2:10" x14ac:dyDescent="0.25">
      <c r="B4722" s="2">
        <v>0</v>
      </c>
      <c r="G4722" s="9">
        <v>0</v>
      </c>
      <c r="H4722" s="11">
        <v>0</v>
      </c>
      <c r="I4722">
        <v>0</v>
      </c>
      <c r="J4722" s="13">
        <v>0</v>
      </c>
    </row>
    <row r="4723" spans="2:10" x14ac:dyDescent="0.25">
      <c r="B4723" s="2">
        <v>0</v>
      </c>
      <c r="G4723" s="9">
        <v>0</v>
      </c>
      <c r="H4723" s="11">
        <v>0</v>
      </c>
      <c r="I4723">
        <v>0</v>
      </c>
      <c r="J4723" s="13">
        <v>0</v>
      </c>
    </row>
    <row r="4724" spans="2:10" x14ac:dyDescent="0.25">
      <c r="B4724" s="2">
        <v>0</v>
      </c>
      <c r="G4724" s="9">
        <v>0</v>
      </c>
      <c r="H4724" s="11">
        <v>0</v>
      </c>
      <c r="I4724">
        <v>0</v>
      </c>
      <c r="J4724" s="13">
        <v>0</v>
      </c>
    </row>
    <row r="4725" spans="2:10" x14ac:dyDescent="0.25">
      <c r="B4725" s="2">
        <v>0</v>
      </c>
      <c r="G4725" s="9">
        <v>0</v>
      </c>
      <c r="H4725" s="11">
        <v>0</v>
      </c>
      <c r="I4725">
        <v>0</v>
      </c>
      <c r="J4725" s="13">
        <v>0</v>
      </c>
    </row>
    <row r="4726" spans="2:10" x14ac:dyDescent="0.25">
      <c r="B4726" s="2">
        <v>0</v>
      </c>
      <c r="G4726" s="9">
        <v>0</v>
      </c>
      <c r="H4726" s="11">
        <v>0</v>
      </c>
      <c r="I4726">
        <v>0</v>
      </c>
      <c r="J4726" s="13">
        <v>0</v>
      </c>
    </row>
    <row r="4727" spans="2:10" x14ac:dyDescent="0.25">
      <c r="B4727" s="2">
        <v>0</v>
      </c>
      <c r="G4727" s="9">
        <v>0</v>
      </c>
      <c r="H4727" s="11">
        <v>0</v>
      </c>
      <c r="I4727">
        <v>0</v>
      </c>
      <c r="J4727" s="13">
        <v>0</v>
      </c>
    </row>
    <row r="4728" spans="2:10" x14ac:dyDescent="0.25">
      <c r="B4728" s="2">
        <v>0</v>
      </c>
      <c r="G4728" s="9">
        <v>0</v>
      </c>
      <c r="H4728" s="11">
        <v>0</v>
      </c>
      <c r="I4728">
        <v>0</v>
      </c>
      <c r="J4728" s="13">
        <v>0</v>
      </c>
    </row>
    <row r="4729" spans="2:10" x14ac:dyDescent="0.25">
      <c r="B4729" s="2">
        <v>0</v>
      </c>
      <c r="G4729" s="9">
        <v>0</v>
      </c>
      <c r="H4729" s="11">
        <v>0</v>
      </c>
      <c r="I4729">
        <v>0</v>
      </c>
      <c r="J4729" s="13">
        <v>0</v>
      </c>
    </row>
    <row r="4730" spans="2:10" x14ac:dyDescent="0.25">
      <c r="B4730" s="2">
        <v>0</v>
      </c>
      <c r="G4730" s="9">
        <v>0</v>
      </c>
      <c r="H4730" s="11">
        <v>0</v>
      </c>
      <c r="I4730">
        <v>0</v>
      </c>
      <c r="J4730" s="13">
        <v>0</v>
      </c>
    </row>
    <row r="4731" spans="2:10" x14ac:dyDescent="0.25">
      <c r="B4731" s="2">
        <v>0</v>
      </c>
      <c r="G4731" s="9">
        <v>0</v>
      </c>
      <c r="H4731" s="11">
        <v>0</v>
      </c>
      <c r="I4731">
        <v>0</v>
      </c>
      <c r="J4731" s="13">
        <v>0</v>
      </c>
    </row>
    <row r="4732" spans="2:10" x14ac:dyDescent="0.25">
      <c r="B4732" s="2">
        <v>0</v>
      </c>
      <c r="G4732" s="9">
        <v>0</v>
      </c>
      <c r="H4732" s="11">
        <v>0</v>
      </c>
      <c r="I4732">
        <v>0</v>
      </c>
      <c r="J4732" s="13">
        <v>0</v>
      </c>
    </row>
    <row r="4733" spans="2:10" x14ac:dyDescent="0.25">
      <c r="B4733" s="2">
        <v>0</v>
      </c>
      <c r="G4733" s="9">
        <v>0</v>
      </c>
      <c r="H4733" s="11">
        <v>0</v>
      </c>
      <c r="I4733">
        <v>0</v>
      </c>
      <c r="J4733" s="13">
        <v>0</v>
      </c>
    </row>
    <row r="4734" spans="2:10" x14ac:dyDescent="0.25">
      <c r="B4734" s="2">
        <v>0</v>
      </c>
      <c r="G4734" s="9">
        <v>0</v>
      </c>
      <c r="H4734" s="11">
        <v>0</v>
      </c>
      <c r="I4734">
        <v>0</v>
      </c>
      <c r="J4734" s="13">
        <v>0</v>
      </c>
    </row>
    <row r="4735" spans="2:10" x14ac:dyDescent="0.25">
      <c r="B4735" s="2">
        <v>0</v>
      </c>
      <c r="G4735" s="9">
        <v>0</v>
      </c>
      <c r="H4735" s="11">
        <v>0</v>
      </c>
      <c r="I4735">
        <v>0</v>
      </c>
      <c r="J4735" s="13">
        <v>0</v>
      </c>
    </row>
    <row r="4736" spans="2:10" x14ac:dyDescent="0.25">
      <c r="B4736" s="2">
        <v>0</v>
      </c>
      <c r="G4736" s="9">
        <v>0</v>
      </c>
      <c r="H4736" s="11">
        <v>0</v>
      </c>
      <c r="I4736">
        <v>0</v>
      </c>
      <c r="J4736" s="13">
        <v>0</v>
      </c>
    </row>
    <row r="4737" spans="2:10" x14ac:dyDescent="0.25">
      <c r="B4737" s="2">
        <v>0</v>
      </c>
      <c r="G4737" s="9">
        <v>0</v>
      </c>
      <c r="H4737" s="11">
        <v>0</v>
      </c>
      <c r="I4737">
        <v>0</v>
      </c>
      <c r="J4737" s="13">
        <v>0</v>
      </c>
    </row>
    <row r="4738" spans="2:10" x14ac:dyDescent="0.25">
      <c r="B4738" s="2">
        <v>0</v>
      </c>
      <c r="G4738" s="9">
        <v>0</v>
      </c>
      <c r="H4738" s="11">
        <v>0</v>
      </c>
      <c r="I4738">
        <v>0</v>
      </c>
      <c r="J4738" s="13">
        <v>0</v>
      </c>
    </row>
    <row r="4739" spans="2:10" x14ac:dyDescent="0.25">
      <c r="B4739" s="2">
        <v>0</v>
      </c>
      <c r="G4739" s="9">
        <v>0</v>
      </c>
      <c r="H4739" s="11">
        <v>0</v>
      </c>
      <c r="I4739">
        <v>0</v>
      </c>
      <c r="J4739" s="13">
        <v>0</v>
      </c>
    </row>
    <row r="4740" spans="2:10" x14ac:dyDescent="0.25">
      <c r="B4740" s="2">
        <v>0</v>
      </c>
      <c r="G4740" s="9">
        <v>0</v>
      </c>
      <c r="H4740" s="11">
        <v>0</v>
      </c>
      <c r="I4740">
        <v>0</v>
      </c>
      <c r="J4740" s="13">
        <v>0</v>
      </c>
    </row>
    <row r="4741" spans="2:10" x14ac:dyDescent="0.25">
      <c r="B4741" s="2">
        <v>0</v>
      </c>
      <c r="G4741" s="9">
        <v>0</v>
      </c>
      <c r="H4741" s="11">
        <v>0</v>
      </c>
      <c r="I4741">
        <v>0</v>
      </c>
      <c r="J4741" s="13">
        <v>0</v>
      </c>
    </row>
    <row r="4742" spans="2:10" x14ac:dyDescent="0.25">
      <c r="B4742" s="2">
        <v>0</v>
      </c>
      <c r="G4742" s="9">
        <v>0</v>
      </c>
      <c r="H4742" s="11">
        <v>0</v>
      </c>
      <c r="I4742">
        <v>0</v>
      </c>
      <c r="J4742" s="13">
        <v>0</v>
      </c>
    </row>
    <row r="4743" spans="2:10" x14ac:dyDescent="0.25">
      <c r="B4743" s="2">
        <v>0</v>
      </c>
      <c r="G4743" s="9">
        <v>0</v>
      </c>
      <c r="H4743" s="11">
        <v>0</v>
      </c>
      <c r="I4743">
        <v>0</v>
      </c>
      <c r="J4743" s="13">
        <v>0</v>
      </c>
    </row>
    <row r="4744" spans="2:10" x14ac:dyDescent="0.25">
      <c r="B4744" s="2">
        <v>0</v>
      </c>
      <c r="G4744" s="9">
        <v>0</v>
      </c>
      <c r="H4744" s="11">
        <v>0</v>
      </c>
      <c r="I4744">
        <v>0</v>
      </c>
      <c r="J4744" s="13">
        <v>0</v>
      </c>
    </row>
    <row r="4745" spans="2:10" x14ac:dyDescent="0.25">
      <c r="B4745" s="2">
        <v>0</v>
      </c>
      <c r="G4745" s="9">
        <v>0</v>
      </c>
      <c r="H4745" s="11">
        <v>0</v>
      </c>
      <c r="I4745">
        <v>0</v>
      </c>
      <c r="J4745" s="13">
        <v>0</v>
      </c>
    </row>
    <row r="4746" spans="2:10" x14ac:dyDescent="0.25">
      <c r="B4746" s="2">
        <v>0</v>
      </c>
      <c r="G4746" s="9">
        <v>0</v>
      </c>
      <c r="H4746" s="11">
        <v>0</v>
      </c>
      <c r="I4746">
        <v>0</v>
      </c>
      <c r="J4746" s="13">
        <v>0</v>
      </c>
    </row>
    <row r="4747" spans="2:10" x14ac:dyDescent="0.25">
      <c r="B4747" s="2">
        <v>0</v>
      </c>
      <c r="G4747" s="9">
        <v>0</v>
      </c>
      <c r="H4747" s="11">
        <v>0</v>
      </c>
      <c r="I4747">
        <v>0</v>
      </c>
      <c r="J4747" s="13">
        <v>0</v>
      </c>
    </row>
    <row r="4748" spans="2:10" x14ac:dyDescent="0.25">
      <c r="B4748" s="2">
        <v>0</v>
      </c>
      <c r="G4748" s="9">
        <v>0</v>
      </c>
      <c r="H4748" s="11">
        <v>0</v>
      </c>
      <c r="I4748">
        <v>0</v>
      </c>
      <c r="J4748" s="13">
        <v>0</v>
      </c>
    </row>
    <row r="4749" spans="2:10" x14ac:dyDescent="0.25">
      <c r="B4749" s="2">
        <v>0</v>
      </c>
      <c r="G4749" s="9">
        <v>0</v>
      </c>
      <c r="H4749" s="11">
        <v>0</v>
      </c>
      <c r="I4749">
        <v>0</v>
      </c>
      <c r="J4749" s="13">
        <v>0</v>
      </c>
    </row>
    <row r="4750" spans="2:10" x14ac:dyDescent="0.25">
      <c r="B4750" s="2">
        <v>0</v>
      </c>
      <c r="G4750" s="9">
        <v>0</v>
      </c>
      <c r="H4750" s="11">
        <v>0</v>
      </c>
      <c r="I4750">
        <v>0</v>
      </c>
      <c r="J4750" s="13">
        <v>0</v>
      </c>
    </row>
    <row r="4751" spans="2:10" x14ac:dyDescent="0.25">
      <c r="B4751" s="2">
        <v>0</v>
      </c>
      <c r="G4751" s="9">
        <v>0</v>
      </c>
      <c r="H4751" s="11">
        <v>0</v>
      </c>
      <c r="I4751">
        <v>0</v>
      </c>
      <c r="J4751" s="13">
        <v>0</v>
      </c>
    </row>
    <row r="4752" spans="2:10" x14ac:dyDescent="0.25">
      <c r="B4752" s="2">
        <v>0</v>
      </c>
      <c r="G4752" s="9">
        <v>0</v>
      </c>
      <c r="H4752" s="11">
        <v>0</v>
      </c>
      <c r="I4752">
        <v>0</v>
      </c>
      <c r="J4752" s="13">
        <v>0</v>
      </c>
    </row>
    <row r="4753" spans="2:10" x14ac:dyDescent="0.25">
      <c r="B4753" s="2">
        <v>0</v>
      </c>
      <c r="G4753" s="9">
        <v>0</v>
      </c>
      <c r="H4753" s="11">
        <v>0</v>
      </c>
      <c r="I4753">
        <v>0</v>
      </c>
      <c r="J4753" s="13">
        <v>0</v>
      </c>
    </row>
    <row r="4754" spans="2:10" x14ac:dyDescent="0.25">
      <c r="B4754" s="2">
        <v>0</v>
      </c>
      <c r="G4754" s="9">
        <v>0</v>
      </c>
      <c r="H4754" s="11">
        <v>0</v>
      </c>
      <c r="I4754">
        <v>0</v>
      </c>
      <c r="J4754" s="13">
        <v>0</v>
      </c>
    </row>
    <row r="4755" spans="2:10" x14ac:dyDescent="0.25">
      <c r="B4755" s="2">
        <v>0</v>
      </c>
      <c r="G4755" s="9">
        <v>0</v>
      </c>
      <c r="H4755" s="11">
        <v>0</v>
      </c>
      <c r="I4755">
        <v>0</v>
      </c>
      <c r="J4755" s="13">
        <v>0</v>
      </c>
    </row>
    <row r="4756" spans="2:10" x14ac:dyDescent="0.25">
      <c r="B4756" s="2">
        <v>0</v>
      </c>
      <c r="G4756" s="9">
        <v>0</v>
      </c>
      <c r="H4756" s="11">
        <v>0</v>
      </c>
      <c r="I4756">
        <v>0</v>
      </c>
      <c r="J4756" s="13">
        <v>0</v>
      </c>
    </row>
    <row r="4757" spans="2:10" x14ac:dyDescent="0.25">
      <c r="B4757" s="2">
        <v>0</v>
      </c>
      <c r="G4757" s="9">
        <v>0</v>
      </c>
      <c r="H4757" s="11">
        <v>0</v>
      </c>
      <c r="I4757">
        <v>0</v>
      </c>
      <c r="J4757" s="13">
        <v>0</v>
      </c>
    </row>
    <row r="4758" spans="2:10" x14ac:dyDescent="0.25">
      <c r="B4758" s="2">
        <v>0</v>
      </c>
      <c r="G4758" s="9">
        <v>0</v>
      </c>
      <c r="H4758" s="11">
        <v>0</v>
      </c>
      <c r="I4758">
        <v>0</v>
      </c>
      <c r="J4758" s="13">
        <v>0</v>
      </c>
    </row>
    <row r="4759" spans="2:10" x14ac:dyDescent="0.25">
      <c r="B4759" s="2">
        <v>0</v>
      </c>
      <c r="G4759" s="9">
        <v>0</v>
      </c>
      <c r="H4759" s="11">
        <v>0</v>
      </c>
      <c r="I4759">
        <v>0</v>
      </c>
      <c r="J4759" s="13">
        <v>0</v>
      </c>
    </row>
    <row r="4760" spans="2:10" x14ac:dyDescent="0.25">
      <c r="B4760" s="2">
        <v>0</v>
      </c>
      <c r="G4760" s="9">
        <v>0</v>
      </c>
      <c r="H4760" s="11">
        <v>0</v>
      </c>
      <c r="I4760">
        <v>0</v>
      </c>
      <c r="J4760" s="13">
        <v>0</v>
      </c>
    </row>
    <row r="4761" spans="2:10" x14ac:dyDescent="0.25">
      <c r="B4761" s="2">
        <v>0</v>
      </c>
      <c r="G4761" s="9">
        <v>0</v>
      </c>
      <c r="H4761" s="11">
        <v>0</v>
      </c>
      <c r="I4761">
        <v>0</v>
      </c>
      <c r="J4761" s="13">
        <v>0</v>
      </c>
    </row>
    <row r="4762" spans="2:10" x14ac:dyDescent="0.25">
      <c r="B4762" s="2">
        <v>0</v>
      </c>
      <c r="G4762" s="9">
        <v>0</v>
      </c>
      <c r="H4762" s="11">
        <v>0</v>
      </c>
      <c r="I4762">
        <v>0</v>
      </c>
      <c r="J4762" s="13">
        <v>0</v>
      </c>
    </row>
    <row r="4763" spans="2:10" x14ac:dyDescent="0.25">
      <c r="B4763" s="2">
        <v>0</v>
      </c>
      <c r="G4763" s="9">
        <v>0</v>
      </c>
      <c r="H4763" s="11">
        <v>0</v>
      </c>
      <c r="I4763">
        <v>0</v>
      </c>
      <c r="J4763" s="13">
        <v>0</v>
      </c>
    </row>
    <row r="4764" spans="2:10" x14ac:dyDescent="0.25">
      <c r="B4764" s="2">
        <v>0</v>
      </c>
      <c r="G4764" s="9">
        <v>0</v>
      </c>
      <c r="H4764" s="11">
        <v>0</v>
      </c>
      <c r="I4764">
        <v>0</v>
      </c>
      <c r="J4764" s="13">
        <v>0</v>
      </c>
    </row>
    <row r="4765" spans="2:10" x14ac:dyDescent="0.25">
      <c r="B4765" s="2">
        <v>0</v>
      </c>
      <c r="G4765" s="9">
        <v>0</v>
      </c>
      <c r="H4765" s="11">
        <v>0</v>
      </c>
      <c r="I4765">
        <v>0</v>
      </c>
      <c r="J4765" s="13">
        <v>0</v>
      </c>
    </row>
    <row r="4766" spans="2:10" x14ac:dyDescent="0.25">
      <c r="B4766" s="2">
        <v>0</v>
      </c>
      <c r="G4766" s="9">
        <v>0</v>
      </c>
      <c r="H4766" s="11">
        <v>0</v>
      </c>
      <c r="I4766">
        <v>0</v>
      </c>
      <c r="J4766" s="13">
        <v>0</v>
      </c>
    </row>
    <row r="4767" spans="2:10" x14ac:dyDescent="0.25">
      <c r="B4767" s="2">
        <v>0</v>
      </c>
      <c r="G4767" s="9">
        <v>0</v>
      </c>
      <c r="H4767" s="11">
        <v>0</v>
      </c>
      <c r="I4767">
        <v>0</v>
      </c>
      <c r="J4767" s="13">
        <v>0</v>
      </c>
    </row>
    <row r="4768" spans="2:10" x14ac:dyDescent="0.25">
      <c r="B4768" s="2">
        <v>0</v>
      </c>
      <c r="G4768" s="9">
        <v>0</v>
      </c>
      <c r="H4768" s="11">
        <v>0</v>
      </c>
      <c r="I4768">
        <v>0</v>
      </c>
      <c r="J4768" s="13">
        <v>0</v>
      </c>
    </row>
    <row r="4769" spans="2:10" x14ac:dyDescent="0.25">
      <c r="B4769" s="2">
        <v>0</v>
      </c>
      <c r="G4769" s="9">
        <v>0</v>
      </c>
      <c r="H4769" s="11">
        <v>0</v>
      </c>
      <c r="I4769">
        <v>0</v>
      </c>
      <c r="J4769" s="13">
        <v>0</v>
      </c>
    </row>
    <row r="4770" spans="2:10" x14ac:dyDescent="0.25">
      <c r="B4770" s="2">
        <v>0</v>
      </c>
      <c r="G4770" s="9">
        <v>0</v>
      </c>
      <c r="H4770" s="11">
        <v>0</v>
      </c>
      <c r="I4770">
        <v>0</v>
      </c>
      <c r="J4770" s="13">
        <v>0</v>
      </c>
    </row>
    <row r="4771" spans="2:10" x14ac:dyDescent="0.25">
      <c r="B4771" s="2">
        <v>0</v>
      </c>
      <c r="G4771" s="9">
        <v>0</v>
      </c>
      <c r="H4771" s="11">
        <v>0</v>
      </c>
      <c r="I4771">
        <v>0</v>
      </c>
      <c r="J4771" s="13">
        <v>0</v>
      </c>
    </row>
    <row r="4772" spans="2:10" x14ac:dyDescent="0.25">
      <c r="B4772" s="2">
        <v>0</v>
      </c>
      <c r="G4772" s="9">
        <v>0</v>
      </c>
      <c r="H4772" s="11">
        <v>0</v>
      </c>
      <c r="I4772">
        <v>0</v>
      </c>
      <c r="J4772" s="13">
        <v>0</v>
      </c>
    </row>
    <row r="4773" spans="2:10" x14ac:dyDescent="0.25">
      <c r="B4773" s="2">
        <v>0</v>
      </c>
      <c r="G4773" s="9">
        <v>0</v>
      </c>
      <c r="H4773" s="11">
        <v>0</v>
      </c>
      <c r="I4773">
        <v>0</v>
      </c>
      <c r="J4773" s="13">
        <v>0</v>
      </c>
    </row>
    <row r="4774" spans="2:10" x14ac:dyDescent="0.25">
      <c r="B4774" s="2">
        <v>0</v>
      </c>
      <c r="G4774" s="9">
        <v>0</v>
      </c>
      <c r="H4774" s="11">
        <v>0</v>
      </c>
      <c r="I4774">
        <v>0</v>
      </c>
      <c r="J4774" s="13">
        <v>0</v>
      </c>
    </row>
    <row r="4775" spans="2:10" x14ac:dyDescent="0.25">
      <c r="B4775" s="2">
        <v>0</v>
      </c>
      <c r="G4775" s="9">
        <v>0</v>
      </c>
      <c r="H4775" s="11">
        <v>0</v>
      </c>
      <c r="I4775">
        <v>0</v>
      </c>
      <c r="J4775" s="13">
        <v>0</v>
      </c>
    </row>
    <row r="4776" spans="2:10" x14ac:dyDescent="0.25">
      <c r="B4776" s="2">
        <v>0</v>
      </c>
      <c r="G4776" s="9">
        <v>0</v>
      </c>
      <c r="H4776" s="11">
        <v>0</v>
      </c>
      <c r="I4776">
        <v>0</v>
      </c>
      <c r="J4776" s="13">
        <v>0</v>
      </c>
    </row>
    <row r="4777" spans="2:10" x14ac:dyDescent="0.25">
      <c r="B4777" s="2">
        <v>0</v>
      </c>
      <c r="G4777" s="9">
        <v>0</v>
      </c>
      <c r="H4777" s="11">
        <v>0</v>
      </c>
      <c r="I4777">
        <v>0</v>
      </c>
      <c r="J4777" s="13">
        <v>0</v>
      </c>
    </row>
    <row r="4778" spans="2:10" x14ac:dyDescent="0.25">
      <c r="B4778" s="2">
        <v>0</v>
      </c>
      <c r="G4778" s="9">
        <v>0</v>
      </c>
      <c r="H4778" s="11">
        <v>0</v>
      </c>
      <c r="I4778">
        <v>0</v>
      </c>
      <c r="J4778" s="13">
        <v>0</v>
      </c>
    </row>
    <row r="4779" spans="2:10" x14ac:dyDescent="0.25">
      <c r="B4779" s="2">
        <v>0</v>
      </c>
      <c r="G4779" s="9">
        <v>0</v>
      </c>
      <c r="H4779" s="11">
        <v>0</v>
      </c>
      <c r="I4779">
        <v>0</v>
      </c>
      <c r="J4779" s="13">
        <v>0</v>
      </c>
    </row>
    <row r="4780" spans="2:10" x14ac:dyDescent="0.25">
      <c r="B4780" s="2">
        <v>0</v>
      </c>
      <c r="G4780" s="9">
        <v>0</v>
      </c>
      <c r="H4780" s="11">
        <v>0</v>
      </c>
      <c r="I4780">
        <v>0</v>
      </c>
      <c r="J4780" s="13">
        <v>0</v>
      </c>
    </row>
    <row r="4781" spans="2:10" x14ac:dyDescent="0.25">
      <c r="B4781" s="2">
        <v>0</v>
      </c>
      <c r="G4781" s="9">
        <v>0</v>
      </c>
      <c r="H4781" s="11">
        <v>0</v>
      </c>
      <c r="I4781">
        <v>0</v>
      </c>
      <c r="J4781" s="13">
        <v>0</v>
      </c>
    </row>
    <row r="4782" spans="2:10" x14ac:dyDescent="0.25">
      <c r="B4782" s="2">
        <v>0</v>
      </c>
      <c r="G4782" s="9">
        <v>0</v>
      </c>
      <c r="H4782" s="11">
        <v>0</v>
      </c>
      <c r="I4782">
        <v>0</v>
      </c>
      <c r="J4782" s="13">
        <v>0</v>
      </c>
    </row>
    <row r="4783" spans="2:10" x14ac:dyDescent="0.25">
      <c r="B4783" s="2">
        <v>0</v>
      </c>
      <c r="G4783" s="9">
        <v>0</v>
      </c>
      <c r="H4783" s="11">
        <v>0</v>
      </c>
      <c r="I4783">
        <v>0</v>
      </c>
      <c r="J4783" s="13">
        <v>0</v>
      </c>
    </row>
    <row r="4784" spans="2:10" x14ac:dyDescent="0.25">
      <c r="B4784" s="2">
        <v>0</v>
      </c>
      <c r="G4784" s="9">
        <v>0</v>
      </c>
      <c r="H4784" s="11">
        <v>0</v>
      </c>
      <c r="I4784">
        <v>0</v>
      </c>
      <c r="J4784" s="13">
        <v>0</v>
      </c>
    </row>
    <row r="4785" spans="2:10" x14ac:dyDescent="0.25">
      <c r="B4785" s="2">
        <v>0</v>
      </c>
      <c r="G4785" s="9">
        <v>0</v>
      </c>
      <c r="H4785" s="11">
        <v>0</v>
      </c>
      <c r="I4785">
        <v>0</v>
      </c>
      <c r="J4785" s="13">
        <v>0</v>
      </c>
    </row>
    <row r="4786" spans="2:10" x14ac:dyDescent="0.25">
      <c r="B4786" s="2">
        <v>0</v>
      </c>
      <c r="G4786" s="9">
        <v>0</v>
      </c>
      <c r="H4786" s="11">
        <v>0</v>
      </c>
      <c r="I4786">
        <v>0</v>
      </c>
      <c r="J4786" s="13">
        <v>0</v>
      </c>
    </row>
    <row r="4787" spans="2:10" x14ac:dyDescent="0.25">
      <c r="B4787" s="2">
        <v>0</v>
      </c>
      <c r="G4787" s="9">
        <v>0</v>
      </c>
      <c r="H4787" s="11">
        <v>0</v>
      </c>
      <c r="I4787">
        <v>0</v>
      </c>
      <c r="J4787" s="13">
        <v>0</v>
      </c>
    </row>
    <row r="4788" spans="2:10" x14ac:dyDescent="0.25">
      <c r="B4788" s="2">
        <v>0</v>
      </c>
      <c r="G4788" s="9">
        <v>0</v>
      </c>
      <c r="H4788" s="11">
        <v>0</v>
      </c>
      <c r="I4788">
        <v>0</v>
      </c>
      <c r="J4788" s="13">
        <v>0</v>
      </c>
    </row>
    <row r="4789" spans="2:10" x14ac:dyDescent="0.25">
      <c r="B4789" s="2">
        <v>0</v>
      </c>
      <c r="G4789" s="9">
        <v>0</v>
      </c>
      <c r="H4789" s="11">
        <v>0</v>
      </c>
      <c r="I4789">
        <v>0</v>
      </c>
      <c r="J4789" s="13">
        <v>0</v>
      </c>
    </row>
    <row r="4790" spans="2:10" x14ac:dyDescent="0.25">
      <c r="B4790" s="2">
        <v>0</v>
      </c>
      <c r="G4790" s="9">
        <v>0</v>
      </c>
      <c r="H4790" s="11">
        <v>0</v>
      </c>
      <c r="I4790">
        <v>0</v>
      </c>
      <c r="J4790" s="13">
        <v>0</v>
      </c>
    </row>
    <row r="4791" spans="2:10" x14ac:dyDescent="0.25">
      <c r="B4791" s="2">
        <v>0</v>
      </c>
      <c r="G4791" s="9">
        <v>0</v>
      </c>
      <c r="H4791" s="11">
        <v>0</v>
      </c>
      <c r="I4791">
        <v>0</v>
      </c>
      <c r="J4791" s="13">
        <v>0</v>
      </c>
    </row>
    <row r="4792" spans="2:10" x14ac:dyDescent="0.25">
      <c r="B4792" s="2">
        <v>0</v>
      </c>
      <c r="G4792" s="9">
        <v>0</v>
      </c>
      <c r="H4792" s="11">
        <v>0</v>
      </c>
      <c r="I4792">
        <v>0</v>
      </c>
      <c r="J4792" s="13">
        <v>0</v>
      </c>
    </row>
    <row r="4793" spans="2:10" x14ac:dyDescent="0.25">
      <c r="B4793" s="2">
        <v>0</v>
      </c>
      <c r="G4793" s="9">
        <v>0</v>
      </c>
      <c r="H4793" s="11">
        <v>0</v>
      </c>
      <c r="I4793">
        <v>0</v>
      </c>
      <c r="J4793" s="13">
        <v>0</v>
      </c>
    </row>
    <row r="4794" spans="2:10" x14ac:dyDescent="0.25">
      <c r="B4794" s="2">
        <v>0</v>
      </c>
      <c r="G4794" s="9">
        <v>0</v>
      </c>
      <c r="H4794" s="11">
        <v>0</v>
      </c>
      <c r="I4794">
        <v>0</v>
      </c>
      <c r="J4794" s="13">
        <v>0</v>
      </c>
    </row>
    <row r="4795" spans="2:10" x14ac:dyDescent="0.25">
      <c r="B4795" s="2">
        <v>0</v>
      </c>
      <c r="G4795" s="9">
        <v>0</v>
      </c>
      <c r="H4795" s="11">
        <v>0</v>
      </c>
      <c r="I4795">
        <v>0</v>
      </c>
      <c r="J4795" s="13">
        <v>0</v>
      </c>
    </row>
    <row r="4796" spans="2:10" x14ac:dyDescent="0.25">
      <c r="B4796" s="2">
        <v>0</v>
      </c>
      <c r="G4796" s="9">
        <v>0</v>
      </c>
      <c r="H4796" s="11">
        <v>0</v>
      </c>
      <c r="I4796">
        <v>0</v>
      </c>
      <c r="J4796" s="13">
        <v>0</v>
      </c>
    </row>
    <row r="4797" spans="2:10" x14ac:dyDescent="0.25">
      <c r="B4797" s="2">
        <v>0</v>
      </c>
      <c r="G4797" s="9">
        <v>0</v>
      </c>
      <c r="H4797" s="11">
        <v>0</v>
      </c>
      <c r="I4797">
        <v>0</v>
      </c>
      <c r="J4797" s="13">
        <v>0</v>
      </c>
    </row>
    <row r="4798" spans="2:10" x14ac:dyDescent="0.25">
      <c r="B4798" s="2">
        <v>0</v>
      </c>
      <c r="G4798" s="9">
        <v>0</v>
      </c>
      <c r="H4798" s="11">
        <v>0</v>
      </c>
      <c r="I4798">
        <v>0</v>
      </c>
      <c r="J4798" s="13">
        <v>0</v>
      </c>
    </row>
    <row r="4799" spans="2:10" x14ac:dyDescent="0.25">
      <c r="B4799" s="2">
        <v>0</v>
      </c>
      <c r="G4799" s="9">
        <v>0</v>
      </c>
      <c r="H4799" s="11">
        <v>0</v>
      </c>
      <c r="I4799">
        <v>0</v>
      </c>
      <c r="J4799" s="13">
        <v>0</v>
      </c>
    </row>
    <row r="4800" spans="2:10" x14ac:dyDescent="0.25">
      <c r="B4800" s="2">
        <v>0</v>
      </c>
      <c r="G4800" s="9">
        <v>0</v>
      </c>
      <c r="H4800" s="11">
        <v>0</v>
      </c>
      <c r="I4800">
        <v>0</v>
      </c>
      <c r="J4800" s="13">
        <v>0</v>
      </c>
    </row>
    <row r="4801" spans="2:10" x14ac:dyDescent="0.25">
      <c r="B4801" s="2">
        <v>0</v>
      </c>
      <c r="G4801" s="9">
        <v>0</v>
      </c>
      <c r="H4801" s="11">
        <v>0</v>
      </c>
      <c r="I4801">
        <v>0</v>
      </c>
      <c r="J4801" s="13">
        <v>0</v>
      </c>
    </row>
    <row r="4802" spans="2:10" x14ac:dyDescent="0.25">
      <c r="B4802" s="2">
        <v>0</v>
      </c>
      <c r="G4802" s="9">
        <v>0</v>
      </c>
      <c r="H4802" s="11">
        <v>0</v>
      </c>
      <c r="I4802">
        <v>0</v>
      </c>
      <c r="J4802" s="13">
        <v>0</v>
      </c>
    </row>
    <row r="4803" spans="2:10" x14ac:dyDescent="0.25">
      <c r="B4803" s="2">
        <v>0</v>
      </c>
      <c r="G4803" s="9">
        <v>0</v>
      </c>
      <c r="H4803" s="11">
        <v>0</v>
      </c>
      <c r="I4803">
        <v>0</v>
      </c>
      <c r="J4803" s="13">
        <v>0</v>
      </c>
    </row>
    <row r="4804" spans="2:10" x14ac:dyDescent="0.25">
      <c r="B4804" s="2">
        <v>0</v>
      </c>
      <c r="G4804" s="9">
        <v>0</v>
      </c>
      <c r="H4804" s="11">
        <v>0</v>
      </c>
      <c r="I4804">
        <v>0</v>
      </c>
      <c r="J4804" s="13">
        <v>0</v>
      </c>
    </row>
    <row r="4805" spans="2:10" x14ac:dyDescent="0.25">
      <c r="B4805" s="2">
        <v>0</v>
      </c>
      <c r="G4805" s="9">
        <v>0</v>
      </c>
      <c r="H4805" s="11">
        <v>0</v>
      </c>
      <c r="I4805">
        <v>0</v>
      </c>
      <c r="J4805" s="13">
        <v>0</v>
      </c>
    </row>
    <row r="4806" spans="2:10" x14ac:dyDescent="0.25">
      <c r="B4806" s="2">
        <v>0</v>
      </c>
      <c r="G4806" s="9">
        <v>0</v>
      </c>
      <c r="H4806" s="11">
        <v>0</v>
      </c>
      <c r="I4806">
        <v>0</v>
      </c>
      <c r="J4806" s="13">
        <v>0</v>
      </c>
    </row>
    <row r="4807" spans="2:10" x14ac:dyDescent="0.25">
      <c r="B4807" s="2">
        <v>0</v>
      </c>
      <c r="G4807" s="9">
        <v>0</v>
      </c>
      <c r="H4807" s="11">
        <v>0</v>
      </c>
      <c r="I4807">
        <v>0</v>
      </c>
      <c r="J4807" s="13">
        <v>0</v>
      </c>
    </row>
    <row r="4808" spans="2:10" x14ac:dyDescent="0.25">
      <c r="B4808" s="2">
        <v>0</v>
      </c>
      <c r="G4808" s="9">
        <v>0</v>
      </c>
      <c r="H4808" s="11">
        <v>0</v>
      </c>
      <c r="I4808">
        <v>0</v>
      </c>
      <c r="J4808" s="13">
        <v>0</v>
      </c>
    </row>
    <row r="4809" spans="2:10" x14ac:dyDescent="0.25">
      <c r="B4809" s="2">
        <v>0</v>
      </c>
      <c r="G4809" s="9">
        <v>0</v>
      </c>
      <c r="H4809" s="11">
        <v>0</v>
      </c>
      <c r="I4809">
        <v>0</v>
      </c>
      <c r="J4809" s="13">
        <v>0</v>
      </c>
    </row>
    <row r="4810" spans="2:10" x14ac:dyDescent="0.25">
      <c r="B4810" s="2">
        <v>0</v>
      </c>
      <c r="G4810" s="9">
        <v>0</v>
      </c>
      <c r="H4810" s="11">
        <v>0</v>
      </c>
      <c r="I4810">
        <v>0</v>
      </c>
      <c r="J4810" s="13">
        <v>0</v>
      </c>
    </row>
    <row r="4811" spans="2:10" x14ac:dyDescent="0.25">
      <c r="B4811" s="2">
        <v>0</v>
      </c>
      <c r="G4811" s="9">
        <v>0</v>
      </c>
      <c r="H4811" s="11">
        <v>0</v>
      </c>
      <c r="I4811">
        <v>0</v>
      </c>
      <c r="J4811" s="13">
        <v>0</v>
      </c>
    </row>
    <row r="4812" spans="2:10" x14ac:dyDescent="0.25">
      <c r="B4812" s="2">
        <v>0</v>
      </c>
      <c r="G4812" s="9">
        <v>0</v>
      </c>
      <c r="H4812" s="11">
        <v>0</v>
      </c>
      <c r="I4812">
        <v>0</v>
      </c>
      <c r="J4812" s="13">
        <v>0</v>
      </c>
    </row>
    <row r="4813" spans="2:10" x14ac:dyDescent="0.25">
      <c r="B4813" s="2">
        <v>0</v>
      </c>
      <c r="G4813" s="9">
        <v>0</v>
      </c>
      <c r="H4813" s="11">
        <v>0</v>
      </c>
      <c r="I4813">
        <v>0</v>
      </c>
      <c r="J4813" s="13">
        <v>0</v>
      </c>
    </row>
    <row r="4814" spans="2:10" x14ac:dyDescent="0.25">
      <c r="B4814" s="2">
        <v>0</v>
      </c>
      <c r="G4814" s="9">
        <v>0</v>
      </c>
      <c r="H4814" s="11">
        <v>0</v>
      </c>
      <c r="I4814">
        <v>0</v>
      </c>
      <c r="J4814" s="13">
        <v>0</v>
      </c>
    </row>
    <row r="4815" spans="2:10" x14ac:dyDescent="0.25">
      <c r="B4815" s="2">
        <v>0</v>
      </c>
      <c r="G4815" s="9">
        <v>0</v>
      </c>
      <c r="H4815" s="11">
        <v>0</v>
      </c>
      <c r="I4815">
        <v>0</v>
      </c>
      <c r="J4815" s="13">
        <v>0</v>
      </c>
    </row>
    <row r="4816" spans="2:10" x14ac:dyDescent="0.25">
      <c r="B4816" s="2">
        <v>0</v>
      </c>
      <c r="G4816" s="9">
        <v>0</v>
      </c>
      <c r="H4816" s="11">
        <v>0</v>
      </c>
      <c r="I4816">
        <v>0</v>
      </c>
      <c r="J4816" s="13">
        <v>0</v>
      </c>
    </row>
    <row r="4817" spans="2:10" x14ac:dyDescent="0.25">
      <c r="B4817" s="2">
        <v>0</v>
      </c>
      <c r="G4817" s="9">
        <v>0</v>
      </c>
      <c r="H4817" s="11">
        <v>0</v>
      </c>
      <c r="I4817">
        <v>0</v>
      </c>
      <c r="J4817" s="13">
        <v>0</v>
      </c>
    </row>
    <row r="4818" spans="2:10" x14ac:dyDescent="0.25">
      <c r="B4818" s="2">
        <v>0</v>
      </c>
      <c r="G4818" s="9">
        <v>0</v>
      </c>
      <c r="H4818" s="11">
        <v>0</v>
      </c>
      <c r="I4818">
        <v>0</v>
      </c>
      <c r="J4818" s="13">
        <v>0</v>
      </c>
    </row>
    <row r="4819" spans="2:10" x14ac:dyDescent="0.25">
      <c r="B4819" s="2">
        <v>0</v>
      </c>
      <c r="G4819" s="9">
        <v>0</v>
      </c>
      <c r="H4819" s="11">
        <v>0</v>
      </c>
      <c r="I4819">
        <v>0</v>
      </c>
      <c r="J4819" s="13">
        <v>0</v>
      </c>
    </row>
    <row r="4820" spans="2:10" x14ac:dyDescent="0.25">
      <c r="B4820" s="2">
        <v>0</v>
      </c>
      <c r="G4820" s="9">
        <v>0</v>
      </c>
      <c r="H4820" s="11">
        <v>0</v>
      </c>
      <c r="I4820">
        <v>0</v>
      </c>
      <c r="J4820" s="13">
        <v>0</v>
      </c>
    </row>
    <row r="4821" spans="2:10" x14ac:dyDescent="0.25">
      <c r="B4821" s="2">
        <v>0</v>
      </c>
      <c r="G4821" s="9">
        <v>0</v>
      </c>
      <c r="H4821" s="11">
        <v>0</v>
      </c>
      <c r="I4821">
        <v>0</v>
      </c>
      <c r="J4821" s="13">
        <v>0</v>
      </c>
    </row>
    <row r="4822" spans="2:10" x14ac:dyDescent="0.25">
      <c r="B4822" s="2">
        <v>0</v>
      </c>
      <c r="G4822" s="9">
        <v>0</v>
      </c>
      <c r="H4822" s="11">
        <v>0</v>
      </c>
      <c r="I4822">
        <v>0</v>
      </c>
      <c r="J4822" s="13">
        <v>0</v>
      </c>
    </row>
    <row r="4823" spans="2:10" x14ac:dyDescent="0.25">
      <c r="B4823" s="2">
        <v>0</v>
      </c>
      <c r="G4823" s="9">
        <v>0</v>
      </c>
      <c r="H4823" s="11">
        <v>0</v>
      </c>
      <c r="I4823">
        <v>0</v>
      </c>
      <c r="J4823" s="13">
        <v>0</v>
      </c>
    </row>
    <row r="4824" spans="2:10" x14ac:dyDescent="0.25">
      <c r="B4824" s="2">
        <v>0</v>
      </c>
      <c r="G4824" s="9">
        <v>0</v>
      </c>
      <c r="H4824" s="11">
        <v>0</v>
      </c>
      <c r="I4824">
        <v>0</v>
      </c>
      <c r="J4824" s="13">
        <v>0</v>
      </c>
    </row>
    <row r="4825" spans="2:10" x14ac:dyDescent="0.25">
      <c r="B4825" s="2">
        <v>0</v>
      </c>
      <c r="G4825" s="9">
        <v>0</v>
      </c>
      <c r="H4825" s="11">
        <v>0</v>
      </c>
      <c r="I4825">
        <v>0</v>
      </c>
      <c r="J4825" s="13">
        <v>0</v>
      </c>
    </row>
    <row r="4826" spans="2:10" x14ac:dyDescent="0.25">
      <c r="B4826" s="2">
        <v>0</v>
      </c>
      <c r="G4826" s="9">
        <v>0</v>
      </c>
      <c r="H4826" s="11">
        <v>0</v>
      </c>
      <c r="I4826">
        <v>0</v>
      </c>
      <c r="J4826" s="13">
        <v>0</v>
      </c>
    </row>
    <row r="4827" spans="2:10" x14ac:dyDescent="0.25">
      <c r="B4827" s="2">
        <v>0</v>
      </c>
      <c r="G4827" s="9">
        <v>0</v>
      </c>
      <c r="H4827" s="11">
        <v>0</v>
      </c>
      <c r="I4827">
        <v>0</v>
      </c>
      <c r="J4827" s="13">
        <v>0</v>
      </c>
    </row>
    <row r="4828" spans="2:10" x14ac:dyDescent="0.25">
      <c r="B4828" s="2">
        <v>0</v>
      </c>
      <c r="G4828" s="9">
        <v>0</v>
      </c>
      <c r="H4828" s="11">
        <v>0</v>
      </c>
      <c r="I4828">
        <v>0</v>
      </c>
      <c r="J4828" s="13">
        <v>0</v>
      </c>
    </row>
    <row r="4829" spans="2:10" x14ac:dyDescent="0.25">
      <c r="B4829" s="2">
        <v>0</v>
      </c>
      <c r="G4829" s="9">
        <v>0</v>
      </c>
      <c r="H4829" s="11">
        <v>0</v>
      </c>
      <c r="I4829">
        <v>0</v>
      </c>
      <c r="J4829" s="13">
        <v>0</v>
      </c>
    </row>
    <row r="4830" spans="2:10" x14ac:dyDescent="0.25">
      <c r="B4830" s="2">
        <v>0</v>
      </c>
      <c r="G4830" s="9">
        <v>0</v>
      </c>
      <c r="H4830" s="11">
        <v>0</v>
      </c>
      <c r="I4830">
        <v>0</v>
      </c>
      <c r="J4830" s="13">
        <v>0</v>
      </c>
    </row>
    <row r="4831" spans="2:10" x14ac:dyDescent="0.25">
      <c r="B4831" s="2">
        <v>0</v>
      </c>
      <c r="G4831" s="9">
        <v>0</v>
      </c>
      <c r="H4831" s="11">
        <v>0</v>
      </c>
      <c r="I4831">
        <v>0</v>
      </c>
      <c r="J4831" s="13">
        <v>0</v>
      </c>
    </row>
    <row r="4832" spans="2:10" x14ac:dyDescent="0.25">
      <c r="B4832" s="2">
        <v>0</v>
      </c>
      <c r="G4832" s="9">
        <v>0</v>
      </c>
      <c r="H4832" s="11">
        <v>0</v>
      </c>
      <c r="I4832">
        <v>0</v>
      </c>
      <c r="J4832" s="13">
        <v>0</v>
      </c>
    </row>
    <row r="4833" spans="2:10" x14ac:dyDescent="0.25">
      <c r="B4833" s="2">
        <v>0</v>
      </c>
      <c r="G4833" s="9">
        <v>0</v>
      </c>
      <c r="H4833" s="11">
        <v>0</v>
      </c>
      <c r="I4833">
        <v>0</v>
      </c>
      <c r="J4833" s="13">
        <v>0</v>
      </c>
    </row>
    <row r="4834" spans="2:10" x14ac:dyDescent="0.25">
      <c r="B4834" s="2">
        <v>0</v>
      </c>
      <c r="G4834" s="9">
        <v>0</v>
      </c>
      <c r="H4834" s="11">
        <v>0</v>
      </c>
      <c r="I4834">
        <v>0</v>
      </c>
      <c r="J4834" s="13">
        <v>0</v>
      </c>
    </row>
    <row r="4835" spans="2:10" x14ac:dyDescent="0.25">
      <c r="B4835" s="2">
        <v>0</v>
      </c>
      <c r="G4835" s="9">
        <v>0</v>
      </c>
      <c r="H4835" s="11">
        <v>0</v>
      </c>
      <c r="I4835">
        <v>0</v>
      </c>
      <c r="J4835" s="13">
        <v>0</v>
      </c>
    </row>
    <row r="4836" spans="2:10" x14ac:dyDescent="0.25">
      <c r="B4836" s="2">
        <v>0</v>
      </c>
      <c r="G4836" s="9">
        <v>0</v>
      </c>
      <c r="H4836" s="11">
        <v>0</v>
      </c>
      <c r="I4836">
        <v>0</v>
      </c>
      <c r="J4836" s="13">
        <v>0</v>
      </c>
    </row>
    <row r="4837" spans="2:10" x14ac:dyDescent="0.25">
      <c r="B4837" s="2">
        <v>0</v>
      </c>
      <c r="G4837" s="9">
        <v>0</v>
      </c>
      <c r="H4837" s="11">
        <v>0</v>
      </c>
      <c r="I4837">
        <v>0</v>
      </c>
      <c r="J4837" s="13">
        <v>0</v>
      </c>
    </row>
    <row r="4838" spans="2:10" x14ac:dyDescent="0.25">
      <c r="B4838" s="2">
        <v>0</v>
      </c>
      <c r="G4838" s="9">
        <v>0</v>
      </c>
      <c r="H4838" s="11">
        <v>0</v>
      </c>
      <c r="I4838">
        <v>0</v>
      </c>
      <c r="J4838" s="13">
        <v>0</v>
      </c>
    </row>
    <row r="4839" spans="2:10" x14ac:dyDescent="0.25">
      <c r="B4839" s="2">
        <v>0</v>
      </c>
      <c r="G4839" s="9">
        <v>0</v>
      </c>
      <c r="H4839" s="11">
        <v>0</v>
      </c>
      <c r="I4839">
        <v>0</v>
      </c>
      <c r="J4839" s="13">
        <v>0</v>
      </c>
    </row>
    <row r="4840" spans="2:10" x14ac:dyDescent="0.25">
      <c r="B4840" s="2">
        <v>0</v>
      </c>
      <c r="G4840" s="9">
        <v>0</v>
      </c>
      <c r="H4840" s="11">
        <v>0</v>
      </c>
      <c r="I4840">
        <v>0</v>
      </c>
      <c r="J4840" s="13">
        <v>0</v>
      </c>
    </row>
    <row r="4841" spans="2:10" x14ac:dyDescent="0.25">
      <c r="B4841" s="2">
        <v>0</v>
      </c>
      <c r="G4841" s="9">
        <v>0</v>
      </c>
      <c r="H4841" s="11">
        <v>0</v>
      </c>
      <c r="I4841">
        <v>0</v>
      </c>
      <c r="J4841" s="13">
        <v>0</v>
      </c>
    </row>
    <row r="4842" spans="2:10" x14ac:dyDescent="0.25">
      <c r="B4842" s="2">
        <v>0</v>
      </c>
      <c r="G4842" s="9">
        <v>0</v>
      </c>
      <c r="H4842" s="11">
        <v>0</v>
      </c>
      <c r="I4842">
        <v>0</v>
      </c>
      <c r="J4842" s="13">
        <v>0</v>
      </c>
    </row>
    <row r="4843" spans="2:10" x14ac:dyDescent="0.25">
      <c r="B4843" s="2">
        <v>0</v>
      </c>
      <c r="G4843" s="9">
        <v>0</v>
      </c>
      <c r="H4843" s="11">
        <v>0</v>
      </c>
      <c r="I4843">
        <v>0</v>
      </c>
      <c r="J4843" s="13">
        <v>0</v>
      </c>
    </row>
    <row r="4844" spans="2:10" x14ac:dyDescent="0.25">
      <c r="B4844" s="2">
        <v>0</v>
      </c>
      <c r="G4844" s="9">
        <v>0</v>
      </c>
      <c r="H4844" s="11">
        <v>0</v>
      </c>
      <c r="I4844">
        <v>0</v>
      </c>
      <c r="J4844" s="13">
        <v>0</v>
      </c>
    </row>
    <row r="4845" spans="2:10" x14ac:dyDescent="0.25">
      <c r="B4845" s="2">
        <v>0</v>
      </c>
      <c r="G4845" s="9">
        <v>0</v>
      </c>
      <c r="H4845" s="11">
        <v>0</v>
      </c>
      <c r="I4845">
        <v>0</v>
      </c>
      <c r="J4845" s="13">
        <v>0</v>
      </c>
    </row>
    <row r="4846" spans="2:10" x14ac:dyDescent="0.25">
      <c r="B4846" s="2">
        <v>0</v>
      </c>
      <c r="G4846" s="9">
        <v>0</v>
      </c>
      <c r="H4846" s="11">
        <v>0</v>
      </c>
      <c r="I4846">
        <v>0</v>
      </c>
      <c r="J4846" s="13">
        <v>0</v>
      </c>
    </row>
    <row r="4847" spans="2:10" x14ac:dyDescent="0.25">
      <c r="B4847" s="2">
        <v>0</v>
      </c>
      <c r="G4847" s="9">
        <v>0</v>
      </c>
      <c r="H4847" s="11">
        <v>0</v>
      </c>
      <c r="I4847">
        <v>0</v>
      </c>
      <c r="J4847" s="13">
        <v>0</v>
      </c>
    </row>
    <row r="4848" spans="2:10" x14ac:dyDescent="0.25">
      <c r="B4848" s="2">
        <v>0</v>
      </c>
      <c r="G4848" s="9">
        <v>0</v>
      </c>
      <c r="H4848" s="11">
        <v>0</v>
      </c>
      <c r="I4848">
        <v>0</v>
      </c>
      <c r="J4848" s="13">
        <v>0</v>
      </c>
    </row>
    <row r="4849" spans="2:10" x14ac:dyDescent="0.25">
      <c r="B4849" s="2">
        <v>0</v>
      </c>
      <c r="G4849" s="9">
        <v>0</v>
      </c>
      <c r="H4849" s="11">
        <v>0</v>
      </c>
      <c r="I4849">
        <v>0</v>
      </c>
      <c r="J4849" s="13">
        <v>0</v>
      </c>
    </row>
    <row r="4850" spans="2:10" x14ac:dyDescent="0.25">
      <c r="B4850" s="2">
        <v>0</v>
      </c>
      <c r="G4850" s="9">
        <v>0</v>
      </c>
      <c r="H4850" s="11">
        <v>0</v>
      </c>
      <c r="I4850">
        <v>0</v>
      </c>
      <c r="J4850" s="13">
        <v>0</v>
      </c>
    </row>
    <row r="4851" spans="2:10" x14ac:dyDescent="0.25">
      <c r="B4851" s="2">
        <v>0</v>
      </c>
      <c r="G4851" s="9">
        <v>0</v>
      </c>
      <c r="H4851" s="11">
        <v>0</v>
      </c>
      <c r="I4851">
        <v>0</v>
      </c>
      <c r="J4851" s="13">
        <v>0</v>
      </c>
    </row>
    <row r="4852" spans="2:10" x14ac:dyDescent="0.25">
      <c r="B4852" s="2">
        <v>0</v>
      </c>
      <c r="G4852" s="9">
        <v>0</v>
      </c>
      <c r="H4852" s="11">
        <v>0</v>
      </c>
      <c r="I4852">
        <v>0</v>
      </c>
      <c r="J4852" s="13">
        <v>0</v>
      </c>
    </row>
    <row r="4853" spans="2:10" x14ac:dyDescent="0.25">
      <c r="B4853" s="2">
        <v>0</v>
      </c>
      <c r="G4853" s="9">
        <v>0</v>
      </c>
      <c r="H4853" s="11">
        <v>0</v>
      </c>
      <c r="I4853">
        <v>0</v>
      </c>
      <c r="J4853" s="13">
        <v>0</v>
      </c>
    </row>
    <row r="4854" spans="2:10" x14ac:dyDescent="0.25">
      <c r="B4854" s="2">
        <v>0</v>
      </c>
      <c r="G4854" s="9">
        <v>0</v>
      </c>
      <c r="H4854" s="11">
        <v>0</v>
      </c>
      <c r="I4854">
        <v>0</v>
      </c>
      <c r="J4854" s="13">
        <v>0</v>
      </c>
    </row>
    <row r="4855" spans="2:10" x14ac:dyDescent="0.25">
      <c r="B4855" s="2">
        <v>0</v>
      </c>
      <c r="G4855" s="9">
        <v>0</v>
      </c>
      <c r="H4855" s="11">
        <v>0</v>
      </c>
      <c r="I4855">
        <v>0</v>
      </c>
      <c r="J4855" s="13">
        <v>0</v>
      </c>
    </row>
    <row r="4856" spans="2:10" x14ac:dyDescent="0.25">
      <c r="B4856" s="2">
        <v>0</v>
      </c>
      <c r="G4856" s="9">
        <v>0</v>
      </c>
      <c r="H4856" s="11">
        <v>0</v>
      </c>
      <c r="I4856">
        <v>0</v>
      </c>
      <c r="J4856" s="13">
        <v>0</v>
      </c>
    </row>
    <row r="4857" spans="2:10" x14ac:dyDescent="0.25">
      <c r="B4857" s="2">
        <v>0</v>
      </c>
      <c r="G4857" s="9">
        <v>0</v>
      </c>
      <c r="H4857" s="11">
        <v>0</v>
      </c>
      <c r="I4857">
        <v>0</v>
      </c>
      <c r="J4857" s="13">
        <v>0</v>
      </c>
    </row>
    <row r="4858" spans="2:10" x14ac:dyDescent="0.25">
      <c r="B4858" s="2">
        <v>0</v>
      </c>
      <c r="G4858" s="9">
        <v>0</v>
      </c>
      <c r="H4858" s="11">
        <v>0</v>
      </c>
      <c r="I4858">
        <v>0</v>
      </c>
      <c r="J4858" s="13">
        <v>0</v>
      </c>
    </row>
    <row r="4859" spans="2:10" x14ac:dyDescent="0.25">
      <c r="B4859" s="2">
        <v>0</v>
      </c>
      <c r="G4859" s="9">
        <v>0</v>
      </c>
      <c r="H4859" s="11">
        <v>0</v>
      </c>
      <c r="I4859">
        <v>0</v>
      </c>
      <c r="J4859" s="13">
        <v>0</v>
      </c>
    </row>
    <row r="4860" spans="2:10" x14ac:dyDescent="0.25">
      <c r="B4860" s="2">
        <v>0</v>
      </c>
      <c r="G4860" s="9">
        <v>0</v>
      </c>
      <c r="H4860" s="11">
        <v>0</v>
      </c>
      <c r="I4860">
        <v>0</v>
      </c>
      <c r="J4860" s="13">
        <v>0</v>
      </c>
    </row>
    <row r="4861" spans="2:10" x14ac:dyDescent="0.25">
      <c r="B4861" s="2">
        <v>0</v>
      </c>
      <c r="G4861" s="9">
        <v>0</v>
      </c>
      <c r="H4861" s="11">
        <v>0</v>
      </c>
      <c r="I4861">
        <v>0</v>
      </c>
      <c r="J4861" s="13">
        <v>0</v>
      </c>
    </row>
    <row r="4862" spans="2:10" x14ac:dyDescent="0.25">
      <c r="B4862" s="2">
        <v>0</v>
      </c>
      <c r="G4862" s="9">
        <v>0</v>
      </c>
      <c r="H4862" s="11">
        <v>0</v>
      </c>
      <c r="I4862">
        <v>0</v>
      </c>
      <c r="J4862" s="13">
        <v>0</v>
      </c>
    </row>
    <row r="4863" spans="2:10" x14ac:dyDescent="0.25">
      <c r="B4863" s="2">
        <v>0</v>
      </c>
      <c r="G4863" s="9">
        <v>0</v>
      </c>
      <c r="H4863" s="11">
        <v>0</v>
      </c>
      <c r="I4863">
        <v>0</v>
      </c>
      <c r="J4863" s="13">
        <v>0</v>
      </c>
    </row>
    <row r="4864" spans="2:10" x14ac:dyDescent="0.25">
      <c r="B4864" s="2">
        <v>0</v>
      </c>
      <c r="G4864" s="9">
        <v>0</v>
      </c>
      <c r="H4864" s="11">
        <v>0</v>
      </c>
      <c r="I4864">
        <v>0</v>
      </c>
      <c r="J4864" s="13">
        <v>0</v>
      </c>
    </row>
    <row r="4865" spans="2:10" x14ac:dyDescent="0.25">
      <c r="B4865" s="2">
        <v>0</v>
      </c>
      <c r="G4865" s="9">
        <v>0</v>
      </c>
      <c r="H4865" s="11">
        <v>0</v>
      </c>
      <c r="I4865">
        <v>0</v>
      </c>
      <c r="J4865" s="13">
        <v>0</v>
      </c>
    </row>
    <row r="4866" spans="2:10" x14ac:dyDescent="0.25">
      <c r="B4866" s="2">
        <v>0</v>
      </c>
      <c r="G4866" s="9">
        <v>0</v>
      </c>
      <c r="H4866" s="11">
        <v>0</v>
      </c>
      <c r="I4866">
        <v>0</v>
      </c>
      <c r="J4866" s="13">
        <v>0</v>
      </c>
    </row>
    <row r="4867" spans="2:10" x14ac:dyDescent="0.25">
      <c r="B4867" s="2">
        <v>0</v>
      </c>
      <c r="G4867" s="9">
        <v>0</v>
      </c>
      <c r="H4867" s="11">
        <v>0</v>
      </c>
      <c r="I4867">
        <v>0</v>
      </c>
      <c r="J4867" s="13">
        <v>0</v>
      </c>
    </row>
    <row r="4868" spans="2:10" x14ac:dyDescent="0.25">
      <c r="B4868" s="2">
        <v>0</v>
      </c>
      <c r="G4868" s="9">
        <v>0</v>
      </c>
      <c r="H4868" s="11">
        <v>0</v>
      </c>
      <c r="I4868">
        <v>0</v>
      </c>
      <c r="J4868" s="13">
        <v>0</v>
      </c>
    </row>
    <row r="4869" spans="2:10" x14ac:dyDescent="0.25">
      <c r="B4869" s="2">
        <v>0</v>
      </c>
      <c r="G4869" s="9">
        <v>0</v>
      </c>
      <c r="H4869" s="11">
        <v>0</v>
      </c>
      <c r="I4869">
        <v>0</v>
      </c>
      <c r="J4869" s="13">
        <v>0</v>
      </c>
    </row>
    <row r="4870" spans="2:10" x14ac:dyDescent="0.25">
      <c r="B4870" s="2">
        <v>0</v>
      </c>
      <c r="G4870" s="9">
        <v>0</v>
      </c>
      <c r="H4870" s="11">
        <v>0</v>
      </c>
      <c r="I4870">
        <v>0</v>
      </c>
      <c r="J4870" s="13">
        <v>0</v>
      </c>
    </row>
    <row r="4871" spans="2:10" x14ac:dyDescent="0.25">
      <c r="B4871" s="2">
        <v>0</v>
      </c>
      <c r="G4871" s="9">
        <v>0</v>
      </c>
      <c r="H4871" s="11">
        <v>0</v>
      </c>
      <c r="I4871">
        <v>0</v>
      </c>
      <c r="J4871" s="13">
        <v>0</v>
      </c>
    </row>
    <row r="4872" spans="2:10" x14ac:dyDescent="0.25">
      <c r="B4872" s="2">
        <v>0</v>
      </c>
      <c r="G4872" s="9">
        <v>0</v>
      </c>
      <c r="H4872" s="11">
        <v>0</v>
      </c>
      <c r="I4872">
        <v>0</v>
      </c>
      <c r="J4872" s="13">
        <v>0</v>
      </c>
    </row>
    <row r="4873" spans="2:10" x14ac:dyDescent="0.25">
      <c r="B4873" s="2">
        <v>0</v>
      </c>
      <c r="G4873" s="9">
        <v>0</v>
      </c>
      <c r="H4873" s="11">
        <v>0</v>
      </c>
      <c r="I4873">
        <v>0</v>
      </c>
      <c r="J4873" s="13">
        <v>0</v>
      </c>
    </row>
    <row r="4874" spans="2:10" x14ac:dyDescent="0.25">
      <c r="B4874" s="2">
        <v>0</v>
      </c>
      <c r="G4874" s="9">
        <v>0</v>
      </c>
      <c r="H4874" s="11">
        <v>0</v>
      </c>
      <c r="I4874">
        <v>0</v>
      </c>
      <c r="J4874" s="13">
        <v>0</v>
      </c>
    </row>
    <row r="4875" spans="2:10" x14ac:dyDescent="0.25">
      <c r="B4875" s="2">
        <v>0</v>
      </c>
      <c r="G4875" s="9">
        <v>0</v>
      </c>
      <c r="H4875" s="11">
        <v>0</v>
      </c>
      <c r="I4875">
        <v>0</v>
      </c>
      <c r="J4875" s="13">
        <v>0</v>
      </c>
    </row>
    <row r="4876" spans="2:10" x14ac:dyDescent="0.25">
      <c r="B4876" s="2">
        <v>0</v>
      </c>
      <c r="G4876" s="9">
        <v>0</v>
      </c>
      <c r="H4876" s="11">
        <v>0</v>
      </c>
      <c r="I4876">
        <v>0</v>
      </c>
      <c r="J4876" s="13">
        <v>0</v>
      </c>
    </row>
    <row r="4877" spans="2:10" x14ac:dyDescent="0.25">
      <c r="B4877" s="2">
        <v>0</v>
      </c>
      <c r="G4877" s="9">
        <v>0</v>
      </c>
      <c r="H4877" s="11">
        <v>0</v>
      </c>
      <c r="I4877">
        <v>0</v>
      </c>
      <c r="J4877" s="13">
        <v>0</v>
      </c>
    </row>
    <row r="4878" spans="2:10" x14ac:dyDescent="0.25">
      <c r="B4878" s="2">
        <v>0</v>
      </c>
      <c r="G4878" s="9">
        <v>0</v>
      </c>
      <c r="H4878" s="11">
        <v>0</v>
      </c>
      <c r="I4878">
        <v>0</v>
      </c>
      <c r="J4878" s="13">
        <v>0</v>
      </c>
    </row>
    <row r="4879" spans="2:10" x14ac:dyDescent="0.25">
      <c r="B4879" s="2">
        <v>0</v>
      </c>
      <c r="G4879" s="9">
        <v>0</v>
      </c>
      <c r="H4879" s="11">
        <v>0</v>
      </c>
      <c r="I4879">
        <v>0</v>
      </c>
      <c r="J4879" s="13">
        <v>0</v>
      </c>
    </row>
    <row r="4880" spans="2:10" x14ac:dyDescent="0.25">
      <c r="B4880" s="2">
        <v>0</v>
      </c>
      <c r="G4880" s="9">
        <v>0</v>
      </c>
      <c r="H4880" s="11">
        <v>0</v>
      </c>
      <c r="I4880">
        <v>0</v>
      </c>
      <c r="J4880" s="13">
        <v>0</v>
      </c>
    </row>
    <row r="4881" spans="2:10" x14ac:dyDescent="0.25">
      <c r="B4881" s="2">
        <v>0</v>
      </c>
      <c r="G4881" s="9">
        <v>0</v>
      </c>
      <c r="H4881" s="11">
        <v>0</v>
      </c>
      <c r="I4881">
        <v>0</v>
      </c>
      <c r="J4881" s="13">
        <v>0</v>
      </c>
    </row>
    <row r="4882" spans="2:10" x14ac:dyDescent="0.25">
      <c r="B4882" s="2">
        <v>0</v>
      </c>
      <c r="G4882" s="9">
        <v>0</v>
      </c>
      <c r="H4882" s="11">
        <v>0</v>
      </c>
      <c r="I4882">
        <v>0</v>
      </c>
      <c r="J4882" s="13">
        <v>0</v>
      </c>
    </row>
    <row r="4883" spans="2:10" x14ac:dyDescent="0.25">
      <c r="B4883" s="2">
        <v>0</v>
      </c>
      <c r="G4883" s="9">
        <v>0</v>
      </c>
      <c r="H4883" s="11">
        <v>0</v>
      </c>
      <c r="I4883">
        <v>0</v>
      </c>
      <c r="J4883" s="13">
        <v>0</v>
      </c>
    </row>
    <row r="4884" spans="2:10" x14ac:dyDescent="0.25">
      <c r="B4884" s="2">
        <v>0</v>
      </c>
      <c r="G4884" s="9">
        <v>0</v>
      </c>
      <c r="H4884" s="11">
        <v>0</v>
      </c>
      <c r="I4884">
        <v>0</v>
      </c>
      <c r="J4884" s="13">
        <v>0</v>
      </c>
    </row>
    <row r="4885" spans="2:10" x14ac:dyDescent="0.25">
      <c r="B4885" s="2">
        <v>0</v>
      </c>
      <c r="G4885" s="9">
        <v>0</v>
      </c>
      <c r="H4885" s="11">
        <v>0</v>
      </c>
      <c r="I4885">
        <v>0</v>
      </c>
      <c r="J4885" s="13">
        <v>0</v>
      </c>
    </row>
    <row r="4886" spans="2:10" x14ac:dyDescent="0.25">
      <c r="B4886" s="2">
        <v>0</v>
      </c>
      <c r="G4886" s="9">
        <v>0</v>
      </c>
      <c r="H4886" s="11">
        <v>0</v>
      </c>
      <c r="I4886">
        <v>0</v>
      </c>
      <c r="J4886" s="13">
        <v>0</v>
      </c>
    </row>
    <row r="4887" spans="2:10" x14ac:dyDescent="0.25">
      <c r="B4887" s="2">
        <v>0</v>
      </c>
      <c r="G4887" s="9">
        <v>0</v>
      </c>
      <c r="H4887" s="11">
        <v>0</v>
      </c>
      <c r="I4887">
        <v>0</v>
      </c>
      <c r="J4887" s="13">
        <v>0</v>
      </c>
    </row>
    <row r="4888" spans="2:10" x14ac:dyDescent="0.25">
      <c r="B4888" s="2">
        <v>0</v>
      </c>
      <c r="G4888" s="9">
        <v>0</v>
      </c>
      <c r="H4888" s="11">
        <v>0</v>
      </c>
      <c r="I4888">
        <v>0</v>
      </c>
      <c r="J4888" s="13">
        <v>0</v>
      </c>
    </row>
    <row r="4889" spans="2:10" x14ac:dyDescent="0.25">
      <c r="B4889" s="2">
        <v>0</v>
      </c>
      <c r="G4889" s="9">
        <v>0</v>
      </c>
      <c r="H4889" s="11">
        <v>0</v>
      </c>
      <c r="I4889">
        <v>0</v>
      </c>
      <c r="J4889" s="13">
        <v>0</v>
      </c>
    </row>
    <row r="4890" spans="2:10" x14ac:dyDescent="0.25">
      <c r="B4890" s="2">
        <v>0</v>
      </c>
      <c r="G4890" s="9">
        <v>0</v>
      </c>
      <c r="H4890" s="11">
        <v>0</v>
      </c>
      <c r="I4890">
        <v>0</v>
      </c>
      <c r="J4890" s="13">
        <v>0</v>
      </c>
    </row>
    <row r="4891" spans="2:10" x14ac:dyDescent="0.25">
      <c r="B4891" s="2">
        <v>0</v>
      </c>
      <c r="G4891" s="9">
        <v>0</v>
      </c>
      <c r="H4891" s="11">
        <v>0</v>
      </c>
      <c r="I4891">
        <v>0</v>
      </c>
      <c r="J4891" s="13">
        <v>0</v>
      </c>
    </row>
    <row r="4892" spans="2:10" x14ac:dyDescent="0.25">
      <c r="B4892" s="2">
        <v>0</v>
      </c>
      <c r="G4892" s="9">
        <v>0</v>
      </c>
      <c r="H4892" s="11">
        <v>0</v>
      </c>
      <c r="I4892">
        <v>0</v>
      </c>
      <c r="J4892" s="13">
        <v>0</v>
      </c>
    </row>
    <row r="4893" spans="2:10" x14ac:dyDescent="0.25">
      <c r="B4893" s="2">
        <v>0</v>
      </c>
      <c r="G4893" s="9">
        <v>0</v>
      </c>
      <c r="H4893" s="11">
        <v>0</v>
      </c>
      <c r="I4893">
        <v>0</v>
      </c>
      <c r="J4893" s="13">
        <v>0</v>
      </c>
    </row>
    <row r="4894" spans="2:10" x14ac:dyDescent="0.25">
      <c r="B4894" s="2">
        <v>0</v>
      </c>
      <c r="G4894" s="9">
        <v>0</v>
      </c>
      <c r="H4894" s="11">
        <v>0</v>
      </c>
      <c r="I4894">
        <v>0</v>
      </c>
      <c r="J4894" s="13">
        <v>0</v>
      </c>
    </row>
    <row r="4895" spans="2:10" x14ac:dyDescent="0.25">
      <c r="B4895" s="2">
        <v>0</v>
      </c>
      <c r="G4895" s="9">
        <v>0</v>
      </c>
      <c r="H4895" s="11">
        <v>0</v>
      </c>
      <c r="I4895">
        <v>0</v>
      </c>
      <c r="J4895" s="13">
        <v>0</v>
      </c>
    </row>
    <row r="4896" spans="2:10" x14ac:dyDescent="0.25">
      <c r="B4896" s="2">
        <v>0</v>
      </c>
      <c r="G4896" s="9">
        <v>0</v>
      </c>
      <c r="H4896" s="11">
        <v>0</v>
      </c>
      <c r="I4896">
        <v>0</v>
      </c>
      <c r="J4896" s="13">
        <v>0</v>
      </c>
    </row>
    <row r="4897" spans="2:10" x14ac:dyDescent="0.25">
      <c r="B4897" s="2">
        <v>0</v>
      </c>
      <c r="G4897" s="9">
        <v>0</v>
      </c>
      <c r="H4897" s="11">
        <v>0</v>
      </c>
      <c r="I4897">
        <v>0</v>
      </c>
      <c r="J4897" s="13">
        <v>0</v>
      </c>
    </row>
    <row r="4898" spans="2:10" x14ac:dyDescent="0.25">
      <c r="B4898" s="2">
        <v>0</v>
      </c>
      <c r="G4898" s="9">
        <v>0</v>
      </c>
      <c r="H4898" s="11">
        <v>0</v>
      </c>
      <c r="I4898">
        <v>0</v>
      </c>
      <c r="J4898" s="13">
        <v>0</v>
      </c>
    </row>
    <row r="4899" spans="2:10" x14ac:dyDescent="0.25">
      <c r="B4899" s="2">
        <v>0</v>
      </c>
      <c r="G4899" s="9">
        <v>0</v>
      </c>
      <c r="H4899" s="11">
        <v>0</v>
      </c>
      <c r="I4899">
        <v>0</v>
      </c>
      <c r="J4899" s="13">
        <v>0</v>
      </c>
    </row>
    <row r="4900" spans="2:10" x14ac:dyDescent="0.25">
      <c r="B4900" s="2">
        <v>0</v>
      </c>
      <c r="G4900" s="9">
        <v>0</v>
      </c>
      <c r="H4900" s="11">
        <v>0</v>
      </c>
      <c r="I4900">
        <v>0</v>
      </c>
      <c r="J4900" s="13">
        <v>0</v>
      </c>
    </row>
    <row r="4901" spans="2:10" x14ac:dyDescent="0.25">
      <c r="B4901" s="2">
        <v>0</v>
      </c>
      <c r="G4901" s="9">
        <v>0</v>
      </c>
      <c r="H4901" s="11">
        <v>0</v>
      </c>
      <c r="I4901">
        <v>0</v>
      </c>
      <c r="J4901" s="13">
        <v>0</v>
      </c>
    </row>
    <row r="4902" spans="2:10" x14ac:dyDescent="0.25">
      <c r="B4902" s="2">
        <v>0</v>
      </c>
      <c r="G4902" s="9">
        <v>0</v>
      </c>
      <c r="H4902" s="11">
        <v>0</v>
      </c>
      <c r="I4902">
        <v>0</v>
      </c>
      <c r="J4902" s="13">
        <v>0</v>
      </c>
    </row>
    <row r="4903" spans="2:10" x14ac:dyDescent="0.25">
      <c r="B4903" s="2">
        <v>0</v>
      </c>
      <c r="G4903" s="9">
        <v>0</v>
      </c>
      <c r="H4903" s="11">
        <v>0</v>
      </c>
      <c r="I4903">
        <v>0</v>
      </c>
      <c r="J4903" s="13">
        <v>0</v>
      </c>
    </row>
    <row r="4904" spans="2:10" x14ac:dyDescent="0.25">
      <c r="B4904" s="2">
        <v>0</v>
      </c>
      <c r="G4904" s="9">
        <v>0</v>
      </c>
      <c r="H4904" s="11">
        <v>0</v>
      </c>
      <c r="I4904">
        <v>0</v>
      </c>
      <c r="J4904" s="13">
        <v>0</v>
      </c>
    </row>
    <row r="4905" spans="2:10" x14ac:dyDescent="0.25">
      <c r="B4905" s="2">
        <v>0</v>
      </c>
      <c r="G4905" s="9">
        <v>0</v>
      </c>
      <c r="H4905" s="11">
        <v>0</v>
      </c>
      <c r="I4905">
        <v>0</v>
      </c>
      <c r="J4905" s="13">
        <v>0</v>
      </c>
    </row>
    <row r="4906" spans="2:10" x14ac:dyDescent="0.25">
      <c r="B4906" s="2">
        <v>0</v>
      </c>
      <c r="G4906" s="9">
        <v>0</v>
      </c>
      <c r="H4906" s="11">
        <v>0</v>
      </c>
      <c r="I4906">
        <v>0</v>
      </c>
      <c r="J4906" s="13">
        <v>0</v>
      </c>
    </row>
    <row r="4907" spans="2:10" x14ac:dyDescent="0.25">
      <c r="B4907" s="2">
        <v>0</v>
      </c>
      <c r="G4907" s="9">
        <v>0</v>
      </c>
      <c r="H4907" s="11">
        <v>0</v>
      </c>
      <c r="I4907">
        <v>0</v>
      </c>
      <c r="J4907" s="13">
        <v>0</v>
      </c>
    </row>
    <row r="4908" spans="2:10" x14ac:dyDescent="0.25">
      <c r="B4908" s="2">
        <v>0</v>
      </c>
      <c r="G4908" s="9">
        <v>0</v>
      </c>
      <c r="H4908" s="11">
        <v>0</v>
      </c>
      <c r="I4908">
        <v>0</v>
      </c>
      <c r="J4908" s="13">
        <v>0</v>
      </c>
    </row>
    <row r="4909" spans="2:10" x14ac:dyDescent="0.25">
      <c r="B4909" s="2">
        <v>0</v>
      </c>
      <c r="G4909" s="9">
        <v>0</v>
      </c>
      <c r="H4909" s="11">
        <v>0</v>
      </c>
      <c r="I4909">
        <v>0</v>
      </c>
      <c r="J4909" s="13">
        <v>0</v>
      </c>
    </row>
    <row r="4910" spans="2:10" x14ac:dyDescent="0.25">
      <c r="B4910" s="2">
        <v>0</v>
      </c>
      <c r="G4910" s="9">
        <v>0</v>
      </c>
      <c r="H4910" s="11">
        <v>0</v>
      </c>
      <c r="I4910">
        <v>0</v>
      </c>
      <c r="J4910" s="13">
        <v>0</v>
      </c>
    </row>
    <row r="4911" spans="2:10" x14ac:dyDescent="0.25">
      <c r="B4911" s="2">
        <v>0</v>
      </c>
      <c r="G4911" s="9">
        <v>0</v>
      </c>
      <c r="H4911" s="11">
        <v>0</v>
      </c>
      <c r="I4911">
        <v>0</v>
      </c>
      <c r="J4911" s="13">
        <v>0</v>
      </c>
    </row>
    <row r="4912" spans="2:10" x14ac:dyDescent="0.25">
      <c r="B4912" s="2">
        <v>0</v>
      </c>
      <c r="G4912" s="9">
        <v>0</v>
      </c>
      <c r="H4912" s="11">
        <v>0</v>
      </c>
      <c r="I4912">
        <v>0</v>
      </c>
      <c r="J4912" s="13">
        <v>0</v>
      </c>
    </row>
    <row r="4913" spans="2:10" x14ac:dyDescent="0.25">
      <c r="B4913" s="2">
        <v>0</v>
      </c>
      <c r="G4913" s="9">
        <v>0</v>
      </c>
      <c r="H4913" s="11">
        <v>0</v>
      </c>
      <c r="I4913">
        <v>0</v>
      </c>
      <c r="J4913" s="13">
        <v>0</v>
      </c>
    </row>
    <row r="4914" spans="2:10" x14ac:dyDescent="0.25">
      <c r="B4914" s="2">
        <v>0</v>
      </c>
      <c r="G4914" s="9">
        <v>0</v>
      </c>
      <c r="H4914" s="11">
        <v>0</v>
      </c>
      <c r="I4914">
        <v>0</v>
      </c>
      <c r="J4914" s="13">
        <v>0</v>
      </c>
    </row>
    <row r="4915" spans="2:10" x14ac:dyDescent="0.25">
      <c r="B4915" s="2">
        <v>0</v>
      </c>
      <c r="G4915" s="9">
        <v>0</v>
      </c>
      <c r="H4915" s="11">
        <v>0</v>
      </c>
      <c r="I4915">
        <v>0</v>
      </c>
      <c r="J4915" s="13">
        <v>0</v>
      </c>
    </row>
    <row r="4916" spans="2:10" x14ac:dyDescent="0.25">
      <c r="B4916" s="2">
        <v>0</v>
      </c>
      <c r="G4916" s="9">
        <v>0</v>
      </c>
      <c r="H4916" s="11">
        <v>0</v>
      </c>
      <c r="I4916">
        <v>0</v>
      </c>
      <c r="J4916" s="13">
        <v>0</v>
      </c>
    </row>
    <row r="4917" spans="2:10" x14ac:dyDescent="0.25">
      <c r="B4917" s="2">
        <v>0</v>
      </c>
      <c r="G4917" s="9">
        <v>0</v>
      </c>
      <c r="H4917" s="11">
        <v>0</v>
      </c>
      <c r="I4917">
        <v>0</v>
      </c>
      <c r="J4917" s="13">
        <v>0</v>
      </c>
    </row>
    <row r="4918" spans="2:10" x14ac:dyDescent="0.25">
      <c r="B4918" s="2">
        <v>0</v>
      </c>
      <c r="G4918" s="9">
        <v>0</v>
      </c>
      <c r="H4918" s="11">
        <v>0</v>
      </c>
      <c r="I4918">
        <v>0</v>
      </c>
      <c r="J4918" s="13">
        <v>0</v>
      </c>
    </row>
    <row r="4919" spans="2:10" x14ac:dyDescent="0.25">
      <c r="B4919" s="2">
        <v>0</v>
      </c>
      <c r="G4919" s="9">
        <v>0</v>
      </c>
      <c r="H4919" s="11">
        <v>0</v>
      </c>
      <c r="I4919">
        <v>0</v>
      </c>
      <c r="J4919" s="13">
        <v>0</v>
      </c>
    </row>
    <row r="4920" spans="2:10" x14ac:dyDescent="0.25">
      <c r="B4920" s="2">
        <v>0</v>
      </c>
      <c r="G4920" s="9">
        <v>0</v>
      </c>
      <c r="H4920" s="11">
        <v>0</v>
      </c>
      <c r="I4920">
        <v>0</v>
      </c>
      <c r="J4920" s="13">
        <v>0</v>
      </c>
    </row>
    <row r="4921" spans="2:10" x14ac:dyDescent="0.25">
      <c r="B4921" s="2">
        <v>0</v>
      </c>
      <c r="G4921" s="9">
        <v>0</v>
      </c>
      <c r="H4921" s="11">
        <v>0</v>
      </c>
      <c r="I4921">
        <v>0</v>
      </c>
      <c r="J4921" s="13">
        <v>0</v>
      </c>
    </row>
    <row r="4922" spans="2:10" x14ac:dyDescent="0.25">
      <c r="B4922" s="2">
        <v>0</v>
      </c>
      <c r="G4922" s="9">
        <v>0</v>
      </c>
      <c r="H4922" s="11">
        <v>0</v>
      </c>
      <c r="I4922">
        <v>0</v>
      </c>
      <c r="J4922" s="13">
        <v>0</v>
      </c>
    </row>
    <row r="4923" spans="2:10" x14ac:dyDescent="0.25">
      <c r="B4923" s="2">
        <v>0</v>
      </c>
      <c r="G4923" s="9">
        <v>0</v>
      </c>
      <c r="H4923" s="11">
        <v>0</v>
      </c>
      <c r="I4923">
        <v>0</v>
      </c>
      <c r="J4923" s="13">
        <v>0</v>
      </c>
    </row>
    <row r="4924" spans="2:10" x14ac:dyDescent="0.25">
      <c r="B4924" s="2">
        <v>0</v>
      </c>
      <c r="G4924" s="9">
        <v>0</v>
      </c>
      <c r="H4924" s="11">
        <v>0</v>
      </c>
      <c r="I4924">
        <v>0</v>
      </c>
      <c r="J4924" s="13">
        <v>0</v>
      </c>
    </row>
    <row r="4925" spans="2:10" x14ac:dyDescent="0.25">
      <c r="B4925" s="2">
        <v>0</v>
      </c>
      <c r="G4925" s="9">
        <v>0</v>
      </c>
      <c r="H4925" s="11">
        <v>0</v>
      </c>
      <c r="I4925">
        <v>0</v>
      </c>
      <c r="J4925" s="13">
        <v>0</v>
      </c>
    </row>
    <row r="4926" spans="2:10" x14ac:dyDescent="0.25">
      <c r="B4926" s="2">
        <v>0</v>
      </c>
      <c r="G4926" s="9">
        <v>0</v>
      </c>
      <c r="H4926" s="11">
        <v>0</v>
      </c>
      <c r="I4926">
        <v>0</v>
      </c>
      <c r="J4926" s="13">
        <v>0</v>
      </c>
    </row>
    <row r="4927" spans="2:10" x14ac:dyDescent="0.25">
      <c r="B4927" s="2">
        <v>0</v>
      </c>
      <c r="G4927" s="9">
        <v>0</v>
      </c>
      <c r="H4927" s="11">
        <v>0</v>
      </c>
      <c r="I4927">
        <v>0</v>
      </c>
      <c r="J4927" s="13">
        <v>0</v>
      </c>
    </row>
    <row r="4928" spans="2:10" x14ac:dyDescent="0.25">
      <c r="B4928" s="2">
        <v>0</v>
      </c>
      <c r="G4928" s="9">
        <v>0</v>
      </c>
      <c r="H4928" s="11">
        <v>0</v>
      </c>
      <c r="I4928">
        <v>0</v>
      </c>
      <c r="J4928" s="13">
        <v>0</v>
      </c>
    </row>
    <row r="4929" spans="2:10" x14ac:dyDescent="0.25">
      <c r="B4929" s="2">
        <v>0</v>
      </c>
      <c r="G4929" s="9">
        <v>0</v>
      </c>
      <c r="H4929" s="11">
        <v>0</v>
      </c>
      <c r="I4929">
        <v>0</v>
      </c>
      <c r="J4929" s="13">
        <v>0</v>
      </c>
    </row>
    <row r="4930" spans="2:10" x14ac:dyDescent="0.25">
      <c r="B4930" s="2">
        <v>0</v>
      </c>
      <c r="G4930" s="9">
        <v>0</v>
      </c>
      <c r="H4930" s="11">
        <v>0</v>
      </c>
      <c r="I4930">
        <v>0</v>
      </c>
      <c r="J4930" s="13">
        <v>0</v>
      </c>
    </row>
    <row r="4931" spans="2:10" x14ac:dyDescent="0.25">
      <c r="B4931" s="2">
        <v>0</v>
      </c>
      <c r="G4931" s="9">
        <v>0</v>
      </c>
      <c r="H4931" s="11">
        <v>0</v>
      </c>
      <c r="I4931">
        <v>0</v>
      </c>
      <c r="J4931" s="13">
        <v>0</v>
      </c>
    </row>
    <row r="4932" spans="2:10" x14ac:dyDescent="0.25">
      <c r="B4932" s="2">
        <v>0</v>
      </c>
      <c r="G4932" s="9">
        <v>0</v>
      </c>
      <c r="H4932" s="11">
        <v>0</v>
      </c>
      <c r="I4932">
        <v>0</v>
      </c>
      <c r="J4932" s="13">
        <v>0</v>
      </c>
    </row>
    <row r="4933" spans="2:10" x14ac:dyDescent="0.25">
      <c r="B4933" s="2">
        <v>0</v>
      </c>
      <c r="G4933" s="9">
        <v>0</v>
      </c>
      <c r="H4933" s="11">
        <v>0</v>
      </c>
      <c r="I4933">
        <v>0</v>
      </c>
      <c r="J4933" s="13">
        <v>0</v>
      </c>
    </row>
    <row r="4934" spans="2:10" x14ac:dyDescent="0.25">
      <c r="B4934" s="2">
        <v>0</v>
      </c>
      <c r="G4934" s="9">
        <v>0</v>
      </c>
      <c r="H4934" s="11">
        <v>0</v>
      </c>
      <c r="I4934">
        <v>0</v>
      </c>
      <c r="J4934" s="13">
        <v>0</v>
      </c>
    </row>
    <row r="4935" spans="2:10" x14ac:dyDescent="0.25">
      <c r="B4935" s="2">
        <v>0</v>
      </c>
      <c r="G4935" s="9">
        <v>0</v>
      </c>
      <c r="H4935" s="11">
        <v>0</v>
      </c>
      <c r="I4935">
        <v>0</v>
      </c>
      <c r="J4935" s="13">
        <v>0</v>
      </c>
    </row>
    <row r="4936" spans="2:10" x14ac:dyDescent="0.25">
      <c r="B4936" s="2">
        <v>0</v>
      </c>
      <c r="G4936" s="9">
        <v>0</v>
      </c>
      <c r="H4936" s="11">
        <v>0</v>
      </c>
      <c r="I4936">
        <v>0</v>
      </c>
      <c r="J4936" s="13">
        <v>0</v>
      </c>
    </row>
    <row r="4937" spans="2:10" x14ac:dyDescent="0.25">
      <c r="B4937" s="2">
        <v>0</v>
      </c>
      <c r="G4937" s="9">
        <v>0</v>
      </c>
      <c r="H4937" s="11">
        <v>0</v>
      </c>
      <c r="I4937">
        <v>0</v>
      </c>
      <c r="J4937" s="13">
        <v>0</v>
      </c>
    </row>
    <row r="4938" spans="2:10" x14ac:dyDescent="0.25">
      <c r="B4938" s="2">
        <v>0</v>
      </c>
      <c r="G4938" s="9">
        <v>0</v>
      </c>
      <c r="H4938" s="11">
        <v>0</v>
      </c>
      <c r="I4938">
        <v>0</v>
      </c>
      <c r="J4938" s="13">
        <v>0</v>
      </c>
    </row>
    <row r="4939" spans="2:10" x14ac:dyDescent="0.25">
      <c r="B4939" s="2">
        <v>0</v>
      </c>
      <c r="G4939" s="9">
        <v>0</v>
      </c>
      <c r="H4939" s="11">
        <v>0</v>
      </c>
      <c r="I4939">
        <v>0</v>
      </c>
      <c r="J4939" s="13">
        <v>0</v>
      </c>
    </row>
    <row r="4940" spans="2:10" x14ac:dyDescent="0.25">
      <c r="B4940" s="2">
        <v>0</v>
      </c>
      <c r="G4940" s="9">
        <v>0</v>
      </c>
      <c r="H4940" s="11">
        <v>0</v>
      </c>
      <c r="I4940">
        <v>0</v>
      </c>
      <c r="J4940" s="13">
        <v>0</v>
      </c>
    </row>
    <row r="4941" spans="2:10" x14ac:dyDescent="0.25">
      <c r="B4941" s="2">
        <v>0</v>
      </c>
      <c r="G4941" s="9">
        <v>0</v>
      </c>
      <c r="H4941" s="11">
        <v>0</v>
      </c>
      <c r="I4941">
        <v>0</v>
      </c>
      <c r="J4941" s="13">
        <v>0</v>
      </c>
    </row>
    <row r="4942" spans="2:10" x14ac:dyDescent="0.25">
      <c r="B4942" s="2">
        <v>0</v>
      </c>
      <c r="G4942" s="9">
        <v>0</v>
      </c>
      <c r="H4942" s="11">
        <v>0</v>
      </c>
      <c r="I4942">
        <v>0</v>
      </c>
      <c r="J4942" s="13">
        <v>0</v>
      </c>
    </row>
    <row r="4943" spans="2:10" x14ac:dyDescent="0.25">
      <c r="B4943" s="2">
        <v>0</v>
      </c>
      <c r="G4943" s="9">
        <v>0</v>
      </c>
      <c r="H4943" s="11">
        <v>0</v>
      </c>
      <c r="I4943">
        <v>0</v>
      </c>
      <c r="J4943" s="13">
        <v>0</v>
      </c>
    </row>
    <row r="4944" spans="2:10" x14ac:dyDescent="0.25">
      <c r="B4944" s="2">
        <v>0</v>
      </c>
      <c r="G4944" s="9">
        <v>0</v>
      </c>
      <c r="H4944" s="11">
        <v>0</v>
      </c>
      <c r="I4944">
        <v>0</v>
      </c>
      <c r="J4944" s="13">
        <v>0</v>
      </c>
    </row>
    <row r="4945" spans="2:10" x14ac:dyDescent="0.25">
      <c r="B4945" s="2">
        <v>0</v>
      </c>
      <c r="G4945" s="9">
        <v>0</v>
      </c>
      <c r="H4945" s="11">
        <v>0</v>
      </c>
      <c r="I4945">
        <v>0</v>
      </c>
      <c r="J4945" s="13">
        <v>0</v>
      </c>
    </row>
    <row r="4946" spans="2:10" x14ac:dyDescent="0.25">
      <c r="B4946" s="2">
        <v>0</v>
      </c>
      <c r="G4946" s="9">
        <v>0</v>
      </c>
      <c r="H4946" s="11">
        <v>0</v>
      </c>
      <c r="I4946">
        <v>0</v>
      </c>
      <c r="J4946" s="13">
        <v>0</v>
      </c>
    </row>
    <row r="4947" spans="2:10" x14ac:dyDescent="0.25">
      <c r="B4947" s="2">
        <v>0</v>
      </c>
      <c r="G4947" s="9">
        <v>0</v>
      </c>
      <c r="H4947" s="11">
        <v>0</v>
      </c>
      <c r="I4947">
        <v>0</v>
      </c>
      <c r="J4947" s="13">
        <v>0</v>
      </c>
    </row>
    <row r="4948" spans="2:10" x14ac:dyDescent="0.25">
      <c r="B4948" s="2">
        <v>0</v>
      </c>
      <c r="G4948" s="9">
        <v>0</v>
      </c>
      <c r="H4948" s="11">
        <v>0</v>
      </c>
      <c r="I4948">
        <v>0</v>
      </c>
      <c r="J4948" s="13">
        <v>0</v>
      </c>
    </row>
    <row r="4949" spans="2:10" x14ac:dyDescent="0.25">
      <c r="B4949" s="2">
        <v>0</v>
      </c>
      <c r="G4949" s="9">
        <v>0</v>
      </c>
      <c r="H4949" s="11">
        <v>0</v>
      </c>
      <c r="I4949">
        <v>0</v>
      </c>
      <c r="J4949" s="13">
        <v>0</v>
      </c>
    </row>
    <row r="4950" spans="2:10" x14ac:dyDescent="0.25">
      <c r="B4950" s="2">
        <v>0</v>
      </c>
      <c r="G4950" s="9">
        <v>0</v>
      </c>
      <c r="H4950" s="11">
        <v>0</v>
      </c>
      <c r="I4950">
        <v>0</v>
      </c>
      <c r="J4950" s="13">
        <v>0</v>
      </c>
    </row>
    <row r="4951" spans="2:10" x14ac:dyDescent="0.25">
      <c r="B4951" s="2">
        <v>0</v>
      </c>
      <c r="G4951" s="9">
        <v>0</v>
      </c>
      <c r="H4951" s="11">
        <v>0</v>
      </c>
      <c r="I4951">
        <v>0</v>
      </c>
      <c r="J4951" s="13">
        <v>0</v>
      </c>
    </row>
    <row r="4952" spans="2:10" x14ac:dyDescent="0.25">
      <c r="B4952" s="2">
        <v>0</v>
      </c>
      <c r="G4952" s="9">
        <v>0</v>
      </c>
      <c r="H4952" s="11">
        <v>0</v>
      </c>
      <c r="I4952">
        <v>0</v>
      </c>
      <c r="J4952" s="13">
        <v>0</v>
      </c>
    </row>
    <row r="4953" spans="2:10" x14ac:dyDescent="0.25">
      <c r="B4953" s="2">
        <v>0</v>
      </c>
      <c r="G4953" s="9">
        <v>0</v>
      </c>
      <c r="H4953" s="11">
        <v>0</v>
      </c>
      <c r="I4953">
        <v>0</v>
      </c>
      <c r="J4953" s="13">
        <v>0</v>
      </c>
    </row>
    <row r="4954" spans="2:10" x14ac:dyDescent="0.25">
      <c r="B4954" s="2">
        <v>0</v>
      </c>
      <c r="G4954" s="9">
        <v>0</v>
      </c>
      <c r="H4954" s="11">
        <v>0</v>
      </c>
      <c r="I4954">
        <v>0</v>
      </c>
      <c r="J4954" s="13">
        <v>0</v>
      </c>
    </row>
    <row r="4955" spans="2:10" x14ac:dyDescent="0.25">
      <c r="B4955" s="2">
        <v>0</v>
      </c>
      <c r="G4955" s="9">
        <v>0</v>
      </c>
      <c r="H4955" s="11">
        <v>0</v>
      </c>
      <c r="I4955">
        <v>0</v>
      </c>
      <c r="J4955" s="13">
        <v>0</v>
      </c>
    </row>
    <row r="4956" spans="2:10" x14ac:dyDescent="0.25">
      <c r="B4956" s="2">
        <v>0</v>
      </c>
      <c r="G4956" s="9">
        <v>0</v>
      </c>
      <c r="H4956" s="11">
        <v>0</v>
      </c>
      <c r="I4956">
        <v>0</v>
      </c>
      <c r="J4956" s="13">
        <v>0</v>
      </c>
    </row>
    <row r="4957" spans="2:10" x14ac:dyDescent="0.25">
      <c r="B4957" s="2">
        <v>0</v>
      </c>
      <c r="G4957" s="9">
        <v>0</v>
      </c>
      <c r="H4957" s="11">
        <v>0</v>
      </c>
      <c r="I4957">
        <v>0</v>
      </c>
      <c r="J4957" s="13">
        <v>0</v>
      </c>
    </row>
    <row r="4958" spans="2:10" x14ac:dyDescent="0.25">
      <c r="B4958" s="2">
        <v>0</v>
      </c>
      <c r="G4958" s="9">
        <v>0</v>
      </c>
      <c r="H4958" s="11">
        <v>0</v>
      </c>
      <c r="I4958">
        <v>0</v>
      </c>
      <c r="J4958" s="13">
        <v>0</v>
      </c>
    </row>
    <row r="4959" spans="2:10" x14ac:dyDescent="0.25">
      <c r="B4959" s="2">
        <v>0</v>
      </c>
      <c r="G4959" s="9">
        <v>0</v>
      </c>
      <c r="H4959" s="11">
        <v>0</v>
      </c>
      <c r="I4959">
        <v>0</v>
      </c>
      <c r="J4959" s="13">
        <v>0</v>
      </c>
    </row>
    <row r="4960" spans="2:10" x14ac:dyDescent="0.25">
      <c r="B4960" s="2">
        <v>0</v>
      </c>
      <c r="G4960" s="9">
        <v>0</v>
      </c>
      <c r="H4960" s="11">
        <v>0</v>
      </c>
      <c r="I4960">
        <v>0</v>
      </c>
      <c r="J4960" s="13">
        <v>0</v>
      </c>
    </row>
    <row r="4961" spans="2:10" x14ac:dyDescent="0.25">
      <c r="B4961" s="2">
        <v>0</v>
      </c>
      <c r="G4961" s="9">
        <v>0</v>
      </c>
      <c r="H4961" s="11">
        <v>0</v>
      </c>
      <c r="I4961">
        <v>0</v>
      </c>
      <c r="J4961" s="13">
        <v>0</v>
      </c>
    </row>
    <row r="4962" spans="2:10" x14ac:dyDescent="0.25">
      <c r="B4962" s="2">
        <v>0</v>
      </c>
      <c r="G4962" s="9">
        <v>0</v>
      </c>
      <c r="H4962" s="11">
        <v>0</v>
      </c>
      <c r="I4962">
        <v>0</v>
      </c>
      <c r="J4962" s="13">
        <v>0</v>
      </c>
    </row>
    <row r="4963" spans="2:10" x14ac:dyDescent="0.25">
      <c r="B4963" s="2">
        <v>0</v>
      </c>
      <c r="G4963" s="9">
        <v>0</v>
      </c>
      <c r="H4963" s="11">
        <v>0</v>
      </c>
      <c r="I4963">
        <v>0</v>
      </c>
      <c r="J4963" s="13">
        <v>0</v>
      </c>
    </row>
    <row r="4964" spans="2:10" x14ac:dyDescent="0.25">
      <c r="B4964" s="2">
        <v>0</v>
      </c>
      <c r="G4964" s="9">
        <v>0</v>
      </c>
      <c r="H4964" s="11">
        <v>0</v>
      </c>
      <c r="I4964">
        <v>0</v>
      </c>
      <c r="J4964" s="13">
        <v>0</v>
      </c>
    </row>
    <row r="4965" spans="2:10" x14ac:dyDescent="0.25">
      <c r="B4965" s="2">
        <v>0</v>
      </c>
      <c r="G4965" s="9">
        <v>0</v>
      </c>
      <c r="H4965" s="11">
        <v>0</v>
      </c>
      <c r="I4965">
        <v>0</v>
      </c>
      <c r="J4965" s="13">
        <v>0</v>
      </c>
    </row>
    <row r="4966" spans="2:10" x14ac:dyDescent="0.25">
      <c r="B4966" s="2">
        <v>0</v>
      </c>
      <c r="G4966" s="9">
        <v>0</v>
      </c>
      <c r="H4966" s="11">
        <v>0</v>
      </c>
      <c r="I4966">
        <v>0</v>
      </c>
      <c r="J4966" s="13">
        <v>0</v>
      </c>
    </row>
    <row r="4967" spans="2:10" x14ac:dyDescent="0.25">
      <c r="B4967" s="2">
        <v>0</v>
      </c>
      <c r="G4967" s="9">
        <v>0</v>
      </c>
      <c r="H4967" s="11">
        <v>0</v>
      </c>
      <c r="I4967">
        <v>0</v>
      </c>
      <c r="J4967" s="13">
        <v>0</v>
      </c>
    </row>
    <row r="4968" spans="2:10" x14ac:dyDescent="0.25">
      <c r="B4968" s="2">
        <v>0</v>
      </c>
      <c r="G4968" s="9">
        <v>0</v>
      </c>
      <c r="H4968" s="11">
        <v>0</v>
      </c>
      <c r="I4968">
        <v>0</v>
      </c>
      <c r="J4968" s="13">
        <v>0</v>
      </c>
    </row>
    <row r="4969" spans="2:10" x14ac:dyDescent="0.25">
      <c r="B4969" s="2">
        <v>0</v>
      </c>
      <c r="G4969" s="9">
        <v>0</v>
      </c>
      <c r="H4969" s="11">
        <v>0</v>
      </c>
      <c r="I4969">
        <v>0</v>
      </c>
      <c r="J4969" s="13">
        <v>0</v>
      </c>
    </row>
    <row r="4970" spans="2:10" x14ac:dyDescent="0.25">
      <c r="B4970" s="2">
        <v>0</v>
      </c>
      <c r="G4970" s="9">
        <v>0</v>
      </c>
      <c r="H4970" s="11">
        <v>0</v>
      </c>
      <c r="I4970">
        <v>0</v>
      </c>
      <c r="J4970" s="13">
        <v>0</v>
      </c>
    </row>
    <row r="4971" spans="2:10" x14ac:dyDescent="0.25">
      <c r="B4971" s="2">
        <v>0</v>
      </c>
      <c r="G4971" s="9">
        <v>0</v>
      </c>
      <c r="H4971" s="11">
        <v>0</v>
      </c>
      <c r="I4971">
        <v>0</v>
      </c>
      <c r="J4971" s="13">
        <v>0</v>
      </c>
    </row>
    <row r="4972" spans="2:10" x14ac:dyDescent="0.25">
      <c r="B4972" s="2">
        <v>0</v>
      </c>
      <c r="G4972" s="9">
        <v>0</v>
      </c>
      <c r="H4972" s="11">
        <v>0</v>
      </c>
      <c r="I4972">
        <v>0</v>
      </c>
      <c r="J4972" s="13">
        <v>0</v>
      </c>
    </row>
    <row r="4973" spans="2:10" x14ac:dyDescent="0.25">
      <c r="B4973" s="2">
        <v>0</v>
      </c>
      <c r="G4973" s="9">
        <v>0</v>
      </c>
      <c r="H4973" s="11">
        <v>0</v>
      </c>
      <c r="I4973">
        <v>0</v>
      </c>
      <c r="J4973" s="13">
        <v>0</v>
      </c>
    </row>
    <row r="4974" spans="2:10" x14ac:dyDescent="0.25">
      <c r="B4974" s="2">
        <v>0</v>
      </c>
      <c r="G4974" s="9">
        <v>0</v>
      </c>
      <c r="H4974" s="11">
        <v>0</v>
      </c>
      <c r="I4974">
        <v>0</v>
      </c>
      <c r="J4974" s="13">
        <v>0</v>
      </c>
    </row>
    <row r="4975" spans="2:10" x14ac:dyDescent="0.25">
      <c r="B4975" s="2">
        <v>0</v>
      </c>
      <c r="G4975" s="9">
        <v>0</v>
      </c>
      <c r="H4975" s="11">
        <v>0</v>
      </c>
      <c r="I4975">
        <v>0</v>
      </c>
      <c r="J4975" s="13">
        <v>0</v>
      </c>
    </row>
    <row r="4976" spans="2:10" x14ac:dyDescent="0.25">
      <c r="B4976" s="2">
        <v>0</v>
      </c>
      <c r="G4976" s="9">
        <v>0</v>
      </c>
      <c r="H4976" s="11">
        <v>0</v>
      </c>
      <c r="I4976">
        <v>0</v>
      </c>
      <c r="J4976" s="13">
        <v>0</v>
      </c>
    </row>
    <row r="4977" spans="2:10" x14ac:dyDescent="0.25">
      <c r="B4977" s="2">
        <v>0</v>
      </c>
      <c r="G4977" s="9">
        <v>0</v>
      </c>
      <c r="H4977" s="11">
        <v>0</v>
      </c>
      <c r="I4977">
        <v>0</v>
      </c>
      <c r="J4977" s="13">
        <v>0</v>
      </c>
    </row>
    <row r="4978" spans="2:10" x14ac:dyDescent="0.25">
      <c r="B4978" s="2">
        <v>0</v>
      </c>
      <c r="G4978" s="9">
        <v>0</v>
      </c>
      <c r="H4978" s="11">
        <v>0</v>
      </c>
      <c r="I4978">
        <v>0</v>
      </c>
      <c r="J4978" s="13">
        <v>0</v>
      </c>
    </row>
    <row r="4979" spans="2:10" x14ac:dyDescent="0.25">
      <c r="B4979" s="2">
        <v>0</v>
      </c>
      <c r="G4979" s="9">
        <v>0</v>
      </c>
      <c r="H4979" s="11">
        <v>0</v>
      </c>
      <c r="I4979">
        <v>0</v>
      </c>
      <c r="J4979" s="13">
        <v>0</v>
      </c>
    </row>
    <row r="4980" spans="2:10" x14ac:dyDescent="0.25">
      <c r="B4980" s="2">
        <v>0</v>
      </c>
      <c r="G4980" s="9">
        <v>0</v>
      </c>
      <c r="H4980" s="11">
        <v>0</v>
      </c>
      <c r="I4980">
        <v>0</v>
      </c>
      <c r="J4980" s="13">
        <v>0</v>
      </c>
    </row>
    <row r="4981" spans="2:10" x14ac:dyDescent="0.25">
      <c r="B4981" s="2">
        <v>0</v>
      </c>
      <c r="G4981" s="9">
        <v>0</v>
      </c>
      <c r="H4981" s="11">
        <v>0</v>
      </c>
      <c r="I4981">
        <v>0</v>
      </c>
      <c r="J4981" s="13">
        <v>0</v>
      </c>
    </row>
    <row r="4982" spans="2:10" x14ac:dyDescent="0.25">
      <c r="B4982" s="2">
        <v>0</v>
      </c>
      <c r="G4982" s="9">
        <v>0</v>
      </c>
      <c r="H4982" s="11">
        <v>0</v>
      </c>
      <c r="I4982">
        <v>0</v>
      </c>
      <c r="J4982" s="13">
        <v>0</v>
      </c>
    </row>
    <row r="4983" spans="2:10" x14ac:dyDescent="0.25">
      <c r="B4983" s="2">
        <v>0</v>
      </c>
      <c r="G4983" s="9">
        <v>0</v>
      </c>
      <c r="H4983" s="11">
        <v>0</v>
      </c>
      <c r="I4983">
        <v>0</v>
      </c>
      <c r="J4983" s="13">
        <v>0</v>
      </c>
    </row>
    <row r="4984" spans="2:10" x14ac:dyDescent="0.25">
      <c r="B4984" s="2">
        <v>0</v>
      </c>
      <c r="G4984" s="9">
        <v>0</v>
      </c>
      <c r="H4984" s="11">
        <v>0</v>
      </c>
      <c r="I4984">
        <v>0</v>
      </c>
      <c r="J4984" s="13">
        <v>0</v>
      </c>
    </row>
    <row r="4985" spans="2:10" x14ac:dyDescent="0.25">
      <c r="B4985" s="2">
        <v>0</v>
      </c>
      <c r="G4985" s="9">
        <v>0</v>
      </c>
      <c r="H4985" s="11">
        <v>0</v>
      </c>
      <c r="I4985">
        <v>0</v>
      </c>
      <c r="J4985" s="13">
        <v>0</v>
      </c>
    </row>
    <row r="4986" spans="2:10" x14ac:dyDescent="0.25">
      <c r="B4986" s="2">
        <v>0</v>
      </c>
      <c r="G4986" s="9">
        <v>0</v>
      </c>
      <c r="H4986" s="11">
        <v>0</v>
      </c>
      <c r="I4986">
        <v>0</v>
      </c>
      <c r="J4986" s="13">
        <v>0</v>
      </c>
    </row>
    <row r="4987" spans="2:10" x14ac:dyDescent="0.25">
      <c r="B4987" s="2">
        <v>0</v>
      </c>
      <c r="G4987" s="9">
        <v>0</v>
      </c>
      <c r="H4987" s="11">
        <v>0</v>
      </c>
      <c r="I4987">
        <v>0</v>
      </c>
      <c r="J4987" s="13">
        <v>0</v>
      </c>
    </row>
    <row r="4988" spans="2:10" x14ac:dyDescent="0.25">
      <c r="B4988" s="2">
        <v>0</v>
      </c>
      <c r="G4988" s="9">
        <v>0</v>
      </c>
      <c r="H4988" s="11">
        <v>0</v>
      </c>
      <c r="I4988">
        <v>0</v>
      </c>
      <c r="J4988" s="13">
        <v>0</v>
      </c>
    </row>
    <row r="4989" spans="2:10" x14ac:dyDescent="0.25">
      <c r="B4989" s="2">
        <v>0</v>
      </c>
      <c r="G4989" s="9">
        <v>0</v>
      </c>
      <c r="H4989" s="11">
        <v>0</v>
      </c>
      <c r="I4989">
        <v>0</v>
      </c>
      <c r="J4989" s="13">
        <v>0</v>
      </c>
    </row>
    <row r="4990" spans="2:10" x14ac:dyDescent="0.25">
      <c r="B4990" s="2">
        <v>0</v>
      </c>
      <c r="G4990" s="9">
        <v>0</v>
      </c>
      <c r="H4990" s="11">
        <v>0</v>
      </c>
      <c r="I4990">
        <v>0</v>
      </c>
      <c r="J4990" s="13">
        <v>0</v>
      </c>
    </row>
    <row r="4991" spans="2:10" x14ac:dyDescent="0.25">
      <c r="B4991" s="2">
        <v>0</v>
      </c>
      <c r="G4991" s="9">
        <v>0</v>
      </c>
      <c r="H4991" s="11">
        <v>0</v>
      </c>
      <c r="I4991">
        <v>0</v>
      </c>
      <c r="J4991" s="13">
        <v>0</v>
      </c>
    </row>
    <row r="4992" spans="2:10" x14ac:dyDescent="0.25">
      <c r="B4992" s="2">
        <v>0</v>
      </c>
      <c r="G4992" s="9">
        <v>0</v>
      </c>
      <c r="H4992" s="11">
        <v>0</v>
      </c>
      <c r="I4992">
        <v>0</v>
      </c>
      <c r="J4992" s="13">
        <v>0</v>
      </c>
    </row>
    <row r="4993" spans="2:10" x14ac:dyDescent="0.25">
      <c r="B4993" s="2">
        <v>0</v>
      </c>
      <c r="G4993" s="9">
        <v>0</v>
      </c>
      <c r="H4993" s="11">
        <v>0</v>
      </c>
      <c r="I4993">
        <v>0</v>
      </c>
      <c r="J4993" s="13">
        <v>0</v>
      </c>
    </row>
    <row r="4994" spans="2:10" x14ac:dyDescent="0.25">
      <c r="B4994" s="2">
        <v>0</v>
      </c>
      <c r="G4994" s="9">
        <v>0</v>
      </c>
      <c r="H4994" s="11">
        <v>0</v>
      </c>
      <c r="I4994">
        <v>0</v>
      </c>
      <c r="J4994" s="13">
        <v>0</v>
      </c>
    </row>
    <row r="4995" spans="2:10" x14ac:dyDescent="0.25">
      <c r="B4995" s="2">
        <v>0</v>
      </c>
      <c r="G4995" s="9">
        <v>0</v>
      </c>
      <c r="H4995" s="11">
        <v>0</v>
      </c>
      <c r="I4995">
        <v>0</v>
      </c>
      <c r="J4995" s="13">
        <v>0</v>
      </c>
    </row>
    <row r="4996" spans="2:10" x14ac:dyDescent="0.25">
      <c r="B4996" s="2">
        <v>0</v>
      </c>
      <c r="G4996" s="9">
        <v>0</v>
      </c>
      <c r="H4996" s="11">
        <v>0</v>
      </c>
      <c r="I4996">
        <v>0</v>
      </c>
      <c r="J4996" s="13">
        <v>0</v>
      </c>
    </row>
    <row r="4997" spans="2:10" x14ac:dyDescent="0.25">
      <c r="B4997" s="2">
        <v>0</v>
      </c>
      <c r="G4997" s="9">
        <v>0</v>
      </c>
      <c r="H4997" s="11">
        <v>0</v>
      </c>
      <c r="I4997">
        <v>0</v>
      </c>
      <c r="J4997" s="13">
        <v>0</v>
      </c>
    </row>
    <row r="4998" spans="2:10" x14ac:dyDescent="0.25">
      <c r="B4998" s="2">
        <v>0</v>
      </c>
      <c r="G4998" s="9">
        <v>0</v>
      </c>
      <c r="H4998" s="11">
        <v>0</v>
      </c>
      <c r="I4998">
        <v>0</v>
      </c>
      <c r="J4998" s="13">
        <v>0</v>
      </c>
    </row>
    <row r="4999" spans="2:10" x14ac:dyDescent="0.25">
      <c r="B4999" s="2">
        <v>0</v>
      </c>
      <c r="G4999" s="9">
        <v>0</v>
      </c>
      <c r="H4999" s="11">
        <v>0</v>
      </c>
      <c r="I4999">
        <v>0</v>
      </c>
      <c r="J4999" s="13">
        <v>0</v>
      </c>
    </row>
    <row r="5000" spans="2:10" x14ac:dyDescent="0.25">
      <c r="B5000" s="2">
        <v>0</v>
      </c>
      <c r="G5000" s="9">
        <v>0</v>
      </c>
      <c r="H5000" s="11">
        <v>0</v>
      </c>
      <c r="I5000">
        <v>0</v>
      </c>
      <c r="J5000" s="13">
        <v>0</v>
      </c>
    </row>
    <row r="5001" spans="2:10" x14ac:dyDescent="0.25">
      <c r="B5001" s="2">
        <v>0</v>
      </c>
      <c r="G5001" s="9">
        <v>0</v>
      </c>
      <c r="H5001" s="11">
        <v>0</v>
      </c>
      <c r="I5001">
        <v>0</v>
      </c>
      <c r="J5001" s="13">
        <v>0</v>
      </c>
    </row>
    <row r="5002" spans="2:10" x14ac:dyDescent="0.25">
      <c r="B5002" s="2">
        <v>0</v>
      </c>
      <c r="G5002" s="9">
        <v>0</v>
      </c>
      <c r="H5002" s="11">
        <v>0</v>
      </c>
      <c r="I5002">
        <v>0</v>
      </c>
      <c r="J5002" s="13">
        <v>0</v>
      </c>
    </row>
    <row r="5003" spans="2:10" x14ac:dyDescent="0.25">
      <c r="B5003" s="2">
        <v>0</v>
      </c>
      <c r="G5003" s="9">
        <v>0</v>
      </c>
      <c r="H5003" s="11">
        <v>0</v>
      </c>
      <c r="I5003">
        <v>0</v>
      </c>
      <c r="J5003" s="13">
        <v>0</v>
      </c>
    </row>
    <row r="5004" spans="2:10" x14ac:dyDescent="0.25">
      <c r="B5004" s="2">
        <v>0</v>
      </c>
      <c r="G5004" s="9">
        <v>0</v>
      </c>
      <c r="H5004" s="11">
        <v>0</v>
      </c>
      <c r="I5004">
        <v>0</v>
      </c>
      <c r="J5004" s="13">
        <v>0</v>
      </c>
    </row>
    <row r="5005" spans="2:10" x14ac:dyDescent="0.25">
      <c r="B5005" s="2">
        <v>0</v>
      </c>
      <c r="G5005" s="9">
        <v>0</v>
      </c>
      <c r="H5005" s="11">
        <v>0</v>
      </c>
      <c r="I5005">
        <v>0</v>
      </c>
      <c r="J5005" s="13">
        <v>0</v>
      </c>
    </row>
    <row r="5006" spans="2:10" x14ac:dyDescent="0.25">
      <c r="B5006" s="2">
        <v>0</v>
      </c>
      <c r="G5006" s="9">
        <v>0</v>
      </c>
      <c r="H5006" s="11">
        <v>0</v>
      </c>
      <c r="I5006">
        <v>0</v>
      </c>
      <c r="J5006" s="13">
        <v>0</v>
      </c>
    </row>
    <row r="5007" spans="2:10" x14ac:dyDescent="0.25">
      <c r="B5007" s="2">
        <v>0</v>
      </c>
      <c r="G5007" s="9">
        <v>0</v>
      </c>
      <c r="H5007" s="11">
        <v>0</v>
      </c>
      <c r="I5007">
        <v>0</v>
      </c>
      <c r="J5007" s="13">
        <v>0</v>
      </c>
    </row>
    <row r="5008" spans="2:10" x14ac:dyDescent="0.25">
      <c r="B5008" s="2">
        <v>0</v>
      </c>
      <c r="G5008" s="9">
        <v>0</v>
      </c>
      <c r="H5008" s="11">
        <v>0</v>
      </c>
      <c r="I5008">
        <v>0</v>
      </c>
      <c r="J5008" s="13">
        <v>0</v>
      </c>
    </row>
    <row r="5009" spans="2:10" x14ac:dyDescent="0.25">
      <c r="B5009" s="2">
        <v>0</v>
      </c>
      <c r="G5009" s="9">
        <v>0</v>
      </c>
      <c r="H5009" s="11">
        <v>0</v>
      </c>
      <c r="I5009">
        <v>0</v>
      </c>
      <c r="J5009" s="13">
        <v>0</v>
      </c>
    </row>
    <row r="5010" spans="2:10" x14ac:dyDescent="0.25">
      <c r="B5010" s="2">
        <v>0</v>
      </c>
      <c r="G5010" s="9">
        <v>0</v>
      </c>
      <c r="H5010" s="11">
        <v>0</v>
      </c>
      <c r="I5010">
        <v>0</v>
      </c>
      <c r="J5010" s="13">
        <v>0</v>
      </c>
    </row>
    <row r="5011" spans="2:10" x14ac:dyDescent="0.25">
      <c r="B5011" s="2">
        <v>0</v>
      </c>
      <c r="G5011" s="9">
        <v>0</v>
      </c>
      <c r="H5011" s="11">
        <v>0</v>
      </c>
      <c r="I5011">
        <v>0</v>
      </c>
      <c r="J5011" s="13">
        <v>0</v>
      </c>
    </row>
    <row r="5012" spans="2:10" x14ac:dyDescent="0.25">
      <c r="B5012" s="2">
        <v>0</v>
      </c>
      <c r="G5012" s="9">
        <v>0</v>
      </c>
      <c r="H5012" s="11">
        <v>0</v>
      </c>
      <c r="I5012">
        <v>0</v>
      </c>
      <c r="J5012" s="13">
        <v>0</v>
      </c>
    </row>
    <row r="5013" spans="2:10" x14ac:dyDescent="0.25">
      <c r="B5013" s="2">
        <v>0</v>
      </c>
      <c r="G5013" s="9">
        <v>0</v>
      </c>
      <c r="H5013" s="11">
        <v>0</v>
      </c>
      <c r="I5013">
        <v>0</v>
      </c>
      <c r="J5013" s="13">
        <v>0</v>
      </c>
    </row>
    <row r="5014" spans="2:10" x14ac:dyDescent="0.25">
      <c r="B5014" s="2">
        <v>0</v>
      </c>
      <c r="G5014" s="9">
        <v>0</v>
      </c>
      <c r="H5014" s="11">
        <v>0</v>
      </c>
      <c r="I5014">
        <v>0</v>
      </c>
      <c r="J5014" s="13">
        <v>0</v>
      </c>
    </row>
    <row r="5015" spans="2:10" x14ac:dyDescent="0.25">
      <c r="B5015" s="2">
        <v>0</v>
      </c>
      <c r="G5015" s="9">
        <v>0</v>
      </c>
      <c r="H5015" s="11">
        <v>0</v>
      </c>
      <c r="I5015">
        <v>0</v>
      </c>
      <c r="J5015" s="13">
        <v>0</v>
      </c>
    </row>
    <row r="5016" spans="2:10" x14ac:dyDescent="0.25">
      <c r="B5016" s="2">
        <v>0</v>
      </c>
      <c r="G5016" s="9">
        <v>0</v>
      </c>
      <c r="H5016" s="11">
        <v>0</v>
      </c>
      <c r="I5016">
        <v>0</v>
      </c>
      <c r="J5016" s="13">
        <v>0</v>
      </c>
    </row>
    <row r="5017" spans="2:10" x14ac:dyDescent="0.25">
      <c r="B5017" s="2">
        <v>0</v>
      </c>
      <c r="G5017" s="9">
        <v>0</v>
      </c>
      <c r="H5017" s="11">
        <v>0</v>
      </c>
      <c r="I5017">
        <v>0</v>
      </c>
      <c r="J5017" s="13">
        <v>0</v>
      </c>
    </row>
    <row r="5018" spans="2:10" x14ac:dyDescent="0.25">
      <c r="B5018" s="2">
        <v>0</v>
      </c>
      <c r="G5018" s="9">
        <v>0</v>
      </c>
      <c r="H5018" s="11">
        <v>0</v>
      </c>
      <c r="I5018">
        <v>0</v>
      </c>
      <c r="J5018" s="13">
        <v>0</v>
      </c>
    </row>
    <row r="5019" spans="2:10" x14ac:dyDescent="0.25">
      <c r="B5019" s="2">
        <v>0</v>
      </c>
      <c r="G5019" s="9">
        <v>0</v>
      </c>
      <c r="H5019" s="11">
        <v>0</v>
      </c>
      <c r="I5019">
        <v>0</v>
      </c>
      <c r="J5019" s="13">
        <v>0</v>
      </c>
    </row>
    <row r="5020" spans="2:10" x14ac:dyDescent="0.25">
      <c r="B5020" s="2">
        <v>0</v>
      </c>
      <c r="G5020" s="9">
        <v>0</v>
      </c>
      <c r="H5020" s="11">
        <v>0</v>
      </c>
      <c r="I5020">
        <v>0</v>
      </c>
      <c r="J5020" s="13">
        <v>0</v>
      </c>
    </row>
    <row r="5021" spans="2:10" x14ac:dyDescent="0.25">
      <c r="B5021" s="2">
        <v>0</v>
      </c>
      <c r="G5021" s="9">
        <v>0</v>
      </c>
      <c r="H5021" s="11">
        <v>0</v>
      </c>
      <c r="I5021">
        <v>0</v>
      </c>
      <c r="J5021" s="13">
        <v>0</v>
      </c>
    </row>
    <row r="5022" spans="2:10" x14ac:dyDescent="0.25">
      <c r="B5022" s="2">
        <v>0</v>
      </c>
      <c r="G5022" s="9">
        <v>0</v>
      </c>
      <c r="H5022" s="11">
        <v>0</v>
      </c>
      <c r="I5022">
        <v>0</v>
      </c>
      <c r="J5022" s="13">
        <v>0</v>
      </c>
    </row>
    <row r="5023" spans="2:10" x14ac:dyDescent="0.25">
      <c r="B5023" s="2">
        <v>0</v>
      </c>
      <c r="G5023" s="9">
        <v>0</v>
      </c>
      <c r="H5023" s="11">
        <v>0</v>
      </c>
      <c r="I5023">
        <v>0</v>
      </c>
      <c r="J5023" s="13">
        <v>0</v>
      </c>
    </row>
    <row r="5024" spans="2:10" x14ac:dyDescent="0.25">
      <c r="B5024" s="2">
        <v>0</v>
      </c>
      <c r="G5024" s="9">
        <v>0</v>
      </c>
      <c r="H5024" s="11">
        <v>0</v>
      </c>
      <c r="I5024">
        <v>0</v>
      </c>
      <c r="J5024" s="13">
        <v>0</v>
      </c>
    </row>
    <row r="5025" spans="2:10" x14ac:dyDescent="0.25">
      <c r="B5025" s="2">
        <v>0</v>
      </c>
      <c r="G5025" s="9">
        <v>0</v>
      </c>
      <c r="H5025" s="11">
        <v>0</v>
      </c>
      <c r="I5025">
        <v>0</v>
      </c>
      <c r="J5025" s="13">
        <v>0</v>
      </c>
    </row>
    <row r="5026" spans="2:10" x14ac:dyDescent="0.25">
      <c r="B5026" s="2">
        <v>0</v>
      </c>
      <c r="G5026" s="9">
        <v>0</v>
      </c>
      <c r="H5026" s="11">
        <v>0</v>
      </c>
      <c r="I5026">
        <v>0</v>
      </c>
      <c r="J5026" s="13">
        <v>0</v>
      </c>
    </row>
    <row r="5027" spans="2:10" x14ac:dyDescent="0.25">
      <c r="B5027" s="2">
        <v>0</v>
      </c>
      <c r="G5027" s="9">
        <v>0</v>
      </c>
      <c r="H5027" s="11">
        <v>0</v>
      </c>
      <c r="I5027">
        <v>0</v>
      </c>
      <c r="J5027" s="13">
        <v>0</v>
      </c>
    </row>
    <row r="5028" spans="2:10" x14ac:dyDescent="0.25">
      <c r="B5028" s="2">
        <v>0</v>
      </c>
      <c r="G5028" s="9">
        <v>0</v>
      </c>
      <c r="H5028" s="11">
        <v>0</v>
      </c>
      <c r="I5028">
        <v>0</v>
      </c>
      <c r="J5028" s="13">
        <v>0</v>
      </c>
    </row>
    <row r="5029" spans="2:10" x14ac:dyDescent="0.25">
      <c r="B5029" s="2">
        <v>0</v>
      </c>
      <c r="G5029" s="9">
        <v>0</v>
      </c>
      <c r="H5029" s="11">
        <v>0</v>
      </c>
      <c r="I5029">
        <v>0</v>
      </c>
      <c r="J5029" s="13">
        <v>0</v>
      </c>
    </row>
    <row r="5030" spans="2:10" x14ac:dyDescent="0.25">
      <c r="B5030" s="2">
        <v>0</v>
      </c>
      <c r="G5030" s="9">
        <v>0</v>
      </c>
      <c r="H5030" s="11">
        <v>0</v>
      </c>
      <c r="I5030">
        <v>0</v>
      </c>
      <c r="J5030" s="13">
        <v>0</v>
      </c>
    </row>
    <row r="5031" spans="2:10" x14ac:dyDescent="0.25">
      <c r="B5031" s="2">
        <v>0</v>
      </c>
      <c r="G5031" s="9">
        <v>0</v>
      </c>
      <c r="H5031" s="11">
        <v>0</v>
      </c>
      <c r="I5031">
        <v>0</v>
      </c>
      <c r="J5031" s="13">
        <v>0</v>
      </c>
    </row>
    <row r="5032" spans="2:10" x14ac:dyDescent="0.25">
      <c r="B5032" s="2">
        <v>0</v>
      </c>
      <c r="G5032" s="9">
        <v>0</v>
      </c>
      <c r="H5032" s="11">
        <v>0</v>
      </c>
      <c r="I5032">
        <v>0</v>
      </c>
      <c r="J5032" s="13">
        <v>0</v>
      </c>
    </row>
    <row r="5033" spans="2:10" x14ac:dyDescent="0.25">
      <c r="B5033" s="2">
        <v>0</v>
      </c>
      <c r="G5033" s="9">
        <v>0</v>
      </c>
      <c r="H5033" s="11">
        <v>0</v>
      </c>
      <c r="I5033">
        <v>0</v>
      </c>
      <c r="J5033" s="13">
        <v>0</v>
      </c>
    </row>
    <row r="5034" spans="2:10" x14ac:dyDescent="0.25">
      <c r="B5034" s="2">
        <v>0</v>
      </c>
      <c r="G5034" s="9">
        <v>0</v>
      </c>
      <c r="H5034" s="11">
        <v>0</v>
      </c>
      <c r="I5034">
        <v>0</v>
      </c>
      <c r="J5034" s="13">
        <v>0</v>
      </c>
    </row>
    <row r="5035" spans="2:10" x14ac:dyDescent="0.25">
      <c r="B5035" s="2">
        <v>0</v>
      </c>
      <c r="G5035" s="9">
        <v>0</v>
      </c>
      <c r="H5035" s="11">
        <v>0</v>
      </c>
      <c r="I5035">
        <v>0</v>
      </c>
      <c r="J5035" s="13">
        <v>0</v>
      </c>
    </row>
    <row r="5036" spans="2:10" x14ac:dyDescent="0.25">
      <c r="B5036" s="2">
        <v>0</v>
      </c>
      <c r="G5036" s="9">
        <v>0</v>
      </c>
      <c r="H5036" s="11">
        <v>0</v>
      </c>
      <c r="I5036">
        <v>0</v>
      </c>
      <c r="J5036" s="13">
        <v>0</v>
      </c>
    </row>
    <row r="5037" spans="2:10" x14ac:dyDescent="0.25">
      <c r="B5037" s="2">
        <v>0</v>
      </c>
      <c r="G5037" s="9">
        <v>0</v>
      </c>
      <c r="H5037" s="11">
        <v>0</v>
      </c>
      <c r="I5037">
        <v>0</v>
      </c>
      <c r="J5037" s="13">
        <v>0</v>
      </c>
    </row>
    <row r="5038" spans="2:10" x14ac:dyDescent="0.25">
      <c r="B5038" s="2">
        <v>0</v>
      </c>
      <c r="G5038" s="9">
        <v>0</v>
      </c>
      <c r="H5038" s="11">
        <v>0</v>
      </c>
      <c r="I5038">
        <v>0</v>
      </c>
      <c r="J5038" s="13">
        <v>0</v>
      </c>
    </row>
    <row r="5039" spans="2:10" x14ac:dyDescent="0.25">
      <c r="B5039" s="2">
        <v>0</v>
      </c>
      <c r="G5039" s="9">
        <v>0</v>
      </c>
      <c r="H5039" s="11">
        <v>0</v>
      </c>
      <c r="I5039">
        <v>0</v>
      </c>
      <c r="J5039" s="13">
        <v>0</v>
      </c>
    </row>
    <row r="5040" spans="2:10" x14ac:dyDescent="0.25">
      <c r="B5040" s="2">
        <v>0</v>
      </c>
      <c r="G5040" s="9">
        <v>0</v>
      </c>
      <c r="H5040" s="11">
        <v>0</v>
      </c>
      <c r="I5040">
        <v>0</v>
      </c>
      <c r="J5040" s="13">
        <v>0</v>
      </c>
    </row>
    <row r="5041" spans="2:10" x14ac:dyDescent="0.25">
      <c r="B5041" s="2">
        <v>0</v>
      </c>
      <c r="G5041" s="9">
        <v>0</v>
      </c>
      <c r="H5041" s="11">
        <v>0</v>
      </c>
      <c r="I5041">
        <v>0</v>
      </c>
      <c r="J5041" s="13">
        <v>0</v>
      </c>
    </row>
    <row r="5042" spans="2:10" x14ac:dyDescent="0.25">
      <c r="B5042" s="2">
        <v>0</v>
      </c>
      <c r="G5042" s="9">
        <v>0</v>
      </c>
      <c r="H5042" s="11">
        <v>0</v>
      </c>
      <c r="I5042">
        <v>0</v>
      </c>
      <c r="J5042" s="13">
        <v>0</v>
      </c>
    </row>
    <row r="5043" spans="2:10" x14ac:dyDescent="0.25">
      <c r="B5043" s="2">
        <v>0</v>
      </c>
      <c r="G5043" s="9">
        <v>0</v>
      </c>
      <c r="H5043" s="11">
        <v>0</v>
      </c>
      <c r="I5043">
        <v>0</v>
      </c>
      <c r="J5043" s="13">
        <v>0</v>
      </c>
    </row>
    <row r="5044" spans="2:10" x14ac:dyDescent="0.25">
      <c r="B5044" s="2">
        <v>0</v>
      </c>
      <c r="G5044" s="9">
        <v>0</v>
      </c>
      <c r="H5044" s="11">
        <v>0</v>
      </c>
      <c r="I5044">
        <v>0</v>
      </c>
      <c r="J5044" s="13">
        <v>0</v>
      </c>
    </row>
    <row r="5045" spans="2:10" x14ac:dyDescent="0.25">
      <c r="B5045" s="2">
        <v>0</v>
      </c>
      <c r="G5045" s="9">
        <v>0</v>
      </c>
      <c r="H5045" s="11">
        <v>0</v>
      </c>
      <c r="I5045">
        <v>0</v>
      </c>
      <c r="J5045" s="13">
        <v>0</v>
      </c>
    </row>
    <row r="5046" spans="2:10" x14ac:dyDescent="0.25">
      <c r="B5046" s="2">
        <v>0</v>
      </c>
      <c r="G5046" s="9">
        <v>0</v>
      </c>
      <c r="H5046" s="11">
        <v>0</v>
      </c>
      <c r="I5046">
        <v>0</v>
      </c>
      <c r="J5046" s="13">
        <v>0</v>
      </c>
    </row>
    <row r="5047" spans="2:10" x14ac:dyDescent="0.25">
      <c r="B5047" s="2">
        <v>0</v>
      </c>
      <c r="G5047" s="9">
        <v>0</v>
      </c>
      <c r="H5047" s="11">
        <v>0</v>
      </c>
      <c r="I5047">
        <v>0</v>
      </c>
      <c r="J5047" s="13">
        <v>0</v>
      </c>
    </row>
    <row r="5048" spans="2:10" x14ac:dyDescent="0.25">
      <c r="B5048" s="2">
        <v>0</v>
      </c>
      <c r="G5048" s="9">
        <v>0</v>
      </c>
      <c r="H5048" s="11">
        <v>0</v>
      </c>
      <c r="I5048">
        <v>0</v>
      </c>
      <c r="J5048" s="13">
        <v>0</v>
      </c>
    </row>
    <row r="5049" spans="2:10" x14ac:dyDescent="0.25">
      <c r="B5049" s="2">
        <v>0</v>
      </c>
      <c r="G5049" s="9">
        <v>0</v>
      </c>
      <c r="H5049" s="11">
        <v>0</v>
      </c>
      <c r="I5049">
        <v>0</v>
      </c>
      <c r="J5049" s="13">
        <v>0</v>
      </c>
    </row>
    <row r="5050" spans="2:10" x14ac:dyDescent="0.25">
      <c r="B5050" s="2">
        <v>0</v>
      </c>
      <c r="G5050" s="9">
        <v>0</v>
      </c>
      <c r="H5050" s="11">
        <v>0</v>
      </c>
      <c r="I5050">
        <v>0</v>
      </c>
      <c r="J5050" s="13">
        <v>0</v>
      </c>
    </row>
    <row r="5051" spans="2:10" x14ac:dyDescent="0.25">
      <c r="B5051" s="2">
        <v>0</v>
      </c>
      <c r="G5051" s="9">
        <v>0</v>
      </c>
      <c r="H5051" s="11">
        <v>0</v>
      </c>
      <c r="I5051">
        <v>0</v>
      </c>
      <c r="J5051" s="13">
        <v>0</v>
      </c>
    </row>
    <row r="5052" spans="2:10" x14ac:dyDescent="0.25">
      <c r="B5052" s="2">
        <v>0</v>
      </c>
      <c r="G5052" s="9">
        <v>0</v>
      </c>
      <c r="H5052" s="11">
        <v>0</v>
      </c>
      <c r="I5052">
        <v>0</v>
      </c>
      <c r="J5052" s="13">
        <v>0</v>
      </c>
    </row>
    <row r="5053" spans="2:10" x14ac:dyDescent="0.25">
      <c r="B5053" s="2">
        <v>0</v>
      </c>
      <c r="G5053" s="9">
        <v>0</v>
      </c>
      <c r="H5053" s="11">
        <v>0</v>
      </c>
      <c r="I5053">
        <v>0</v>
      </c>
      <c r="J5053" s="13">
        <v>0</v>
      </c>
    </row>
    <row r="5054" spans="2:10" x14ac:dyDescent="0.25">
      <c r="B5054" s="2">
        <v>0</v>
      </c>
      <c r="G5054" s="9">
        <v>0</v>
      </c>
      <c r="H5054" s="11">
        <v>0</v>
      </c>
      <c r="I5054">
        <v>0</v>
      </c>
      <c r="J5054" s="13">
        <v>0</v>
      </c>
    </row>
    <row r="5055" spans="2:10" x14ac:dyDescent="0.25">
      <c r="B5055" s="2">
        <v>0</v>
      </c>
      <c r="G5055" s="9">
        <v>0</v>
      </c>
      <c r="H5055" s="11">
        <v>0</v>
      </c>
      <c r="I5055">
        <v>0</v>
      </c>
      <c r="J5055" s="13">
        <v>0</v>
      </c>
    </row>
    <row r="5056" spans="2:10" x14ac:dyDescent="0.25">
      <c r="B5056" s="2">
        <v>0</v>
      </c>
      <c r="G5056" s="9">
        <v>0</v>
      </c>
      <c r="H5056" s="11">
        <v>0</v>
      </c>
      <c r="I5056">
        <v>0</v>
      </c>
      <c r="J5056" s="13">
        <v>0</v>
      </c>
    </row>
    <row r="5057" spans="2:10" x14ac:dyDescent="0.25">
      <c r="B5057" s="2">
        <v>0</v>
      </c>
      <c r="G5057" s="9">
        <v>0</v>
      </c>
      <c r="H5057" s="11">
        <v>0</v>
      </c>
      <c r="I5057">
        <v>0</v>
      </c>
      <c r="J5057" s="13">
        <v>0</v>
      </c>
    </row>
    <row r="5058" spans="2:10" x14ac:dyDescent="0.25">
      <c r="B5058" s="2">
        <v>0</v>
      </c>
      <c r="G5058" s="9">
        <v>0</v>
      </c>
      <c r="H5058" s="11">
        <v>0</v>
      </c>
      <c r="I5058">
        <v>0</v>
      </c>
      <c r="J5058" s="13">
        <v>0</v>
      </c>
    </row>
    <row r="5059" spans="2:10" x14ac:dyDescent="0.25">
      <c r="B5059" s="2">
        <v>0</v>
      </c>
      <c r="G5059" s="9">
        <v>0</v>
      </c>
      <c r="H5059" s="11">
        <v>0</v>
      </c>
      <c r="I5059">
        <v>0</v>
      </c>
      <c r="J5059" s="13">
        <v>0</v>
      </c>
    </row>
    <row r="5060" spans="2:10" x14ac:dyDescent="0.25">
      <c r="B5060" s="2">
        <v>0</v>
      </c>
      <c r="G5060" s="9">
        <v>0</v>
      </c>
      <c r="H5060" s="11">
        <v>0</v>
      </c>
      <c r="I5060">
        <v>0</v>
      </c>
      <c r="J5060" s="13">
        <v>0</v>
      </c>
    </row>
    <row r="5061" spans="2:10" x14ac:dyDescent="0.25">
      <c r="B5061" s="2">
        <v>0</v>
      </c>
      <c r="G5061" s="9">
        <v>0</v>
      </c>
      <c r="H5061" s="11">
        <v>0</v>
      </c>
      <c r="I5061">
        <v>0</v>
      </c>
      <c r="J5061" s="13">
        <v>0</v>
      </c>
    </row>
    <row r="5062" spans="2:10" x14ac:dyDescent="0.25">
      <c r="B5062" s="2">
        <v>0</v>
      </c>
      <c r="G5062" s="9">
        <v>0</v>
      </c>
      <c r="H5062" s="11">
        <v>0</v>
      </c>
      <c r="I5062">
        <v>0</v>
      </c>
      <c r="J5062" s="13">
        <v>0</v>
      </c>
    </row>
    <row r="5063" spans="2:10" x14ac:dyDescent="0.25">
      <c r="B5063" s="2">
        <v>0</v>
      </c>
      <c r="G5063" s="9">
        <v>0</v>
      </c>
      <c r="H5063" s="11">
        <v>0</v>
      </c>
      <c r="I5063">
        <v>0</v>
      </c>
      <c r="J5063" s="13">
        <v>0</v>
      </c>
    </row>
    <row r="5064" spans="2:10" x14ac:dyDescent="0.25">
      <c r="B5064" s="2">
        <v>0</v>
      </c>
      <c r="G5064" s="9">
        <v>0</v>
      </c>
      <c r="H5064" s="11">
        <v>0</v>
      </c>
      <c r="I5064">
        <v>0</v>
      </c>
      <c r="J5064" s="13">
        <v>0</v>
      </c>
    </row>
    <row r="5065" spans="2:10" x14ac:dyDescent="0.25">
      <c r="B5065" s="2">
        <v>0</v>
      </c>
      <c r="G5065" s="9">
        <v>0</v>
      </c>
      <c r="H5065" s="11">
        <v>0</v>
      </c>
      <c r="I5065">
        <v>0</v>
      </c>
      <c r="J5065" s="13">
        <v>0</v>
      </c>
    </row>
    <row r="5066" spans="2:10" x14ac:dyDescent="0.25">
      <c r="B5066" s="2">
        <v>0</v>
      </c>
      <c r="G5066" s="9">
        <v>0</v>
      </c>
      <c r="H5066" s="11">
        <v>0</v>
      </c>
      <c r="I5066">
        <v>0</v>
      </c>
      <c r="J5066" s="13">
        <v>0</v>
      </c>
    </row>
    <row r="5067" spans="2:10" x14ac:dyDescent="0.25">
      <c r="B5067" s="2">
        <v>0</v>
      </c>
      <c r="G5067" s="9">
        <v>0</v>
      </c>
      <c r="H5067" s="11">
        <v>0</v>
      </c>
      <c r="I5067">
        <v>0</v>
      </c>
      <c r="J5067" s="13">
        <v>0</v>
      </c>
    </row>
    <row r="5068" spans="2:10" x14ac:dyDescent="0.25">
      <c r="B5068" s="2">
        <v>0</v>
      </c>
      <c r="G5068" s="9">
        <v>0</v>
      </c>
      <c r="H5068" s="11">
        <v>0</v>
      </c>
      <c r="I5068">
        <v>0</v>
      </c>
      <c r="J5068" s="13">
        <v>0</v>
      </c>
    </row>
    <row r="5069" spans="2:10" x14ac:dyDescent="0.25">
      <c r="B5069" s="2">
        <v>0</v>
      </c>
      <c r="G5069" s="9">
        <v>0</v>
      </c>
      <c r="H5069" s="11">
        <v>0</v>
      </c>
      <c r="I5069">
        <v>0</v>
      </c>
      <c r="J5069" s="13">
        <v>0</v>
      </c>
    </row>
    <row r="5070" spans="2:10" x14ac:dyDescent="0.25">
      <c r="B5070" s="2">
        <v>0</v>
      </c>
      <c r="G5070" s="9">
        <v>0</v>
      </c>
      <c r="H5070" s="11">
        <v>0</v>
      </c>
      <c r="I5070">
        <v>0</v>
      </c>
      <c r="J5070" s="13">
        <v>0</v>
      </c>
    </row>
    <row r="5071" spans="2:10" x14ac:dyDescent="0.25">
      <c r="B5071" s="2">
        <v>0</v>
      </c>
      <c r="G5071" s="9">
        <v>0</v>
      </c>
      <c r="H5071" s="11">
        <v>0</v>
      </c>
      <c r="I5071">
        <v>0</v>
      </c>
      <c r="J5071" s="13">
        <v>0</v>
      </c>
    </row>
    <row r="5072" spans="2:10" x14ac:dyDescent="0.25">
      <c r="B5072" s="2">
        <v>0</v>
      </c>
      <c r="G5072" s="9">
        <v>0</v>
      </c>
      <c r="H5072" s="11">
        <v>0</v>
      </c>
      <c r="I5072">
        <v>0</v>
      </c>
      <c r="J5072" s="13">
        <v>0</v>
      </c>
    </row>
    <row r="5073" spans="2:10" x14ac:dyDescent="0.25">
      <c r="B5073" s="2">
        <v>0</v>
      </c>
      <c r="G5073" s="9">
        <v>0</v>
      </c>
      <c r="H5073" s="11">
        <v>0</v>
      </c>
      <c r="I5073">
        <v>0</v>
      </c>
      <c r="J5073" s="13">
        <v>0</v>
      </c>
    </row>
    <row r="5074" spans="2:10" x14ac:dyDescent="0.25">
      <c r="B5074" s="2">
        <v>0</v>
      </c>
      <c r="G5074" s="9">
        <v>0</v>
      </c>
      <c r="H5074" s="11">
        <v>0</v>
      </c>
      <c r="I5074">
        <v>0</v>
      </c>
      <c r="J5074" s="13">
        <v>0</v>
      </c>
    </row>
    <row r="5075" spans="2:10" x14ac:dyDescent="0.25">
      <c r="B5075" s="2">
        <v>0</v>
      </c>
      <c r="G5075" s="9">
        <v>0</v>
      </c>
      <c r="H5075" s="11">
        <v>0</v>
      </c>
      <c r="I5075">
        <v>0</v>
      </c>
      <c r="J5075" s="13">
        <v>0</v>
      </c>
    </row>
    <row r="5076" spans="2:10" x14ac:dyDescent="0.25">
      <c r="B5076" s="2">
        <v>0</v>
      </c>
      <c r="G5076" s="9">
        <v>0</v>
      </c>
      <c r="H5076" s="11">
        <v>0</v>
      </c>
      <c r="I5076">
        <v>0</v>
      </c>
      <c r="J5076" s="13">
        <v>0</v>
      </c>
    </row>
    <row r="5077" spans="2:10" x14ac:dyDescent="0.25">
      <c r="B5077" s="2">
        <v>0</v>
      </c>
      <c r="G5077" s="9">
        <v>0</v>
      </c>
      <c r="H5077" s="11">
        <v>0</v>
      </c>
      <c r="I5077">
        <v>0</v>
      </c>
      <c r="J5077" s="13">
        <v>0</v>
      </c>
    </row>
    <row r="5078" spans="2:10" x14ac:dyDescent="0.25">
      <c r="B5078" s="2">
        <v>0</v>
      </c>
      <c r="G5078" s="9">
        <v>0</v>
      </c>
      <c r="H5078" s="11">
        <v>0</v>
      </c>
      <c r="I5078">
        <v>0</v>
      </c>
      <c r="J5078" s="13">
        <v>0</v>
      </c>
    </row>
    <row r="5079" spans="2:10" x14ac:dyDescent="0.25">
      <c r="B5079" s="2">
        <v>0</v>
      </c>
      <c r="G5079" s="9">
        <v>0</v>
      </c>
      <c r="H5079" s="11">
        <v>0</v>
      </c>
      <c r="I5079">
        <v>0</v>
      </c>
      <c r="J5079" s="13">
        <v>0</v>
      </c>
    </row>
    <row r="5080" spans="2:10" x14ac:dyDescent="0.25">
      <c r="B5080" s="2">
        <v>0</v>
      </c>
      <c r="G5080" s="9">
        <v>0</v>
      </c>
      <c r="H5080" s="11">
        <v>0</v>
      </c>
      <c r="I5080">
        <v>0</v>
      </c>
      <c r="J5080" s="13">
        <v>0</v>
      </c>
    </row>
    <row r="5081" spans="2:10" x14ac:dyDescent="0.25">
      <c r="B5081" s="2">
        <v>0</v>
      </c>
      <c r="G5081" s="9">
        <v>0</v>
      </c>
      <c r="H5081" s="11">
        <v>0</v>
      </c>
      <c r="I5081">
        <v>0</v>
      </c>
      <c r="J5081" s="13">
        <v>0</v>
      </c>
    </row>
    <row r="5082" spans="2:10" x14ac:dyDescent="0.25">
      <c r="B5082" s="2">
        <v>0</v>
      </c>
      <c r="G5082" s="9">
        <v>0</v>
      </c>
      <c r="H5082" s="11">
        <v>0</v>
      </c>
      <c r="I5082">
        <v>0</v>
      </c>
      <c r="J5082" s="13">
        <v>0</v>
      </c>
    </row>
    <row r="5083" spans="2:10" x14ac:dyDescent="0.25">
      <c r="B5083" s="2">
        <v>0</v>
      </c>
      <c r="G5083" s="9">
        <v>0</v>
      </c>
      <c r="H5083" s="11">
        <v>0</v>
      </c>
      <c r="I5083">
        <v>0</v>
      </c>
      <c r="J5083" s="13">
        <v>0</v>
      </c>
    </row>
    <row r="5084" spans="2:10" x14ac:dyDescent="0.25">
      <c r="B5084" s="2">
        <v>0</v>
      </c>
      <c r="G5084" s="9">
        <v>0</v>
      </c>
      <c r="H5084" s="11">
        <v>0</v>
      </c>
      <c r="I5084">
        <v>0</v>
      </c>
      <c r="J5084" s="13">
        <v>0</v>
      </c>
    </row>
    <row r="5085" spans="2:10" x14ac:dyDescent="0.25">
      <c r="B5085" s="2">
        <v>0</v>
      </c>
      <c r="G5085" s="9">
        <v>0</v>
      </c>
      <c r="H5085" s="11">
        <v>0</v>
      </c>
      <c r="I5085">
        <v>0</v>
      </c>
      <c r="J5085" s="13">
        <v>0</v>
      </c>
    </row>
    <row r="5086" spans="2:10" x14ac:dyDescent="0.25">
      <c r="B5086" s="2">
        <v>0</v>
      </c>
      <c r="G5086" s="9">
        <v>0</v>
      </c>
      <c r="H5086" s="11">
        <v>0</v>
      </c>
      <c r="I5086">
        <v>0</v>
      </c>
      <c r="J5086" s="13">
        <v>0</v>
      </c>
    </row>
    <row r="5087" spans="2:10" x14ac:dyDescent="0.25">
      <c r="B5087" s="2">
        <v>0</v>
      </c>
      <c r="G5087" s="9">
        <v>0</v>
      </c>
      <c r="H5087" s="11">
        <v>0</v>
      </c>
      <c r="I5087">
        <v>0</v>
      </c>
      <c r="J5087" s="13">
        <v>0</v>
      </c>
    </row>
    <row r="5088" spans="2:10" x14ac:dyDescent="0.25">
      <c r="B5088" s="2">
        <v>0</v>
      </c>
      <c r="G5088" s="9">
        <v>0</v>
      </c>
      <c r="H5088" s="11">
        <v>0</v>
      </c>
      <c r="I5088">
        <v>0</v>
      </c>
      <c r="J5088" s="13">
        <v>0</v>
      </c>
    </row>
    <row r="5089" spans="2:10" x14ac:dyDescent="0.25">
      <c r="B5089" s="2">
        <v>0</v>
      </c>
      <c r="G5089" s="9">
        <v>0</v>
      </c>
      <c r="H5089" s="11">
        <v>0</v>
      </c>
      <c r="I5089">
        <v>0</v>
      </c>
      <c r="J5089" s="13">
        <v>0</v>
      </c>
    </row>
    <row r="5090" spans="2:10" x14ac:dyDescent="0.25">
      <c r="B5090" s="2">
        <v>0</v>
      </c>
      <c r="G5090" s="9">
        <v>0</v>
      </c>
      <c r="H5090" s="11">
        <v>0</v>
      </c>
      <c r="I5090">
        <v>0</v>
      </c>
      <c r="J5090" s="13">
        <v>0</v>
      </c>
    </row>
    <row r="5091" spans="2:10" x14ac:dyDescent="0.25">
      <c r="B5091" s="2">
        <v>0</v>
      </c>
      <c r="G5091" s="9">
        <v>0</v>
      </c>
      <c r="H5091" s="11">
        <v>0</v>
      </c>
      <c r="I5091">
        <v>0</v>
      </c>
      <c r="J5091" s="13">
        <v>0</v>
      </c>
    </row>
    <row r="5092" spans="2:10" x14ac:dyDescent="0.25">
      <c r="B5092" s="2">
        <v>0</v>
      </c>
      <c r="G5092" s="9">
        <v>0</v>
      </c>
      <c r="H5092" s="11">
        <v>0</v>
      </c>
      <c r="I5092">
        <v>0</v>
      </c>
      <c r="J5092" s="13">
        <v>0</v>
      </c>
    </row>
    <row r="5093" spans="2:10" x14ac:dyDescent="0.25">
      <c r="B5093" s="2">
        <v>0</v>
      </c>
      <c r="G5093" s="9">
        <v>0</v>
      </c>
      <c r="H5093" s="11">
        <v>0</v>
      </c>
      <c r="I5093">
        <v>0</v>
      </c>
      <c r="J5093" s="13">
        <v>0</v>
      </c>
    </row>
    <row r="5094" spans="2:10" x14ac:dyDescent="0.25">
      <c r="B5094" s="2">
        <v>0</v>
      </c>
      <c r="G5094" s="9">
        <v>0</v>
      </c>
      <c r="H5094" s="11">
        <v>0</v>
      </c>
      <c r="I5094">
        <v>0</v>
      </c>
      <c r="J5094" s="13">
        <v>0</v>
      </c>
    </row>
    <row r="5095" spans="2:10" x14ac:dyDescent="0.25">
      <c r="B5095" s="2">
        <v>0</v>
      </c>
      <c r="G5095" s="9">
        <v>0</v>
      </c>
      <c r="H5095" s="11">
        <v>0</v>
      </c>
      <c r="I5095">
        <v>0</v>
      </c>
      <c r="J5095" s="13">
        <v>0</v>
      </c>
    </row>
    <row r="5096" spans="2:10" x14ac:dyDescent="0.25">
      <c r="B5096" s="2">
        <v>0</v>
      </c>
      <c r="G5096" s="9">
        <v>0</v>
      </c>
      <c r="H5096" s="11">
        <v>0</v>
      </c>
      <c r="I5096">
        <v>0</v>
      </c>
      <c r="J5096" s="13">
        <v>0</v>
      </c>
    </row>
    <row r="5097" spans="2:10" x14ac:dyDescent="0.25">
      <c r="B5097" s="2">
        <v>0</v>
      </c>
      <c r="G5097" s="9">
        <v>0</v>
      </c>
      <c r="H5097" s="11">
        <v>0</v>
      </c>
      <c r="I5097">
        <v>0</v>
      </c>
      <c r="J5097" s="13">
        <v>0</v>
      </c>
    </row>
    <row r="5098" spans="2:10" x14ac:dyDescent="0.25">
      <c r="B5098" s="2">
        <v>0</v>
      </c>
      <c r="G5098" s="9">
        <v>0</v>
      </c>
      <c r="H5098" s="11">
        <v>0</v>
      </c>
      <c r="I5098">
        <v>0</v>
      </c>
      <c r="J5098" s="13">
        <v>0</v>
      </c>
    </row>
    <row r="5099" spans="2:10" x14ac:dyDescent="0.25">
      <c r="B5099" s="2">
        <v>0</v>
      </c>
      <c r="G5099" s="9">
        <v>0</v>
      </c>
      <c r="H5099" s="11">
        <v>0</v>
      </c>
      <c r="I5099">
        <v>0</v>
      </c>
      <c r="J5099" s="13">
        <v>0</v>
      </c>
    </row>
    <row r="5100" spans="2:10" x14ac:dyDescent="0.25">
      <c r="B5100" s="2">
        <v>0</v>
      </c>
      <c r="G5100" s="9">
        <v>0</v>
      </c>
      <c r="H5100" s="11">
        <v>0</v>
      </c>
      <c r="I5100">
        <v>0</v>
      </c>
      <c r="J5100" s="13">
        <v>0</v>
      </c>
    </row>
    <row r="5101" spans="2:10" x14ac:dyDescent="0.25">
      <c r="B5101" s="2">
        <v>0</v>
      </c>
      <c r="G5101" s="9">
        <v>0</v>
      </c>
      <c r="H5101" s="11">
        <v>0</v>
      </c>
      <c r="I5101">
        <v>0</v>
      </c>
      <c r="J5101" s="13">
        <v>0</v>
      </c>
    </row>
    <row r="5102" spans="2:10" x14ac:dyDescent="0.25">
      <c r="B5102" s="2">
        <v>0</v>
      </c>
      <c r="G5102" s="9">
        <v>0</v>
      </c>
      <c r="H5102" s="11">
        <v>0</v>
      </c>
      <c r="I5102">
        <v>0</v>
      </c>
      <c r="J5102" s="13">
        <v>0</v>
      </c>
    </row>
    <row r="5103" spans="2:10" x14ac:dyDescent="0.25">
      <c r="B5103" s="2">
        <v>0</v>
      </c>
      <c r="G5103" s="9">
        <v>0</v>
      </c>
      <c r="H5103" s="11">
        <v>0</v>
      </c>
      <c r="I5103">
        <v>0</v>
      </c>
      <c r="J5103" s="13">
        <v>0</v>
      </c>
    </row>
    <row r="5104" spans="2:10" x14ac:dyDescent="0.25">
      <c r="B5104" s="2">
        <v>0</v>
      </c>
      <c r="G5104" s="9">
        <v>0</v>
      </c>
      <c r="H5104" s="11">
        <v>0</v>
      </c>
      <c r="I5104">
        <v>0</v>
      </c>
      <c r="J5104" s="13">
        <v>0</v>
      </c>
    </row>
    <row r="5105" spans="2:10" x14ac:dyDescent="0.25">
      <c r="B5105" s="2">
        <v>0</v>
      </c>
      <c r="G5105" s="9">
        <v>0</v>
      </c>
      <c r="H5105" s="11">
        <v>0</v>
      </c>
      <c r="I5105">
        <v>0</v>
      </c>
      <c r="J5105" s="13">
        <v>0</v>
      </c>
    </row>
    <row r="5106" spans="2:10" x14ac:dyDescent="0.25">
      <c r="B5106" s="2">
        <v>0</v>
      </c>
      <c r="G5106" s="9">
        <v>0</v>
      </c>
      <c r="H5106" s="11">
        <v>0</v>
      </c>
      <c r="I5106">
        <v>0</v>
      </c>
      <c r="J5106" s="13">
        <v>0</v>
      </c>
    </row>
    <row r="5107" spans="2:10" x14ac:dyDescent="0.25">
      <c r="B5107" s="2">
        <v>0</v>
      </c>
      <c r="G5107" s="9">
        <v>0</v>
      </c>
      <c r="H5107" s="11">
        <v>0</v>
      </c>
      <c r="I5107">
        <v>0</v>
      </c>
      <c r="J5107" s="13">
        <v>0</v>
      </c>
    </row>
    <row r="5108" spans="2:10" x14ac:dyDescent="0.25">
      <c r="B5108" s="2">
        <v>0</v>
      </c>
      <c r="G5108" s="9">
        <v>0</v>
      </c>
      <c r="H5108" s="11">
        <v>0</v>
      </c>
      <c r="I5108">
        <v>0</v>
      </c>
      <c r="J5108" s="13">
        <v>0</v>
      </c>
    </row>
    <row r="5109" spans="2:10" x14ac:dyDescent="0.25">
      <c r="B5109" s="2">
        <v>0</v>
      </c>
      <c r="G5109" s="9">
        <v>0</v>
      </c>
      <c r="H5109" s="11">
        <v>0</v>
      </c>
      <c r="I5109">
        <v>0</v>
      </c>
      <c r="J5109" s="13">
        <v>0</v>
      </c>
    </row>
    <row r="5110" spans="2:10" x14ac:dyDescent="0.25">
      <c r="B5110" s="2">
        <v>0</v>
      </c>
      <c r="G5110" s="9">
        <v>0</v>
      </c>
      <c r="H5110" s="11">
        <v>0</v>
      </c>
      <c r="I5110">
        <v>0</v>
      </c>
      <c r="J5110" s="13">
        <v>0</v>
      </c>
    </row>
    <row r="5111" spans="2:10" x14ac:dyDescent="0.25">
      <c r="B5111" s="2">
        <v>0</v>
      </c>
      <c r="G5111" s="9">
        <v>0</v>
      </c>
      <c r="H5111" s="11">
        <v>0</v>
      </c>
      <c r="I5111">
        <v>0</v>
      </c>
      <c r="J5111" s="13">
        <v>0</v>
      </c>
    </row>
    <row r="5112" spans="2:10" x14ac:dyDescent="0.25">
      <c r="B5112" s="2">
        <v>0</v>
      </c>
      <c r="G5112" s="9">
        <v>0</v>
      </c>
      <c r="H5112" s="11">
        <v>0</v>
      </c>
      <c r="I5112">
        <v>0</v>
      </c>
      <c r="J5112" s="13">
        <v>0</v>
      </c>
    </row>
    <row r="5113" spans="2:10" x14ac:dyDescent="0.25">
      <c r="B5113" s="2">
        <v>0</v>
      </c>
      <c r="G5113" s="9">
        <v>0</v>
      </c>
      <c r="H5113" s="11">
        <v>0</v>
      </c>
      <c r="I5113">
        <v>0</v>
      </c>
      <c r="J5113" s="13">
        <v>0</v>
      </c>
    </row>
    <row r="5114" spans="2:10" x14ac:dyDescent="0.25">
      <c r="B5114" s="2">
        <v>0</v>
      </c>
      <c r="G5114" s="9">
        <v>0</v>
      </c>
      <c r="H5114" s="11">
        <v>0</v>
      </c>
      <c r="I5114">
        <v>0</v>
      </c>
      <c r="J5114" s="13">
        <v>0</v>
      </c>
    </row>
    <row r="5115" spans="2:10" x14ac:dyDescent="0.25">
      <c r="B5115" s="2">
        <v>0</v>
      </c>
      <c r="G5115" s="9">
        <v>0</v>
      </c>
      <c r="H5115" s="11">
        <v>0</v>
      </c>
      <c r="I5115">
        <v>0</v>
      </c>
      <c r="J5115" s="13">
        <v>0</v>
      </c>
    </row>
    <row r="5116" spans="2:10" x14ac:dyDescent="0.25">
      <c r="B5116" s="2">
        <v>0</v>
      </c>
      <c r="G5116" s="9">
        <v>0</v>
      </c>
      <c r="H5116" s="11">
        <v>0</v>
      </c>
      <c r="I5116">
        <v>0</v>
      </c>
      <c r="J5116" s="13">
        <v>0</v>
      </c>
    </row>
    <row r="5117" spans="2:10" x14ac:dyDescent="0.25">
      <c r="B5117" s="2">
        <v>0</v>
      </c>
      <c r="G5117" s="9">
        <v>0</v>
      </c>
      <c r="H5117" s="11">
        <v>0</v>
      </c>
      <c r="I5117">
        <v>0</v>
      </c>
      <c r="J5117" s="13">
        <v>0</v>
      </c>
    </row>
    <row r="5118" spans="2:10" x14ac:dyDescent="0.25">
      <c r="B5118" s="2">
        <v>0</v>
      </c>
      <c r="G5118" s="9">
        <v>0</v>
      </c>
      <c r="H5118" s="11">
        <v>0</v>
      </c>
      <c r="I5118">
        <v>0</v>
      </c>
      <c r="J5118" s="13">
        <v>0</v>
      </c>
    </row>
    <row r="5119" spans="2:10" x14ac:dyDescent="0.25">
      <c r="B5119" s="2">
        <v>0</v>
      </c>
      <c r="G5119" s="9">
        <v>0</v>
      </c>
      <c r="H5119" s="11">
        <v>0</v>
      </c>
      <c r="I5119">
        <v>0</v>
      </c>
      <c r="J5119" s="13">
        <v>0</v>
      </c>
    </row>
    <row r="5120" spans="2:10" x14ac:dyDescent="0.25">
      <c r="B5120" s="2">
        <v>0</v>
      </c>
      <c r="G5120" s="9">
        <v>0</v>
      </c>
      <c r="H5120" s="11">
        <v>0</v>
      </c>
      <c r="I5120">
        <v>0</v>
      </c>
      <c r="J5120" s="13">
        <v>0</v>
      </c>
    </row>
    <row r="5121" spans="2:10" x14ac:dyDescent="0.25">
      <c r="B5121" s="2">
        <v>0</v>
      </c>
      <c r="G5121" s="9">
        <v>0</v>
      </c>
      <c r="H5121" s="11">
        <v>0</v>
      </c>
      <c r="I5121">
        <v>0</v>
      </c>
      <c r="J5121" s="13">
        <v>0</v>
      </c>
    </row>
    <row r="5122" spans="2:10" x14ac:dyDescent="0.25">
      <c r="B5122" s="2">
        <v>0</v>
      </c>
      <c r="G5122" s="9">
        <v>0</v>
      </c>
      <c r="H5122" s="11">
        <v>0</v>
      </c>
      <c r="I5122">
        <v>0</v>
      </c>
      <c r="J5122" s="13">
        <v>0</v>
      </c>
    </row>
    <row r="5123" spans="2:10" x14ac:dyDescent="0.25">
      <c r="B5123" s="2">
        <v>0</v>
      </c>
      <c r="G5123" s="9">
        <v>0</v>
      </c>
      <c r="H5123" s="11">
        <v>0</v>
      </c>
      <c r="I5123">
        <v>0</v>
      </c>
      <c r="J5123" s="13">
        <v>0</v>
      </c>
    </row>
    <row r="5124" spans="2:10" x14ac:dyDescent="0.25">
      <c r="B5124" s="2">
        <v>0</v>
      </c>
      <c r="G5124" s="9">
        <v>0</v>
      </c>
      <c r="H5124" s="11">
        <v>0</v>
      </c>
      <c r="I5124">
        <v>0</v>
      </c>
      <c r="J5124" s="13">
        <v>0</v>
      </c>
    </row>
    <row r="5125" spans="2:10" x14ac:dyDescent="0.25">
      <c r="B5125" s="2">
        <v>0</v>
      </c>
      <c r="G5125" s="9">
        <v>0</v>
      </c>
      <c r="H5125" s="11">
        <v>0</v>
      </c>
      <c r="I5125">
        <v>0</v>
      </c>
      <c r="J5125" s="13">
        <v>0</v>
      </c>
    </row>
    <row r="5126" spans="2:10" x14ac:dyDescent="0.25">
      <c r="B5126" s="2">
        <v>0</v>
      </c>
      <c r="G5126" s="9">
        <v>0</v>
      </c>
      <c r="H5126" s="11">
        <v>0</v>
      </c>
      <c r="I5126">
        <v>0</v>
      </c>
      <c r="J5126" s="13">
        <v>0</v>
      </c>
    </row>
    <row r="5127" spans="2:10" x14ac:dyDescent="0.25">
      <c r="B5127" s="2">
        <v>0</v>
      </c>
      <c r="G5127" s="9">
        <v>0</v>
      </c>
      <c r="H5127" s="11">
        <v>0</v>
      </c>
      <c r="I5127">
        <v>0</v>
      </c>
      <c r="J5127" s="13">
        <v>0</v>
      </c>
    </row>
    <row r="5128" spans="2:10" x14ac:dyDescent="0.25">
      <c r="B5128" s="2">
        <v>0</v>
      </c>
      <c r="G5128" s="9">
        <v>0</v>
      </c>
      <c r="H5128" s="11">
        <v>0</v>
      </c>
      <c r="I5128">
        <v>0</v>
      </c>
      <c r="J5128" s="13">
        <v>0</v>
      </c>
    </row>
    <row r="5129" spans="2:10" x14ac:dyDescent="0.25">
      <c r="B5129" s="2">
        <v>0</v>
      </c>
      <c r="G5129" s="9">
        <v>0</v>
      </c>
      <c r="H5129" s="11">
        <v>0</v>
      </c>
      <c r="I5129">
        <v>0</v>
      </c>
      <c r="J5129" s="13">
        <v>0</v>
      </c>
    </row>
    <row r="5130" spans="2:10" x14ac:dyDescent="0.25">
      <c r="B5130" s="2">
        <v>0</v>
      </c>
      <c r="G5130" s="9">
        <v>0</v>
      </c>
      <c r="H5130" s="11">
        <v>0</v>
      </c>
      <c r="I5130">
        <v>0</v>
      </c>
      <c r="J5130" s="13">
        <v>0</v>
      </c>
    </row>
    <row r="5131" spans="2:10" x14ac:dyDescent="0.25">
      <c r="B5131" s="2">
        <v>0</v>
      </c>
      <c r="G5131" s="9">
        <v>0</v>
      </c>
      <c r="H5131" s="11">
        <v>0</v>
      </c>
      <c r="I5131">
        <v>0</v>
      </c>
      <c r="J5131" s="13">
        <v>0</v>
      </c>
    </row>
    <row r="5132" spans="2:10" x14ac:dyDescent="0.25">
      <c r="B5132" s="2">
        <v>0</v>
      </c>
      <c r="G5132" s="9">
        <v>0</v>
      </c>
      <c r="H5132" s="11">
        <v>0</v>
      </c>
      <c r="I5132">
        <v>0</v>
      </c>
      <c r="J5132" s="13">
        <v>0</v>
      </c>
    </row>
    <row r="5133" spans="2:10" x14ac:dyDescent="0.25">
      <c r="B5133" s="2">
        <v>0</v>
      </c>
      <c r="G5133" s="9">
        <v>0</v>
      </c>
      <c r="H5133" s="11">
        <v>0</v>
      </c>
      <c r="I5133">
        <v>0</v>
      </c>
      <c r="J5133" s="13">
        <v>0</v>
      </c>
    </row>
    <row r="5134" spans="2:10" x14ac:dyDescent="0.25">
      <c r="B5134" s="2">
        <v>0</v>
      </c>
      <c r="G5134" s="9">
        <v>0</v>
      </c>
      <c r="H5134" s="11">
        <v>0</v>
      </c>
      <c r="I5134">
        <v>0</v>
      </c>
      <c r="J5134" s="13">
        <v>0</v>
      </c>
    </row>
    <row r="5135" spans="2:10" x14ac:dyDescent="0.25">
      <c r="B5135" s="2">
        <v>0</v>
      </c>
      <c r="G5135" s="9">
        <v>0</v>
      </c>
      <c r="H5135" s="11">
        <v>0</v>
      </c>
      <c r="I5135">
        <v>0</v>
      </c>
      <c r="J5135" s="13">
        <v>0</v>
      </c>
    </row>
    <row r="5136" spans="2:10" x14ac:dyDescent="0.25">
      <c r="B5136" s="2">
        <v>0</v>
      </c>
      <c r="G5136" s="9">
        <v>0</v>
      </c>
      <c r="H5136" s="11">
        <v>0</v>
      </c>
      <c r="I5136">
        <v>0</v>
      </c>
      <c r="J5136" s="13">
        <v>0</v>
      </c>
    </row>
    <row r="5137" spans="2:10" x14ac:dyDescent="0.25">
      <c r="B5137" s="2">
        <v>0</v>
      </c>
      <c r="G5137" s="9">
        <v>0</v>
      </c>
      <c r="H5137" s="11">
        <v>0</v>
      </c>
      <c r="I5137">
        <v>0</v>
      </c>
      <c r="J5137" s="13">
        <v>0</v>
      </c>
    </row>
  </sheetData>
  <sheetProtection sheet="1" objects="1" scenarios="1"/>
  <dataConsolidate/>
  <pageMargins left="0.25" right="0.25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6E3-6804-49C6-A056-764E61D3C0BF}">
  <sheetPr codeName="ShtFrontPage"/>
  <dimension ref="B49:E49"/>
  <sheetViews>
    <sheetView showGridLines="0" showRowColHeaders="0" zoomScaleNormal="100" workbookViewId="0">
      <selection activeCell="G9" sqref="G9"/>
    </sheetView>
  </sheetViews>
  <sheetFormatPr defaultRowHeight="15" x14ac:dyDescent="0.25"/>
  <sheetData>
    <row r="49" spans="2:5" ht="22.5" x14ac:dyDescent="0.25">
      <c r="B49" s="15"/>
      <c r="C49" s="15"/>
      <c r="D49" s="15"/>
      <c r="E49" s="15"/>
    </row>
  </sheetData>
  <sheetProtection sheet="1" objects="1" scenarios="1"/>
  <pageMargins left="0.25" right="0.25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4E47-A6DF-4D64-9344-460DBF9B554C}">
  <sheetPr codeName="ShtColours"/>
  <dimension ref="A1:M17"/>
  <sheetViews>
    <sheetView showGridLines="0" showRowColHeaders="0" zoomScaleNormal="100" workbookViewId="0">
      <selection activeCell="G7" sqref="G7"/>
    </sheetView>
  </sheetViews>
  <sheetFormatPr defaultRowHeight="15" x14ac:dyDescent="0.25"/>
  <cols>
    <col min="7" max="7" width="16.7109375" customWidth="1"/>
    <col min="8" max="9" width="9.140625" style="17"/>
    <col min="10" max="10" width="5.85546875" style="17" customWidth="1"/>
    <col min="12" max="12" width="4.140625" customWidth="1"/>
    <col min="13" max="13" width="33.140625" bestFit="1" customWidth="1"/>
  </cols>
  <sheetData>
    <row r="1" spans="1:13" x14ac:dyDescent="0.25">
      <c r="B1" t="s">
        <v>76</v>
      </c>
    </row>
    <row r="2" spans="1:13" x14ac:dyDescent="0.25">
      <c r="A2">
        <v>1</v>
      </c>
      <c r="B2" s="30"/>
      <c r="C2">
        <v>148</v>
      </c>
      <c r="D2">
        <v>169</v>
      </c>
      <c r="E2">
        <v>187</v>
      </c>
      <c r="F2" t="s">
        <v>86</v>
      </c>
      <c r="G2" t="str">
        <f t="shared" ref="G2:G16" si="0">"&amp;H00"&amp;RIGHT(F2,2)&amp;MID(F2,3,2)&amp;LEFT(F2,2)&amp;"&amp;"</f>
        <v>&amp;H00FEF9F4&amp;</v>
      </c>
      <c r="H2" s="17">
        <v>12298644</v>
      </c>
    </row>
    <row r="3" spans="1:13" x14ac:dyDescent="0.25">
      <c r="A3">
        <v>2</v>
      </c>
      <c r="B3" s="31"/>
      <c r="C3">
        <v>71</v>
      </c>
      <c r="D3">
        <v>108</v>
      </c>
      <c r="E3">
        <v>155</v>
      </c>
      <c r="F3" t="s">
        <v>87</v>
      </c>
      <c r="G3" t="str">
        <f t="shared" si="0"/>
        <v>&amp;H00EB8C1F&amp;</v>
      </c>
      <c r="H3" s="17">
        <v>10185799</v>
      </c>
    </row>
    <row r="4" spans="1:13" x14ac:dyDescent="0.25">
      <c r="A4">
        <v>3</v>
      </c>
      <c r="B4" s="32"/>
      <c r="C4">
        <v>27</v>
      </c>
      <c r="D4">
        <v>153</v>
      </c>
      <c r="E4">
        <v>139</v>
      </c>
      <c r="F4" t="s">
        <v>88</v>
      </c>
      <c r="G4" t="str">
        <f t="shared" si="0"/>
        <v>&amp;H006E563B&amp;</v>
      </c>
      <c r="H4" s="17">
        <v>9148699</v>
      </c>
    </row>
    <row r="5" spans="1:13" x14ac:dyDescent="0.25">
      <c r="A5">
        <v>4</v>
      </c>
      <c r="B5" s="33"/>
      <c r="C5">
        <v>255</v>
      </c>
      <c r="D5">
        <v>29</v>
      </c>
      <c r="E5">
        <v>21</v>
      </c>
      <c r="F5" t="s">
        <v>89</v>
      </c>
      <c r="G5" t="str">
        <f t="shared" si="0"/>
        <v>&amp;H00834b08&amp;</v>
      </c>
      <c r="H5" s="17">
        <v>1383935</v>
      </c>
    </row>
    <row r="6" spans="1:13" x14ac:dyDescent="0.25">
      <c r="A6">
        <v>5</v>
      </c>
      <c r="B6" s="34"/>
      <c r="C6">
        <v>61</v>
      </c>
      <c r="D6">
        <v>69</v>
      </c>
      <c r="E6">
        <v>71</v>
      </c>
      <c r="F6" t="s">
        <v>90</v>
      </c>
      <c r="G6" t="str">
        <f t="shared" si="0"/>
        <v>&amp;H00cda481&amp;</v>
      </c>
      <c r="H6" s="17">
        <v>4670781</v>
      </c>
    </row>
    <row r="7" spans="1:13" x14ac:dyDescent="0.25">
      <c r="A7">
        <v>6</v>
      </c>
      <c r="B7" s="35"/>
      <c r="C7">
        <v>40</v>
      </c>
      <c r="D7">
        <v>229</v>
      </c>
      <c r="E7">
        <v>208</v>
      </c>
      <c r="F7" t="s">
        <v>91</v>
      </c>
      <c r="G7" t="str">
        <f t="shared" si="0"/>
        <v>&amp;H000073f1&amp;</v>
      </c>
      <c r="H7" s="17">
        <v>13690152</v>
      </c>
    </row>
    <row r="8" spans="1:13" x14ac:dyDescent="0.25">
      <c r="A8">
        <v>7</v>
      </c>
      <c r="B8" s="19"/>
      <c r="C8">
        <v>255</v>
      </c>
      <c r="D8">
        <v>255</v>
      </c>
      <c r="E8">
        <v>255</v>
      </c>
      <c r="F8" t="s">
        <v>77</v>
      </c>
      <c r="G8" t="str">
        <f t="shared" si="0"/>
        <v>&amp;H00FFFFFF&amp;</v>
      </c>
      <c r="H8" s="17">
        <v>16777215</v>
      </c>
      <c r="M8" s="18"/>
    </row>
    <row r="9" spans="1:13" x14ac:dyDescent="0.25">
      <c r="A9">
        <v>8</v>
      </c>
      <c r="B9" s="20"/>
      <c r="C9">
        <v>233</v>
      </c>
      <c r="D9">
        <v>233</v>
      </c>
      <c r="E9">
        <v>237</v>
      </c>
      <c r="F9" t="s">
        <v>78</v>
      </c>
      <c r="G9" t="str">
        <f t="shared" si="0"/>
        <v>&amp;H00EBF7F6&amp;</v>
      </c>
      <c r="H9" s="17">
        <v>15591913</v>
      </c>
      <c r="M9" s="21"/>
    </row>
    <row r="10" spans="1:13" x14ac:dyDescent="0.25">
      <c r="A10">
        <v>9</v>
      </c>
      <c r="B10" s="22"/>
      <c r="C10">
        <v>6</v>
      </c>
      <c r="D10">
        <v>190</v>
      </c>
      <c r="E10">
        <v>189</v>
      </c>
      <c r="F10" t="s">
        <v>79</v>
      </c>
      <c r="G10" t="str">
        <f t="shared" si="0"/>
        <v>&amp;H00BDBE06&amp;</v>
      </c>
      <c r="H10" s="17">
        <v>12434950</v>
      </c>
      <c r="M10" s="23"/>
    </row>
    <row r="11" spans="1:13" x14ac:dyDescent="0.25">
      <c r="A11">
        <v>10</v>
      </c>
      <c r="B11" s="23"/>
      <c r="F11" s="17" t="s">
        <v>80</v>
      </c>
      <c r="G11" t="str">
        <f t="shared" si="0"/>
        <v>&amp;H0000C33E&amp;</v>
      </c>
      <c r="H11" s="17">
        <f>HEX2DEC(F11)</f>
        <v>4113152</v>
      </c>
      <c r="J11"/>
    </row>
    <row r="12" spans="1:13" x14ac:dyDescent="0.25">
      <c r="A12">
        <v>11</v>
      </c>
      <c r="B12" s="24"/>
      <c r="F12" s="17" t="s">
        <v>81</v>
      </c>
      <c r="G12" t="str">
        <f t="shared" si="0"/>
        <v>&amp;H0031FCFF&amp;</v>
      </c>
      <c r="H12" s="17">
        <f>HEX2DEC(F12)</f>
        <v>16776241</v>
      </c>
      <c r="J12"/>
    </row>
    <row r="13" spans="1:13" x14ac:dyDescent="0.25">
      <c r="A13">
        <v>12</v>
      </c>
      <c r="B13" s="25"/>
      <c r="F13" s="26" t="s">
        <v>82</v>
      </c>
      <c r="G13" t="str">
        <f t="shared" si="0"/>
        <v>&amp;H0000EE4A&amp;</v>
      </c>
      <c r="H13" s="17">
        <f t="shared" ref="H13:H16" si="1">HEX2DEC(F13)</f>
        <v>4910592</v>
      </c>
      <c r="J13"/>
    </row>
    <row r="14" spans="1:13" x14ac:dyDescent="0.25">
      <c r="A14">
        <v>13</v>
      </c>
      <c r="B14" s="27"/>
      <c r="F14" s="17" t="s">
        <v>83</v>
      </c>
      <c r="G14" t="str">
        <f t="shared" si="0"/>
        <v>&amp;H0054DCFE&amp;</v>
      </c>
      <c r="H14" s="17">
        <f t="shared" si="1"/>
        <v>16702548</v>
      </c>
    </row>
    <row r="15" spans="1:13" x14ac:dyDescent="0.25">
      <c r="A15">
        <v>14</v>
      </c>
      <c r="B15" s="28"/>
      <c r="F15" s="17" t="s">
        <v>84</v>
      </c>
      <c r="G15" t="str">
        <f t="shared" si="0"/>
        <v>&amp;H00696DFF&amp;</v>
      </c>
      <c r="H15" s="17">
        <f t="shared" si="1"/>
        <v>16739689</v>
      </c>
    </row>
    <row r="16" spans="1:13" x14ac:dyDescent="0.25">
      <c r="B16" s="29"/>
      <c r="F16" s="17" t="s">
        <v>85</v>
      </c>
      <c r="G16" s="17" t="str">
        <f t="shared" si="0"/>
        <v>&amp;H0000B4FF&amp;</v>
      </c>
      <c r="H16" s="17">
        <f t="shared" si="1"/>
        <v>16757760</v>
      </c>
    </row>
    <row r="17" spans="6:7" x14ac:dyDescent="0.25">
      <c r="F17" s="17"/>
      <c r="G17" s="17"/>
    </row>
  </sheetData>
  <sheetProtection sheet="1" objects="1" scenarios="1"/>
  <conditionalFormatting sqref="F16:J17 H11:I12 I14:J14 I13 H13:H14 F11:F15 H15:J15">
    <cfRule type="expression" dxfId="0" priority="1">
      <formula>"Y"</formula>
    </cfRule>
  </conditionalFormatting>
  <pageMargins left="0.25" right="0.25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14</vt:i4>
      </vt:variant>
    </vt:vector>
  </HeadingPairs>
  <TitlesOfParts>
    <vt:vector size="21" baseType="lpstr">
      <vt:lpstr>Main</vt:lpstr>
      <vt:lpstr>Individual Summary Report</vt:lpstr>
      <vt:lpstr>Outside Spend Report</vt:lpstr>
      <vt:lpstr>Country Report</vt:lpstr>
      <vt:lpstr>Roaming Summary Report</vt:lpstr>
      <vt:lpstr>Graphs</vt:lpstr>
      <vt:lpstr>LookUps</vt:lpstr>
      <vt:lpstr>Category</vt:lpstr>
      <vt:lpstr>Cost</vt:lpstr>
      <vt:lpstr>Duration</vt:lpstr>
      <vt:lpstr>FROM</vt:lpstr>
      <vt:lpstr>Index</vt:lpstr>
      <vt:lpstr>MB</vt:lpstr>
      <vt:lpstr>PageNo</vt:lpstr>
      <vt:lpstr>Phone_Num</vt:lpstr>
      <vt:lpstr>PhoneNo</vt:lpstr>
      <vt:lpstr>'Individual Summary Report'!Print_Area</vt:lpstr>
      <vt:lpstr>'Outside Spend Report'!Print_Area</vt:lpstr>
      <vt:lpstr>Region</vt:lpstr>
      <vt:lpstr>Text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cp:lastPrinted>2020-07-26T16:05:12Z</cp:lastPrinted>
  <dcterms:created xsi:type="dcterms:W3CDTF">2020-06-16T08:12:05Z</dcterms:created>
  <dcterms:modified xsi:type="dcterms:W3CDTF">2020-07-26T16:33:13Z</dcterms:modified>
</cp:coreProperties>
</file>