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mc:AlternateContent xmlns:mc="http://schemas.openxmlformats.org/markup-compatibility/2006">
    <mc:Choice Requires="x15">
      <x15ac:absPath xmlns:x15ac="http://schemas.microsoft.com/office/spreadsheetml/2010/11/ac" url="C:\Users\jules\Desktop\Diewert RA\Italy\"/>
    </mc:Choice>
  </mc:AlternateContent>
  <xr:revisionPtr revIDLastSave="0" documentId="13_ncr:1_{FE72349B-AEEF-471D-B54D-C026CFB7C541}" xr6:coauthVersionLast="45" xr6:coauthVersionMax="45" xr10:uidLastSave="{00000000-0000-0000-0000-000000000000}"/>
  <bookViews>
    <workbookView xWindow="-120" yWindow="-120" windowWidth="29040" windowHeight="15840" xr2:uid="{00000000-000D-0000-FFFF-FFFF00000000}"/>
  </bookViews>
  <sheets>
    <sheet name="Annual series" sheetId="1" r:id="rId1"/>
    <sheet name="Quarterly series"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18" i="1" l="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13" i="1"/>
  <c r="B14" i="1"/>
  <c r="B15" i="1"/>
  <c r="B16" i="1"/>
  <c r="B17" i="1"/>
  <c r="K77" i="1" l="1"/>
  <c r="K76"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9" i="1"/>
  <c r="C8" i="1"/>
</calcChain>
</file>

<file path=xl/sharedStrings.xml><?xml version="1.0" encoding="utf-8"?>
<sst xmlns="http://schemas.openxmlformats.org/spreadsheetml/2006/main" count="108" uniqueCount="51">
  <si>
    <t>Source:</t>
  </si>
  <si>
    <t>T</t>
  </si>
  <si>
    <t>Residential property index</t>
  </si>
  <si>
    <t>Original frequency:</t>
  </si>
  <si>
    <t>Transformation:</t>
  </si>
  <si>
    <t>Quarter</t>
  </si>
  <si>
    <t>Year</t>
  </si>
  <si>
    <t>Annual</t>
  </si>
  <si>
    <t>None</t>
  </si>
  <si>
    <t>VSDWEL</t>
  </si>
  <si>
    <t>PDWEL</t>
  </si>
  <si>
    <t>QSDWEL</t>
  </si>
  <si>
    <t>Unit:</t>
  </si>
  <si>
    <t>Notes:</t>
  </si>
  <si>
    <t>Net dwellings value</t>
  </si>
  <si>
    <t>Net dwellings volume</t>
  </si>
  <si>
    <t>VDWEL</t>
  </si>
  <si>
    <t>PSDWEL</t>
  </si>
  <si>
    <t>Brandolini et al. (2004)
Table A1</t>
  </si>
  <si>
    <t>Billions of current Euros</t>
  </si>
  <si>
    <t>Millions to billions</t>
  </si>
  <si>
    <t>OECD
Table 9A</t>
  </si>
  <si>
    <t>Pagliano &amp; Rossi (1992)
Table 21</t>
  </si>
  <si>
    <t>Lires to euros</t>
  </si>
  <si>
    <t>Net dwellings value (households)</t>
  </si>
  <si>
    <t>Istat
Table Stocks of fixed assets, consumption of fixed capital by asset and industry (Nace Rev.2) - editions from October 2011 to March 2014</t>
  </si>
  <si>
    <t>Residential real estate value (households)</t>
  </si>
  <si>
    <t>Bank of Italy
Supplements to the Statistical Bulletin
Table A1</t>
  </si>
  <si>
    <t>Bank of Italy
The wealth of Italian households
and non-financial corporations: 2005-2017
Table 1</t>
  </si>
  <si>
    <t>Converted from Lires to Euros (conversion rate 1EUR=1936.27 Lires).
Big discrepency with the official series, but it is the best I've found. Will have to splice it in</t>
  </si>
  <si>
    <t>Billions of 2010 Euros</t>
  </si>
  <si>
    <t>Billions of 2005 Euros</t>
  </si>
  <si>
    <t>Net dwellings deflator</t>
  </si>
  <si>
    <t>Index (1985=1)</t>
  </si>
  <si>
    <t>Pagliano &amp; Rossi (1992)
Table 9</t>
  </si>
  <si>
    <t>Residential property price</t>
  </si>
  <si>
    <t>This only comprises the real estate value of residential properties (dwellings+land) of households and NPISH. Residential properties owned by corporations are not included.
The dip in value in the last years reflects a drop in house prices.</t>
  </si>
  <si>
    <t>This only comprises the real estate value of residential properties (dwellings+land) of households and NPISH. Residential properties owned by corporations are not included.
Need to link Brandolini (2004) with the new Bank of Italy series. We use the 2014 Household Wealth Report to do so. Gives a lower value than the estimates from Brandolini (2004), so we will need to splice them in.</t>
  </si>
  <si>
    <t>Istat
Table Stocks of fixed assets, consumption of fixed capital by asset and industry (Nace Rev.1.1) - editions prior to 2011</t>
  </si>
  <si>
    <t>To be comparable with the VDWEL series, we need to have a structures series for only the dwellings owned by households. This is the only one I could find (1995-2017). So we must assume that the non-household dwellings are a fixed proportion of total dwellings. This seems to make sense for the overlap (1995-2017). So we can simply splice in the total dwellings series from earlier with the household dwellings series for 1995-2017.</t>
  </si>
  <si>
    <t>This only comprises the real estate value of residential properties (dwellings+land) of households and NPISH. Residential properties owned by corporations are not included.</t>
  </si>
  <si>
    <t>Get less volatile QDWEL using this one. Also, it was constructed in part using data from the Bank of Italy's Consumer Survey (which is the basis for our value data).</t>
  </si>
  <si>
    <t>BIS
Series Q:IT:N:628</t>
  </si>
  <si>
    <t>Index (100=2012-06-30)</t>
  </si>
  <si>
    <t>Quarterly</t>
  </si>
  <si>
    <t>End-of-year value</t>
  </si>
  <si>
    <t>Index (100=2017)</t>
  </si>
  <si>
    <t>OECD
Analytical house prices</t>
  </si>
  <si>
    <t>Residential real estate value (non-financial corporations)</t>
  </si>
  <si>
    <t>We only have household data for non-financial corporations from 2005.</t>
  </si>
  <si>
    <t>OECD
Annual National Accounts
Table 9B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</si>
</sst>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mm\.yyyy"/>
    <numFmt numFmtId="165" formatCode="0.0000"/>
  </numFmts>
  <fonts count="6" x14ac:knownFonts="1">
    <font>
      <sz val="11"/>
      <color theme="1"/>
      <name val="Calibri"/>
      <family val="2"/>
      <scheme val="minor"/>
    </font>
    <font>
      <i/>
      <sz val="11"/>
      <color theme="1"/>
      <name val="Calibri"/>
      <family val="2"/>
      <scheme val="minor"/>
    </font>
    <font>
      <sz val="11"/>
      <name val="Arial"/>
      <family val="2"/>
    </font>
    <font>
      <u/>
      <sz val="11"/>
      <color theme="10"/>
      <name val="Calibri"/>
      <family val="2"/>
      <scheme val="minor"/>
    </font>
    <font>
      <sz val="11"/>
      <name val="Times New Roman"/>
      <family val="1"/>
    </font>
    <font>
      <i/>
      <sz val="11"/>
      <name val="Times New Roman"/>
      <family val="1"/>
    </font>
  </fonts>
  <fills count="2">
    <fill>
      <patternFill patternType="none"/>
    </fill>
    <fill>
      <patternFill patternType="gray125"/>
    </fill>
  </fills>
  <borders count="6">
    <border>
      <left/>
      <right/>
      <top/>
      <bottom/>
      <diagonal/>
    </border>
    <border>
      <left/>
      <right style="thin">
        <color indexed="64"/>
      </right>
      <top/>
      <bottom/>
      <diagonal/>
    </border>
    <border>
      <left style="thin">
        <color indexed="64"/>
      </left>
      <right style="thin">
        <color indexed="64"/>
      </right>
      <top/>
      <bottom/>
      <diagonal/>
    </border>
    <border>
      <left style="thin">
        <color indexed="64"/>
      </left>
      <right/>
      <top/>
      <bottom/>
      <diagonal/>
    </border>
    <border>
      <left/>
      <right/>
      <top/>
      <bottom style="thin">
        <color indexed="64"/>
      </bottom>
      <diagonal/>
    </border>
    <border>
      <left style="thin">
        <color indexed="64"/>
      </left>
      <right/>
      <top/>
      <bottom style="thin">
        <color indexed="64"/>
      </bottom>
      <diagonal/>
    </border>
  </borders>
  <cellStyleXfs count="2">
    <xf numFmtId="0" fontId="0" fillId="0" borderId="0"/>
    <xf numFmtId="0" fontId="3" fillId="0" borderId="0" applyNumberFormat="0" applyFill="0" applyBorder="0" applyAlignment="0" applyProtection="0"/>
  </cellStyleXfs>
  <cellXfs count="35">
    <xf numFmtId="0" fontId="0" fillId="0" borderId="0" xfId="0"/>
    <xf numFmtId="0" fontId="1" fillId="0" borderId="0" xfId="0" applyFont="1"/>
    <xf numFmtId="164" fontId="2" fillId="0" borderId="0" xfId="0" applyNumberFormat="1" applyFont="1" applyAlignment="1">
      <alignment horizontal="left"/>
    </xf>
    <xf numFmtId="0" fontId="3" fillId="0" borderId="0" xfId="1" applyAlignment="1">
      <alignment wrapText="1"/>
    </xf>
    <xf numFmtId="0" fontId="4" fillId="0" borderId="0" xfId="0" applyFont="1" applyAlignment="1">
      <alignment wrapText="1"/>
    </xf>
    <xf numFmtId="0" fontId="5" fillId="0" borderId="0" xfId="0" applyFont="1"/>
    <xf numFmtId="0" fontId="4" fillId="0" borderId="0" xfId="0" applyFont="1"/>
    <xf numFmtId="0" fontId="4" fillId="0" borderId="1" xfId="0" applyFont="1" applyBorder="1" applyAlignment="1">
      <alignment wrapText="1"/>
    </xf>
    <xf numFmtId="0" fontId="4" fillId="0" borderId="1" xfId="0" applyFont="1" applyBorder="1"/>
    <xf numFmtId="0" fontId="3" fillId="0" borderId="1" xfId="1" applyBorder="1" applyAlignment="1">
      <alignment wrapText="1"/>
    </xf>
    <xf numFmtId="2" fontId="4" fillId="0" borderId="0" xfId="0" applyNumberFormat="1" applyFont="1"/>
    <xf numFmtId="0" fontId="4" fillId="0" borderId="0" xfId="0" applyFont="1" applyBorder="1" applyAlignment="1">
      <alignment wrapText="1"/>
    </xf>
    <xf numFmtId="0" fontId="5" fillId="0" borderId="0" xfId="0" applyFont="1" applyBorder="1"/>
    <xf numFmtId="0" fontId="4" fillId="0" borderId="0" xfId="0" applyFont="1" applyBorder="1"/>
    <xf numFmtId="0" fontId="3" fillId="0" borderId="0" xfId="1" applyBorder="1" applyAlignment="1">
      <alignment wrapText="1"/>
    </xf>
    <xf numFmtId="0" fontId="4" fillId="0" borderId="2" xfId="0" applyFont="1" applyBorder="1" applyAlignment="1">
      <alignment wrapText="1"/>
    </xf>
    <xf numFmtId="0" fontId="4" fillId="0" borderId="2" xfId="0" applyFont="1" applyBorder="1"/>
    <xf numFmtId="0" fontId="3" fillId="0" borderId="2" xfId="1" applyBorder="1" applyAlignment="1">
      <alignment wrapText="1"/>
    </xf>
    <xf numFmtId="0" fontId="4" fillId="0" borderId="3" xfId="0" applyFont="1" applyBorder="1" applyAlignment="1">
      <alignment wrapText="1"/>
    </xf>
    <xf numFmtId="0" fontId="4" fillId="0" borderId="3" xfId="0" applyFont="1" applyBorder="1"/>
    <xf numFmtId="0" fontId="3" fillId="0" borderId="3" xfId="1" applyBorder="1" applyAlignment="1">
      <alignment wrapText="1"/>
    </xf>
    <xf numFmtId="0" fontId="5" fillId="0" borderId="4" xfId="0" applyFont="1" applyBorder="1"/>
    <xf numFmtId="0" fontId="5" fillId="0" borderId="5" xfId="0" applyFont="1" applyBorder="1"/>
    <xf numFmtId="1" fontId="4" fillId="0" borderId="0" xfId="0" applyNumberFormat="1" applyFont="1"/>
    <xf numFmtId="0" fontId="0" fillId="0" borderId="3" xfId="0" applyBorder="1"/>
    <xf numFmtId="0" fontId="0" fillId="0" borderId="0" xfId="0" applyBorder="1"/>
    <xf numFmtId="0" fontId="5" fillId="0" borderId="3" xfId="0" applyFont="1" applyBorder="1"/>
    <xf numFmtId="0" fontId="4" fillId="0" borderId="0" xfId="0" applyFont="1" applyFill="1" applyBorder="1" applyAlignment="1">
      <alignment wrapText="1"/>
    </xf>
    <xf numFmtId="0" fontId="5" fillId="0" borderId="1" xfId="0" applyFont="1" applyBorder="1"/>
    <xf numFmtId="0" fontId="5" fillId="0" borderId="2" xfId="0" applyFont="1" applyBorder="1"/>
    <xf numFmtId="0" fontId="4" fillId="0" borderId="2" xfId="0" applyNumberFormat="1" applyFont="1" applyBorder="1"/>
    <xf numFmtId="0" fontId="0" fillId="0" borderId="0" xfId="0" applyFont="1"/>
    <xf numFmtId="165" fontId="4" fillId="0" borderId="0" xfId="0" applyNumberFormat="1" applyFont="1"/>
    <xf numFmtId="165" fontId="4" fillId="0" borderId="0" xfId="0" applyNumberFormat="1" applyFont="1" applyBorder="1"/>
    <xf numFmtId="14" fontId="4" fillId="0" borderId="0" xfId="0" applyNumberFormat="1" applyFont="1" applyAlignment="1">
      <alignmen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'Quarterly series'!$B$23:$B$220</c:f>
              <c:numCache>
                <c:formatCode>General</c:formatCode>
                <c:ptCount val="198"/>
                <c:pt idx="0">
                  <c:v>2.38</c:v>
                </c:pt>
                <c:pt idx="1">
                  <c:v>2.4300000000000002</c:v>
                </c:pt>
                <c:pt idx="2">
                  <c:v>2.4300000000000002</c:v>
                </c:pt>
                <c:pt idx="3">
                  <c:v>2.4500000000000002</c:v>
                </c:pt>
                <c:pt idx="4">
                  <c:v>2.42</c:v>
                </c:pt>
                <c:pt idx="5">
                  <c:v>2.4700000000000002</c:v>
                </c:pt>
                <c:pt idx="6">
                  <c:v>2.5299999999999998</c:v>
                </c:pt>
                <c:pt idx="7">
                  <c:v>2.57</c:v>
                </c:pt>
                <c:pt idx="8">
                  <c:v>2.61</c:v>
                </c:pt>
                <c:pt idx="9">
                  <c:v>2.69</c:v>
                </c:pt>
                <c:pt idx="10">
                  <c:v>2.75</c:v>
                </c:pt>
                <c:pt idx="11">
                  <c:v>2.77</c:v>
                </c:pt>
                <c:pt idx="12">
                  <c:v>2.83</c:v>
                </c:pt>
                <c:pt idx="13">
                  <c:v>3.03</c:v>
                </c:pt>
                <c:pt idx="14">
                  <c:v>3.37</c:v>
                </c:pt>
                <c:pt idx="15">
                  <c:v>3.79</c:v>
                </c:pt>
                <c:pt idx="16">
                  <c:v>4.25</c:v>
                </c:pt>
                <c:pt idx="17">
                  <c:v>4.75</c:v>
                </c:pt>
                <c:pt idx="18">
                  <c:v>5.2</c:v>
                </c:pt>
                <c:pt idx="19">
                  <c:v>5.49</c:v>
                </c:pt>
                <c:pt idx="20">
                  <c:v>5.65</c:v>
                </c:pt>
                <c:pt idx="21">
                  <c:v>5.74</c:v>
                </c:pt>
                <c:pt idx="22">
                  <c:v>5.92</c:v>
                </c:pt>
                <c:pt idx="23">
                  <c:v>6.14</c:v>
                </c:pt>
                <c:pt idx="24">
                  <c:v>6.37</c:v>
                </c:pt>
                <c:pt idx="25">
                  <c:v>6.64</c:v>
                </c:pt>
                <c:pt idx="26">
                  <c:v>6.95</c:v>
                </c:pt>
                <c:pt idx="27">
                  <c:v>7.22</c:v>
                </c:pt>
                <c:pt idx="28">
                  <c:v>7.37</c:v>
                </c:pt>
                <c:pt idx="29">
                  <c:v>7.5</c:v>
                </c:pt>
                <c:pt idx="30">
                  <c:v>7.62</c:v>
                </c:pt>
                <c:pt idx="31">
                  <c:v>7.75</c:v>
                </c:pt>
                <c:pt idx="32">
                  <c:v>7.96</c:v>
                </c:pt>
                <c:pt idx="33">
                  <c:v>8.41</c:v>
                </c:pt>
                <c:pt idx="34">
                  <c:v>8.94</c:v>
                </c:pt>
                <c:pt idx="35">
                  <c:v>9.4</c:v>
                </c:pt>
                <c:pt idx="36">
                  <c:v>9.8000000000000007</c:v>
                </c:pt>
                <c:pt idx="37">
                  <c:v>10.14</c:v>
                </c:pt>
                <c:pt idx="38">
                  <c:v>10.51</c:v>
                </c:pt>
                <c:pt idx="39">
                  <c:v>10.98</c:v>
                </c:pt>
                <c:pt idx="40">
                  <c:v>11.76</c:v>
                </c:pt>
                <c:pt idx="41">
                  <c:v>13.05</c:v>
                </c:pt>
                <c:pt idx="42">
                  <c:v>14.54</c:v>
                </c:pt>
                <c:pt idx="43">
                  <c:v>15.91</c:v>
                </c:pt>
                <c:pt idx="44">
                  <c:v>17.18</c:v>
                </c:pt>
                <c:pt idx="45">
                  <c:v>18.28</c:v>
                </c:pt>
                <c:pt idx="46">
                  <c:v>19.079999999999998</c:v>
                </c:pt>
                <c:pt idx="47">
                  <c:v>19.48</c:v>
                </c:pt>
                <c:pt idx="48">
                  <c:v>19.809999999999999</c:v>
                </c:pt>
                <c:pt idx="49">
                  <c:v>20.399999999999999</c:v>
                </c:pt>
                <c:pt idx="50">
                  <c:v>20.97</c:v>
                </c:pt>
                <c:pt idx="51">
                  <c:v>21.45</c:v>
                </c:pt>
                <c:pt idx="52">
                  <c:v>21.84</c:v>
                </c:pt>
                <c:pt idx="53">
                  <c:v>22.19</c:v>
                </c:pt>
                <c:pt idx="54">
                  <c:v>22.46</c:v>
                </c:pt>
                <c:pt idx="55">
                  <c:v>22.64</c:v>
                </c:pt>
                <c:pt idx="56">
                  <c:v>22.77</c:v>
                </c:pt>
                <c:pt idx="57">
                  <c:v>22.85</c:v>
                </c:pt>
                <c:pt idx="58">
                  <c:v>22.92</c:v>
                </c:pt>
                <c:pt idx="59">
                  <c:v>23.01</c:v>
                </c:pt>
                <c:pt idx="60">
                  <c:v>23.13</c:v>
                </c:pt>
                <c:pt idx="61">
                  <c:v>23.25</c:v>
                </c:pt>
                <c:pt idx="62">
                  <c:v>23.41</c:v>
                </c:pt>
                <c:pt idx="63">
                  <c:v>23.51</c:v>
                </c:pt>
                <c:pt idx="64">
                  <c:v>23.69</c:v>
                </c:pt>
                <c:pt idx="65">
                  <c:v>23.91</c:v>
                </c:pt>
                <c:pt idx="66">
                  <c:v>24.11</c:v>
                </c:pt>
                <c:pt idx="67">
                  <c:v>24.24</c:v>
                </c:pt>
                <c:pt idx="68">
                  <c:v>24.58</c:v>
                </c:pt>
                <c:pt idx="69">
                  <c:v>25.09</c:v>
                </c:pt>
                <c:pt idx="70">
                  <c:v>25.65</c:v>
                </c:pt>
                <c:pt idx="71">
                  <c:v>26.17</c:v>
                </c:pt>
                <c:pt idx="72">
                  <c:v>26.92</c:v>
                </c:pt>
                <c:pt idx="73">
                  <c:v>28.09</c:v>
                </c:pt>
                <c:pt idx="74">
                  <c:v>29.25</c:v>
                </c:pt>
                <c:pt idx="75">
                  <c:v>30.3</c:v>
                </c:pt>
                <c:pt idx="76">
                  <c:v>31.46</c:v>
                </c:pt>
                <c:pt idx="77">
                  <c:v>33.020000000000003</c:v>
                </c:pt>
                <c:pt idx="78">
                  <c:v>34.590000000000003</c:v>
                </c:pt>
                <c:pt idx="79">
                  <c:v>35.97</c:v>
                </c:pt>
                <c:pt idx="80">
                  <c:v>37.43</c:v>
                </c:pt>
                <c:pt idx="81">
                  <c:v>38.96</c:v>
                </c:pt>
                <c:pt idx="82">
                  <c:v>40.130000000000003</c:v>
                </c:pt>
                <c:pt idx="83">
                  <c:v>41.83</c:v>
                </c:pt>
                <c:pt idx="84">
                  <c:v>44.03</c:v>
                </c:pt>
                <c:pt idx="85">
                  <c:v>45.65</c:v>
                </c:pt>
                <c:pt idx="86">
                  <c:v>46.33</c:v>
                </c:pt>
                <c:pt idx="87">
                  <c:v>47.45</c:v>
                </c:pt>
                <c:pt idx="88">
                  <c:v>50.5</c:v>
                </c:pt>
                <c:pt idx="89">
                  <c:v>52.56</c:v>
                </c:pt>
                <c:pt idx="90">
                  <c:v>53.59</c:v>
                </c:pt>
                <c:pt idx="91">
                  <c:v>54.18</c:v>
                </c:pt>
                <c:pt idx="92">
                  <c:v>54.78</c:v>
                </c:pt>
                <c:pt idx="93">
                  <c:v>55.23</c:v>
                </c:pt>
                <c:pt idx="94">
                  <c:v>55.76</c:v>
                </c:pt>
                <c:pt idx="95">
                  <c:v>55.16</c:v>
                </c:pt>
                <c:pt idx="96">
                  <c:v>54.76</c:v>
                </c:pt>
                <c:pt idx="97">
                  <c:v>54.29</c:v>
                </c:pt>
                <c:pt idx="98">
                  <c:v>54.75</c:v>
                </c:pt>
                <c:pt idx="99">
                  <c:v>54.39</c:v>
                </c:pt>
                <c:pt idx="100">
                  <c:v>54.08</c:v>
                </c:pt>
                <c:pt idx="101">
                  <c:v>54.66</c:v>
                </c:pt>
                <c:pt idx="102">
                  <c:v>55.33</c:v>
                </c:pt>
                <c:pt idx="103">
                  <c:v>55.84</c:v>
                </c:pt>
                <c:pt idx="104">
                  <c:v>56.4</c:v>
                </c:pt>
                <c:pt idx="105">
                  <c:v>56.67</c:v>
                </c:pt>
                <c:pt idx="106">
                  <c:v>57.35</c:v>
                </c:pt>
                <c:pt idx="107">
                  <c:v>57.93</c:v>
                </c:pt>
                <c:pt idx="108">
                  <c:v>58.86</c:v>
                </c:pt>
                <c:pt idx="109">
                  <c:v>58.97</c:v>
                </c:pt>
                <c:pt idx="110">
                  <c:v>59</c:v>
                </c:pt>
                <c:pt idx="111">
                  <c:v>59.27</c:v>
                </c:pt>
                <c:pt idx="112">
                  <c:v>58.47</c:v>
                </c:pt>
                <c:pt idx="113">
                  <c:v>59.1</c:v>
                </c:pt>
                <c:pt idx="114">
                  <c:v>59.22</c:v>
                </c:pt>
                <c:pt idx="115">
                  <c:v>59.23</c:v>
                </c:pt>
                <c:pt idx="116">
                  <c:v>59.11</c:v>
                </c:pt>
                <c:pt idx="117">
                  <c:v>59.49</c:v>
                </c:pt>
                <c:pt idx="118">
                  <c:v>59.78</c:v>
                </c:pt>
                <c:pt idx="119">
                  <c:v>60.12</c:v>
                </c:pt>
                <c:pt idx="120">
                  <c:v>60.97</c:v>
                </c:pt>
                <c:pt idx="121">
                  <c:v>61.49</c:v>
                </c:pt>
                <c:pt idx="122">
                  <c:v>62.33</c:v>
                </c:pt>
                <c:pt idx="123">
                  <c:v>63.05</c:v>
                </c:pt>
                <c:pt idx="124">
                  <c:v>63.78</c:v>
                </c:pt>
                <c:pt idx="125">
                  <c:v>64.58</c:v>
                </c:pt>
                <c:pt idx="126">
                  <c:v>65.97</c:v>
                </c:pt>
                <c:pt idx="127">
                  <c:v>67.73</c:v>
                </c:pt>
                <c:pt idx="128">
                  <c:v>71.62</c:v>
                </c:pt>
                <c:pt idx="129">
                  <c:v>73.13</c:v>
                </c:pt>
                <c:pt idx="130">
                  <c:v>74.010000000000005</c:v>
                </c:pt>
                <c:pt idx="131">
                  <c:v>74.56</c:v>
                </c:pt>
                <c:pt idx="132">
                  <c:v>76.239999999999995</c:v>
                </c:pt>
                <c:pt idx="133">
                  <c:v>77.260000000000005</c:v>
                </c:pt>
                <c:pt idx="134">
                  <c:v>78.7</c:v>
                </c:pt>
                <c:pt idx="135">
                  <c:v>79.19</c:v>
                </c:pt>
                <c:pt idx="136">
                  <c:v>80.010000000000005</c:v>
                </c:pt>
                <c:pt idx="137">
                  <c:v>81.62</c:v>
                </c:pt>
                <c:pt idx="138">
                  <c:v>83.76</c:v>
                </c:pt>
                <c:pt idx="139">
                  <c:v>85.04</c:v>
                </c:pt>
                <c:pt idx="140">
                  <c:v>86.66</c:v>
                </c:pt>
                <c:pt idx="141">
                  <c:v>88.27</c:v>
                </c:pt>
                <c:pt idx="142">
                  <c:v>89.99</c:v>
                </c:pt>
                <c:pt idx="143">
                  <c:v>90.8</c:v>
                </c:pt>
                <c:pt idx="144">
                  <c:v>91.78</c:v>
                </c:pt>
                <c:pt idx="145">
                  <c:v>93.55</c:v>
                </c:pt>
                <c:pt idx="146">
                  <c:v>95.25</c:v>
                </c:pt>
                <c:pt idx="147">
                  <c:v>95.89</c:v>
                </c:pt>
                <c:pt idx="148">
                  <c:v>97.16</c:v>
                </c:pt>
                <c:pt idx="149">
                  <c:v>98.27</c:v>
                </c:pt>
                <c:pt idx="150">
                  <c:v>99.62</c:v>
                </c:pt>
                <c:pt idx="151">
                  <c:v>100.14</c:v>
                </c:pt>
                <c:pt idx="152">
                  <c:v>100.78</c:v>
                </c:pt>
                <c:pt idx="153">
                  <c:v>101.79</c:v>
                </c:pt>
                <c:pt idx="154">
                  <c:v>102.23</c:v>
                </c:pt>
                <c:pt idx="155">
                  <c:v>100.67</c:v>
                </c:pt>
                <c:pt idx="156">
                  <c:v>101.02</c:v>
                </c:pt>
                <c:pt idx="157">
                  <c:v>100.92</c:v>
                </c:pt>
                <c:pt idx="158">
                  <c:v>101.07</c:v>
                </c:pt>
                <c:pt idx="159">
                  <c:v>100.41</c:v>
                </c:pt>
                <c:pt idx="160">
                  <c:v>98.9</c:v>
                </c:pt>
                <c:pt idx="161">
                  <c:v>99.83</c:v>
                </c:pt>
                <c:pt idx="162">
                  <c:v>100.59</c:v>
                </c:pt>
                <c:pt idx="163">
                  <c:v>100.68</c:v>
                </c:pt>
                <c:pt idx="164">
                  <c:v>100.17</c:v>
                </c:pt>
                <c:pt idx="165">
                  <c:v>102.2</c:v>
                </c:pt>
                <c:pt idx="166">
                  <c:v>101.86</c:v>
                </c:pt>
                <c:pt idx="167">
                  <c:v>101.19</c:v>
                </c:pt>
                <c:pt idx="168">
                  <c:v>100.76</c:v>
                </c:pt>
                <c:pt idx="169">
                  <c:v>100</c:v>
                </c:pt>
                <c:pt idx="170">
                  <c:v>98.14</c:v>
                </c:pt>
                <c:pt idx="171">
                  <c:v>96.19</c:v>
                </c:pt>
                <c:pt idx="172">
                  <c:v>93.56</c:v>
                </c:pt>
                <c:pt idx="173">
                  <c:v>93.31</c:v>
                </c:pt>
                <c:pt idx="174">
                  <c:v>91.96</c:v>
                </c:pt>
                <c:pt idx="175">
                  <c:v>90.69</c:v>
                </c:pt>
                <c:pt idx="176">
                  <c:v>89.5</c:v>
                </c:pt>
                <c:pt idx="177">
                  <c:v>88.65</c:v>
                </c:pt>
                <c:pt idx="178">
                  <c:v>87.64</c:v>
                </c:pt>
                <c:pt idx="179">
                  <c:v>86.28</c:v>
                </c:pt>
                <c:pt idx="180">
                  <c:v>84.42</c:v>
                </c:pt>
                <c:pt idx="181">
                  <c:v>84.5</c:v>
                </c:pt>
                <c:pt idx="182">
                  <c:v>85.27</c:v>
                </c:pt>
                <c:pt idx="183">
                  <c:v>84.5</c:v>
                </c:pt>
                <c:pt idx="184">
                  <c:v>84.5</c:v>
                </c:pt>
                <c:pt idx="185">
                  <c:v>85.1</c:v>
                </c:pt>
                <c:pt idx="186">
                  <c:v>85.27</c:v>
                </c:pt>
                <c:pt idx="187">
                  <c:v>84.67</c:v>
                </c:pt>
                <c:pt idx="188">
                  <c:v>83.91</c:v>
                </c:pt>
                <c:pt idx="189">
                  <c:v>84.34</c:v>
                </c:pt>
                <c:pt idx="190">
                  <c:v>84</c:v>
                </c:pt>
                <c:pt idx="191">
                  <c:v>83.66</c:v>
                </c:pt>
                <c:pt idx="192">
                  <c:v>83.49</c:v>
                </c:pt>
                <c:pt idx="193">
                  <c:v>84</c:v>
                </c:pt>
                <c:pt idx="194">
                  <c:v>83.32</c:v>
                </c:pt>
                <c:pt idx="195">
                  <c:v>83.23</c:v>
                </c:pt>
                <c:pt idx="196">
                  <c:v>82.81</c:v>
                </c:pt>
              </c:numCache>
            </c:numRef>
          </c:val>
          <c:smooth val="0"/>
          <c:extLst>
            <c:ext xmlns:c16="http://schemas.microsoft.com/office/drawing/2014/chart" uri="{C3380CC4-5D6E-409C-BE32-E72D297353CC}">
              <c16:uniqueId val="{00000000-9844-4CB8-B6EB-C712042B7B98}"/>
            </c:ext>
          </c:extLst>
        </c:ser>
        <c:ser>
          <c:idx val="1"/>
          <c:order val="1"/>
          <c:spPr>
            <a:ln w="28575" cap="rnd">
              <a:solidFill>
                <a:schemeClr val="accent2"/>
              </a:solidFill>
              <a:round/>
            </a:ln>
            <a:effectLst/>
          </c:spPr>
          <c:marker>
            <c:symbol val="none"/>
          </c:marker>
          <c:val>
            <c:numRef>
              <c:f>'Quarterly series'!$C$23:$C$220</c:f>
              <c:numCache>
                <c:formatCode>General</c:formatCode>
                <c:ptCount val="198"/>
                <c:pt idx="0">
                  <c:v>2.9503725612250098</c:v>
                </c:pt>
                <c:pt idx="1">
                  <c:v>2.99919357660491</c:v>
                </c:pt>
                <c:pt idx="2">
                  <c:v>3.07365620814838</c:v>
                </c:pt>
                <c:pt idx="3">
                  <c:v>3.14203268848981</c:v>
                </c:pt>
                <c:pt idx="4">
                  <c:v>3.1859983920922899</c:v>
                </c:pt>
                <c:pt idx="5">
                  <c:v>3.2025901421759602</c:v>
                </c:pt>
                <c:pt idx="6">
                  <c:v>3.2141813398239298</c:v>
                </c:pt>
                <c:pt idx="7">
                  <c:v>3.2419059121706399</c:v>
                </c:pt>
                <c:pt idx="8">
                  <c:v>3.3065067987005898</c:v>
                </c:pt>
                <c:pt idx="9">
                  <c:v>3.28029927451438</c:v>
                </c:pt>
                <c:pt idx="10">
                  <c:v>3.3819422495534099</c:v>
                </c:pt>
                <c:pt idx="11">
                  <c:v>3.5399689372788798</c:v>
                </c:pt>
                <c:pt idx="12">
                  <c:v>3.5909104270574201</c:v>
                </c:pt>
                <c:pt idx="13">
                  <c:v>3.5798016723974899</c:v>
                </c:pt>
                <c:pt idx="14">
                  <c:v>3.74191840271184</c:v>
                </c:pt>
                <c:pt idx="15">
                  <c:v>4.4106096815248002</c:v>
                </c:pt>
                <c:pt idx="16">
                  <c:v>5.3651347222355801</c:v>
                </c:pt>
                <c:pt idx="17">
                  <c:v>6.4108136323107798</c:v>
                </c:pt>
                <c:pt idx="18">
                  <c:v>7.1113708452954798</c:v>
                </c:pt>
                <c:pt idx="19">
                  <c:v>7.2578044517226603</c:v>
                </c:pt>
                <c:pt idx="20">
                  <c:v>7.1115929886558398</c:v>
                </c:pt>
                <c:pt idx="21">
                  <c:v>7.0845495403902303</c:v>
                </c:pt>
                <c:pt idx="22">
                  <c:v>7.1894968073189496</c:v>
                </c:pt>
                <c:pt idx="23">
                  <c:v>7.48925262251469</c:v>
                </c:pt>
                <c:pt idx="24">
                  <c:v>7.9809198934592001</c:v>
                </c:pt>
                <c:pt idx="25">
                  <c:v>8.6589872441191993</c:v>
                </c:pt>
                <c:pt idx="26">
                  <c:v>9.3553404874661794</c:v>
                </c:pt>
                <c:pt idx="27">
                  <c:v>9.9258966151614807</c:v>
                </c:pt>
                <c:pt idx="28">
                  <c:v>10.3051279685289</c:v>
                </c:pt>
                <c:pt idx="29">
                  <c:v>10.464821997184499</c:v>
                </c:pt>
                <c:pt idx="30">
                  <c:v>10.522923865472301</c:v>
                </c:pt>
                <c:pt idx="31">
                  <c:v>10.6099530653384</c:v>
                </c:pt>
                <c:pt idx="32">
                  <c:v>10.875939325243399</c:v>
                </c:pt>
                <c:pt idx="33">
                  <c:v>11.3751158386243</c:v>
                </c:pt>
                <c:pt idx="34">
                  <c:v>12.2978818232584</c:v>
                </c:pt>
                <c:pt idx="35">
                  <c:v>13.594485672857401</c:v>
                </c:pt>
                <c:pt idx="36">
                  <c:v>14.7316150910254</c:v>
                </c:pt>
                <c:pt idx="37">
                  <c:v>15.0370512743405</c:v>
                </c:pt>
                <c:pt idx="38">
                  <c:v>14.7719765608144</c:v>
                </c:pt>
                <c:pt idx="39">
                  <c:v>14.3375576827882</c:v>
                </c:pt>
                <c:pt idx="40">
                  <c:v>14.7488094281149</c:v>
                </c:pt>
                <c:pt idx="41">
                  <c:v>16.573904154351698</c:v>
                </c:pt>
                <c:pt idx="42">
                  <c:v>19.5098060378619</c:v>
                </c:pt>
                <c:pt idx="43">
                  <c:v>22.637060480022999</c:v>
                </c:pt>
                <c:pt idx="44">
                  <c:v>24.853900545536199</c:v>
                </c:pt>
                <c:pt idx="45">
                  <c:v>25.0849912233369</c:v>
                </c:pt>
                <c:pt idx="46">
                  <c:v>24.792098882183598</c:v>
                </c:pt>
                <c:pt idx="47">
                  <c:v>25.269283146912599</c:v>
                </c:pt>
                <c:pt idx="48">
                  <c:v>26.613964708161198</c:v>
                </c:pt>
                <c:pt idx="49">
                  <c:v>28.091642595832301</c:v>
                </c:pt>
                <c:pt idx="50">
                  <c:v>29.185877104416001</c:v>
                </c:pt>
                <c:pt idx="51">
                  <c:v>29.277338753400102</c:v>
                </c:pt>
                <c:pt idx="52">
                  <c:v>29.1120237055326</c:v>
                </c:pt>
                <c:pt idx="53">
                  <c:v>29.188614650211399</c:v>
                </c:pt>
                <c:pt idx="54">
                  <c:v>29.360518394516699</c:v>
                </c:pt>
                <c:pt idx="55">
                  <c:v>29.140961039803301</c:v>
                </c:pt>
                <c:pt idx="56">
                  <c:v>28.9397505371841</c:v>
                </c:pt>
                <c:pt idx="57">
                  <c:v>28.996009948686002</c:v>
                </c:pt>
                <c:pt idx="58">
                  <c:v>29.006608532963099</c:v>
                </c:pt>
                <c:pt idx="59">
                  <c:v>28.510835622268399</c:v>
                </c:pt>
                <c:pt idx="60">
                  <c:v>28.017018857706301</c:v>
                </c:pt>
                <c:pt idx="61">
                  <c:v>28.0479453671195</c:v>
                </c:pt>
                <c:pt idx="62">
                  <c:v>28.355858309682599</c:v>
                </c:pt>
                <c:pt idx="63">
                  <c:v>28.589848640027899</c:v>
                </c:pt>
                <c:pt idx="64">
                  <c:v>28.767716693053501</c:v>
                </c:pt>
                <c:pt idx="65">
                  <c:v>29.029248221283201</c:v>
                </c:pt>
                <c:pt idx="66">
                  <c:v>29.364953917822</c:v>
                </c:pt>
                <c:pt idx="67">
                  <c:v>29.847682172471401</c:v>
                </c:pt>
                <c:pt idx="68">
                  <c:v>30.455013125142301</c:v>
                </c:pt>
                <c:pt idx="69">
                  <c:v>31.277252733141999</c:v>
                </c:pt>
                <c:pt idx="70">
                  <c:v>32.121390534684302</c:v>
                </c:pt>
                <c:pt idx="71">
                  <c:v>32.9752711774236</c:v>
                </c:pt>
                <c:pt idx="72">
                  <c:v>33.431931295941098</c:v>
                </c:pt>
                <c:pt idx="73">
                  <c:v>33.576538256019198</c:v>
                </c:pt>
                <c:pt idx="74">
                  <c:v>34.900700138305602</c:v>
                </c:pt>
                <c:pt idx="75">
                  <c:v>38.773022758597499</c:v>
                </c:pt>
                <c:pt idx="76">
                  <c:v>42.781404190452399</c:v>
                </c:pt>
                <c:pt idx="77">
                  <c:v>45.116763588011402</c:v>
                </c:pt>
                <c:pt idx="78">
                  <c:v>46.979587166979101</c:v>
                </c:pt>
                <c:pt idx="79">
                  <c:v>50.1741550887971</c:v>
                </c:pt>
                <c:pt idx="80">
                  <c:v>53.437944138280997</c:v>
                </c:pt>
                <c:pt idx="81">
                  <c:v>55.650725120260702</c:v>
                </c:pt>
                <c:pt idx="82">
                  <c:v>57.078503847353701</c:v>
                </c:pt>
                <c:pt idx="83">
                  <c:v>58.698518386703398</c:v>
                </c:pt>
                <c:pt idx="84">
                  <c:v>60.560239558556098</c:v>
                </c:pt>
                <c:pt idx="85">
                  <c:v>61.875744187405502</c:v>
                </c:pt>
                <c:pt idx="86">
                  <c:v>63.055841733867297</c:v>
                </c:pt>
                <c:pt idx="87">
                  <c:v>64.257544305635193</c:v>
                </c:pt>
                <c:pt idx="88">
                  <c:v>65.340672427902106</c:v>
                </c:pt>
                <c:pt idx="89">
                  <c:v>66.116874345375095</c:v>
                </c:pt>
                <c:pt idx="90">
                  <c:v>66.7383635265424</c:v>
                </c:pt>
                <c:pt idx="91">
                  <c:v>67.021916617458601</c:v>
                </c:pt>
                <c:pt idx="92">
                  <c:v>67.194949043181794</c:v>
                </c:pt>
                <c:pt idx="93">
                  <c:v>66.791049217419499</c:v>
                </c:pt>
                <c:pt idx="94">
                  <c:v>66.205959310428696</c:v>
                </c:pt>
                <c:pt idx="95">
                  <c:v>65.624602887307603</c:v>
                </c:pt>
                <c:pt idx="96">
                  <c:v>64.939081416828003</c:v>
                </c:pt>
                <c:pt idx="97">
                  <c:v>64.6156671912794</c:v>
                </c:pt>
                <c:pt idx="98">
                  <c:v>64.109746130257307</c:v>
                </c:pt>
                <c:pt idx="99">
                  <c:v>64.574564463565395</c:v>
                </c:pt>
                <c:pt idx="100">
                  <c:v>64.947039159893293</c:v>
                </c:pt>
                <c:pt idx="101">
                  <c:v>65.198493450261495</c:v>
                </c:pt>
                <c:pt idx="102">
                  <c:v>65.293258891659704</c:v>
                </c:pt>
                <c:pt idx="103">
                  <c:v>64.780784334953097</c:v>
                </c:pt>
                <c:pt idx="104">
                  <c:v>64.214506215805301</c:v>
                </c:pt>
                <c:pt idx="105">
                  <c:v>63.478908848246697</c:v>
                </c:pt>
                <c:pt idx="106">
                  <c:v>62.631525506038798</c:v>
                </c:pt>
                <c:pt idx="107">
                  <c:v>61.313961832160601</c:v>
                </c:pt>
                <c:pt idx="108">
                  <c:v>59.989827228010199</c:v>
                </c:pt>
                <c:pt idx="109">
                  <c:v>59.938326356859299</c:v>
                </c:pt>
                <c:pt idx="110">
                  <c:v>59.835864257824298</c:v>
                </c:pt>
                <c:pt idx="111">
                  <c:v>60.251235951657598</c:v>
                </c:pt>
                <c:pt idx="112">
                  <c:v>60.699614072324003</c:v>
                </c:pt>
                <c:pt idx="113">
                  <c:v>60.980941539532999</c:v>
                </c:pt>
                <c:pt idx="114">
                  <c:v>61.270629003563101</c:v>
                </c:pt>
                <c:pt idx="115">
                  <c:v>62.071125164457399</c:v>
                </c:pt>
                <c:pt idx="116">
                  <c:v>62.945528227448797</c:v>
                </c:pt>
                <c:pt idx="117">
                  <c:v>64.057566007921395</c:v>
                </c:pt>
                <c:pt idx="118">
                  <c:v>65.238551629993495</c:v>
                </c:pt>
                <c:pt idx="119">
                  <c:v>66.433549631671397</c:v>
                </c:pt>
                <c:pt idx="120">
                  <c:v>67.746360536506401</c:v>
                </c:pt>
                <c:pt idx="121">
                  <c:v>69.279942024917702</c:v>
                </c:pt>
                <c:pt idx="122">
                  <c:v>70.918947593051897</c:v>
                </c:pt>
                <c:pt idx="123">
                  <c:v>72.107667726718205</c:v>
                </c:pt>
                <c:pt idx="124">
                  <c:v>73.420057099794207</c:v>
                </c:pt>
                <c:pt idx="125">
                  <c:v>74.874261781270107</c:v>
                </c:pt>
                <c:pt idx="126">
                  <c:v>76.429565351317706</c:v>
                </c:pt>
                <c:pt idx="127">
                  <c:v>78.295747891449807</c:v>
                </c:pt>
                <c:pt idx="128">
                  <c:v>80.257812732165803</c:v>
                </c:pt>
                <c:pt idx="129">
                  <c:v>82.025428397261294</c:v>
                </c:pt>
                <c:pt idx="130">
                  <c:v>83.874190175578605</c:v>
                </c:pt>
                <c:pt idx="131">
                  <c:v>85.889624680520797</c:v>
                </c:pt>
                <c:pt idx="132">
                  <c:v>87.948518220409298</c:v>
                </c:pt>
                <c:pt idx="133">
                  <c:v>90.347188644919896</c:v>
                </c:pt>
                <c:pt idx="134">
                  <c:v>92.783433523186801</c:v>
                </c:pt>
                <c:pt idx="135">
                  <c:v>95.099249399402396</c:v>
                </c:pt>
                <c:pt idx="136">
                  <c:v>97.418040766885497</c:v>
                </c:pt>
                <c:pt idx="137">
                  <c:v>99.607031955868194</c:v>
                </c:pt>
                <c:pt idx="138">
                  <c:v>101.786237386333</c:v>
                </c:pt>
                <c:pt idx="139">
                  <c:v>103.735446348848</c:v>
                </c:pt>
                <c:pt idx="140">
                  <c:v>105.655757972912</c:v>
                </c:pt>
                <c:pt idx="141">
                  <c:v>107.343304791907</c:v>
                </c:pt>
                <c:pt idx="142">
                  <c:v>108.973619039543</c:v>
                </c:pt>
                <c:pt idx="143">
                  <c:v>110.930452178953</c:v>
                </c:pt>
                <c:pt idx="144">
                  <c:v>112.839691918534</c:v>
                </c:pt>
                <c:pt idx="145">
                  <c:v>114.41973373716399</c:v>
                </c:pt>
                <c:pt idx="146">
                  <c:v>115.943920684264</c:v>
                </c:pt>
                <c:pt idx="147">
                  <c:v>117.561442080986</c:v>
                </c:pt>
                <c:pt idx="148">
                  <c:v>119.171840575567</c:v>
                </c:pt>
                <c:pt idx="149">
                  <c:v>120.48165296590101</c:v>
                </c:pt>
                <c:pt idx="150">
                  <c:v>121.781596965687</c:v>
                </c:pt>
                <c:pt idx="151">
                  <c:v>123.08591863949199</c:v>
                </c:pt>
                <c:pt idx="152">
                  <c:v>124.43486612300499</c:v>
                </c:pt>
                <c:pt idx="153">
                  <c:v>123.65984861884399</c:v>
                </c:pt>
                <c:pt idx="154">
                  <c:v>122.991560501881</c:v>
                </c:pt>
                <c:pt idx="155">
                  <c:v>121.622121580071</c:v>
                </c:pt>
                <c:pt idx="156">
                  <c:v>120.29331527356899</c:v>
                </c:pt>
                <c:pt idx="157">
                  <c:v>118.966033311386</c:v>
                </c:pt>
                <c:pt idx="158">
                  <c:v>117.876310045445</c:v>
                </c:pt>
                <c:pt idx="159">
                  <c:v>117.45048269033499</c:v>
                </c:pt>
                <c:pt idx="160">
                  <c:v>117.081732820518</c:v>
                </c:pt>
                <c:pt idx="161">
                  <c:v>117.728179109986</c:v>
                </c:pt>
                <c:pt idx="162">
                  <c:v>118.621688996714</c:v>
                </c:pt>
                <c:pt idx="163">
                  <c:v>118.968399072783</c:v>
                </c:pt>
                <c:pt idx="164">
                  <c:v>118.698525993682</c:v>
                </c:pt>
                <c:pt idx="165">
                  <c:v>120.480628543207</c:v>
                </c:pt>
                <c:pt idx="166">
                  <c:v>120.072975561929</c:v>
                </c:pt>
                <c:pt idx="167">
                  <c:v>119.547869901182</c:v>
                </c:pt>
                <c:pt idx="168">
                  <c:v>119.49573204553499</c:v>
                </c:pt>
                <c:pt idx="169">
                  <c:v>117.844773605246</c:v>
                </c:pt>
                <c:pt idx="170">
                  <c:v>115.626677286649</c:v>
                </c:pt>
                <c:pt idx="171">
                  <c:v>113.63281706257099</c:v>
                </c:pt>
                <c:pt idx="172">
                  <c:v>110.998677655479</c:v>
                </c:pt>
                <c:pt idx="173">
                  <c:v>109.979217955129</c:v>
                </c:pt>
                <c:pt idx="174">
                  <c:v>108.31284342007</c:v>
                </c:pt>
                <c:pt idx="175">
                  <c:v>107.10926096932199</c:v>
                </c:pt>
                <c:pt idx="176">
                  <c:v>106.21608440647501</c:v>
                </c:pt>
                <c:pt idx="177">
                  <c:v>104.479124646035</c:v>
                </c:pt>
                <c:pt idx="178">
                  <c:v>103.19434309060701</c:v>
                </c:pt>
                <c:pt idx="179">
                  <c:v>101.910447856883</c:v>
                </c:pt>
                <c:pt idx="180">
                  <c:v>100.186477182556</c:v>
                </c:pt>
                <c:pt idx="181">
                  <c:v>99.595855114743898</c:v>
                </c:pt>
                <c:pt idx="182">
                  <c:v>100.406093343233</c:v>
                </c:pt>
                <c:pt idx="183">
                  <c:v>99.811574359466803</c:v>
                </c:pt>
                <c:pt idx="184">
                  <c:v>100.301996476065</c:v>
                </c:pt>
                <c:pt idx="185">
                  <c:v>100.251013416681</c:v>
                </c:pt>
                <c:pt idx="186">
                  <c:v>100.406876544184</c:v>
                </c:pt>
                <c:pt idx="187">
                  <c:v>100.04011356306999</c:v>
                </c:pt>
                <c:pt idx="188">
                  <c:v>99.584519947032703</c:v>
                </c:pt>
                <c:pt idx="189">
                  <c:v>99.318295216223206</c:v>
                </c:pt>
                <c:pt idx="190">
                  <c:v>98.944099434000293</c:v>
                </c:pt>
                <c:pt idx="191">
                  <c:v>98.853085402744099</c:v>
                </c:pt>
                <c:pt idx="192">
                  <c:v>99.100201743805997</c:v>
                </c:pt>
                <c:pt idx="193">
                  <c:v>98.863623172870007</c:v>
                </c:pt>
                <c:pt idx="194">
                  <c:v>98.166577101489906</c:v>
                </c:pt>
                <c:pt idx="195">
                  <c:v>98.369597986653801</c:v>
                </c:pt>
                <c:pt idx="196">
                  <c:v>98.187390181805199</c:v>
                </c:pt>
                <c:pt idx="197">
                  <c:v>98.637245636290501</c:v>
                </c:pt>
              </c:numCache>
            </c:numRef>
          </c:val>
          <c:smooth val="0"/>
          <c:extLst>
            <c:ext xmlns:c16="http://schemas.microsoft.com/office/drawing/2014/chart" uri="{C3380CC4-5D6E-409C-BE32-E72D297353CC}">
              <c16:uniqueId val="{00000001-9844-4CB8-B6EB-C712042B7B98}"/>
            </c:ext>
          </c:extLst>
        </c:ser>
        <c:dLbls>
          <c:showLegendKey val="0"/>
          <c:showVal val="0"/>
          <c:showCatName val="0"/>
          <c:showSerName val="0"/>
          <c:showPercent val="0"/>
          <c:showBubbleSize val="0"/>
        </c:dLbls>
        <c:smooth val="0"/>
        <c:axId val="566642048"/>
        <c:axId val="566633848"/>
      </c:lineChart>
      <c:catAx>
        <c:axId val="56664204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6633848"/>
        <c:crosses val="autoZero"/>
        <c:auto val="1"/>
        <c:lblAlgn val="ctr"/>
        <c:lblOffset val="100"/>
        <c:noMultiLvlLbl val="0"/>
      </c:catAx>
      <c:valAx>
        <c:axId val="5666338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66420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1364115</xdr:colOff>
      <xdr:row>37</xdr:row>
      <xdr:rowOff>33335</xdr:rowOff>
    </xdr:from>
    <xdr:to>
      <xdr:col>8</xdr:col>
      <xdr:colOff>57830</xdr:colOff>
      <xdr:row>52</xdr:row>
      <xdr:rowOff>21090</xdr:rowOff>
    </xdr:to>
    <xdr:graphicFrame macro="">
      <xdr:nvGraphicFramePr>
        <xdr:cNvPr id="3" name="Chart 2">
          <a:extLst>
            <a:ext uri="{FF2B5EF4-FFF2-40B4-BE49-F238E27FC236}">
              <a16:creationId xmlns:a16="http://schemas.microsoft.com/office/drawing/2014/main" id="{F3310E91-72C4-42D0-88F9-0BB1DFD50FD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dati.istat.it/?lang=en" TargetMode="External"/><Relationship Id="rId13" Type="http://schemas.openxmlformats.org/officeDocument/2006/relationships/hyperlink" Target="https://www.bancaditalia.it/pubblicazioni/ricchezza-famiglie-societa-non-fin/2017-ricchezza-famiglie-societa-non-fin/statistiche_RSFNF_09052019_EN.pdf?language_id=1" TargetMode="External"/><Relationship Id="rId3" Type="http://schemas.openxmlformats.org/officeDocument/2006/relationships/hyperlink" Target="https://www.bancaditalia.it/pubblicazioni/ricchezza-famiglie-italiane/2015-ricchezza-famiglie/en_suppl_69_15.pdf?language_id=1" TargetMode="External"/><Relationship Id="rId7" Type="http://schemas.openxmlformats.org/officeDocument/2006/relationships/hyperlink" Target="https://stats.oecd.org/" TargetMode="External"/><Relationship Id="rId12" Type="http://schemas.openxmlformats.org/officeDocument/2006/relationships/hyperlink" Target="https://stats.oecd.org/" TargetMode="External"/><Relationship Id="rId2" Type="http://schemas.openxmlformats.org/officeDocument/2006/relationships/hyperlink" Target="https://www.bancaditalia.it/pubblicazioni/ricchezza-famiglie-societa-non-fin/2017-ricchezza-famiglie-societa-non-fin/statistiche_RSFNF_09052019_EN.pdf?language_id=1" TargetMode="External"/><Relationship Id="rId16" Type="http://schemas.openxmlformats.org/officeDocument/2006/relationships/printerSettings" Target="../printerSettings/printerSettings1.bin"/><Relationship Id="rId1" Type="http://schemas.openxmlformats.org/officeDocument/2006/relationships/hyperlink" Target="http://citeseerx.ist.psu.edu/viewdoc/download?doi=10.1.1.333.8194&amp;rep=rep1&amp;type=pdf" TargetMode="External"/><Relationship Id="rId6" Type="http://schemas.openxmlformats.org/officeDocument/2006/relationships/hyperlink" Target="http://dati.istat.it/?lang=en" TargetMode="External"/><Relationship Id="rId11" Type="http://schemas.openxmlformats.org/officeDocument/2006/relationships/hyperlink" Target="https://www.bis.org/statistics/pp/pp_selected.xlsx" TargetMode="External"/><Relationship Id="rId5" Type="http://schemas.openxmlformats.org/officeDocument/2006/relationships/hyperlink" Target="https://stats.oecd.org/" TargetMode="External"/><Relationship Id="rId15" Type="http://schemas.openxmlformats.org/officeDocument/2006/relationships/hyperlink" Target="http://piketty.pse.ens.fr/files/capitalisback/CountryData/Italy/Other/Pre1980Series/1950-1990/PaglianoRossi92.pdf" TargetMode="External"/><Relationship Id="rId10" Type="http://schemas.openxmlformats.org/officeDocument/2006/relationships/hyperlink" Target="http://dati.istat.it/?lang=en" TargetMode="External"/><Relationship Id="rId4" Type="http://schemas.openxmlformats.org/officeDocument/2006/relationships/hyperlink" Target="https://stats.oecd.org/" TargetMode="External"/><Relationship Id="rId9" Type="http://schemas.openxmlformats.org/officeDocument/2006/relationships/hyperlink" Target="http://dati.istat.it/?lang=en" TargetMode="External"/><Relationship Id="rId14" Type="http://schemas.openxmlformats.org/officeDocument/2006/relationships/hyperlink" Target="http://piketty.pse.ens.fr/files/capitalisback/CountryData/Italy/Other/Pre1980Series/1950-1990/PaglianoRossi92.pdf"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D90"/>
  <sheetViews>
    <sheetView tabSelected="1" zoomScale="70" zoomScaleNormal="70" workbookViewId="0">
      <pane xSplit="1" ySplit="2" topLeftCell="D3" activePane="bottomRight" state="frozen"/>
      <selection pane="topRight" activeCell="B1" sqref="B1"/>
      <selection pane="bottomLeft" activeCell="A3" sqref="A3"/>
      <selection pane="bottomRight" activeCell="T1" sqref="T1"/>
    </sheetView>
  </sheetViews>
  <sheetFormatPr defaultColWidth="9" defaultRowHeight="15" x14ac:dyDescent="0.25"/>
  <cols>
    <col min="1" max="1" width="13.85546875" style="6" customWidth="1"/>
    <col min="2" max="2" width="20.5703125" style="6" customWidth="1"/>
    <col min="3" max="6" width="20.5703125" customWidth="1"/>
    <col min="7" max="7" width="20.5703125" style="25" customWidth="1"/>
    <col min="8" max="14" width="20.5703125" style="6" customWidth="1"/>
    <col min="15" max="16" width="20.5703125" style="13" customWidth="1"/>
    <col min="17" max="29" width="20.5703125" style="6" customWidth="1"/>
    <col min="30" max="16384" width="9" style="6"/>
  </cols>
  <sheetData>
    <row r="1" spans="1:16" s="4" customFormat="1" ht="45" x14ac:dyDescent="0.25">
      <c r="A1" s="4" t="s">
        <v>6</v>
      </c>
      <c r="B1" s="4" t="s">
        <v>2</v>
      </c>
      <c r="C1" s="4" t="s">
        <v>2</v>
      </c>
      <c r="D1" s="18" t="s">
        <v>26</v>
      </c>
      <c r="E1" s="11" t="s">
        <v>26</v>
      </c>
      <c r="F1" s="11" t="s">
        <v>26</v>
      </c>
      <c r="G1" s="11" t="s">
        <v>48</v>
      </c>
      <c r="H1" s="18" t="s">
        <v>14</v>
      </c>
      <c r="I1" s="11" t="s">
        <v>14</v>
      </c>
      <c r="J1" s="11" t="s">
        <v>14</v>
      </c>
      <c r="K1" s="11" t="s">
        <v>24</v>
      </c>
      <c r="L1" s="4" t="s">
        <v>14</v>
      </c>
      <c r="M1" s="18" t="s">
        <v>15</v>
      </c>
      <c r="N1" s="11" t="s">
        <v>15</v>
      </c>
      <c r="O1" s="7" t="s">
        <v>15</v>
      </c>
      <c r="P1" s="15" t="s">
        <v>32</v>
      </c>
    </row>
    <row r="2" spans="1:16" s="5" customFormat="1" x14ac:dyDescent="0.25">
      <c r="A2" s="21" t="s">
        <v>1</v>
      </c>
      <c r="B2" s="21" t="s">
        <v>10</v>
      </c>
      <c r="C2" s="21" t="s">
        <v>10</v>
      </c>
      <c r="D2" s="26" t="s">
        <v>16</v>
      </c>
      <c r="E2" s="12" t="s">
        <v>16</v>
      </c>
      <c r="F2" s="21" t="s">
        <v>16</v>
      </c>
      <c r="G2" s="12" t="s">
        <v>16</v>
      </c>
      <c r="H2" s="22" t="s">
        <v>9</v>
      </c>
      <c r="I2" s="21" t="s">
        <v>9</v>
      </c>
      <c r="J2" s="21" t="s">
        <v>9</v>
      </c>
      <c r="K2" s="21" t="s">
        <v>9</v>
      </c>
      <c r="L2" s="21" t="s">
        <v>9</v>
      </c>
      <c r="M2" s="26" t="s">
        <v>11</v>
      </c>
      <c r="N2" s="12" t="s">
        <v>11</v>
      </c>
      <c r="O2" s="28" t="s">
        <v>11</v>
      </c>
      <c r="P2" s="29" t="s">
        <v>17</v>
      </c>
    </row>
    <row r="3" spans="1:16" x14ac:dyDescent="0.25">
      <c r="A3" s="6">
        <v>1960</v>
      </c>
      <c r="D3" s="24"/>
      <c r="E3" s="25"/>
      <c r="F3" s="25"/>
      <c r="H3" s="19"/>
      <c r="I3" s="13"/>
      <c r="J3" s="13"/>
      <c r="K3" s="13"/>
      <c r="M3" s="19"/>
      <c r="N3" s="13"/>
      <c r="O3" s="8"/>
      <c r="P3" s="16"/>
    </row>
    <row r="4" spans="1:16" x14ac:dyDescent="0.25">
      <c r="A4" s="6">
        <v>1961</v>
      </c>
      <c r="D4" s="24"/>
      <c r="E4" s="25"/>
      <c r="F4" s="25"/>
      <c r="H4" s="19"/>
      <c r="I4" s="13"/>
      <c r="J4" s="13"/>
      <c r="K4" s="13"/>
      <c r="M4" s="19"/>
      <c r="N4" s="13"/>
      <c r="O4" s="8"/>
      <c r="P4" s="16"/>
    </row>
    <row r="5" spans="1:16" x14ac:dyDescent="0.25">
      <c r="A5" s="6">
        <v>1962</v>
      </c>
      <c r="D5" s="24"/>
      <c r="E5" s="25"/>
      <c r="F5" s="25"/>
      <c r="H5" s="19"/>
      <c r="I5" s="13"/>
      <c r="J5" s="13"/>
      <c r="K5" s="13"/>
      <c r="M5" s="19"/>
      <c r="N5" s="13"/>
      <c r="O5" s="8"/>
      <c r="P5" s="16"/>
    </row>
    <row r="6" spans="1:16" x14ac:dyDescent="0.25">
      <c r="A6" s="6">
        <v>1963</v>
      </c>
      <c r="D6" s="24"/>
      <c r="E6" s="25"/>
      <c r="F6" s="25"/>
      <c r="H6" s="19"/>
      <c r="I6" s="13"/>
      <c r="J6" s="13"/>
      <c r="K6" s="13"/>
      <c r="M6" s="19"/>
      <c r="N6" s="13"/>
      <c r="O6" s="8"/>
      <c r="P6" s="16"/>
    </row>
    <row r="7" spans="1:16" x14ac:dyDescent="0.25">
      <c r="A7" s="6">
        <v>1964</v>
      </c>
      <c r="D7" s="24"/>
      <c r="E7" s="25"/>
      <c r="F7" s="25"/>
      <c r="H7" s="19"/>
      <c r="I7" s="13"/>
      <c r="J7" s="13"/>
      <c r="K7" s="13"/>
      <c r="M7" s="19"/>
      <c r="N7" s="13"/>
      <c r="O7" s="8"/>
      <c r="P7" s="16"/>
    </row>
    <row r="8" spans="1:16" x14ac:dyDescent="0.25">
      <c r="A8" s="6">
        <v>1965</v>
      </c>
      <c r="C8" s="6">
        <f ca="1">OFFSET('Quarterly series'!$B$2,(ROW()-7)*4,0)</f>
        <v>1.95</v>
      </c>
      <c r="D8" s="19">
        <v>28.2</v>
      </c>
      <c r="E8" s="13"/>
      <c r="F8" s="13"/>
      <c r="G8" s="13"/>
      <c r="H8" s="19">
        <v>29.657537430213761</v>
      </c>
      <c r="I8" s="13"/>
      <c r="J8" s="13"/>
      <c r="K8" s="13"/>
      <c r="M8" s="19"/>
      <c r="N8" s="13"/>
      <c r="O8" s="8"/>
      <c r="P8" s="16">
        <v>7.4999999999999997E-2</v>
      </c>
    </row>
    <row r="9" spans="1:16" x14ac:dyDescent="0.25">
      <c r="A9" s="6">
        <v>1966</v>
      </c>
      <c r="C9" s="6">
        <f ca="1">OFFSET('Quarterly series'!$B$2,(ROW()-7)*4,0)</f>
        <v>1.97</v>
      </c>
      <c r="D9" s="19">
        <v>31.3</v>
      </c>
      <c r="E9" s="13"/>
      <c r="F9" s="13"/>
      <c r="G9" s="13"/>
      <c r="H9" s="19">
        <v>34.415138384626111</v>
      </c>
      <c r="I9" s="13"/>
      <c r="J9" s="13"/>
      <c r="K9" s="13"/>
      <c r="M9" s="19"/>
      <c r="N9" s="13"/>
      <c r="O9" s="8"/>
      <c r="P9" s="16">
        <v>7.5999999999999998E-2</v>
      </c>
    </row>
    <row r="10" spans="1:16" x14ac:dyDescent="0.25">
      <c r="A10" s="6">
        <v>1967</v>
      </c>
      <c r="C10" s="6">
        <f ca="1">OFFSET('Quarterly series'!$B$2,(ROW()-7)*4,0)</f>
        <v>2.08</v>
      </c>
      <c r="D10" s="19">
        <v>34.700000000000003</v>
      </c>
      <c r="E10" s="13"/>
      <c r="F10" s="13"/>
      <c r="G10" s="13"/>
      <c r="H10" s="19">
        <v>36.734029861537906</v>
      </c>
      <c r="I10" s="13"/>
      <c r="J10" s="13"/>
      <c r="K10" s="13"/>
      <c r="M10" s="19"/>
      <c r="N10" s="13"/>
      <c r="O10" s="8"/>
      <c r="P10" s="16">
        <v>7.8E-2</v>
      </c>
    </row>
    <row r="11" spans="1:16" x14ac:dyDescent="0.25">
      <c r="A11" s="6">
        <v>1968</v>
      </c>
      <c r="C11" s="6">
        <f ca="1">OFFSET('Quarterly series'!$B$2,(ROW()-7)*4,0)</f>
        <v>2.21</v>
      </c>
      <c r="D11" s="19">
        <v>39.6</v>
      </c>
      <c r="E11" s="13"/>
      <c r="F11" s="13"/>
      <c r="G11" s="13"/>
      <c r="H11" s="19">
        <v>43.191806927752843</v>
      </c>
      <c r="I11" s="13"/>
      <c r="J11" s="13"/>
      <c r="K11" s="13"/>
      <c r="M11" s="19"/>
      <c r="N11" s="13"/>
      <c r="O11" s="8"/>
      <c r="P11" s="16">
        <v>8.2000000000000003E-2</v>
      </c>
    </row>
    <row r="12" spans="1:16" x14ac:dyDescent="0.25">
      <c r="A12" s="6">
        <v>1969</v>
      </c>
      <c r="C12" s="6">
        <f ca="1">OFFSET('Quarterly series'!$B$2,(ROW()-7)*4,0)</f>
        <v>2.3199999999999998</v>
      </c>
      <c r="D12" s="19">
        <v>44.3</v>
      </c>
      <c r="E12" s="13"/>
      <c r="F12" s="13"/>
      <c r="G12" s="13"/>
      <c r="H12" s="19">
        <v>53.891244506189736</v>
      </c>
      <c r="I12" s="13"/>
      <c r="J12" s="13"/>
      <c r="K12" s="13"/>
      <c r="M12" s="19"/>
      <c r="N12" s="13"/>
      <c r="O12" s="8"/>
      <c r="P12" s="16">
        <v>8.7999999999999995E-2</v>
      </c>
    </row>
    <row r="13" spans="1:16" x14ac:dyDescent="0.25">
      <c r="A13" s="6">
        <v>1970</v>
      </c>
      <c r="B13" s="6">
        <f ca="1">OFFSET('Quarterly series'!$C$2,(ROW()-7)*4,0)</f>
        <v>3.14203268848981</v>
      </c>
      <c r="C13" s="6">
        <f ca="1">OFFSET('Quarterly series'!$B$2,(ROW()-7)*4,0)</f>
        <v>2.4500000000000002</v>
      </c>
      <c r="D13" s="19">
        <v>50.1</v>
      </c>
      <c r="E13" s="13"/>
      <c r="F13" s="13"/>
      <c r="G13" s="13"/>
      <c r="H13" s="19">
        <v>52.221022894534336</v>
      </c>
      <c r="I13" s="13"/>
      <c r="J13" s="13"/>
      <c r="K13" s="13"/>
      <c r="M13" s="19"/>
      <c r="N13" s="13"/>
      <c r="O13" s="8"/>
      <c r="P13" s="16">
        <v>0.10199999999999999</v>
      </c>
    </row>
    <row r="14" spans="1:16" x14ac:dyDescent="0.25">
      <c r="A14" s="6">
        <v>1971</v>
      </c>
      <c r="B14" s="6">
        <f ca="1">OFFSET('Quarterly series'!$C$2,(ROW()-7)*4,0)</f>
        <v>3.2419059121706399</v>
      </c>
      <c r="C14" s="6">
        <f ca="1">OFFSET('Quarterly series'!$B$2,(ROW()-7)*4,0)</f>
        <v>2.57</v>
      </c>
      <c r="D14" s="19">
        <v>55.4</v>
      </c>
      <c r="E14" s="13"/>
      <c r="F14" s="13"/>
      <c r="G14" s="13"/>
      <c r="H14" s="19">
        <v>56.311361535323073</v>
      </c>
      <c r="I14" s="13"/>
      <c r="J14" s="13"/>
      <c r="K14" s="13"/>
      <c r="M14" s="19"/>
      <c r="N14" s="13"/>
      <c r="O14" s="8"/>
      <c r="P14" s="16">
        <v>0.106</v>
      </c>
    </row>
    <row r="15" spans="1:16" x14ac:dyDescent="0.25">
      <c r="A15" s="6">
        <v>1972</v>
      </c>
      <c r="B15" s="6">
        <f ca="1">OFFSET('Quarterly series'!$C$2,(ROW()-7)*4,0)</f>
        <v>3.5399689372788798</v>
      </c>
      <c r="C15" s="6">
        <f ca="1">OFFSET('Quarterly series'!$B$2,(ROW()-7)*4,0)</f>
        <v>2.77</v>
      </c>
      <c r="D15" s="19">
        <v>65.8</v>
      </c>
      <c r="E15" s="13"/>
      <c r="F15" s="13"/>
      <c r="G15" s="13"/>
      <c r="H15" s="19">
        <v>69.158743357073135</v>
      </c>
      <c r="I15" s="13"/>
      <c r="J15" s="13"/>
      <c r="K15" s="13"/>
      <c r="M15" s="19"/>
      <c r="N15" s="13"/>
      <c r="O15" s="8"/>
      <c r="P15" s="16">
        <v>0.11</v>
      </c>
    </row>
    <row r="16" spans="1:16" x14ac:dyDescent="0.25">
      <c r="A16" s="6">
        <v>1973</v>
      </c>
      <c r="B16" s="6">
        <f ca="1">OFFSET('Quarterly series'!$C$2,(ROW()-7)*4,0)</f>
        <v>4.4106096815248002</v>
      </c>
      <c r="C16" s="6">
        <f ca="1">OFFSET('Quarterly series'!$B$2,(ROW()-7)*4,0)</f>
        <v>3.79</v>
      </c>
      <c r="D16" s="19">
        <v>78.3</v>
      </c>
      <c r="E16" s="13"/>
      <c r="F16" s="13"/>
      <c r="G16" s="13"/>
      <c r="H16" s="19">
        <v>105.75281339895778</v>
      </c>
      <c r="I16" s="13"/>
      <c r="J16" s="13"/>
      <c r="K16" s="13"/>
      <c r="M16" s="19"/>
      <c r="N16" s="13"/>
      <c r="O16" s="8"/>
      <c r="P16" s="16">
        <v>0.13700000000000001</v>
      </c>
    </row>
    <row r="17" spans="1:16" x14ac:dyDescent="0.25">
      <c r="A17" s="6">
        <v>1974</v>
      </c>
      <c r="B17" s="6">
        <f ca="1">OFFSET('Quarterly series'!$C$2,(ROW()-7)*4,0)</f>
        <v>7.2578044517226603</v>
      </c>
      <c r="C17" s="6">
        <f ca="1">OFFSET('Quarterly series'!$B$2,(ROW()-7)*4,0)</f>
        <v>5.49</v>
      </c>
      <c r="D17" s="19">
        <v>144.19999999999999</v>
      </c>
      <c r="E17" s="13"/>
      <c r="F17" s="13"/>
      <c r="G17" s="13"/>
      <c r="H17" s="19">
        <v>131.06901413542533</v>
      </c>
      <c r="I17" s="13"/>
      <c r="J17" s="13"/>
      <c r="K17" s="13"/>
      <c r="M17" s="19"/>
      <c r="N17" s="13"/>
      <c r="O17" s="8"/>
      <c r="P17" s="16">
        <v>0.17599999999999999</v>
      </c>
    </row>
    <row r="18" spans="1:16" x14ac:dyDescent="0.25">
      <c r="A18" s="6">
        <v>1975</v>
      </c>
      <c r="B18" s="6">
        <f ca="1">OFFSET('Quarterly series'!$C$2,(ROW()-7)*4,0)</f>
        <v>7.48925262251469</v>
      </c>
      <c r="C18" s="6">
        <f ca="1">OFFSET('Quarterly series'!$B$2,(ROW()-7)*4,0)</f>
        <v>6.14</v>
      </c>
      <c r="D18" s="19">
        <v>154.80000000000001</v>
      </c>
      <c r="E18" s="13"/>
      <c r="F18" s="13"/>
      <c r="G18" s="13"/>
      <c r="H18" s="19">
        <v>166.33578994665001</v>
      </c>
      <c r="I18" s="13"/>
      <c r="J18" s="13"/>
      <c r="K18" s="13"/>
      <c r="M18" s="19"/>
      <c r="N18" s="13"/>
      <c r="O18" s="8"/>
      <c r="P18" s="16">
        <v>0.20899999999999999</v>
      </c>
    </row>
    <row r="19" spans="1:16" x14ac:dyDescent="0.25">
      <c r="A19" s="6">
        <v>1976</v>
      </c>
      <c r="B19" s="6">
        <f ca="1">OFFSET('Quarterly series'!$C$2,(ROW()-7)*4,0)</f>
        <v>9.9258966151614807</v>
      </c>
      <c r="C19" s="6">
        <f ca="1">OFFSET('Quarterly series'!$B$2,(ROW()-7)*4,0)</f>
        <v>7.22</v>
      </c>
      <c r="D19" s="19">
        <v>204.9</v>
      </c>
      <c r="E19" s="13"/>
      <c r="F19" s="13"/>
      <c r="G19" s="13"/>
      <c r="H19" s="19">
        <v>205.24100461196011</v>
      </c>
      <c r="I19" s="13"/>
      <c r="J19" s="13"/>
      <c r="K19" s="13"/>
      <c r="M19" s="19"/>
      <c r="N19" s="13"/>
      <c r="O19" s="8"/>
      <c r="P19" s="16">
        <v>0.252</v>
      </c>
    </row>
    <row r="20" spans="1:16" x14ac:dyDescent="0.25">
      <c r="A20" s="6">
        <v>1977</v>
      </c>
      <c r="B20" s="6">
        <f ca="1">OFFSET('Quarterly series'!$C$2,(ROW()-7)*4,0)</f>
        <v>10.6099530653384</v>
      </c>
      <c r="C20" s="6">
        <f ca="1">OFFSET('Quarterly series'!$B$2,(ROW()-7)*4,0)</f>
        <v>7.75</v>
      </c>
      <c r="D20" s="19">
        <v>226.3</v>
      </c>
      <c r="E20" s="13"/>
      <c r="F20" s="13"/>
      <c r="G20" s="13"/>
      <c r="H20" s="19">
        <v>230.80303883239424</v>
      </c>
      <c r="I20" s="13"/>
      <c r="J20" s="13"/>
      <c r="K20" s="13"/>
      <c r="M20" s="19"/>
      <c r="N20" s="13"/>
      <c r="O20" s="8"/>
      <c r="P20" s="16">
        <v>0.29899999999999999</v>
      </c>
    </row>
    <row r="21" spans="1:16" x14ac:dyDescent="0.25">
      <c r="A21" s="6">
        <v>1978</v>
      </c>
      <c r="B21" s="6">
        <f ca="1">OFFSET('Quarterly series'!$C$2,(ROW()-7)*4,0)</f>
        <v>13.594485672857401</v>
      </c>
      <c r="C21" s="6">
        <f ca="1">OFFSET('Quarterly series'!$B$2,(ROW()-7)*4,0)</f>
        <v>9.4</v>
      </c>
      <c r="D21" s="19">
        <v>260.39999999999998</v>
      </c>
      <c r="E21" s="13"/>
      <c r="F21" s="13"/>
      <c r="G21" s="13"/>
      <c r="H21" s="19">
        <v>275.40890474985412</v>
      </c>
      <c r="I21" s="13"/>
      <c r="J21" s="13"/>
      <c r="K21" s="13"/>
      <c r="M21" s="19"/>
      <c r="N21" s="13"/>
      <c r="O21" s="8"/>
      <c r="P21" s="16">
        <v>0.34699999999999998</v>
      </c>
    </row>
    <row r="22" spans="1:16" x14ac:dyDescent="0.25">
      <c r="A22" s="6">
        <v>1979</v>
      </c>
      <c r="B22" s="6">
        <f ca="1">OFFSET('Quarterly series'!$C$2,(ROW()-7)*4,0)</f>
        <v>14.3375576827882</v>
      </c>
      <c r="C22" s="6">
        <f ca="1">OFFSET('Quarterly series'!$B$2,(ROW()-7)*4,0)</f>
        <v>10.98</v>
      </c>
      <c r="D22" s="19">
        <v>332.3</v>
      </c>
      <c r="E22" s="13"/>
      <c r="F22" s="13"/>
      <c r="G22" s="13"/>
      <c r="H22" s="19">
        <v>351.44272234760649</v>
      </c>
      <c r="I22" s="13"/>
      <c r="J22" s="13"/>
      <c r="K22" s="13"/>
      <c r="M22" s="19"/>
      <c r="N22" s="13"/>
      <c r="O22" s="8"/>
      <c r="P22" s="16">
        <v>0.40899999999999997</v>
      </c>
    </row>
    <row r="23" spans="1:16" x14ac:dyDescent="0.25">
      <c r="A23" s="6">
        <v>1980</v>
      </c>
      <c r="B23" s="6">
        <f ca="1">OFFSET('Quarterly series'!$C$2,(ROW()-7)*4,0)</f>
        <v>22.637060480022999</v>
      </c>
      <c r="C23" s="6">
        <f ca="1">OFFSET('Quarterly series'!$B$2,(ROW()-7)*4,0)</f>
        <v>15.91</v>
      </c>
      <c r="D23" s="19">
        <v>472.3</v>
      </c>
      <c r="E23" s="13"/>
      <c r="F23" s="13"/>
      <c r="G23" s="13"/>
      <c r="H23" s="19">
        <v>472.00648669865257</v>
      </c>
      <c r="I23" s="13">
        <v>304.44307280000004</v>
      </c>
      <c r="J23" s="13"/>
      <c r="K23" s="13"/>
      <c r="M23" s="19">
        <v>1134.045226</v>
      </c>
      <c r="N23" s="13"/>
      <c r="O23" s="8"/>
      <c r="P23" s="16">
        <v>0.50800000000000001</v>
      </c>
    </row>
    <row r="24" spans="1:16" x14ac:dyDescent="0.25">
      <c r="A24" s="6">
        <v>1981</v>
      </c>
      <c r="B24" s="6">
        <f ca="1">OFFSET('Quarterly series'!$C$2,(ROW()-7)*4,0)</f>
        <v>25.269283146912599</v>
      </c>
      <c r="C24" s="6">
        <f ca="1">OFFSET('Quarterly series'!$B$2,(ROW()-7)*4,0)</f>
        <v>19.48</v>
      </c>
      <c r="D24" s="19">
        <v>619.4</v>
      </c>
      <c r="E24" s="13"/>
      <c r="F24" s="13"/>
      <c r="G24" s="13"/>
      <c r="H24" s="19"/>
      <c r="I24" s="13">
        <v>391.41156890000002</v>
      </c>
      <c r="J24" s="13"/>
      <c r="K24" s="13"/>
      <c r="M24" s="19">
        <v>1163.9635410000001</v>
      </c>
      <c r="N24" s="13"/>
      <c r="O24" s="8"/>
      <c r="P24" s="16"/>
    </row>
    <row r="25" spans="1:16" x14ac:dyDescent="0.25">
      <c r="A25" s="6">
        <v>1982</v>
      </c>
      <c r="B25" s="6">
        <f ca="1">OFFSET('Quarterly series'!$C$2,(ROW()-7)*4,0)</f>
        <v>29.277338753400102</v>
      </c>
      <c r="C25" s="6">
        <f ca="1">OFFSET('Quarterly series'!$B$2,(ROW()-7)*4,0)</f>
        <v>21.45</v>
      </c>
      <c r="D25" s="19">
        <v>727.2</v>
      </c>
      <c r="E25" s="13"/>
      <c r="F25" s="13"/>
      <c r="G25" s="13"/>
      <c r="H25" s="19"/>
      <c r="I25" s="13">
        <v>464.78419389999999</v>
      </c>
      <c r="J25" s="13"/>
      <c r="K25" s="13"/>
      <c r="M25" s="19">
        <v>1191.088328</v>
      </c>
      <c r="N25" s="13"/>
      <c r="O25" s="8"/>
      <c r="P25" s="16"/>
    </row>
    <row r="26" spans="1:16" x14ac:dyDescent="0.25">
      <c r="A26" s="6">
        <v>1983</v>
      </c>
      <c r="B26" s="6">
        <f ca="1">OFFSET('Quarterly series'!$C$2,(ROW()-7)*4,0)</f>
        <v>29.140961039803301</v>
      </c>
      <c r="C26" s="6">
        <f ca="1">OFFSET('Quarterly series'!$B$2,(ROW()-7)*4,0)</f>
        <v>22.64</v>
      </c>
      <c r="D26" s="19">
        <v>806.3</v>
      </c>
      <c r="E26" s="13"/>
      <c r="F26" s="13"/>
      <c r="G26" s="13"/>
      <c r="H26" s="19"/>
      <c r="I26" s="13">
        <v>537.37045539999997</v>
      </c>
      <c r="J26" s="13"/>
      <c r="K26" s="13"/>
      <c r="M26" s="19">
        <v>1219.3249969999999</v>
      </c>
      <c r="N26" s="13"/>
      <c r="O26" s="8"/>
      <c r="P26" s="16"/>
    </row>
    <row r="27" spans="1:16" x14ac:dyDescent="0.25">
      <c r="A27" s="6">
        <v>1984</v>
      </c>
      <c r="B27" s="6">
        <f ca="1">OFFSET('Quarterly series'!$C$2,(ROW()-7)*4,0)</f>
        <v>28.510835622268399</v>
      </c>
      <c r="C27" s="6">
        <f ca="1">OFFSET('Quarterly series'!$B$2,(ROW()-7)*4,0)</f>
        <v>23.01</v>
      </c>
      <c r="D27" s="19">
        <v>829.3</v>
      </c>
      <c r="E27" s="13"/>
      <c r="F27" s="13"/>
      <c r="G27" s="13"/>
      <c r="H27" s="19"/>
      <c r="I27" s="13">
        <v>599.83232320000002</v>
      </c>
      <c r="J27" s="13"/>
      <c r="K27" s="13"/>
      <c r="M27" s="19">
        <v>1247.299358</v>
      </c>
      <c r="N27" s="13"/>
      <c r="O27" s="8"/>
      <c r="P27" s="16"/>
    </row>
    <row r="28" spans="1:16" x14ac:dyDescent="0.25">
      <c r="A28" s="6">
        <v>1985</v>
      </c>
      <c r="B28" s="6">
        <f ca="1">OFFSET('Quarterly series'!$C$2,(ROW()-7)*4,0)</f>
        <v>28.589848640027899</v>
      </c>
      <c r="C28" s="6">
        <f ca="1">OFFSET('Quarterly series'!$B$2,(ROW()-7)*4,0)</f>
        <v>23.51</v>
      </c>
      <c r="D28" s="19">
        <v>844.9</v>
      </c>
      <c r="E28" s="13"/>
      <c r="F28" s="13"/>
      <c r="G28" s="13"/>
      <c r="H28" s="19"/>
      <c r="I28" s="13">
        <v>667.86131490000002</v>
      </c>
      <c r="J28" s="13"/>
      <c r="K28" s="13"/>
      <c r="M28" s="19">
        <v>1274.0188419999999</v>
      </c>
      <c r="N28" s="13"/>
      <c r="O28" s="8"/>
      <c r="P28" s="16"/>
    </row>
    <row r="29" spans="1:16" x14ac:dyDescent="0.25">
      <c r="A29" s="6">
        <v>1986</v>
      </c>
      <c r="B29" s="6">
        <f ca="1">OFFSET('Quarterly series'!$C$2,(ROW()-7)*4,0)</f>
        <v>29.847682172471401</v>
      </c>
      <c r="C29" s="6">
        <f ca="1">OFFSET('Quarterly series'!$B$2,(ROW()-7)*4,0)</f>
        <v>24.24</v>
      </c>
      <c r="D29" s="19">
        <v>909.8</v>
      </c>
      <c r="E29" s="13"/>
      <c r="F29" s="13"/>
      <c r="G29" s="13"/>
      <c r="H29" s="19"/>
      <c r="I29" s="13">
        <v>706.20358089999991</v>
      </c>
      <c r="J29" s="13"/>
      <c r="K29" s="13"/>
      <c r="M29" s="19">
        <v>1298.2303559999998</v>
      </c>
      <c r="N29" s="13"/>
      <c r="O29" s="8"/>
      <c r="P29" s="16"/>
    </row>
    <row r="30" spans="1:16" x14ac:dyDescent="0.25">
      <c r="A30" s="6">
        <v>1987</v>
      </c>
      <c r="B30" s="6">
        <f ca="1">OFFSET('Quarterly series'!$C$2,(ROW()-7)*4,0)</f>
        <v>32.9752711774236</v>
      </c>
      <c r="C30" s="6">
        <f ca="1">OFFSET('Quarterly series'!$B$2,(ROW()-7)*4,0)</f>
        <v>26.17</v>
      </c>
      <c r="D30" s="19">
        <v>963.3</v>
      </c>
      <c r="E30" s="13"/>
      <c r="F30" s="13"/>
      <c r="G30" s="13"/>
      <c r="H30" s="19"/>
      <c r="I30" s="13">
        <v>751.74801630000002</v>
      </c>
      <c r="J30" s="13"/>
      <c r="K30" s="13"/>
      <c r="M30" s="19">
        <v>1321.3730660000001</v>
      </c>
      <c r="N30" s="13"/>
      <c r="O30" s="8"/>
      <c r="P30" s="16"/>
    </row>
    <row r="31" spans="1:16" x14ac:dyDescent="0.25">
      <c r="A31" s="6">
        <v>1988</v>
      </c>
      <c r="B31" s="6">
        <f ca="1">OFFSET('Quarterly series'!$C$2,(ROW()-7)*4,0)</f>
        <v>38.773022758597499</v>
      </c>
      <c r="C31" s="6">
        <f ca="1">OFFSET('Quarterly series'!$B$2,(ROW()-7)*4,0)</f>
        <v>30.3</v>
      </c>
      <c r="D31" s="19">
        <v>1117.4000000000001</v>
      </c>
      <c r="E31" s="13"/>
      <c r="F31" s="13"/>
      <c r="G31" s="13"/>
      <c r="H31" s="19"/>
      <c r="I31" s="13">
        <v>818.22229319999997</v>
      </c>
      <c r="J31" s="13"/>
      <c r="K31" s="13"/>
      <c r="M31" s="19">
        <v>1345.729609</v>
      </c>
      <c r="N31" s="13"/>
      <c r="O31" s="8"/>
      <c r="P31" s="16"/>
    </row>
    <row r="32" spans="1:16" x14ac:dyDescent="0.25">
      <c r="A32" s="6">
        <v>1989</v>
      </c>
      <c r="B32" s="6">
        <f ca="1">OFFSET('Quarterly series'!$C$2,(ROW()-7)*4,0)</f>
        <v>50.1741550887971</v>
      </c>
      <c r="C32" s="6">
        <f ca="1">OFFSET('Quarterly series'!$B$2,(ROW()-7)*4,0)</f>
        <v>35.97</v>
      </c>
      <c r="D32" s="19">
        <v>1435.2</v>
      </c>
      <c r="E32" s="13"/>
      <c r="F32" s="13"/>
      <c r="G32" s="13"/>
      <c r="H32" s="19"/>
      <c r="I32" s="13">
        <v>882.65038130000005</v>
      </c>
      <c r="J32" s="13"/>
      <c r="K32" s="13"/>
      <c r="M32" s="19">
        <v>1370.0892160000001</v>
      </c>
      <c r="N32" s="13"/>
      <c r="O32" s="8"/>
      <c r="P32" s="30"/>
    </row>
    <row r="33" spans="1:16" x14ac:dyDescent="0.25">
      <c r="A33" s="6">
        <v>1990</v>
      </c>
      <c r="B33" s="6">
        <f ca="1">OFFSET('Quarterly series'!$C$2,(ROW()-7)*4,0)</f>
        <v>58.698518386703398</v>
      </c>
      <c r="C33" s="6">
        <f ca="1">OFFSET('Quarterly series'!$B$2,(ROW()-7)*4,0)</f>
        <v>41.83</v>
      </c>
      <c r="D33" s="19">
        <v>1921.1</v>
      </c>
      <c r="E33" s="13"/>
      <c r="F33" s="13"/>
      <c r="G33" s="13"/>
      <c r="H33" s="19"/>
      <c r="I33" s="13">
        <v>989.71907070000009</v>
      </c>
      <c r="J33" s="13">
        <v>994.88509383099756</v>
      </c>
      <c r="K33" s="13"/>
      <c r="L33" s="13"/>
      <c r="M33" s="19">
        <v>1396.9460630000001</v>
      </c>
      <c r="N33" s="13">
        <v>1644.9258322179658</v>
      </c>
      <c r="O33" s="8"/>
      <c r="P33" s="16"/>
    </row>
    <row r="34" spans="1:16" x14ac:dyDescent="0.25">
      <c r="A34" s="6">
        <v>1991</v>
      </c>
      <c r="B34" s="6">
        <f ca="1">OFFSET('Quarterly series'!$C$2,(ROW()-7)*4,0)</f>
        <v>64.257544305635193</v>
      </c>
      <c r="C34" s="6">
        <f ca="1">OFFSET('Quarterly series'!$B$2,(ROW()-7)*4,0)</f>
        <v>47.45</v>
      </c>
      <c r="D34" s="19">
        <v>2177.1999999999998</v>
      </c>
      <c r="E34" s="13"/>
      <c r="F34" s="13"/>
      <c r="G34" s="13"/>
      <c r="H34" s="19"/>
      <c r="I34" s="13"/>
      <c r="J34" s="13">
        <v>1096.89646508379</v>
      </c>
      <c r="K34" s="13"/>
      <c r="L34" s="13"/>
      <c r="M34" s="19"/>
      <c r="N34" s="13">
        <v>1677.5371545014746</v>
      </c>
      <c r="O34" s="8"/>
      <c r="P34" s="16"/>
    </row>
    <row r="35" spans="1:16" x14ac:dyDescent="0.25">
      <c r="A35" s="6">
        <v>1992</v>
      </c>
      <c r="B35" s="6">
        <f ca="1">OFFSET('Quarterly series'!$C$2,(ROW()-7)*4,0)</f>
        <v>67.021916617458601</v>
      </c>
      <c r="C35" s="6">
        <f ca="1">OFFSET('Quarterly series'!$B$2,(ROW()-7)*4,0)</f>
        <v>54.18</v>
      </c>
      <c r="D35" s="19">
        <v>2692.9</v>
      </c>
      <c r="E35" s="13"/>
      <c r="F35" s="13"/>
      <c r="G35" s="13"/>
      <c r="H35" s="19"/>
      <c r="I35" s="13"/>
      <c r="J35" s="13">
        <v>1176.422635225</v>
      </c>
      <c r="K35" s="13"/>
      <c r="L35" s="13"/>
      <c r="M35" s="19"/>
      <c r="N35" s="13">
        <v>1709.4334736870001</v>
      </c>
      <c r="O35" s="8"/>
      <c r="P35" s="16"/>
    </row>
    <row r="36" spans="1:16" x14ac:dyDescent="0.25">
      <c r="A36" s="6">
        <v>1993</v>
      </c>
      <c r="B36" s="6">
        <f ca="1">OFFSET('Quarterly series'!$C$2,(ROW()-7)*4,0)</f>
        <v>65.624602887307603</v>
      </c>
      <c r="C36" s="6">
        <f ca="1">OFFSET('Quarterly series'!$B$2,(ROW()-7)*4,0)</f>
        <v>55.16</v>
      </c>
      <c r="D36" s="19">
        <v>2770.9</v>
      </c>
      <c r="E36" s="13"/>
      <c r="F36" s="13"/>
      <c r="G36" s="13"/>
      <c r="H36" s="19"/>
      <c r="I36" s="13"/>
      <c r="J36" s="13">
        <v>1230.9186172289999</v>
      </c>
      <c r="K36" s="13"/>
      <c r="L36" s="13"/>
      <c r="M36" s="19"/>
      <c r="N36" s="13">
        <v>1740.253631669</v>
      </c>
      <c r="O36" s="8"/>
      <c r="P36" s="16"/>
    </row>
    <row r="37" spans="1:16" x14ac:dyDescent="0.25">
      <c r="A37" s="6">
        <v>1994</v>
      </c>
      <c r="B37" s="6">
        <f ca="1">OFFSET('Quarterly series'!$C$2,(ROW()-7)*4,0)</f>
        <v>64.574564463565395</v>
      </c>
      <c r="C37" s="6">
        <f ca="1">OFFSET('Quarterly series'!$B$2,(ROW()-7)*4,0)</f>
        <v>54.39</v>
      </c>
      <c r="D37" s="19">
        <v>2655.6</v>
      </c>
      <c r="E37" s="13"/>
      <c r="F37" s="13"/>
      <c r="G37" s="13"/>
      <c r="H37" s="19"/>
      <c r="I37" s="13"/>
      <c r="J37" s="13">
        <v>1298.4665178390001</v>
      </c>
      <c r="K37" s="13"/>
      <c r="L37" s="13"/>
      <c r="M37" s="19"/>
      <c r="N37" s="13">
        <v>1769.5611939320002</v>
      </c>
      <c r="O37" s="8"/>
      <c r="P37" s="16"/>
    </row>
    <row r="38" spans="1:16" x14ac:dyDescent="0.25">
      <c r="A38" s="6">
        <v>1995</v>
      </c>
      <c r="B38" s="6">
        <f ca="1">OFFSET('Quarterly series'!$C$2,(ROW()-7)*4,0)</f>
        <v>64.780784334953097</v>
      </c>
      <c r="C38" s="6">
        <f ca="1">OFFSET('Quarterly series'!$B$2,(ROW()-7)*4,0)</f>
        <v>55.84</v>
      </c>
      <c r="D38" s="19">
        <v>2766.9</v>
      </c>
      <c r="E38" s="13"/>
      <c r="F38" s="13"/>
      <c r="G38" s="13"/>
      <c r="H38" s="19"/>
      <c r="I38" s="13"/>
      <c r="J38" s="13">
        <v>1351.7003657490002</v>
      </c>
      <c r="K38" s="13">
        <v>1178.7778999999998</v>
      </c>
      <c r="L38" s="13">
        <v>1319.1338999999998</v>
      </c>
      <c r="M38" s="19"/>
      <c r="N38" s="13">
        <v>1798.505160292</v>
      </c>
      <c r="O38" s="8">
        <v>2017.1027253</v>
      </c>
      <c r="P38" s="16"/>
    </row>
    <row r="39" spans="1:16" x14ac:dyDescent="0.25">
      <c r="A39" s="6">
        <v>1996</v>
      </c>
      <c r="B39" s="6">
        <f ca="1">OFFSET('Quarterly series'!$C$2,(ROW()-7)*4,0)</f>
        <v>61.313961832160601</v>
      </c>
      <c r="C39" s="6">
        <f ca="1">OFFSET('Quarterly series'!$B$2,(ROW()-7)*4,0)</f>
        <v>57.93</v>
      </c>
      <c r="D39" s="19">
        <v>2826.2</v>
      </c>
      <c r="E39" s="13"/>
      <c r="F39" s="13"/>
      <c r="G39" s="13"/>
      <c r="H39" s="19"/>
      <c r="I39" s="13"/>
      <c r="J39" s="13"/>
      <c r="K39" s="13">
        <v>1232.9573</v>
      </c>
      <c r="L39" s="13">
        <v>1378.6438999999998</v>
      </c>
      <c r="M39" s="19"/>
      <c r="N39" s="13"/>
      <c r="O39" s="8">
        <v>2048.0687609000001</v>
      </c>
      <c r="P39" s="16"/>
    </row>
    <row r="40" spans="1:16" x14ac:dyDescent="0.25">
      <c r="A40" s="6">
        <v>1997</v>
      </c>
      <c r="B40" s="6">
        <f ca="1">OFFSET('Quarterly series'!$C$2,(ROW()-7)*4,0)</f>
        <v>60.251235951657598</v>
      </c>
      <c r="C40" s="6">
        <f ca="1">OFFSET('Quarterly series'!$B$2,(ROW()-7)*4,0)</f>
        <v>59.27</v>
      </c>
      <c r="D40" s="19">
        <v>2930.9</v>
      </c>
      <c r="E40" s="13"/>
      <c r="F40" s="13"/>
      <c r="G40" s="13"/>
      <c r="H40" s="19"/>
      <c r="I40" s="13"/>
      <c r="J40" s="13"/>
      <c r="K40" s="13">
        <v>1287.9176</v>
      </c>
      <c r="L40" s="13">
        <v>1439.1243999999999</v>
      </c>
      <c r="M40" s="19"/>
      <c r="N40" s="13"/>
      <c r="O40" s="8">
        <v>2076.8354411999999</v>
      </c>
      <c r="P40" s="16"/>
    </row>
    <row r="41" spans="1:16" x14ac:dyDescent="0.25">
      <c r="A41" s="6">
        <v>1998</v>
      </c>
      <c r="B41" s="6">
        <f ca="1">OFFSET('Quarterly series'!$C$2,(ROW()-7)*4,0)</f>
        <v>62.071125164457399</v>
      </c>
      <c r="C41" s="6">
        <f ca="1">OFFSET('Quarterly series'!$B$2,(ROW()-7)*4,0)</f>
        <v>59.23</v>
      </c>
      <c r="D41" s="19">
        <v>2906.6</v>
      </c>
      <c r="E41" s="13"/>
      <c r="F41" s="13"/>
      <c r="G41" s="13"/>
      <c r="H41" s="19"/>
      <c r="I41" s="13"/>
      <c r="J41" s="13"/>
      <c r="K41" s="13">
        <v>1331.2188000000001</v>
      </c>
      <c r="L41" s="13">
        <v>1486.8226999999999</v>
      </c>
      <c r="M41" s="19"/>
      <c r="N41" s="13"/>
      <c r="O41" s="8">
        <v>2104.6460345</v>
      </c>
      <c r="P41" s="16"/>
    </row>
    <row r="42" spans="1:16" x14ac:dyDescent="0.25">
      <c r="A42" s="6">
        <v>1999</v>
      </c>
      <c r="B42" s="6">
        <f ca="1">OFFSET('Quarterly series'!$C$2,(ROW()-7)*4,0)</f>
        <v>66.433549631671397</v>
      </c>
      <c r="C42" s="6">
        <f ca="1">OFFSET('Quarterly series'!$B$2,(ROW()-7)*4,0)</f>
        <v>60.12</v>
      </c>
      <c r="D42" s="19">
        <v>2929.1</v>
      </c>
      <c r="E42" s="13"/>
      <c r="F42" s="13"/>
      <c r="G42" s="13"/>
      <c r="H42" s="19"/>
      <c r="I42" s="13"/>
      <c r="J42" s="13"/>
      <c r="K42" s="13">
        <v>1368.921</v>
      </c>
      <c r="L42" s="13">
        <v>1528.6543000000001</v>
      </c>
      <c r="M42" s="19"/>
      <c r="N42" s="13"/>
      <c r="O42" s="8">
        <v>2133.2564967999997</v>
      </c>
      <c r="P42" s="16"/>
    </row>
    <row r="43" spans="1:16" x14ac:dyDescent="0.25">
      <c r="A43" s="6">
        <v>2000</v>
      </c>
      <c r="B43" s="6">
        <f ca="1">OFFSET('Quarterly series'!$C$2,(ROW()-7)*4,0)</f>
        <v>72.107667726718205</v>
      </c>
      <c r="C43" s="6">
        <f ca="1">OFFSET('Quarterly series'!$B$2,(ROW()-7)*4,0)</f>
        <v>63.05</v>
      </c>
      <c r="D43" s="19">
        <v>3160</v>
      </c>
      <c r="E43" s="13"/>
      <c r="F43" s="13"/>
      <c r="G43" s="13"/>
      <c r="H43" s="19"/>
      <c r="I43" s="13"/>
      <c r="J43" s="13"/>
      <c r="K43" s="13">
        <v>1440.2180000000001</v>
      </c>
      <c r="L43" s="13">
        <v>1606.8225</v>
      </c>
      <c r="M43" s="19"/>
      <c r="N43" s="13"/>
      <c r="O43" s="8">
        <v>2164.7625685000003</v>
      </c>
      <c r="P43" s="16"/>
    </row>
    <row r="44" spans="1:16" x14ac:dyDescent="0.25">
      <c r="A44" s="6">
        <v>2001</v>
      </c>
      <c r="B44" s="6">
        <f ca="1">OFFSET('Quarterly series'!$C$2,(ROW()-7)*4,0)</f>
        <v>78.295747891449807</v>
      </c>
      <c r="C44" s="6">
        <f ca="1">OFFSET('Quarterly series'!$B$2,(ROW()-7)*4,0)</f>
        <v>67.73</v>
      </c>
      <c r="D44" s="19">
        <v>3458.8</v>
      </c>
      <c r="E44" s="13">
        <v>2940.1</v>
      </c>
      <c r="F44" s="13"/>
      <c r="G44" s="13"/>
      <c r="H44" s="19"/>
      <c r="I44" s="13"/>
      <c r="J44" s="13"/>
      <c r="K44" s="13">
        <v>1491.1018999999999</v>
      </c>
      <c r="L44" s="13">
        <v>1662.0193999999999</v>
      </c>
      <c r="M44" s="19"/>
      <c r="N44" s="13"/>
      <c r="O44" s="8">
        <v>2196.8805775000001</v>
      </c>
      <c r="P44" s="16"/>
    </row>
    <row r="45" spans="1:16" x14ac:dyDescent="0.25">
      <c r="A45" s="6">
        <v>2002</v>
      </c>
      <c r="B45" s="6">
        <f ca="1">OFFSET('Quarterly series'!$C$2,(ROW()-7)*4,0)</f>
        <v>85.889624680520797</v>
      </c>
      <c r="C45" s="6">
        <f ca="1">OFFSET('Quarterly series'!$B$2,(ROW()-7)*4,0)</f>
        <v>74.56</v>
      </c>
      <c r="D45" s="19">
        <v>3919.9</v>
      </c>
      <c r="E45" s="13">
        <v>3218.2</v>
      </c>
      <c r="F45" s="13"/>
      <c r="G45" s="13"/>
      <c r="H45" s="19"/>
      <c r="I45" s="13"/>
      <c r="J45" s="13"/>
      <c r="K45" s="13">
        <v>1566.7683999999999</v>
      </c>
      <c r="L45" s="13">
        <v>1746.2562</v>
      </c>
      <c r="M45" s="19"/>
      <c r="N45" s="13"/>
      <c r="O45" s="8">
        <v>2230.6205418</v>
      </c>
      <c r="P45" s="16"/>
    </row>
    <row r="46" spans="1:16" x14ac:dyDescent="0.25">
      <c r="A46" s="6">
        <v>2003</v>
      </c>
      <c r="B46" s="6">
        <f ca="1">OFFSET('Quarterly series'!$C$2,(ROW()-7)*4,0)</f>
        <v>95.099249399402396</v>
      </c>
      <c r="C46" s="6">
        <f ca="1">OFFSET('Quarterly series'!$B$2,(ROW()-7)*4,0)</f>
        <v>79.19</v>
      </c>
      <c r="D46" s="19"/>
      <c r="E46" s="13">
        <v>3522.5</v>
      </c>
      <c r="F46" s="13"/>
      <c r="G46" s="13"/>
      <c r="H46" s="19"/>
      <c r="I46" s="13"/>
      <c r="J46" s="13"/>
      <c r="K46" s="13">
        <v>1629.5736000000002</v>
      </c>
      <c r="L46" s="13">
        <v>1817.4501</v>
      </c>
      <c r="M46" s="19"/>
      <c r="N46" s="13"/>
      <c r="O46" s="8">
        <v>2266.5152343999998</v>
      </c>
      <c r="P46" s="16"/>
    </row>
    <row r="47" spans="1:16" x14ac:dyDescent="0.25">
      <c r="A47" s="6">
        <v>2004</v>
      </c>
      <c r="B47" s="6">
        <f ca="1">OFFSET('Quarterly series'!$C$2,(ROW()-7)*4,0)</f>
        <v>103.735446348848</v>
      </c>
      <c r="C47" s="6">
        <f ca="1">OFFSET('Quarterly series'!$B$2,(ROW()-7)*4,0)</f>
        <v>85.04</v>
      </c>
      <c r="D47" s="19"/>
      <c r="E47" s="13">
        <v>3857.9</v>
      </c>
      <c r="F47" s="13"/>
      <c r="G47" s="13"/>
      <c r="H47" s="19"/>
      <c r="I47" s="13"/>
      <c r="J47" s="13"/>
      <c r="K47" s="13">
        <v>1718.5928000000001</v>
      </c>
      <c r="L47" s="13">
        <v>1918.6861000000001</v>
      </c>
      <c r="M47" s="19"/>
      <c r="N47" s="13"/>
      <c r="O47" s="8">
        <v>2304.1755880999999</v>
      </c>
      <c r="P47" s="16"/>
    </row>
    <row r="48" spans="1:16" x14ac:dyDescent="0.25">
      <c r="A48" s="6">
        <v>2005</v>
      </c>
      <c r="B48" s="6">
        <f ca="1">OFFSET('Quarterly series'!$C$2,(ROW()-7)*4,0)</f>
        <v>110.930452178953</v>
      </c>
      <c r="C48" s="6">
        <f ca="1">OFFSET('Quarterly series'!$B$2,(ROW()-7)*4,0)</f>
        <v>90.8</v>
      </c>
      <c r="D48" s="19"/>
      <c r="E48" s="13">
        <v>4223.8999999999996</v>
      </c>
      <c r="F48" s="13">
        <v>4223.9049999999997</v>
      </c>
      <c r="G48" s="13">
        <v>375.47300000000001</v>
      </c>
      <c r="H48" s="19"/>
      <c r="I48" s="13"/>
      <c r="J48" s="13"/>
      <c r="K48" s="13">
        <v>1828.4188999999999</v>
      </c>
      <c r="L48" s="13">
        <v>2041.0253</v>
      </c>
      <c r="M48" s="19"/>
      <c r="N48" s="13"/>
      <c r="O48" s="8">
        <v>2345.7592513999998</v>
      </c>
      <c r="P48" s="16"/>
    </row>
    <row r="49" spans="1:16" x14ac:dyDescent="0.25">
      <c r="A49" s="6">
        <v>2006</v>
      </c>
      <c r="B49" s="6">
        <f ca="1">OFFSET('Quarterly series'!$C$2,(ROW()-7)*4,0)</f>
        <v>117.561442080986</v>
      </c>
      <c r="C49" s="6">
        <f ca="1">OFFSET('Quarterly series'!$B$2,(ROW()-7)*4,0)</f>
        <v>95.89</v>
      </c>
      <c r="D49" s="19"/>
      <c r="E49" s="13"/>
      <c r="F49" s="13">
        <v>4714.2939999999999</v>
      </c>
      <c r="G49" s="13">
        <v>421.82400000000001</v>
      </c>
      <c r="H49" s="19"/>
      <c r="I49" s="13"/>
      <c r="J49" s="13"/>
      <c r="K49" s="13">
        <v>1912.8977</v>
      </c>
      <c r="L49" s="13">
        <v>2135.7401</v>
      </c>
      <c r="M49" s="19"/>
      <c r="N49" s="13"/>
      <c r="O49" s="8">
        <v>2390.8454265999999</v>
      </c>
      <c r="P49" s="16"/>
    </row>
    <row r="50" spans="1:16" x14ac:dyDescent="0.25">
      <c r="A50" s="6">
        <v>2007</v>
      </c>
      <c r="B50" s="6">
        <f ca="1">OFFSET('Quarterly series'!$C$2,(ROW()-7)*4,0)</f>
        <v>123.08591863949199</v>
      </c>
      <c r="C50" s="6">
        <f ca="1">OFFSET('Quarterly series'!$B$2,(ROW()-7)*4,0)</f>
        <v>100.14</v>
      </c>
      <c r="D50" s="19"/>
      <c r="E50" s="13"/>
      <c r="F50" s="13">
        <v>5081.683</v>
      </c>
      <c r="G50" s="13">
        <v>458.358</v>
      </c>
      <c r="H50" s="19"/>
      <c r="I50" s="13"/>
      <c r="J50" s="13"/>
      <c r="K50" s="13">
        <v>2027.6972000000001</v>
      </c>
      <c r="L50" s="13">
        <v>2263.7746000000002</v>
      </c>
      <c r="M50" s="19"/>
      <c r="N50" s="13"/>
      <c r="O50" s="8">
        <v>2436.2210454000001</v>
      </c>
      <c r="P50" s="16"/>
    </row>
    <row r="51" spans="1:16" x14ac:dyDescent="0.25">
      <c r="A51" s="6">
        <v>2008</v>
      </c>
      <c r="B51" s="6">
        <f ca="1">OFFSET('Quarterly series'!$C$2,(ROW()-7)*4,0)</f>
        <v>121.622121580071</v>
      </c>
      <c r="C51" s="6">
        <f ca="1">OFFSET('Quarterly series'!$B$2,(ROW()-7)*4,0)</f>
        <v>100.67</v>
      </c>
      <c r="D51" s="19"/>
      <c r="E51" s="13"/>
      <c r="F51" s="13">
        <v>5374.8509999999997</v>
      </c>
      <c r="G51" s="13">
        <v>480.21199999999999</v>
      </c>
      <c r="H51" s="19"/>
      <c r="I51" s="13"/>
      <c r="J51" s="13"/>
      <c r="K51" s="13">
        <v>2140.0949000000001</v>
      </c>
      <c r="L51" s="13">
        <v>2386.5966000000003</v>
      </c>
      <c r="M51" s="19"/>
      <c r="N51" s="13"/>
      <c r="O51" s="8">
        <v>2478.8013679999999</v>
      </c>
      <c r="P51" s="16"/>
    </row>
    <row r="52" spans="1:16" x14ac:dyDescent="0.25">
      <c r="A52" s="6">
        <v>2009</v>
      </c>
      <c r="B52" s="6">
        <f ca="1">OFFSET('Quarterly series'!$C$2,(ROW()-7)*4,0)</f>
        <v>117.45048269033499</v>
      </c>
      <c r="C52" s="6">
        <f ca="1">OFFSET('Quarterly series'!$B$2,(ROW()-7)*4,0)</f>
        <v>100.41</v>
      </c>
      <c r="D52" s="19"/>
      <c r="E52" s="13"/>
      <c r="F52" s="13">
        <v>5455.2380000000003</v>
      </c>
      <c r="G52" s="13">
        <v>470.178</v>
      </c>
      <c r="H52" s="19"/>
      <c r="I52" s="13"/>
      <c r="J52" s="13"/>
      <c r="K52" s="13">
        <v>2212.9037999999996</v>
      </c>
      <c r="L52" s="13">
        <v>2460.3186000000001</v>
      </c>
      <c r="M52" s="19"/>
      <c r="N52" s="13"/>
      <c r="O52" s="8">
        <v>2511.3514436</v>
      </c>
      <c r="P52" s="16"/>
    </row>
    <row r="53" spans="1:16" x14ac:dyDescent="0.25">
      <c r="A53" s="6">
        <v>2010</v>
      </c>
      <c r="B53" s="6">
        <f ca="1">OFFSET('Quarterly series'!$C$2,(ROW()-7)*4,0)</f>
        <v>118.968399072783</v>
      </c>
      <c r="C53" s="6">
        <f ca="1">OFFSET('Quarterly series'!$B$2,(ROW()-7)*4,0)</f>
        <v>100.68</v>
      </c>
      <c r="D53" s="19"/>
      <c r="E53" s="13"/>
      <c r="F53" s="13">
        <v>5569.7309999999998</v>
      </c>
      <c r="G53" s="13">
        <v>461.60599999999999</v>
      </c>
      <c r="H53" s="19"/>
      <c r="I53" s="13"/>
      <c r="J53" s="13"/>
      <c r="K53" s="13">
        <v>2294.2482999999997</v>
      </c>
      <c r="L53" s="13">
        <v>2542.9572000000003</v>
      </c>
      <c r="M53" s="19"/>
      <c r="N53" s="13"/>
      <c r="O53" s="8">
        <v>2542.9572000000003</v>
      </c>
      <c r="P53" s="16"/>
    </row>
    <row r="54" spans="1:16" x14ac:dyDescent="0.25">
      <c r="A54" s="6">
        <v>2011</v>
      </c>
      <c r="B54" s="6">
        <f ca="1">OFFSET('Quarterly series'!$C$2,(ROW()-7)*4,0)</f>
        <v>119.547869901182</v>
      </c>
      <c r="C54" s="6">
        <f ca="1">OFFSET('Quarterly series'!$B$2,(ROW()-7)*4,0)</f>
        <v>101.19</v>
      </c>
      <c r="D54" s="19"/>
      <c r="E54" s="13"/>
      <c r="F54" s="13">
        <v>5687.9870000000001</v>
      </c>
      <c r="G54" s="13">
        <v>447.51499999999999</v>
      </c>
      <c r="H54" s="19"/>
      <c r="I54" s="13"/>
      <c r="J54" s="13"/>
      <c r="K54" s="13">
        <v>2408.5062000000003</v>
      </c>
      <c r="L54" s="13">
        <v>2657.6987999999997</v>
      </c>
      <c r="M54" s="19"/>
      <c r="N54" s="13"/>
      <c r="O54" s="8">
        <v>2567.5667999999996</v>
      </c>
      <c r="P54" s="16"/>
    </row>
    <row r="55" spans="1:16" x14ac:dyDescent="0.25">
      <c r="A55" s="6">
        <v>2012</v>
      </c>
      <c r="B55" s="6">
        <f ca="1">OFFSET('Quarterly series'!$C$2,(ROW()-7)*4,0)</f>
        <v>113.63281706257099</v>
      </c>
      <c r="C55" s="6">
        <f ca="1">OFFSET('Quarterly series'!$B$2,(ROW()-7)*4,0)</f>
        <v>96.19</v>
      </c>
      <c r="D55" s="19"/>
      <c r="E55" s="13"/>
      <c r="F55" s="13">
        <v>5627.0889999999999</v>
      </c>
      <c r="G55" s="13">
        <v>435.827</v>
      </c>
      <c r="H55" s="19"/>
      <c r="I55" s="13"/>
      <c r="J55" s="13"/>
      <c r="K55" s="13">
        <v>2468.2253999999998</v>
      </c>
      <c r="L55" s="13">
        <v>2718.9487999999997</v>
      </c>
      <c r="M55" s="19"/>
      <c r="N55" s="13"/>
      <c r="O55" s="8">
        <v>2585.2830865000001</v>
      </c>
      <c r="P55" s="16"/>
    </row>
    <row r="56" spans="1:16" x14ac:dyDescent="0.25">
      <c r="A56" s="6">
        <v>2013</v>
      </c>
      <c r="B56" s="6">
        <f ca="1">OFFSET('Quarterly series'!$C$2,(ROW()-7)*4,0)</f>
        <v>107.10926096932199</v>
      </c>
      <c r="C56" s="6">
        <f ca="1">OFFSET('Quarterly series'!$B$2,(ROW()-7)*4,0)</f>
        <v>90.69</v>
      </c>
      <c r="D56" s="19"/>
      <c r="E56" s="13"/>
      <c r="F56" s="13">
        <v>5510.5720000000001</v>
      </c>
      <c r="G56" s="13">
        <v>414.11500000000001</v>
      </c>
      <c r="H56" s="19"/>
      <c r="I56" s="13"/>
      <c r="J56" s="13"/>
      <c r="K56" s="13">
        <v>2494.0817999999999</v>
      </c>
      <c r="L56" s="13">
        <v>2741.0957999999996</v>
      </c>
      <c r="M56" s="19"/>
      <c r="N56" s="13"/>
      <c r="O56" s="8">
        <v>2598.8759032999997</v>
      </c>
      <c r="P56" s="16"/>
    </row>
    <row r="57" spans="1:16" x14ac:dyDescent="0.25">
      <c r="A57" s="6">
        <v>2014</v>
      </c>
      <c r="B57" s="6">
        <f ca="1">OFFSET('Quarterly series'!$C$2,(ROW()-7)*4,0)</f>
        <v>101.910447856883</v>
      </c>
      <c r="C57" s="6">
        <f ca="1">OFFSET('Quarterly series'!$B$2,(ROW()-7)*4,0)</f>
        <v>86.28</v>
      </c>
      <c r="D57" s="19"/>
      <c r="E57" s="13"/>
      <c r="F57" s="13">
        <v>5418.6139999999996</v>
      </c>
      <c r="G57" s="13">
        <v>399.75799999999998</v>
      </c>
      <c r="H57" s="19"/>
      <c r="I57" s="13"/>
      <c r="J57" s="13"/>
      <c r="K57" s="13">
        <v>2510.4193</v>
      </c>
      <c r="L57" s="13">
        <v>2754.9152999999997</v>
      </c>
      <c r="M57" s="19"/>
      <c r="N57" s="13"/>
      <c r="O57" s="8">
        <v>2606.7850843000001</v>
      </c>
      <c r="P57" s="16"/>
    </row>
    <row r="58" spans="1:16" x14ac:dyDescent="0.25">
      <c r="A58" s="6">
        <v>2015</v>
      </c>
      <c r="B58" s="6">
        <f ca="1">OFFSET('Quarterly series'!$C$2,(ROW()-7)*4,0)</f>
        <v>99.811574359466803</v>
      </c>
      <c r="C58" s="6">
        <f ca="1">OFFSET('Quarterly series'!$B$2,(ROW()-7)*4,0)</f>
        <v>84.5</v>
      </c>
      <c r="D58" s="19"/>
      <c r="E58" s="13"/>
      <c r="F58" s="13">
        <v>5333.634</v>
      </c>
      <c r="G58" s="13">
        <v>381.83</v>
      </c>
      <c r="H58" s="19"/>
      <c r="I58" s="13"/>
      <c r="J58" s="13"/>
      <c r="K58" s="13">
        <v>2536.8325</v>
      </c>
      <c r="L58" s="13">
        <v>2778.547</v>
      </c>
      <c r="M58" s="19"/>
      <c r="N58" s="13"/>
      <c r="O58" s="8">
        <v>2613.2268328</v>
      </c>
      <c r="P58" s="16"/>
    </row>
    <row r="59" spans="1:16" x14ac:dyDescent="0.25">
      <c r="A59" s="6">
        <v>2016</v>
      </c>
      <c r="B59" s="6">
        <f ca="1">OFFSET('Quarterly series'!$C$2,(ROW()-7)*4,0)</f>
        <v>100.04011356306999</v>
      </c>
      <c r="C59" s="6">
        <f ca="1">OFFSET('Quarterly series'!$B$2,(ROW()-7)*4,0)</f>
        <v>84.67</v>
      </c>
      <c r="D59" s="19"/>
      <c r="E59" s="13"/>
      <c r="F59" s="13">
        <v>5278.902</v>
      </c>
      <c r="G59" s="13">
        <v>360.863</v>
      </c>
      <c r="H59" s="19"/>
      <c r="I59" s="13"/>
      <c r="J59" s="13"/>
      <c r="K59" s="13">
        <v>2553.4046000000003</v>
      </c>
      <c r="L59" s="13">
        <v>2788.19</v>
      </c>
      <c r="M59" s="19"/>
      <c r="N59" s="13"/>
      <c r="O59" s="8">
        <v>2619.9566833000003</v>
      </c>
      <c r="P59" s="16"/>
    </row>
    <row r="60" spans="1:16" x14ac:dyDescent="0.25">
      <c r="A60" s="6">
        <v>2017</v>
      </c>
      <c r="B60" s="6">
        <f ca="1">OFFSET('Quarterly series'!$C$2,(ROW()-7)*4,0)</f>
        <v>98.853085402744099</v>
      </c>
      <c r="C60" s="6">
        <f ca="1">OFFSET('Quarterly series'!$B$2,(ROW()-7)*4,0)</f>
        <v>83.66</v>
      </c>
      <c r="D60" s="19"/>
      <c r="E60" s="13"/>
      <c r="F60" s="13">
        <v>5246.6080000000002</v>
      </c>
      <c r="G60" s="13">
        <v>346.392</v>
      </c>
      <c r="H60" s="19"/>
      <c r="I60" s="13"/>
      <c r="J60" s="13"/>
      <c r="K60" s="13">
        <v>2572.4303999999997</v>
      </c>
      <c r="L60" s="13">
        <v>2802.5057999999999</v>
      </c>
      <c r="M60" s="19"/>
      <c r="N60" s="13"/>
      <c r="O60" s="8">
        <v>2632.2008572999998</v>
      </c>
      <c r="P60" s="16"/>
    </row>
    <row r="61" spans="1:16" x14ac:dyDescent="0.25">
      <c r="C61" s="13"/>
      <c r="D61" s="19"/>
      <c r="E61" s="13"/>
      <c r="F61" s="13"/>
      <c r="G61" s="13"/>
      <c r="H61" s="19"/>
      <c r="I61" s="13"/>
      <c r="J61" s="13"/>
      <c r="K61" s="13"/>
      <c r="L61" s="13"/>
      <c r="M61" s="19"/>
      <c r="N61" s="13"/>
      <c r="O61" s="8"/>
      <c r="P61" s="16"/>
    </row>
    <row r="62" spans="1:16" x14ac:dyDescent="0.25">
      <c r="D62" s="24"/>
      <c r="E62" s="25"/>
      <c r="F62" s="25"/>
      <c r="H62" s="19"/>
      <c r="I62" s="13"/>
      <c r="J62" s="13"/>
      <c r="K62" s="13"/>
      <c r="M62" s="19"/>
      <c r="N62" s="13"/>
      <c r="O62" s="8"/>
      <c r="P62" s="16"/>
    </row>
    <row r="63" spans="1:16" s="4" customFormat="1" ht="117.75" customHeight="1" x14ac:dyDescent="0.25">
      <c r="A63" s="4" t="s">
        <v>0</v>
      </c>
      <c r="B63" s="3" t="s">
        <v>47</v>
      </c>
      <c r="C63" s="3" t="s">
        <v>42</v>
      </c>
      <c r="D63" s="20" t="s">
        <v>18</v>
      </c>
      <c r="E63" s="14" t="s">
        <v>27</v>
      </c>
      <c r="F63" s="14" t="s">
        <v>28</v>
      </c>
      <c r="G63" s="14" t="s">
        <v>28</v>
      </c>
      <c r="H63" s="20" t="s">
        <v>22</v>
      </c>
      <c r="I63" s="14" t="s">
        <v>38</v>
      </c>
      <c r="J63" s="14" t="s">
        <v>25</v>
      </c>
      <c r="K63" s="3" t="s">
        <v>50</v>
      </c>
      <c r="L63" s="3" t="s">
        <v>50</v>
      </c>
      <c r="M63" s="20" t="s">
        <v>38</v>
      </c>
      <c r="N63" s="14" t="s">
        <v>25</v>
      </c>
      <c r="O63" s="9" t="s">
        <v>21</v>
      </c>
      <c r="P63" s="17" t="s">
        <v>34</v>
      </c>
    </row>
    <row r="64" spans="1:16" s="4" customFormat="1" ht="30" customHeight="1" x14ac:dyDescent="0.25">
      <c r="A64" s="4" t="s">
        <v>12</v>
      </c>
      <c r="B64" s="4" t="s">
        <v>46</v>
      </c>
      <c r="C64" s="4" t="s">
        <v>43</v>
      </c>
      <c r="D64" s="18" t="s">
        <v>19</v>
      </c>
      <c r="E64" s="11" t="s">
        <v>19</v>
      </c>
      <c r="F64" s="11" t="s">
        <v>19</v>
      </c>
      <c r="G64" s="11" t="s">
        <v>19</v>
      </c>
      <c r="H64" s="18" t="s">
        <v>19</v>
      </c>
      <c r="I64" s="11" t="s">
        <v>19</v>
      </c>
      <c r="J64" s="11" t="s">
        <v>19</v>
      </c>
      <c r="K64" s="11" t="s">
        <v>19</v>
      </c>
      <c r="L64" s="4" t="s">
        <v>19</v>
      </c>
      <c r="M64" s="18" t="s">
        <v>31</v>
      </c>
      <c r="N64" s="11" t="s">
        <v>31</v>
      </c>
      <c r="O64" s="7" t="s">
        <v>30</v>
      </c>
      <c r="P64" s="15" t="s">
        <v>33</v>
      </c>
    </row>
    <row r="65" spans="1:56" s="4" customFormat="1" ht="30" customHeight="1" x14ac:dyDescent="0.25">
      <c r="A65" s="4" t="s">
        <v>3</v>
      </c>
      <c r="B65" s="4" t="s">
        <v>44</v>
      </c>
      <c r="C65" s="34" t="s">
        <v>44</v>
      </c>
      <c r="D65" s="18" t="s">
        <v>7</v>
      </c>
      <c r="E65" s="11" t="s">
        <v>7</v>
      </c>
      <c r="F65" s="11" t="s">
        <v>7</v>
      </c>
      <c r="G65" s="11" t="s">
        <v>7</v>
      </c>
      <c r="H65" s="18" t="s">
        <v>7</v>
      </c>
      <c r="I65" s="11" t="s">
        <v>7</v>
      </c>
      <c r="J65" s="11" t="s">
        <v>7</v>
      </c>
      <c r="K65" s="11" t="s">
        <v>7</v>
      </c>
      <c r="L65" s="4" t="s">
        <v>7</v>
      </c>
      <c r="M65" s="18" t="s">
        <v>7</v>
      </c>
      <c r="N65" s="11" t="s">
        <v>7</v>
      </c>
      <c r="O65" s="7" t="s">
        <v>7</v>
      </c>
      <c r="P65" s="15" t="s">
        <v>7</v>
      </c>
    </row>
    <row r="66" spans="1:56" s="4" customFormat="1" ht="30" x14ac:dyDescent="0.25">
      <c r="A66" s="4" t="s">
        <v>4</v>
      </c>
      <c r="B66" s="4" t="s">
        <v>45</v>
      </c>
      <c r="C66" s="4" t="s">
        <v>45</v>
      </c>
      <c r="D66" s="18" t="s">
        <v>8</v>
      </c>
      <c r="E66" s="11" t="s">
        <v>8</v>
      </c>
      <c r="F66" s="11" t="s">
        <v>20</v>
      </c>
      <c r="G66" s="11" t="s">
        <v>20</v>
      </c>
      <c r="H66" s="18" t="s">
        <v>23</v>
      </c>
      <c r="I66" s="11" t="s">
        <v>20</v>
      </c>
      <c r="J66" s="11" t="s">
        <v>20</v>
      </c>
      <c r="K66" s="11" t="s">
        <v>20</v>
      </c>
      <c r="L66" s="4" t="s">
        <v>20</v>
      </c>
      <c r="M66" s="18" t="s">
        <v>20</v>
      </c>
      <c r="N66" s="11" t="s">
        <v>20</v>
      </c>
      <c r="O66" s="7" t="s">
        <v>20</v>
      </c>
      <c r="P66" s="15" t="s">
        <v>8</v>
      </c>
    </row>
    <row r="67" spans="1:56" x14ac:dyDescent="0.25">
      <c r="D67" s="24"/>
      <c r="E67" s="25"/>
      <c r="F67" s="25"/>
      <c r="H67" s="19"/>
      <c r="I67" s="13"/>
      <c r="J67" s="13"/>
      <c r="K67" s="13"/>
      <c r="M67" s="19"/>
      <c r="N67" s="13"/>
      <c r="O67" s="8"/>
      <c r="P67" s="16"/>
    </row>
    <row r="68" spans="1:56" s="4" customFormat="1" ht="286.5" customHeight="1" x14ac:dyDescent="0.25">
      <c r="A68" s="4" t="s">
        <v>13</v>
      </c>
      <c r="C68" s="4" t="s">
        <v>41</v>
      </c>
      <c r="D68" s="18" t="s">
        <v>37</v>
      </c>
      <c r="E68" s="4" t="s">
        <v>40</v>
      </c>
      <c r="F68" s="11" t="s">
        <v>36</v>
      </c>
      <c r="G68" s="11" t="s">
        <v>49</v>
      </c>
      <c r="H68" s="18" t="s">
        <v>29</v>
      </c>
      <c r="K68" s="4" t="s">
        <v>39</v>
      </c>
      <c r="M68" s="18"/>
      <c r="N68" s="11"/>
      <c r="O68" s="7"/>
      <c r="P68" s="15"/>
    </row>
    <row r="70" spans="1:56" x14ac:dyDescent="0.25">
      <c r="F70" s="27"/>
      <c r="G70" s="27"/>
    </row>
    <row r="72" spans="1:56" x14ac:dyDescent="0.25">
      <c r="Q72" s="23"/>
      <c r="R72" s="23"/>
      <c r="S72" s="23"/>
      <c r="T72" s="23"/>
      <c r="U72" s="23"/>
      <c r="V72" s="23"/>
      <c r="W72" s="23"/>
      <c r="X72" s="23"/>
      <c r="Y72" s="23"/>
      <c r="Z72" s="23"/>
      <c r="AA72" s="23"/>
      <c r="AB72" s="23"/>
      <c r="AC72" s="23"/>
      <c r="AD72" s="23"/>
      <c r="AE72" s="23"/>
      <c r="AF72" s="23"/>
      <c r="AG72" s="23"/>
      <c r="AH72" s="23"/>
      <c r="AI72" s="23"/>
      <c r="AJ72" s="23"/>
      <c r="AK72" s="23"/>
      <c r="AL72" s="23"/>
      <c r="AM72" s="23"/>
      <c r="AN72" s="23"/>
      <c r="AO72" s="23"/>
      <c r="AP72" s="23"/>
      <c r="AQ72" s="23"/>
      <c r="AR72" s="23"/>
      <c r="AS72" s="23"/>
      <c r="AT72" s="23"/>
      <c r="AU72" s="23"/>
      <c r="AV72" s="23"/>
      <c r="AW72" s="23"/>
      <c r="AX72" s="23"/>
      <c r="AY72" s="23"/>
      <c r="AZ72" s="23"/>
      <c r="BA72" s="23"/>
      <c r="BB72" s="23"/>
      <c r="BC72" s="10"/>
      <c r="BD72" s="10"/>
    </row>
    <row r="73" spans="1:56" x14ac:dyDescent="0.25">
      <c r="Q73" s="23"/>
      <c r="R73" s="23"/>
      <c r="S73" s="23"/>
      <c r="T73" s="23"/>
      <c r="U73" s="23"/>
      <c r="V73" s="23"/>
      <c r="W73" s="23"/>
      <c r="X73" s="23"/>
      <c r="Y73" s="23"/>
      <c r="Z73" s="23"/>
      <c r="AA73" s="23"/>
      <c r="AB73" s="23"/>
      <c r="AC73" s="23"/>
      <c r="AD73" s="23"/>
      <c r="AE73" s="23"/>
      <c r="AF73" s="23"/>
      <c r="AG73" s="23"/>
      <c r="AH73" s="23"/>
      <c r="AI73" s="23"/>
      <c r="AJ73" s="23"/>
      <c r="AK73" s="23"/>
      <c r="AL73" s="23"/>
      <c r="AM73" s="23"/>
      <c r="AN73" s="23"/>
      <c r="AO73" s="23"/>
      <c r="AP73" s="23"/>
      <c r="AQ73" s="23"/>
      <c r="AR73" s="23"/>
      <c r="AS73" s="23"/>
      <c r="AT73" s="23"/>
      <c r="AU73" s="23"/>
      <c r="AV73" s="23"/>
      <c r="AW73" s="23"/>
      <c r="AX73" s="23"/>
      <c r="AY73" s="23"/>
      <c r="AZ73" s="23"/>
      <c r="BA73" s="23"/>
      <c r="BB73" s="23"/>
    </row>
    <row r="74" spans="1:56" x14ac:dyDescent="0.25">
      <c r="Q74" s="23"/>
      <c r="R74" s="23"/>
      <c r="S74" s="23"/>
      <c r="T74" s="23"/>
      <c r="U74" s="23"/>
      <c r="V74" s="23"/>
      <c r="W74" s="23"/>
      <c r="X74" s="23"/>
      <c r="Y74" s="23"/>
      <c r="Z74" s="23"/>
      <c r="AA74" s="23"/>
      <c r="AB74" s="23"/>
      <c r="AC74" s="23"/>
      <c r="AD74" s="23"/>
      <c r="AE74" s="23"/>
      <c r="AF74" s="23"/>
      <c r="AG74" s="23"/>
      <c r="AH74" s="23"/>
      <c r="AI74" s="23"/>
      <c r="AJ74" s="23"/>
      <c r="AK74" s="23"/>
      <c r="AL74" s="23"/>
      <c r="AM74" s="23"/>
      <c r="AN74" s="23"/>
      <c r="AO74" s="23"/>
      <c r="AP74" s="23"/>
      <c r="AQ74" s="23"/>
      <c r="AR74" s="23"/>
      <c r="AS74" s="23"/>
      <c r="AT74" s="23"/>
      <c r="AU74" s="23"/>
      <c r="AV74" s="23"/>
      <c r="AW74" s="23"/>
      <c r="AX74" s="23"/>
      <c r="AY74" s="23"/>
      <c r="AZ74" s="23"/>
      <c r="BA74" s="23"/>
      <c r="BB74" s="23"/>
    </row>
    <row r="75" spans="1:56" x14ac:dyDescent="0.25">
      <c r="J75" s="6">
        <v>1965</v>
      </c>
      <c r="K75" s="6">
        <v>1</v>
      </c>
      <c r="Q75" s="23"/>
      <c r="R75" s="23"/>
      <c r="S75" s="23"/>
      <c r="T75" s="23"/>
      <c r="U75" s="23"/>
      <c r="V75" s="23"/>
      <c r="W75" s="23"/>
      <c r="X75" s="23"/>
      <c r="Y75" s="23"/>
      <c r="Z75" s="23"/>
      <c r="AA75" s="23"/>
      <c r="AB75" s="23"/>
      <c r="AC75" s="23"/>
      <c r="AD75" s="23"/>
      <c r="AE75" s="23"/>
      <c r="AF75" s="23"/>
      <c r="AG75" s="23"/>
      <c r="AH75" s="23"/>
      <c r="AI75" s="23"/>
      <c r="AJ75" s="23"/>
      <c r="AK75" s="23"/>
      <c r="AL75" s="23"/>
      <c r="AM75" s="23"/>
      <c r="AN75" s="23"/>
      <c r="AO75" s="23"/>
      <c r="AP75" s="23"/>
      <c r="AQ75" s="23"/>
      <c r="AR75" s="23"/>
      <c r="AS75" s="23"/>
      <c r="AT75" s="23"/>
      <c r="AU75" s="23"/>
      <c r="AV75" s="23"/>
      <c r="AW75" s="23"/>
      <c r="AX75" s="23"/>
      <c r="AY75" s="23"/>
      <c r="AZ75" s="23"/>
      <c r="BA75" s="23"/>
      <c r="BB75" s="23"/>
    </row>
    <row r="76" spans="1:56" x14ac:dyDescent="0.25">
      <c r="J76" s="6">
        <v>1980</v>
      </c>
      <c r="K76" s="6">
        <f>J76-J$75+1</f>
        <v>16</v>
      </c>
      <c r="Q76" s="23"/>
      <c r="R76" s="23"/>
      <c r="S76" s="23"/>
      <c r="T76" s="23"/>
      <c r="U76" s="23"/>
      <c r="V76" s="23"/>
      <c r="W76" s="23"/>
      <c r="X76" s="23"/>
      <c r="Y76" s="23"/>
      <c r="Z76" s="23"/>
      <c r="AA76" s="23"/>
      <c r="AB76" s="23"/>
      <c r="AC76" s="23"/>
      <c r="AD76" s="23"/>
      <c r="AE76" s="23"/>
      <c r="AF76" s="23"/>
      <c r="AG76" s="23"/>
      <c r="AH76" s="23"/>
      <c r="AI76" s="23"/>
      <c r="AJ76" s="23"/>
      <c r="AK76" s="23"/>
      <c r="AL76" s="23"/>
      <c r="AM76" s="23"/>
      <c r="AN76" s="23"/>
      <c r="AO76" s="23"/>
      <c r="AP76" s="23"/>
      <c r="AQ76" s="23"/>
      <c r="AR76" s="23"/>
      <c r="AS76" s="23"/>
      <c r="AT76" s="23"/>
      <c r="AU76" s="23"/>
      <c r="AV76" s="23"/>
      <c r="AW76" s="23"/>
      <c r="AX76" s="23"/>
      <c r="AY76" s="23"/>
      <c r="AZ76" s="23"/>
      <c r="BA76" s="23"/>
      <c r="BB76" s="23"/>
    </row>
    <row r="77" spans="1:56" x14ac:dyDescent="0.25">
      <c r="J77" s="6">
        <v>2005</v>
      </c>
      <c r="K77" s="6">
        <f>J77-J$75+1</f>
        <v>41</v>
      </c>
    </row>
    <row r="80" spans="1:56" s="32" customFormat="1" x14ac:dyDescent="0.25">
      <c r="A80" s="6"/>
      <c r="B80" s="6"/>
      <c r="C80"/>
      <c r="D80"/>
      <c r="E80"/>
      <c r="F80"/>
      <c r="G80" s="25"/>
      <c r="O80" s="33"/>
      <c r="P80" s="33"/>
    </row>
    <row r="81" spans="1:16" s="32" customFormat="1" x14ac:dyDescent="0.25">
      <c r="A81" s="6"/>
      <c r="B81" s="6"/>
      <c r="C81"/>
      <c r="D81"/>
      <c r="E81"/>
      <c r="F81"/>
      <c r="G81" s="25"/>
      <c r="O81" s="33"/>
      <c r="P81" s="33"/>
    </row>
    <row r="82" spans="1:16" s="32" customFormat="1" x14ac:dyDescent="0.25">
      <c r="A82" s="6"/>
      <c r="B82" s="6"/>
      <c r="C82"/>
      <c r="D82"/>
      <c r="E82"/>
      <c r="F82"/>
      <c r="G82" s="25"/>
      <c r="O82" s="33"/>
      <c r="P82" s="33"/>
    </row>
    <row r="83" spans="1:16" s="32" customFormat="1" x14ac:dyDescent="0.25">
      <c r="A83" s="6"/>
      <c r="B83" s="6"/>
      <c r="C83"/>
      <c r="D83"/>
      <c r="E83"/>
      <c r="F83"/>
      <c r="G83" s="25"/>
      <c r="O83" s="33"/>
      <c r="P83" s="33"/>
    </row>
    <row r="84" spans="1:16" s="32" customFormat="1" x14ac:dyDescent="0.25">
      <c r="A84" s="6"/>
      <c r="B84" s="6"/>
      <c r="C84"/>
      <c r="D84"/>
      <c r="E84"/>
      <c r="F84"/>
      <c r="G84" s="25"/>
      <c r="O84" s="33"/>
      <c r="P84" s="33"/>
    </row>
    <row r="85" spans="1:16" s="32" customFormat="1" x14ac:dyDescent="0.25">
      <c r="A85" s="6"/>
      <c r="B85" s="6"/>
      <c r="C85"/>
      <c r="D85"/>
      <c r="E85"/>
      <c r="F85"/>
      <c r="G85" s="25"/>
      <c r="O85" s="33"/>
      <c r="P85" s="33"/>
    </row>
    <row r="86" spans="1:16" s="32" customFormat="1" x14ac:dyDescent="0.25">
      <c r="A86" s="6"/>
      <c r="B86" s="6"/>
      <c r="C86"/>
      <c r="D86"/>
      <c r="E86"/>
      <c r="F86"/>
      <c r="G86" s="25"/>
      <c r="O86" s="33"/>
      <c r="P86" s="33"/>
    </row>
    <row r="87" spans="1:16" s="32" customFormat="1" x14ac:dyDescent="0.25">
      <c r="A87" s="6"/>
      <c r="B87" s="6"/>
      <c r="C87"/>
      <c r="D87"/>
      <c r="E87"/>
      <c r="F87"/>
      <c r="G87" s="25"/>
      <c r="O87" s="33"/>
      <c r="P87" s="33"/>
    </row>
    <row r="88" spans="1:16" s="32" customFormat="1" x14ac:dyDescent="0.25">
      <c r="A88" s="6"/>
      <c r="B88" s="6"/>
      <c r="C88"/>
      <c r="D88"/>
      <c r="E88"/>
      <c r="F88"/>
      <c r="G88" s="25"/>
      <c r="O88" s="33"/>
      <c r="P88" s="33"/>
    </row>
    <row r="89" spans="1:16" s="32" customFormat="1" x14ac:dyDescent="0.25">
      <c r="A89" s="6"/>
      <c r="B89" s="6"/>
      <c r="C89"/>
      <c r="D89"/>
      <c r="E89"/>
      <c r="F89"/>
      <c r="G89" s="25"/>
      <c r="O89" s="33"/>
      <c r="P89" s="33"/>
    </row>
    <row r="90" spans="1:16" s="32" customFormat="1" x14ac:dyDescent="0.25">
      <c r="A90" s="6"/>
      <c r="B90" s="6"/>
      <c r="C90"/>
      <c r="D90"/>
      <c r="E90"/>
      <c r="F90"/>
      <c r="G90" s="25"/>
      <c r="O90" s="33"/>
      <c r="P90" s="33"/>
    </row>
  </sheetData>
  <hyperlinks>
    <hyperlink ref="D63" r:id="rId1" display="http://citeseerx.ist.psu.edu/viewdoc/download?doi=10.1.1.333.8194&amp;rep=rep1&amp;type=pdf" xr:uid="{6ADE0A68-5F05-4598-8796-D1C33F779B4E}"/>
    <hyperlink ref="F63" r:id="rId2" display="https://www.bancaditalia.it/pubblicazioni/ricchezza-famiglie-societa-non-fin/2017-ricchezza-famiglie-societa-non-fin/statistiche_RSFNF_09052019_EN.pdf?language_id=1" xr:uid="{75DD072F-6508-49F6-AB93-9684700DE5A4}"/>
    <hyperlink ref="E63" r:id="rId3" display="Bank of Italy" xr:uid="{07C89FAD-C92E-44D4-8D23-E5908E864B93}"/>
    <hyperlink ref="L63" r:id="rId4" display="https://stats.oecd.org/" xr:uid="{BBC0D5A5-D7FE-4E07-80EF-275B81D9D301}"/>
    <hyperlink ref="K63" r:id="rId5" display="https://stats.oecd.org/" xr:uid="{7F83DD1C-D176-401B-9841-4FBE484E4D0B}"/>
    <hyperlink ref="J63" r:id="rId6" display="http://dati.istat.it/?lang=en" xr:uid="{64B5D19C-1D4D-4322-82EA-A01B43F87F94}"/>
    <hyperlink ref="O63" r:id="rId7" display="https://stats.oecd.org/" xr:uid="{4868EF64-78AD-47EC-BED9-C95937E32D2F}"/>
    <hyperlink ref="N63" r:id="rId8" display="http://dati.istat.it/?lang=en" xr:uid="{C1978BDE-3F60-427F-A5E3-5D886E90B12C}"/>
    <hyperlink ref="I63" r:id="rId9" display="http://dati.istat.it/?lang=en" xr:uid="{5AC06CFF-86A5-43D5-9940-65091A2BE2C9}"/>
    <hyperlink ref="M63" r:id="rId10" display="http://dati.istat.it/?lang=en" xr:uid="{F809EE5A-F7AE-4565-8B78-7568C2F79EBA}"/>
    <hyperlink ref="C63" r:id="rId11" display="https://www.bis.org/statistics/pp/pp_selected.xlsx" xr:uid="{578BAC7F-D86F-4E8A-90E2-E3933D1CFE29}"/>
    <hyperlink ref="B63" r:id="rId12" display="https://stats.oecd.org/" xr:uid="{34DFCE44-6A5E-472A-8C60-8E478DDB8F90}"/>
    <hyperlink ref="G63" r:id="rId13" display="https://www.bancaditalia.it/pubblicazioni/ricchezza-famiglie-societa-non-fin/2017-ricchezza-famiglie-societa-non-fin/statistiche_RSFNF_09052019_EN.pdf?language_id=1" xr:uid="{4E2EBAD8-27E4-4CEF-8A8B-C14FB659B1DF}"/>
    <hyperlink ref="H63" r:id="rId14" display="http://piketty.pse.ens.fr/files/capitalisback/CountryData/Italy/Other/Pre1980Series/1950-1990/PaglianoRossi92.pdf" xr:uid="{267484A0-30C0-4428-B0C9-8335750575FF}"/>
    <hyperlink ref="P63" r:id="rId15" display="http://piketty.pse.ens.fr/files/capitalisback/CountryData/Italy/Other/Pre1980Series/1950-1990/PaglianoRossi92.pdf" xr:uid="{AAB6ED9F-3B49-4DA5-ACC3-0F29BB2414C5}"/>
  </hyperlinks>
  <pageMargins left="0.7" right="0.7" top="0.75" bottom="0.75" header="0.3" footer="0.3"/>
  <pageSetup orientation="portrait" r:id="rId1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6D5135-98F0-4D8A-98AF-63C1CBD071BF}">
  <dimension ref="A1:C220"/>
  <sheetViews>
    <sheetView topLeftCell="A172" zoomScale="70" zoomScaleNormal="70" workbookViewId="0">
      <selection activeCell="C210" sqref="C210"/>
    </sheetView>
  </sheetViews>
  <sheetFormatPr defaultRowHeight="15" x14ac:dyDescent="0.25"/>
  <cols>
    <col min="1" max="1" width="13.7109375" customWidth="1"/>
    <col min="2" max="2" width="20.5703125" style="31" customWidth="1"/>
    <col min="3" max="11" width="20.5703125" customWidth="1"/>
  </cols>
  <sheetData>
    <row r="1" spans="1:2" x14ac:dyDescent="0.25">
      <c r="A1" t="s">
        <v>5</v>
      </c>
      <c r="B1" t="s">
        <v>35</v>
      </c>
    </row>
    <row r="2" spans="1:2" x14ac:dyDescent="0.25">
      <c r="A2" s="1" t="s">
        <v>1</v>
      </c>
      <c r="B2" s="1" t="s">
        <v>10</v>
      </c>
    </row>
    <row r="3" spans="1:2" x14ac:dyDescent="0.25">
      <c r="A3" s="2">
        <v>23832</v>
      </c>
      <c r="B3" s="31">
        <v>1.98</v>
      </c>
    </row>
    <row r="4" spans="1:2" x14ac:dyDescent="0.25">
      <c r="A4" s="2">
        <v>23923</v>
      </c>
      <c r="B4" s="31">
        <v>1.95</v>
      </c>
    </row>
    <row r="5" spans="1:2" x14ac:dyDescent="0.25">
      <c r="A5" s="2">
        <v>24015</v>
      </c>
      <c r="B5" s="31">
        <v>1.94</v>
      </c>
    </row>
    <row r="6" spans="1:2" x14ac:dyDescent="0.25">
      <c r="A6" s="2">
        <v>24107</v>
      </c>
      <c r="B6" s="31">
        <v>1.95</v>
      </c>
    </row>
    <row r="7" spans="1:2" x14ac:dyDescent="0.25">
      <c r="A7" s="2">
        <v>24197</v>
      </c>
      <c r="B7" s="31">
        <v>1.97</v>
      </c>
    </row>
    <row r="8" spans="1:2" x14ac:dyDescent="0.25">
      <c r="A8" s="2">
        <v>24288</v>
      </c>
      <c r="B8" s="31">
        <v>1.98</v>
      </c>
    </row>
    <row r="9" spans="1:2" x14ac:dyDescent="0.25">
      <c r="A9" s="2">
        <v>24380</v>
      </c>
      <c r="B9" s="31">
        <v>1.97</v>
      </c>
    </row>
    <row r="10" spans="1:2" x14ac:dyDescent="0.25">
      <c r="A10" s="2">
        <v>24472</v>
      </c>
      <c r="B10" s="31">
        <v>1.97</v>
      </c>
    </row>
    <row r="11" spans="1:2" x14ac:dyDescent="0.25">
      <c r="A11" s="2">
        <v>24562</v>
      </c>
      <c r="B11" s="31">
        <v>1.97</v>
      </c>
    </row>
    <row r="12" spans="1:2" x14ac:dyDescent="0.25">
      <c r="A12" s="2">
        <v>24653</v>
      </c>
      <c r="B12" s="31">
        <v>1.97</v>
      </c>
    </row>
    <row r="13" spans="1:2" x14ac:dyDescent="0.25">
      <c r="A13" s="2">
        <v>24745</v>
      </c>
      <c r="B13" s="31">
        <v>2.0099999999999998</v>
      </c>
    </row>
    <row r="14" spans="1:2" x14ac:dyDescent="0.25">
      <c r="A14" s="2">
        <v>24837</v>
      </c>
      <c r="B14" s="31">
        <v>2.08</v>
      </c>
    </row>
    <row r="15" spans="1:2" x14ac:dyDescent="0.25">
      <c r="A15" s="2">
        <v>24928</v>
      </c>
      <c r="B15" s="31">
        <v>2.15</v>
      </c>
    </row>
    <row r="16" spans="1:2" x14ac:dyDescent="0.25">
      <c r="A16" s="2">
        <v>25019</v>
      </c>
      <c r="B16" s="31">
        <v>2.21</v>
      </c>
    </row>
    <row r="17" spans="1:3" x14ac:dyDescent="0.25">
      <c r="A17" s="2">
        <v>25111</v>
      </c>
      <c r="B17" s="31">
        <v>2.21</v>
      </c>
    </row>
    <row r="18" spans="1:3" x14ac:dyDescent="0.25">
      <c r="A18" s="2">
        <v>25203</v>
      </c>
      <c r="B18" s="31">
        <v>2.21</v>
      </c>
    </row>
    <row r="19" spans="1:3" x14ac:dyDescent="0.25">
      <c r="A19" s="2">
        <v>25293</v>
      </c>
      <c r="B19" s="31">
        <v>2.23</v>
      </c>
    </row>
    <row r="20" spans="1:3" x14ac:dyDescent="0.25">
      <c r="A20" s="2">
        <v>25384</v>
      </c>
      <c r="B20" s="31">
        <v>2.2599999999999998</v>
      </c>
    </row>
    <row r="21" spans="1:3" x14ac:dyDescent="0.25">
      <c r="A21" s="2">
        <v>25476</v>
      </c>
      <c r="B21" s="31">
        <v>2.2999999999999998</v>
      </c>
    </row>
    <row r="22" spans="1:3" x14ac:dyDescent="0.25">
      <c r="A22" s="2">
        <v>25568</v>
      </c>
      <c r="B22" s="31">
        <v>2.3199999999999998</v>
      </c>
    </row>
    <row r="23" spans="1:3" x14ac:dyDescent="0.25">
      <c r="A23" s="2">
        <v>25658</v>
      </c>
      <c r="B23" s="31">
        <v>2.38</v>
      </c>
      <c r="C23">
        <v>2.9503725612250098</v>
      </c>
    </row>
    <row r="24" spans="1:3" x14ac:dyDescent="0.25">
      <c r="A24" s="2">
        <v>25749</v>
      </c>
      <c r="B24" s="31">
        <v>2.4300000000000002</v>
      </c>
      <c r="C24">
        <v>2.99919357660491</v>
      </c>
    </row>
    <row r="25" spans="1:3" x14ac:dyDescent="0.25">
      <c r="A25" s="2">
        <v>25841</v>
      </c>
      <c r="B25" s="31">
        <v>2.4300000000000002</v>
      </c>
      <c r="C25">
        <v>3.07365620814838</v>
      </c>
    </row>
    <row r="26" spans="1:3" x14ac:dyDescent="0.25">
      <c r="A26" s="2">
        <v>25933</v>
      </c>
      <c r="B26" s="31">
        <v>2.4500000000000002</v>
      </c>
      <c r="C26">
        <v>3.14203268848981</v>
      </c>
    </row>
    <row r="27" spans="1:3" x14ac:dyDescent="0.25">
      <c r="A27" s="2">
        <v>26023</v>
      </c>
      <c r="B27" s="31">
        <v>2.42</v>
      </c>
      <c r="C27">
        <v>3.1859983920922899</v>
      </c>
    </row>
    <row r="28" spans="1:3" x14ac:dyDescent="0.25">
      <c r="A28" s="2">
        <v>26114</v>
      </c>
      <c r="B28" s="31">
        <v>2.4700000000000002</v>
      </c>
      <c r="C28">
        <v>3.2025901421759602</v>
      </c>
    </row>
    <row r="29" spans="1:3" x14ac:dyDescent="0.25">
      <c r="A29" s="2">
        <v>26206</v>
      </c>
      <c r="B29" s="31">
        <v>2.5299999999999998</v>
      </c>
      <c r="C29">
        <v>3.2141813398239298</v>
      </c>
    </row>
    <row r="30" spans="1:3" x14ac:dyDescent="0.25">
      <c r="A30" s="2">
        <v>26298</v>
      </c>
      <c r="B30" s="31">
        <v>2.57</v>
      </c>
      <c r="C30">
        <v>3.2419059121706399</v>
      </c>
    </row>
    <row r="31" spans="1:3" x14ac:dyDescent="0.25">
      <c r="A31" s="2">
        <v>26389</v>
      </c>
      <c r="B31" s="31">
        <v>2.61</v>
      </c>
      <c r="C31">
        <v>3.3065067987005898</v>
      </c>
    </row>
    <row r="32" spans="1:3" x14ac:dyDescent="0.25">
      <c r="A32" s="2">
        <v>26480</v>
      </c>
      <c r="B32" s="31">
        <v>2.69</v>
      </c>
      <c r="C32">
        <v>3.28029927451438</v>
      </c>
    </row>
    <row r="33" spans="1:3" x14ac:dyDescent="0.25">
      <c r="A33" s="2">
        <v>26572</v>
      </c>
      <c r="B33" s="31">
        <v>2.75</v>
      </c>
      <c r="C33">
        <v>3.3819422495534099</v>
      </c>
    </row>
    <row r="34" spans="1:3" x14ac:dyDescent="0.25">
      <c r="A34" s="2">
        <v>26664</v>
      </c>
      <c r="B34" s="31">
        <v>2.77</v>
      </c>
      <c r="C34">
        <v>3.5399689372788798</v>
      </c>
    </row>
    <row r="35" spans="1:3" x14ac:dyDescent="0.25">
      <c r="A35" s="2">
        <v>26754</v>
      </c>
      <c r="B35" s="31">
        <v>2.83</v>
      </c>
      <c r="C35">
        <v>3.5909104270574201</v>
      </c>
    </row>
    <row r="36" spans="1:3" x14ac:dyDescent="0.25">
      <c r="A36" s="2">
        <v>26845</v>
      </c>
      <c r="B36" s="31">
        <v>3.03</v>
      </c>
      <c r="C36">
        <v>3.5798016723974899</v>
      </c>
    </row>
    <row r="37" spans="1:3" x14ac:dyDescent="0.25">
      <c r="A37" s="2">
        <v>26937</v>
      </c>
      <c r="B37" s="31">
        <v>3.37</v>
      </c>
      <c r="C37">
        <v>3.74191840271184</v>
      </c>
    </row>
    <row r="38" spans="1:3" x14ac:dyDescent="0.25">
      <c r="A38" s="2">
        <v>27029</v>
      </c>
      <c r="B38" s="31">
        <v>3.79</v>
      </c>
      <c r="C38">
        <v>4.4106096815248002</v>
      </c>
    </row>
    <row r="39" spans="1:3" x14ac:dyDescent="0.25">
      <c r="A39" s="2">
        <v>27119</v>
      </c>
      <c r="B39" s="31">
        <v>4.25</v>
      </c>
      <c r="C39">
        <v>5.3651347222355801</v>
      </c>
    </row>
    <row r="40" spans="1:3" x14ac:dyDescent="0.25">
      <c r="A40" s="2">
        <v>27210</v>
      </c>
      <c r="B40" s="31">
        <v>4.75</v>
      </c>
      <c r="C40">
        <v>6.4108136323107798</v>
      </c>
    </row>
    <row r="41" spans="1:3" x14ac:dyDescent="0.25">
      <c r="A41" s="2">
        <v>27302</v>
      </c>
      <c r="B41" s="31">
        <v>5.2</v>
      </c>
      <c r="C41">
        <v>7.1113708452954798</v>
      </c>
    </row>
    <row r="42" spans="1:3" x14ac:dyDescent="0.25">
      <c r="A42" s="2">
        <v>27394</v>
      </c>
      <c r="B42" s="31">
        <v>5.49</v>
      </c>
      <c r="C42">
        <v>7.2578044517226603</v>
      </c>
    </row>
    <row r="43" spans="1:3" x14ac:dyDescent="0.25">
      <c r="A43" s="2">
        <v>27484</v>
      </c>
      <c r="B43" s="31">
        <v>5.65</v>
      </c>
      <c r="C43">
        <v>7.1115929886558398</v>
      </c>
    </row>
    <row r="44" spans="1:3" x14ac:dyDescent="0.25">
      <c r="A44" s="2">
        <v>27575</v>
      </c>
      <c r="B44" s="31">
        <v>5.74</v>
      </c>
      <c r="C44">
        <v>7.0845495403902303</v>
      </c>
    </row>
    <row r="45" spans="1:3" x14ac:dyDescent="0.25">
      <c r="A45" s="2">
        <v>27667</v>
      </c>
      <c r="B45" s="31">
        <v>5.92</v>
      </c>
      <c r="C45">
        <v>7.1894968073189496</v>
      </c>
    </row>
    <row r="46" spans="1:3" x14ac:dyDescent="0.25">
      <c r="A46" s="2">
        <v>27759</v>
      </c>
      <c r="B46" s="31">
        <v>6.14</v>
      </c>
      <c r="C46">
        <v>7.48925262251469</v>
      </c>
    </row>
    <row r="47" spans="1:3" x14ac:dyDescent="0.25">
      <c r="A47" s="2">
        <v>27850</v>
      </c>
      <c r="B47" s="31">
        <v>6.37</v>
      </c>
      <c r="C47">
        <v>7.9809198934592001</v>
      </c>
    </row>
    <row r="48" spans="1:3" x14ac:dyDescent="0.25">
      <c r="A48" s="2">
        <v>27941</v>
      </c>
      <c r="B48" s="31">
        <v>6.64</v>
      </c>
      <c r="C48">
        <v>8.6589872441191993</v>
      </c>
    </row>
    <row r="49" spans="1:3" x14ac:dyDescent="0.25">
      <c r="A49" s="2">
        <v>28033</v>
      </c>
      <c r="B49" s="31">
        <v>6.95</v>
      </c>
      <c r="C49">
        <v>9.3553404874661794</v>
      </c>
    </row>
    <row r="50" spans="1:3" x14ac:dyDescent="0.25">
      <c r="A50" s="2">
        <v>28125</v>
      </c>
      <c r="B50" s="31">
        <v>7.22</v>
      </c>
      <c r="C50">
        <v>9.9258966151614807</v>
      </c>
    </row>
    <row r="51" spans="1:3" x14ac:dyDescent="0.25">
      <c r="A51" s="2">
        <v>28215</v>
      </c>
      <c r="B51" s="31">
        <v>7.37</v>
      </c>
      <c r="C51">
        <v>10.3051279685289</v>
      </c>
    </row>
    <row r="52" spans="1:3" x14ac:dyDescent="0.25">
      <c r="A52" s="2">
        <v>28306</v>
      </c>
      <c r="B52" s="31">
        <v>7.5</v>
      </c>
      <c r="C52">
        <v>10.464821997184499</v>
      </c>
    </row>
    <row r="53" spans="1:3" x14ac:dyDescent="0.25">
      <c r="A53" s="2">
        <v>28398</v>
      </c>
      <c r="B53" s="31">
        <v>7.62</v>
      </c>
      <c r="C53">
        <v>10.522923865472301</v>
      </c>
    </row>
    <row r="54" spans="1:3" x14ac:dyDescent="0.25">
      <c r="A54" s="2">
        <v>28490</v>
      </c>
      <c r="B54" s="31">
        <v>7.75</v>
      </c>
      <c r="C54">
        <v>10.6099530653384</v>
      </c>
    </row>
    <row r="55" spans="1:3" x14ac:dyDescent="0.25">
      <c r="A55" s="2">
        <v>28580</v>
      </c>
      <c r="B55" s="31">
        <v>7.96</v>
      </c>
      <c r="C55">
        <v>10.875939325243399</v>
      </c>
    </row>
    <row r="56" spans="1:3" x14ac:dyDescent="0.25">
      <c r="A56" s="2">
        <v>28671</v>
      </c>
      <c r="B56" s="31">
        <v>8.41</v>
      </c>
      <c r="C56">
        <v>11.3751158386243</v>
      </c>
    </row>
    <row r="57" spans="1:3" x14ac:dyDescent="0.25">
      <c r="A57" s="2">
        <v>28763</v>
      </c>
      <c r="B57" s="31">
        <v>8.94</v>
      </c>
      <c r="C57">
        <v>12.2978818232584</v>
      </c>
    </row>
    <row r="58" spans="1:3" x14ac:dyDescent="0.25">
      <c r="A58" s="2">
        <v>28855</v>
      </c>
      <c r="B58" s="31">
        <v>9.4</v>
      </c>
      <c r="C58">
        <v>13.594485672857401</v>
      </c>
    </row>
    <row r="59" spans="1:3" x14ac:dyDescent="0.25">
      <c r="A59" s="2">
        <v>28945</v>
      </c>
      <c r="B59" s="31">
        <v>9.8000000000000007</v>
      </c>
      <c r="C59">
        <v>14.7316150910254</v>
      </c>
    </row>
    <row r="60" spans="1:3" x14ac:dyDescent="0.25">
      <c r="A60" s="2">
        <v>29036</v>
      </c>
      <c r="B60" s="31">
        <v>10.14</v>
      </c>
      <c r="C60">
        <v>15.0370512743405</v>
      </c>
    </row>
    <row r="61" spans="1:3" x14ac:dyDescent="0.25">
      <c r="A61" s="2">
        <v>29128</v>
      </c>
      <c r="B61" s="31">
        <v>10.51</v>
      </c>
      <c r="C61">
        <v>14.7719765608144</v>
      </c>
    </row>
    <row r="62" spans="1:3" x14ac:dyDescent="0.25">
      <c r="A62" s="2">
        <v>29220</v>
      </c>
      <c r="B62" s="31">
        <v>10.98</v>
      </c>
      <c r="C62">
        <v>14.3375576827882</v>
      </c>
    </row>
    <row r="63" spans="1:3" x14ac:dyDescent="0.25">
      <c r="A63" s="2">
        <v>29311</v>
      </c>
      <c r="B63" s="31">
        <v>11.76</v>
      </c>
      <c r="C63">
        <v>14.7488094281149</v>
      </c>
    </row>
    <row r="64" spans="1:3" x14ac:dyDescent="0.25">
      <c r="A64" s="2">
        <v>29402</v>
      </c>
      <c r="B64" s="31">
        <v>13.05</v>
      </c>
      <c r="C64">
        <v>16.573904154351698</v>
      </c>
    </row>
    <row r="65" spans="1:3" x14ac:dyDescent="0.25">
      <c r="A65" s="2">
        <v>29494</v>
      </c>
      <c r="B65" s="31">
        <v>14.54</v>
      </c>
      <c r="C65">
        <v>19.5098060378619</v>
      </c>
    </row>
    <row r="66" spans="1:3" x14ac:dyDescent="0.25">
      <c r="A66" s="2">
        <v>29586</v>
      </c>
      <c r="B66" s="31">
        <v>15.91</v>
      </c>
      <c r="C66">
        <v>22.637060480022999</v>
      </c>
    </row>
    <row r="67" spans="1:3" x14ac:dyDescent="0.25">
      <c r="A67" s="2">
        <v>29676</v>
      </c>
      <c r="B67" s="31">
        <v>17.18</v>
      </c>
      <c r="C67">
        <v>24.853900545536199</v>
      </c>
    </row>
    <row r="68" spans="1:3" x14ac:dyDescent="0.25">
      <c r="A68" s="2">
        <v>29767</v>
      </c>
      <c r="B68" s="31">
        <v>18.28</v>
      </c>
      <c r="C68">
        <v>25.0849912233369</v>
      </c>
    </row>
    <row r="69" spans="1:3" x14ac:dyDescent="0.25">
      <c r="A69" s="2">
        <v>29859</v>
      </c>
      <c r="B69" s="31">
        <v>19.079999999999998</v>
      </c>
      <c r="C69">
        <v>24.792098882183598</v>
      </c>
    </row>
    <row r="70" spans="1:3" x14ac:dyDescent="0.25">
      <c r="A70" s="2">
        <v>29951</v>
      </c>
      <c r="B70" s="31">
        <v>19.48</v>
      </c>
      <c r="C70">
        <v>25.269283146912599</v>
      </c>
    </row>
    <row r="71" spans="1:3" x14ac:dyDescent="0.25">
      <c r="A71" s="2">
        <v>30041</v>
      </c>
      <c r="B71" s="31">
        <v>19.809999999999999</v>
      </c>
      <c r="C71">
        <v>26.613964708161198</v>
      </c>
    </row>
    <row r="72" spans="1:3" x14ac:dyDescent="0.25">
      <c r="A72" s="2">
        <v>30132</v>
      </c>
      <c r="B72" s="31">
        <v>20.399999999999999</v>
      </c>
      <c r="C72">
        <v>28.091642595832301</v>
      </c>
    </row>
    <row r="73" spans="1:3" x14ac:dyDescent="0.25">
      <c r="A73" s="2">
        <v>30224</v>
      </c>
      <c r="B73" s="31">
        <v>20.97</v>
      </c>
      <c r="C73">
        <v>29.185877104416001</v>
      </c>
    </row>
    <row r="74" spans="1:3" x14ac:dyDescent="0.25">
      <c r="A74" s="2">
        <v>30316</v>
      </c>
      <c r="B74" s="31">
        <v>21.45</v>
      </c>
      <c r="C74">
        <v>29.277338753400102</v>
      </c>
    </row>
    <row r="75" spans="1:3" x14ac:dyDescent="0.25">
      <c r="A75" s="2">
        <v>30406</v>
      </c>
      <c r="B75" s="31">
        <v>21.84</v>
      </c>
      <c r="C75">
        <v>29.1120237055326</v>
      </c>
    </row>
    <row r="76" spans="1:3" x14ac:dyDescent="0.25">
      <c r="A76" s="2">
        <v>30497</v>
      </c>
      <c r="B76" s="31">
        <v>22.19</v>
      </c>
      <c r="C76">
        <v>29.188614650211399</v>
      </c>
    </row>
    <row r="77" spans="1:3" x14ac:dyDescent="0.25">
      <c r="A77" s="2">
        <v>30589</v>
      </c>
      <c r="B77" s="31">
        <v>22.46</v>
      </c>
      <c r="C77">
        <v>29.360518394516699</v>
      </c>
    </row>
    <row r="78" spans="1:3" x14ac:dyDescent="0.25">
      <c r="A78" s="2">
        <v>30681</v>
      </c>
      <c r="B78" s="31">
        <v>22.64</v>
      </c>
      <c r="C78">
        <v>29.140961039803301</v>
      </c>
    </row>
    <row r="79" spans="1:3" x14ac:dyDescent="0.25">
      <c r="A79" s="2">
        <v>30772</v>
      </c>
      <c r="B79" s="31">
        <v>22.77</v>
      </c>
      <c r="C79">
        <v>28.9397505371841</v>
      </c>
    </row>
    <row r="80" spans="1:3" x14ac:dyDescent="0.25">
      <c r="A80" s="2">
        <v>30863</v>
      </c>
      <c r="B80" s="31">
        <v>22.85</v>
      </c>
      <c r="C80">
        <v>28.996009948686002</v>
      </c>
    </row>
    <row r="81" spans="1:3" x14ac:dyDescent="0.25">
      <c r="A81" s="2">
        <v>30955</v>
      </c>
      <c r="B81" s="31">
        <v>22.92</v>
      </c>
      <c r="C81">
        <v>29.006608532963099</v>
      </c>
    </row>
    <row r="82" spans="1:3" x14ac:dyDescent="0.25">
      <c r="A82" s="2">
        <v>31047</v>
      </c>
      <c r="B82" s="31">
        <v>23.01</v>
      </c>
      <c r="C82">
        <v>28.510835622268399</v>
      </c>
    </row>
    <row r="83" spans="1:3" x14ac:dyDescent="0.25">
      <c r="A83" s="2">
        <v>31137</v>
      </c>
      <c r="B83" s="31">
        <v>23.13</v>
      </c>
      <c r="C83">
        <v>28.017018857706301</v>
      </c>
    </row>
    <row r="84" spans="1:3" x14ac:dyDescent="0.25">
      <c r="A84" s="2">
        <v>31228</v>
      </c>
      <c r="B84" s="31">
        <v>23.25</v>
      </c>
      <c r="C84">
        <v>28.0479453671195</v>
      </c>
    </row>
    <row r="85" spans="1:3" x14ac:dyDescent="0.25">
      <c r="A85" s="2">
        <v>31320</v>
      </c>
      <c r="B85" s="31">
        <v>23.41</v>
      </c>
      <c r="C85">
        <v>28.355858309682599</v>
      </c>
    </row>
    <row r="86" spans="1:3" x14ac:dyDescent="0.25">
      <c r="A86" s="2">
        <v>31412</v>
      </c>
      <c r="B86" s="31">
        <v>23.51</v>
      </c>
      <c r="C86">
        <v>28.589848640027899</v>
      </c>
    </row>
    <row r="87" spans="1:3" x14ac:dyDescent="0.25">
      <c r="A87" s="2">
        <v>31502</v>
      </c>
      <c r="B87" s="31">
        <v>23.69</v>
      </c>
      <c r="C87">
        <v>28.767716693053501</v>
      </c>
    </row>
    <row r="88" spans="1:3" x14ac:dyDescent="0.25">
      <c r="A88" s="2">
        <v>31593</v>
      </c>
      <c r="B88" s="31">
        <v>23.91</v>
      </c>
      <c r="C88">
        <v>29.029248221283201</v>
      </c>
    </row>
    <row r="89" spans="1:3" x14ac:dyDescent="0.25">
      <c r="A89" s="2">
        <v>31685</v>
      </c>
      <c r="B89" s="31">
        <v>24.11</v>
      </c>
      <c r="C89">
        <v>29.364953917822</v>
      </c>
    </row>
    <row r="90" spans="1:3" x14ac:dyDescent="0.25">
      <c r="A90" s="2">
        <v>31777</v>
      </c>
      <c r="B90" s="31">
        <v>24.24</v>
      </c>
      <c r="C90">
        <v>29.847682172471401</v>
      </c>
    </row>
    <row r="91" spans="1:3" x14ac:dyDescent="0.25">
      <c r="A91" s="2">
        <v>31867</v>
      </c>
      <c r="B91" s="31">
        <v>24.58</v>
      </c>
      <c r="C91">
        <v>30.455013125142301</v>
      </c>
    </row>
    <row r="92" spans="1:3" x14ac:dyDescent="0.25">
      <c r="A92" s="2">
        <v>31958</v>
      </c>
      <c r="B92" s="31">
        <v>25.09</v>
      </c>
      <c r="C92">
        <v>31.277252733141999</v>
      </c>
    </row>
    <row r="93" spans="1:3" x14ac:dyDescent="0.25">
      <c r="A93" s="2">
        <v>32050</v>
      </c>
      <c r="B93" s="31">
        <v>25.65</v>
      </c>
      <c r="C93">
        <v>32.121390534684302</v>
      </c>
    </row>
    <row r="94" spans="1:3" x14ac:dyDescent="0.25">
      <c r="A94" s="2">
        <v>32142</v>
      </c>
      <c r="B94" s="31">
        <v>26.17</v>
      </c>
      <c r="C94">
        <v>32.9752711774236</v>
      </c>
    </row>
    <row r="95" spans="1:3" x14ac:dyDescent="0.25">
      <c r="A95" s="2">
        <v>32233</v>
      </c>
      <c r="B95" s="31">
        <v>26.92</v>
      </c>
      <c r="C95">
        <v>33.431931295941098</v>
      </c>
    </row>
    <row r="96" spans="1:3" x14ac:dyDescent="0.25">
      <c r="A96" s="2">
        <v>32324</v>
      </c>
      <c r="B96" s="31">
        <v>28.09</v>
      </c>
      <c r="C96">
        <v>33.576538256019198</v>
      </c>
    </row>
    <row r="97" spans="1:3" x14ac:dyDescent="0.25">
      <c r="A97" s="2">
        <v>32416</v>
      </c>
      <c r="B97" s="31">
        <v>29.25</v>
      </c>
      <c r="C97">
        <v>34.900700138305602</v>
      </c>
    </row>
    <row r="98" spans="1:3" x14ac:dyDescent="0.25">
      <c r="A98" s="2">
        <v>32508</v>
      </c>
      <c r="B98" s="31">
        <v>30.3</v>
      </c>
      <c r="C98">
        <v>38.773022758597499</v>
      </c>
    </row>
    <row r="99" spans="1:3" x14ac:dyDescent="0.25">
      <c r="A99" s="2">
        <v>32598</v>
      </c>
      <c r="B99" s="31">
        <v>31.46</v>
      </c>
      <c r="C99">
        <v>42.781404190452399</v>
      </c>
    </row>
    <row r="100" spans="1:3" x14ac:dyDescent="0.25">
      <c r="A100" s="2">
        <v>32689</v>
      </c>
      <c r="B100" s="31">
        <v>33.020000000000003</v>
      </c>
      <c r="C100">
        <v>45.116763588011402</v>
      </c>
    </row>
    <row r="101" spans="1:3" x14ac:dyDescent="0.25">
      <c r="A101" s="2">
        <v>32781</v>
      </c>
      <c r="B101" s="31">
        <v>34.590000000000003</v>
      </c>
      <c r="C101">
        <v>46.979587166979101</v>
      </c>
    </row>
    <row r="102" spans="1:3" x14ac:dyDescent="0.25">
      <c r="A102" s="2">
        <v>32873</v>
      </c>
      <c r="B102" s="31">
        <v>35.97</v>
      </c>
      <c r="C102">
        <v>50.1741550887971</v>
      </c>
    </row>
    <row r="103" spans="1:3" x14ac:dyDescent="0.25">
      <c r="A103" s="2">
        <v>32963</v>
      </c>
      <c r="B103" s="31">
        <v>37.43</v>
      </c>
      <c r="C103">
        <v>53.437944138280997</v>
      </c>
    </row>
    <row r="104" spans="1:3" x14ac:dyDescent="0.25">
      <c r="A104" s="2">
        <v>33054</v>
      </c>
      <c r="B104" s="31">
        <v>38.96</v>
      </c>
      <c r="C104">
        <v>55.650725120260702</v>
      </c>
    </row>
    <row r="105" spans="1:3" x14ac:dyDescent="0.25">
      <c r="A105" s="2">
        <v>33146</v>
      </c>
      <c r="B105" s="31">
        <v>40.130000000000003</v>
      </c>
      <c r="C105">
        <v>57.078503847353701</v>
      </c>
    </row>
    <row r="106" spans="1:3" x14ac:dyDescent="0.25">
      <c r="A106" s="2">
        <v>33238</v>
      </c>
      <c r="B106" s="31">
        <v>41.83</v>
      </c>
      <c r="C106">
        <v>58.698518386703398</v>
      </c>
    </row>
    <row r="107" spans="1:3" x14ac:dyDescent="0.25">
      <c r="A107" s="2">
        <v>33328</v>
      </c>
      <c r="B107" s="31">
        <v>44.03</v>
      </c>
      <c r="C107">
        <v>60.560239558556098</v>
      </c>
    </row>
    <row r="108" spans="1:3" x14ac:dyDescent="0.25">
      <c r="A108" s="2">
        <v>33419</v>
      </c>
      <c r="B108" s="31">
        <v>45.65</v>
      </c>
      <c r="C108">
        <v>61.875744187405502</v>
      </c>
    </row>
    <row r="109" spans="1:3" x14ac:dyDescent="0.25">
      <c r="A109" s="2">
        <v>33511</v>
      </c>
      <c r="B109" s="31">
        <v>46.33</v>
      </c>
      <c r="C109">
        <v>63.055841733867297</v>
      </c>
    </row>
    <row r="110" spans="1:3" x14ac:dyDescent="0.25">
      <c r="A110" s="2">
        <v>33603</v>
      </c>
      <c r="B110" s="31">
        <v>47.45</v>
      </c>
      <c r="C110">
        <v>64.257544305635193</v>
      </c>
    </row>
    <row r="111" spans="1:3" x14ac:dyDescent="0.25">
      <c r="A111" s="2">
        <v>33694</v>
      </c>
      <c r="B111" s="31">
        <v>50.5</v>
      </c>
      <c r="C111">
        <v>65.340672427902106</v>
      </c>
    </row>
    <row r="112" spans="1:3" x14ac:dyDescent="0.25">
      <c r="A112" s="2">
        <v>33785</v>
      </c>
      <c r="B112" s="31">
        <v>52.56</v>
      </c>
      <c r="C112">
        <v>66.116874345375095</v>
      </c>
    </row>
    <row r="113" spans="1:3" x14ac:dyDescent="0.25">
      <c r="A113" s="2">
        <v>33877</v>
      </c>
      <c r="B113" s="31">
        <v>53.59</v>
      </c>
      <c r="C113">
        <v>66.7383635265424</v>
      </c>
    </row>
    <row r="114" spans="1:3" x14ac:dyDescent="0.25">
      <c r="A114" s="2">
        <v>33969</v>
      </c>
      <c r="B114" s="31">
        <v>54.18</v>
      </c>
      <c r="C114">
        <v>67.021916617458601</v>
      </c>
    </row>
    <row r="115" spans="1:3" x14ac:dyDescent="0.25">
      <c r="A115" s="2">
        <v>34059</v>
      </c>
      <c r="B115" s="31">
        <v>54.78</v>
      </c>
      <c r="C115">
        <v>67.194949043181794</v>
      </c>
    </row>
    <row r="116" spans="1:3" x14ac:dyDescent="0.25">
      <c r="A116" s="2">
        <v>34150</v>
      </c>
      <c r="B116" s="31">
        <v>55.23</v>
      </c>
      <c r="C116">
        <v>66.791049217419499</v>
      </c>
    </row>
    <row r="117" spans="1:3" x14ac:dyDescent="0.25">
      <c r="A117" s="2">
        <v>34242</v>
      </c>
      <c r="B117" s="31">
        <v>55.76</v>
      </c>
      <c r="C117">
        <v>66.205959310428696</v>
      </c>
    </row>
    <row r="118" spans="1:3" x14ac:dyDescent="0.25">
      <c r="A118" s="2">
        <v>34334</v>
      </c>
      <c r="B118" s="31">
        <v>55.16</v>
      </c>
      <c r="C118">
        <v>65.624602887307603</v>
      </c>
    </row>
    <row r="119" spans="1:3" x14ac:dyDescent="0.25">
      <c r="A119" s="2">
        <v>34424</v>
      </c>
      <c r="B119" s="31">
        <v>54.76</v>
      </c>
      <c r="C119">
        <v>64.939081416828003</v>
      </c>
    </row>
    <row r="120" spans="1:3" x14ac:dyDescent="0.25">
      <c r="A120" s="2">
        <v>34515</v>
      </c>
      <c r="B120" s="31">
        <v>54.29</v>
      </c>
      <c r="C120">
        <v>64.6156671912794</v>
      </c>
    </row>
    <row r="121" spans="1:3" x14ac:dyDescent="0.25">
      <c r="A121" s="2">
        <v>34607</v>
      </c>
      <c r="B121" s="31">
        <v>54.75</v>
      </c>
      <c r="C121">
        <v>64.109746130257307</v>
      </c>
    </row>
    <row r="122" spans="1:3" x14ac:dyDescent="0.25">
      <c r="A122" s="2">
        <v>34699</v>
      </c>
      <c r="B122" s="31">
        <v>54.39</v>
      </c>
      <c r="C122">
        <v>64.574564463565395</v>
      </c>
    </row>
    <row r="123" spans="1:3" x14ac:dyDescent="0.25">
      <c r="A123" s="2">
        <v>34789</v>
      </c>
      <c r="B123" s="31">
        <v>54.08</v>
      </c>
      <c r="C123">
        <v>64.947039159893293</v>
      </c>
    </row>
    <row r="124" spans="1:3" x14ac:dyDescent="0.25">
      <c r="A124" s="2">
        <v>34880</v>
      </c>
      <c r="B124" s="31">
        <v>54.66</v>
      </c>
      <c r="C124">
        <v>65.198493450261495</v>
      </c>
    </row>
    <row r="125" spans="1:3" x14ac:dyDescent="0.25">
      <c r="A125" s="2">
        <v>34972</v>
      </c>
      <c r="B125" s="31">
        <v>55.33</v>
      </c>
      <c r="C125">
        <v>65.293258891659704</v>
      </c>
    </row>
    <row r="126" spans="1:3" x14ac:dyDescent="0.25">
      <c r="A126" s="2">
        <v>35064</v>
      </c>
      <c r="B126" s="31">
        <v>55.84</v>
      </c>
      <c r="C126">
        <v>64.780784334953097</v>
      </c>
    </row>
    <row r="127" spans="1:3" x14ac:dyDescent="0.25">
      <c r="A127" s="2">
        <v>35155</v>
      </c>
      <c r="B127" s="31">
        <v>56.4</v>
      </c>
      <c r="C127">
        <v>64.214506215805301</v>
      </c>
    </row>
    <row r="128" spans="1:3" x14ac:dyDescent="0.25">
      <c r="A128" s="2">
        <v>35246</v>
      </c>
      <c r="B128" s="31">
        <v>56.67</v>
      </c>
      <c r="C128">
        <v>63.478908848246697</v>
      </c>
    </row>
    <row r="129" spans="1:3" x14ac:dyDescent="0.25">
      <c r="A129" s="2">
        <v>35338</v>
      </c>
      <c r="B129" s="31">
        <v>57.35</v>
      </c>
      <c r="C129">
        <v>62.631525506038798</v>
      </c>
    </row>
    <row r="130" spans="1:3" x14ac:dyDescent="0.25">
      <c r="A130" s="2">
        <v>35430</v>
      </c>
      <c r="B130" s="31">
        <v>57.93</v>
      </c>
      <c r="C130">
        <v>61.313961832160601</v>
      </c>
    </row>
    <row r="131" spans="1:3" x14ac:dyDescent="0.25">
      <c r="A131" s="2">
        <v>35520</v>
      </c>
      <c r="B131" s="31">
        <v>58.86</v>
      </c>
      <c r="C131">
        <v>59.989827228010199</v>
      </c>
    </row>
    <row r="132" spans="1:3" x14ac:dyDescent="0.25">
      <c r="A132" s="2">
        <v>35611</v>
      </c>
      <c r="B132" s="31">
        <v>58.97</v>
      </c>
      <c r="C132">
        <v>59.938326356859299</v>
      </c>
    </row>
    <row r="133" spans="1:3" x14ac:dyDescent="0.25">
      <c r="A133" s="2">
        <v>35703</v>
      </c>
      <c r="B133" s="31">
        <v>59</v>
      </c>
      <c r="C133">
        <v>59.835864257824298</v>
      </c>
    </row>
    <row r="134" spans="1:3" x14ac:dyDescent="0.25">
      <c r="A134" s="2">
        <v>35795</v>
      </c>
      <c r="B134" s="31">
        <v>59.27</v>
      </c>
      <c r="C134">
        <v>60.251235951657598</v>
      </c>
    </row>
    <row r="135" spans="1:3" x14ac:dyDescent="0.25">
      <c r="A135" s="2">
        <v>35885</v>
      </c>
      <c r="B135" s="31">
        <v>58.47</v>
      </c>
      <c r="C135">
        <v>60.699614072324003</v>
      </c>
    </row>
    <row r="136" spans="1:3" x14ac:dyDescent="0.25">
      <c r="A136" s="2">
        <v>35976</v>
      </c>
      <c r="B136" s="31">
        <v>59.1</v>
      </c>
      <c r="C136">
        <v>60.980941539532999</v>
      </c>
    </row>
    <row r="137" spans="1:3" x14ac:dyDescent="0.25">
      <c r="A137" s="2">
        <v>36068</v>
      </c>
      <c r="B137" s="31">
        <v>59.22</v>
      </c>
      <c r="C137">
        <v>61.270629003563101</v>
      </c>
    </row>
    <row r="138" spans="1:3" x14ac:dyDescent="0.25">
      <c r="A138" s="2">
        <v>36160</v>
      </c>
      <c r="B138" s="31">
        <v>59.23</v>
      </c>
      <c r="C138">
        <v>62.071125164457399</v>
      </c>
    </row>
    <row r="139" spans="1:3" x14ac:dyDescent="0.25">
      <c r="A139" s="2">
        <v>36250</v>
      </c>
      <c r="B139" s="31">
        <v>59.11</v>
      </c>
      <c r="C139">
        <v>62.945528227448797</v>
      </c>
    </row>
    <row r="140" spans="1:3" x14ac:dyDescent="0.25">
      <c r="A140" s="2">
        <v>36341</v>
      </c>
      <c r="B140" s="31">
        <v>59.49</v>
      </c>
      <c r="C140">
        <v>64.057566007921395</v>
      </c>
    </row>
    <row r="141" spans="1:3" x14ac:dyDescent="0.25">
      <c r="A141" s="2">
        <v>36433</v>
      </c>
      <c r="B141" s="31">
        <v>59.78</v>
      </c>
      <c r="C141">
        <v>65.238551629993495</v>
      </c>
    </row>
    <row r="142" spans="1:3" x14ac:dyDescent="0.25">
      <c r="A142" s="2">
        <v>36525</v>
      </c>
      <c r="B142" s="31">
        <v>60.12</v>
      </c>
      <c r="C142">
        <v>66.433549631671397</v>
      </c>
    </row>
    <row r="143" spans="1:3" x14ac:dyDescent="0.25">
      <c r="A143" s="2">
        <v>36616</v>
      </c>
      <c r="B143" s="31">
        <v>60.97</v>
      </c>
      <c r="C143">
        <v>67.746360536506401</v>
      </c>
    </row>
    <row r="144" spans="1:3" x14ac:dyDescent="0.25">
      <c r="A144" s="2">
        <v>36707</v>
      </c>
      <c r="B144" s="31">
        <v>61.49</v>
      </c>
      <c r="C144">
        <v>69.279942024917702</v>
      </c>
    </row>
    <row r="145" spans="1:3" x14ac:dyDescent="0.25">
      <c r="A145" s="2">
        <v>36799</v>
      </c>
      <c r="B145" s="31">
        <v>62.33</v>
      </c>
      <c r="C145">
        <v>70.918947593051897</v>
      </c>
    </row>
    <row r="146" spans="1:3" x14ac:dyDescent="0.25">
      <c r="A146" s="2">
        <v>36891</v>
      </c>
      <c r="B146" s="31">
        <v>63.05</v>
      </c>
      <c r="C146">
        <v>72.107667726718205</v>
      </c>
    </row>
    <row r="147" spans="1:3" x14ac:dyDescent="0.25">
      <c r="A147" s="2">
        <v>36981</v>
      </c>
      <c r="B147" s="31">
        <v>63.78</v>
      </c>
      <c r="C147">
        <v>73.420057099794207</v>
      </c>
    </row>
    <row r="148" spans="1:3" x14ac:dyDescent="0.25">
      <c r="A148" s="2">
        <v>37072</v>
      </c>
      <c r="B148" s="31">
        <v>64.58</v>
      </c>
      <c r="C148">
        <v>74.874261781270107</v>
      </c>
    </row>
    <row r="149" spans="1:3" x14ac:dyDescent="0.25">
      <c r="A149" s="2">
        <v>37164</v>
      </c>
      <c r="B149" s="31">
        <v>65.97</v>
      </c>
      <c r="C149">
        <v>76.429565351317706</v>
      </c>
    </row>
    <row r="150" spans="1:3" x14ac:dyDescent="0.25">
      <c r="A150" s="2">
        <v>37256</v>
      </c>
      <c r="B150" s="31">
        <v>67.73</v>
      </c>
      <c r="C150">
        <v>78.295747891449807</v>
      </c>
    </row>
    <row r="151" spans="1:3" x14ac:dyDescent="0.25">
      <c r="A151" s="2">
        <v>37346</v>
      </c>
      <c r="B151" s="31">
        <v>71.62</v>
      </c>
      <c r="C151">
        <v>80.257812732165803</v>
      </c>
    </row>
    <row r="152" spans="1:3" x14ac:dyDescent="0.25">
      <c r="A152" s="2">
        <v>37437</v>
      </c>
      <c r="B152" s="31">
        <v>73.13</v>
      </c>
      <c r="C152">
        <v>82.025428397261294</v>
      </c>
    </row>
    <row r="153" spans="1:3" x14ac:dyDescent="0.25">
      <c r="A153" s="2">
        <v>37529</v>
      </c>
      <c r="B153" s="31">
        <v>74.010000000000005</v>
      </c>
      <c r="C153">
        <v>83.874190175578605</v>
      </c>
    </row>
    <row r="154" spans="1:3" x14ac:dyDescent="0.25">
      <c r="A154" s="2">
        <v>37621</v>
      </c>
      <c r="B154" s="31">
        <v>74.56</v>
      </c>
      <c r="C154">
        <v>85.889624680520797</v>
      </c>
    </row>
    <row r="155" spans="1:3" x14ac:dyDescent="0.25">
      <c r="A155" s="2">
        <v>37711</v>
      </c>
      <c r="B155" s="31">
        <v>76.239999999999995</v>
      </c>
      <c r="C155">
        <v>87.948518220409298</v>
      </c>
    </row>
    <row r="156" spans="1:3" x14ac:dyDescent="0.25">
      <c r="A156" s="2">
        <v>37802</v>
      </c>
      <c r="B156" s="31">
        <v>77.260000000000005</v>
      </c>
      <c r="C156">
        <v>90.347188644919896</v>
      </c>
    </row>
    <row r="157" spans="1:3" x14ac:dyDescent="0.25">
      <c r="A157" s="2">
        <v>37894</v>
      </c>
      <c r="B157" s="31">
        <v>78.7</v>
      </c>
      <c r="C157">
        <v>92.783433523186801</v>
      </c>
    </row>
    <row r="158" spans="1:3" x14ac:dyDescent="0.25">
      <c r="A158" s="2">
        <v>37986</v>
      </c>
      <c r="B158" s="31">
        <v>79.19</v>
      </c>
      <c r="C158">
        <v>95.099249399402396</v>
      </c>
    </row>
    <row r="159" spans="1:3" x14ac:dyDescent="0.25">
      <c r="A159" s="2">
        <v>38077</v>
      </c>
      <c r="B159" s="31">
        <v>80.010000000000005</v>
      </c>
      <c r="C159">
        <v>97.418040766885497</v>
      </c>
    </row>
    <row r="160" spans="1:3" x14ac:dyDescent="0.25">
      <c r="A160" s="2">
        <v>38168</v>
      </c>
      <c r="B160" s="31">
        <v>81.62</v>
      </c>
      <c r="C160">
        <v>99.607031955868194</v>
      </c>
    </row>
    <row r="161" spans="1:3" x14ac:dyDescent="0.25">
      <c r="A161" s="2">
        <v>38260</v>
      </c>
      <c r="B161" s="31">
        <v>83.76</v>
      </c>
      <c r="C161">
        <v>101.786237386333</v>
      </c>
    </row>
    <row r="162" spans="1:3" x14ac:dyDescent="0.25">
      <c r="A162" s="2">
        <v>38352</v>
      </c>
      <c r="B162" s="31">
        <v>85.04</v>
      </c>
      <c r="C162">
        <v>103.735446348848</v>
      </c>
    </row>
    <row r="163" spans="1:3" x14ac:dyDescent="0.25">
      <c r="A163" s="2">
        <v>38442</v>
      </c>
      <c r="B163" s="31">
        <v>86.66</v>
      </c>
      <c r="C163">
        <v>105.655757972912</v>
      </c>
    </row>
    <row r="164" spans="1:3" x14ac:dyDescent="0.25">
      <c r="A164" s="2">
        <v>38533</v>
      </c>
      <c r="B164" s="31">
        <v>88.27</v>
      </c>
      <c r="C164">
        <v>107.343304791907</v>
      </c>
    </row>
    <row r="165" spans="1:3" x14ac:dyDescent="0.25">
      <c r="A165" s="2">
        <v>38625</v>
      </c>
      <c r="B165" s="31">
        <v>89.99</v>
      </c>
      <c r="C165">
        <v>108.973619039543</v>
      </c>
    </row>
    <row r="166" spans="1:3" x14ac:dyDescent="0.25">
      <c r="A166" s="2">
        <v>38717</v>
      </c>
      <c r="B166" s="31">
        <v>90.8</v>
      </c>
      <c r="C166">
        <v>110.930452178953</v>
      </c>
    </row>
    <row r="167" spans="1:3" x14ac:dyDescent="0.25">
      <c r="A167" s="2">
        <v>38807</v>
      </c>
      <c r="B167" s="31">
        <v>91.78</v>
      </c>
      <c r="C167">
        <v>112.839691918534</v>
      </c>
    </row>
    <row r="168" spans="1:3" x14ac:dyDescent="0.25">
      <c r="A168" s="2">
        <v>38898</v>
      </c>
      <c r="B168" s="31">
        <v>93.55</v>
      </c>
      <c r="C168">
        <v>114.41973373716399</v>
      </c>
    </row>
    <row r="169" spans="1:3" x14ac:dyDescent="0.25">
      <c r="A169" s="2">
        <v>38990</v>
      </c>
      <c r="B169" s="31">
        <v>95.25</v>
      </c>
      <c r="C169">
        <v>115.943920684264</v>
      </c>
    </row>
    <row r="170" spans="1:3" x14ac:dyDescent="0.25">
      <c r="A170" s="2">
        <v>39082</v>
      </c>
      <c r="B170" s="31">
        <v>95.89</v>
      </c>
      <c r="C170">
        <v>117.561442080986</v>
      </c>
    </row>
    <row r="171" spans="1:3" x14ac:dyDescent="0.25">
      <c r="A171" s="2">
        <v>39172</v>
      </c>
      <c r="B171" s="31">
        <v>97.16</v>
      </c>
      <c r="C171">
        <v>119.171840575567</v>
      </c>
    </row>
    <row r="172" spans="1:3" x14ac:dyDescent="0.25">
      <c r="A172" s="2">
        <v>39263</v>
      </c>
      <c r="B172" s="31">
        <v>98.27</v>
      </c>
      <c r="C172">
        <v>120.48165296590101</v>
      </c>
    </row>
    <row r="173" spans="1:3" x14ac:dyDescent="0.25">
      <c r="A173" s="2">
        <v>39355</v>
      </c>
      <c r="B173" s="31">
        <v>99.62</v>
      </c>
      <c r="C173">
        <v>121.781596965687</v>
      </c>
    </row>
    <row r="174" spans="1:3" x14ac:dyDescent="0.25">
      <c r="A174" s="2">
        <v>39447</v>
      </c>
      <c r="B174" s="31">
        <v>100.14</v>
      </c>
      <c r="C174">
        <v>123.08591863949199</v>
      </c>
    </row>
    <row r="175" spans="1:3" x14ac:dyDescent="0.25">
      <c r="A175" s="2">
        <v>39538</v>
      </c>
      <c r="B175" s="31">
        <v>100.78</v>
      </c>
      <c r="C175">
        <v>124.43486612300499</v>
      </c>
    </row>
    <row r="176" spans="1:3" x14ac:dyDescent="0.25">
      <c r="A176" s="2">
        <v>39629</v>
      </c>
      <c r="B176" s="31">
        <v>101.79</v>
      </c>
      <c r="C176">
        <v>123.65984861884399</v>
      </c>
    </row>
    <row r="177" spans="1:3" x14ac:dyDescent="0.25">
      <c r="A177" s="2">
        <v>39721</v>
      </c>
      <c r="B177" s="31">
        <v>102.23</v>
      </c>
      <c r="C177">
        <v>122.991560501881</v>
      </c>
    </row>
    <row r="178" spans="1:3" x14ac:dyDescent="0.25">
      <c r="A178" s="2">
        <v>39813</v>
      </c>
      <c r="B178" s="31">
        <v>100.67</v>
      </c>
      <c r="C178">
        <v>121.622121580071</v>
      </c>
    </row>
    <row r="179" spans="1:3" x14ac:dyDescent="0.25">
      <c r="A179" s="2">
        <v>39903</v>
      </c>
      <c r="B179" s="31">
        <v>101.02</v>
      </c>
      <c r="C179">
        <v>120.29331527356899</v>
      </c>
    </row>
    <row r="180" spans="1:3" x14ac:dyDescent="0.25">
      <c r="A180" s="2">
        <v>39994</v>
      </c>
      <c r="B180" s="31">
        <v>100.92</v>
      </c>
      <c r="C180">
        <v>118.966033311386</v>
      </c>
    </row>
    <row r="181" spans="1:3" x14ac:dyDescent="0.25">
      <c r="A181" s="2">
        <v>40086</v>
      </c>
      <c r="B181" s="31">
        <v>101.07</v>
      </c>
      <c r="C181">
        <v>117.876310045445</v>
      </c>
    </row>
    <row r="182" spans="1:3" x14ac:dyDescent="0.25">
      <c r="A182" s="2">
        <v>40178</v>
      </c>
      <c r="B182" s="31">
        <v>100.41</v>
      </c>
      <c r="C182">
        <v>117.45048269033499</v>
      </c>
    </row>
    <row r="183" spans="1:3" x14ac:dyDescent="0.25">
      <c r="A183" s="2">
        <v>40268</v>
      </c>
      <c r="B183" s="31">
        <v>98.9</v>
      </c>
      <c r="C183">
        <v>117.081732820518</v>
      </c>
    </row>
    <row r="184" spans="1:3" x14ac:dyDescent="0.25">
      <c r="A184" s="2">
        <v>40359</v>
      </c>
      <c r="B184" s="31">
        <v>99.83</v>
      </c>
      <c r="C184">
        <v>117.728179109986</v>
      </c>
    </row>
    <row r="185" spans="1:3" x14ac:dyDescent="0.25">
      <c r="A185" s="2">
        <v>40451</v>
      </c>
      <c r="B185" s="31">
        <v>100.59</v>
      </c>
      <c r="C185">
        <v>118.621688996714</v>
      </c>
    </row>
    <row r="186" spans="1:3" x14ac:dyDescent="0.25">
      <c r="A186" s="2">
        <v>40543</v>
      </c>
      <c r="B186" s="31">
        <v>100.68</v>
      </c>
      <c r="C186">
        <v>118.968399072783</v>
      </c>
    </row>
    <row r="187" spans="1:3" x14ac:dyDescent="0.25">
      <c r="A187" s="2">
        <v>40633</v>
      </c>
      <c r="B187" s="31">
        <v>100.17</v>
      </c>
      <c r="C187">
        <v>118.698525993682</v>
      </c>
    </row>
    <row r="188" spans="1:3" x14ac:dyDescent="0.25">
      <c r="A188" s="2">
        <v>40724</v>
      </c>
      <c r="B188" s="31">
        <v>102.2</v>
      </c>
      <c r="C188">
        <v>120.480628543207</v>
      </c>
    </row>
    <row r="189" spans="1:3" x14ac:dyDescent="0.25">
      <c r="A189" s="2">
        <v>40816</v>
      </c>
      <c r="B189" s="31">
        <v>101.86</v>
      </c>
      <c r="C189">
        <v>120.072975561929</v>
      </c>
    </row>
    <row r="190" spans="1:3" x14ac:dyDescent="0.25">
      <c r="A190" s="2">
        <v>40908</v>
      </c>
      <c r="B190" s="31">
        <v>101.19</v>
      </c>
      <c r="C190">
        <v>119.547869901182</v>
      </c>
    </row>
    <row r="191" spans="1:3" x14ac:dyDescent="0.25">
      <c r="A191" s="2">
        <v>40999</v>
      </c>
      <c r="B191" s="31">
        <v>100.76</v>
      </c>
      <c r="C191">
        <v>119.49573204553499</v>
      </c>
    </row>
    <row r="192" spans="1:3" x14ac:dyDescent="0.25">
      <c r="A192" s="2">
        <v>41090</v>
      </c>
      <c r="B192" s="31">
        <v>100</v>
      </c>
      <c r="C192">
        <v>117.844773605246</v>
      </c>
    </row>
    <row r="193" spans="1:3" x14ac:dyDescent="0.25">
      <c r="A193" s="2">
        <v>41182</v>
      </c>
      <c r="B193" s="31">
        <v>98.14</v>
      </c>
      <c r="C193">
        <v>115.626677286649</v>
      </c>
    </row>
    <row r="194" spans="1:3" x14ac:dyDescent="0.25">
      <c r="A194" s="2">
        <v>41274</v>
      </c>
      <c r="B194" s="31">
        <v>96.19</v>
      </c>
      <c r="C194">
        <v>113.63281706257099</v>
      </c>
    </row>
    <row r="195" spans="1:3" x14ac:dyDescent="0.25">
      <c r="A195" s="2">
        <v>41364</v>
      </c>
      <c r="B195" s="31">
        <v>93.56</v>
      </c>
      <c r="C195">
        <v>110.998677655479</v>
      </c>
    </row>
    <row r="196" spans="1:3" x14ac:dyDescent="0.25">
      <c r="A196" s="2">
        <v>41455</v>
      </c>
      <c r="B196" s="31">
        <v>93.31</v>
      </c>
      <c r="C196">
        <v>109.979217955129</v>
      </c>
    </row>
    <row r="197" spans="1:3" x14ac:dyDescent="0.25">
      <c r="A197" s="2">
        <v>41547</v>
      </c>
      <c r="B197" s="31">
        <v>91.96</v>
      </c>
      <c r="C197">
        <v>108.31284342007</v>
      </c>
    </row>
    <row r="198" spans="1:3" x14ac:dyDescent="0.25">
      <c r="A198" s="2">
        <v>41639</v>
      </c>
      <c r="B198" s="31">
        <v>90.69</v>
      </c>
      <c r="C198">
        <v>107.10926096932199</v>
      </c>
    </row>
    <row r="199" spans="1:3" x14ac:dyDescent="0.25">
      <c r="A199" s="2">
        <v>41729</v>
      </c>
      <c r="B199" s="31">
        <v>89.5</v>
      </c>
      <c r="C199">
        <v>106.21608440647501</v>
      </c>
    </row>
    <row r="200" spans="1:3" x14ac:dyDescent="0.25">
      <c r="A200" s="2">
        <v>41820</v>
      </c>
      <c r="B200" s="31">
        <v>88.65</v>
      </c>
      <c r="C200">
        <v>104.479124646035</v>
      </c>
    </row>
    <row r="201" spans="1:3" x14ac:dyDescent="0.25">
      <c r="A201" s="2">
        <v>41912</v>
      </c>
      <c r="B201" s="31">
        <v>87.64</v>
      </c>
      <c r="C201">
        <v>103.19434309060701</v>
      </c>
    </row>
    <row r="202" spans="1:3" x14ac:dyDescent="0.25">
      <c r="A202" s="2">
        <v>42004</v>
      </c>
      <c r="B202" s="31">
        <v>86.28</v>
      </c>
      <c r="C202">
        <v>101.910447856883</v>
      </c>
    </row>
    <row r="203" spans="1:3" x14ac:dyDescent="0.25">
      <c r="A203" s="2">
        <v>42094</v>
      </c>
      <c r="B203" s="31">
        <v>84.42</v>
      </c>
      <c r="C203">
        <v>100.186477182556</v>
      </c>
    </row>
    <row r="204" spans="1:3" x14ac:dyDescent="0.25">
      <c r="A204" s="2">
        <v>42185</v>
      </c>
      <c r="B204" s="31">
        <v>84.5</v>
      </c>
      <c r="C204">
        <v>99.595855114743898</v>
      </c>
    </row>
    <row r="205" spans="1:3" x14ac:dyDescent="0.25">
      <c r="A205" s="2">
        <v>42277</v>
      </c>
      <c r="B205" s="31">
        <v>85.27</v>
      </c>
      <c r="C205">
        <v>100.406093343233</v>
      </c>
    </row>
    <row r="206" spans="1:3" x14ac:dyDescent="0.25">
      <c r="A206" s="2">
        <v>42369</v>
      </c>
      <c r="B206" s="31">
        <v>84.5</v>
      </c>
      <c r="C206">
        <v>99.811574359466803</v>
      </c>
    </row>
    <row r="207" spans="1:3" x14ac:dyDescent="0.25">
      <c r="A207" s="2">
        <v>42460</v>
      </c>
      <c r="B207" s="31">
        <v>84.5</v>
      </c>
      <c r="C207">
        <v>100.301996476065</v>
      </c>
    </row>
    <row r="208" spans="1:3" x14ac:dyDescent="0.25">
      <c r="A208" s="2">
        <v>42551</v>
      </c>
      <c r="B208" s="31">
        <v>85.1</v>
      </c>
      <c r="C208">
        <v>100.251013416681</v>
      </c>
    </row>
    <row r="209" spans="1:3" x14ac:dyDescent="0.25">
      <c r="A209" s="2">
        <v>42643</v>
      </c>
      <c r="B209" s="31">
        <v>85.27</v>
      </c>
      <c r="C209">
        <v>100.406876544184</v>
      </c>
    </row>
    <row r="210" spans="1:3" x14ac:dyDescent="0.25">
      <c r="A210" s="2">
        <v>42735</v>
      </c>
      <c r="B210" s="31">
        <v>84.67</v>
      </c>
      <c r="C210">
        <v>100.04011356306999</v>
      </c>
    </row>
    <row r="211" spans="1:3" x14ac:dyDescent="0.25">
      <c r="A211" s="2">
        <v>42825</v>
      </c>
      <c r="B211" s="31">
        <v>83.91</v>
      </c>
      <c r="C211">
        <v>99.584519947032703</v>
      </c>
    </row>
    <row r="212" spans="1:3" x14ac:dyDescent="0.25">
      <c r="A212" s="2">
        <v>42916</v>
      </c>
      <c r="B212" s="31">
        <v>84.34</v>
      </c>
      <c r="C212">
        <v>99.318295216223206</v>
      </c>
    </row>
    <row r="213" spans="1:3" x14ac:dyDescent="0.25">
      <c r="A213" s="2">
        <v>43008</v>
      </c>
      <c r="B213" s="31">
        <v>84</v>
      </c>
      <c r="C213">
        <v>98.944099434000293</v>
      </c>
    </row>
    <row r="214" spans="1:3" x14ac:dyDescent="0.25">
      <c r="A214" s="2">
        <v>43100</v>
      </c>
      <c r="B214" s="31">
        <v>83.66</v>
      </c>
      <c r="C214">
        <v>98.853085402744099</v>
      </c>
    </row>
    <row r="215" spans="1:3" x14ac:dyDescent="0.25">
      <c r="A215" s="2">
        <v>43190</v>
      </c>
      <c r="B215" s="31">
        <v>83.49</v>
      </c>
      <c r="C215">
        <v>99.100201743805997</v>
      </c>
    </row>
    <row r="216" spans="1:3" x14ac:dyDescent="0.25">
      <c r="A216" s="2">
        <v>43281</v>
      </c>
      <c r="B216" s="31">
        <v>84</v>
      </c>
      <c r="C216">
        <v>98.863623172870007</v>
      </c>
    </row>
    <row r="217" spans="1:3" x14ac:dyDescent="0.25">
      <c r="A217" s="2">
        <v>43373</v>
      </c>
      <c r="B217" s="31">
        <v>83.32</v>
      </c>
      <c r="C217">
        <v>98.166577101489906</v>
      </c>
    </row>
    <row r="218" spans="1:3" x14ac:dyDescent="0.25">
      <c r="A218" s="2">
        <v>43465</v>
      </c>
      <c r="B218" s="31">
        <v>83.23</v>
      </c>
      <c r="C218">
        <v>98.369597986653801</v>
      </c>
    </row>
    <row r="219" spans="1:3" x14ac:dyDescent="0.25">
      <c r="A219" s="2">
        <v>43555</v>
      </c>
      <c r="B219" s="31">
        <v>82.81</v>
      </c>
      <c r="C219">
        <v>98.187390181805199</v>
      </c>
    </row>
    <row r="220" spans="1:3" x14ac:dyDescent="0.25">
      <c r="A220" s="2">
        <v>43646</v>
      </c>
      <c r="C220">
        <v>98.637245636290501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Annual series</vt:lpstr>
      <vt:lpstr>Quarterly series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Jules Boudreau</dc:creator>
  <cp:lastModifiedBy>Jules Boudreau</cp:lastModifiedBy>
  <cp:lastPrinted>2019-10-11T22:38:36Z</cp:lastPrinted>
  <dcterms:created xsi:type="dcterms:W3CDTF">2015-06-05T18:17:20Z</dcterms:created>
  <dcterms:modified xsi:type="dcterms:W3CDTF">2020-03-28T04:42:39Z</dcterms:modified>
</cp:coreProperties>
</file>