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ules\Desktop\Diewert RA\Japan\"/>
    </mc:Choice>
  </mc:AlternateContent>
  <xr:revisionPtr revIDLastSave="0" documentId="13_ncr:1_{E95A72B8-6794-4CA1-9F79-672B4AB4BD8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nnual series" sheetId="1" r:id="rId1"/>
    <sheet name="Quarterly s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4" i="1" l="1"/>
  <c r="J75" i="1"/>
  <c r="J73" i="1"/>
  <c r="D47" i="2" l="1"/>
  <c r="D48" i="2" s="1"/>
  <c r="D49" i="2"/>
  <c r="D50" i="2" s="1"/>
  <c r="D51" i="2"/>
  <c r="D53" i="2"/>
  <c r="D55" i="2"/>
  <c r="D57" i="2"/>
  <c r="D59" i="2"/>
  <c r="D61" i="2"/>
  <c r="D63" i="2"/>
  <c r="D65" i="2"/>
  <c r="D67" i="2"/>
  <c r="D69" i="2"/>
  <c r="D71" i="2"/>
  <c r="D73" i="2"/>
  <c r="D75" i="2"/>
  <c r="D77" i="2"/>
  <c r="D79" i="2"/>
  <c r="D81" i="2"/>
  <c r="D83" i="2"/>
  <c r="D85" i="2"/>
  <c r="D87" i="2"/>
  <c r="D89" i="2"/>
  <c r="D91" i="2"/>
  <c r="D93" i="2"/>
  <c r="D95" i="2"/>
  <c r="D97" i="2"/>
  <c r="D99" i="2"/>
  <c r="D101" i="2"/>
  <c r="D103" i="2"/>
  <c r="D105" i="2"/>
  <c r="D107" i="2"/>
  <c r="D109" i="2"/>
  <c r="D111" i="2"/>
  <c r="D113" i="2"/>
  <c r="D115" i="2"/>
  <c r="D117" i="2"/>
  <c r="D119" i="2"/>
  <c r="D121" i="2"/>
  <c r="D123" i="2"/>
  <c r="D125" i="2"/>
  <c r="D127" i="2"/>
  <c r="D129" i="2"/>
  <c r="D131" i="2"/>
  <c r="D133" i="2"/>
  <c r="D135" i="2"/>
  <c r="D137" i="2"/>
  <c r="D139" i="2"/>
  <c r="D141" i="2"/>
  <c r="D143" i="2"/>
  <c r="D145" i="2"/>
  <c r="D147" i="2"/>
  <c r="D149" i="2"/>
  <c r="D151" i="2"/>
  <c r="D153" i="2"/>
  <c r="D155" i="2"/>
  <c r="D157" i="2"/>
  <c r="D159" i="2"/>
  <c r="D161" i="2"/>
  <c r="D162" i="2" s="1"/>
  <c r="D163" i="2"/>
  <c r="D164" i="2"/>
  <c r="D165" i="2"/>
  <c r="D166" i="2" s="1"/>
  <c r="D167" i="2"/>
  <c r="D169" i="2"/>
  <c r="D170" i="2" s="1"/>
  <c r="D171" i="2"/>
  <c r="D173" i="2"/>
  <c r="D174" i="2" s="1"/>
  <c r="D175" i="2"/>
  <c r="D177" i="2"/>
  <c r="D178" i="2" s="1"/>
  <c r="D179" i="2"/>
  <c r="D180" i="2"/>
  <c r="D181" i="2"/>
  <c r="D182" i="2" s="1"/>
  <c r="D183" i="2"/>
  <c r="D185" i="2"/>
  <c r="D186" i="2" s="1"/>
  <c r="D187" i="2"/>
  <c r="D189" i="2"/>
  <c r="D190" i="2" s="1"/>
  <c r="D191" i="2"/>
  <c r="D193" i="2"/>
  <c r="D194" i="2" s="1"/>
  <c r="D195" i="2"/>
  <c r="D196" i="2"/>
  <c r="D197" i="2"/>
  <c r="D198" i="2" s="1"/>
  <c r="D199" i="2"/>
  <c r="D201" i="2"/>
  <c r="D202" i="2" s="1"/>
  <c r="D203" i="2"/>
  <c r="D205" i="2"/>
  <c r="D206" i="2" s="1"/>
  <c r="D207" i="2"/>
  <c r="D209" i="2"/>
  <c r="D210" i="2" s="1"/>
  <c r="D211" i="2"/>
  <c r="D212" i="2"/>
  <c r="D213" i="2"/>
  <c r="D214" i="2" s="1"/>
  <c r="D215" i="2"/>
  <c r="D217" i="2"/>
  <c r="D218" i="2" s="1"/>
  <c r="D219" i="2"/>
  <c r="D221" i="2"/>
  <c r="D222" i="2" s="1"/>
  <c r="D223" i="2"/>
  <c r="D225" i="2"/>
  <c r="D226" i="2" s="1"/>
  <c r="D227" i="2"/>
  <c r="D228" i="2"/>
  <c r="D229" i="2"/>
  <c r="D230" i="2" s="1"/>
  <c r="D231" i="2"/>
  <c r="D233" i="2"/>
  <c r="D234" i="2" s="1"/>
  <c r="D235" i="2"/>
  <c r="D237" i="2"/>
  <c r="D238" i="2" s="1"/>
  <c r="D239" i="2"/>
  <c r="D3" i="2"/>
  <c r="D5" i="2"/>
  <c r="D6" i="2" s="1"/>
  <c r="D7" i="2"/>
  <c r="D8" i="2"/>
  <c r="D9" i="2"/>
  <c r="D10" i="2" s="1"/>
  <c r="D11" i="2"/>
  <c r="D13" i="2"/>
  <c r="D14" i="2" s="1"/>
  <c r="D15" i="2"/>
  <c r="D17" i="2"/>
  <c r="D18" i="2" s="1"/>
  <c r="D19" i="2"/>
  <c r="D21" i="2"/>
  <c r="D22" i="2" s="1"/>
  <c r="D23" i="2"/>
  <c r="D24" i="2"/>
  <c r="D25" i="2"/>
  <c r="D26" i="2" s="1"/>
  <c r="D27" i="2"/>
  <c r="D29" i="2"/>
  <c r="D30" i="2" s="1"/>
  <c r="D31" i="2"/>
  <c r="D33" i="2"/>
  <c r="D34" i="2" s="1"/>
  <c r="D35" i="2"/>
  <c r="D37" i="2"/>
  <c r="D38" i="2" s="1"/>
  <c r="D39" i="2"/>
  <c r="D40" i="2"/>
  <c r="D41" i="2"/>
  <c r="D42" i="2" s="1"/>
  <c r="D43" i="2"/>
  <c r="D45" i="2"/>
  <c r="D46" i="2" s="1"/>
  <c r="D28" i="2" l="1"/>
  <c r="D12" i="2"/>
  <c r="D232" i="2"/>
  <c r="D216" i="2"/>
  <c r="D200" i="2"/>
  <c r="D184" i="2"/>
  <c r="D168" i="2"/>
  <c r="D158" i="2"/>
  <c r="D156" i="2"/>
  <c r="D150" i="2"/>
  <c r="D148" i="2"/>
  <c r="D142" i="2"/>
  <c r="D140" i="2"/>
  <c r="D134" i="2"/>
  <c r="D132" i="2"/>
  <c r="D126" i="2"/>
  <c r="D124" i="2"/>
  <c r="D118" i="2"/>
  <c r="D116" i="2"/>
  <c r="D110" i="2"/>
  <c r="D108" i="2"/>
  <c r="D102" i="2"/>
  <c r="D100" i="2"/>
  <c r="D94" i="2"/>
  <c r="D92" i="2"/>
  <c r="D86" i="2"/>
  <c r="D84" i="2"/>
  <c r="D78" i="2"/>
  <c r="D76" i="2"/>
  <c r="D70" i="2"/>
  <c r="D68" i="2"/>
  <c r="D62" i="2"/>
  <c r="D60" i="2"/>
  <c r="D54" i="2"/>
  <c r="D52" i="2"/>
  <c r="D32" i="2"/>
  <c r="D16" i="2"/>
  <c r="D236" i="2"/>
  <c r="D220" i="2"/>
  <c r="D204" i="2"/>
  <c r="D188" i="2"/>
  <c r="D172" i="2"/>
  <c r="D36" i="2"/>
  <c r="D20" i="2"/>
  <c r="D224" i="2"/>
  <c r="D208" i="2"/>
  <c r="D192" i="2"/>
  <c r="D176" i="2"/>
  <c r="D160" i="2"/>
  <c r="D154" i="2"/>
  <c r="D152" i="2"/>
  <c r="D146" i="2"/>
  <c r="D144" i="2"/>
  <c r="D138" i="2"/>
  <c r="D136" i="2"/>
  <c r="D130" i="2"/>
  <c r="D128" i="2"/>
  <c r="D122" i="2"/>
  <c r="D120" i="2"/>
  <c r="D114" i="2"/>
  <c r="D112" i="2"/>
  <c r="D106" i="2"/>
  <c r="D104" i="2"/>
  <c r="D98" i="2"/>
  <c r="D96" i="2"/>
  <c r="D90" i="2"/>
  <c r="D88" i="2"/>
  <c r="D82" i="2"/>
  <c r="D80" i="2"/>
  <c r="D74" i="2"/>
  <c r="D72" i="2"/>
  <c r="D66" i="2"/>
  <c r="D64" i="2"/>
  <c r="D58" i="2"/>
  <c r="D56" i="2"/>
  <c r="D4" i="2"/>
  <c r="D44" i="2"/>
  <c r="B3" i="1"/>
  <c r="B4" i="1"/>
  <c r="B5" i="1"/>
  <c r="B6" i="1"/>
  <c r="B7" i="1"/>
  <c r="B8" i="1"/>
  <c r="B9" i="1"/>
  <c r="B10" i="1"/>
  <c r="B11" i="1"/>
  <c r="B12" i="1"/>
  <c r="B13" i="1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<sst xmlns="http://schemas.openxmlformats.org/spreadsheetml/2006/main" count="236" uniqueCount="66">
  <si>
    <t>Source:</t>
  </si>
  <si>
    <t>T</t>
  </si>
  <si>
    <t>Residential property index</t>
  </si>
  <si>
    <t>Original frequency:</t>
  </si>
  <si>
    <t>Transformation:</t>
  </si>
  <si>
    <t>Quarter</t>
  </si>
  <si>
    <t>Year</t>
  </si>
  <si>
    <t>Quarterly</t>
  </si>
  <si>
    <t>Annual</t>
  </si>
  <si>
    <t>None</t>
  </si>
  <si>
    <t>Agricultural surface</t>
  </si>
  <si>
    <t>World Bank</t>
  </si>
  <si>
    <t>Year-end value</t>
  </si>
  <si>
    <t>Index</t>
  </si>
  <si>
    <t>% of territory</t>
  </si>
  <si>
    <t>Hectares</t>
  </si>
  <si>
    <t/>
  </si>
  <si>
    <t>VLCOMM</t>
  </si>
  <si>
    <t>VSDWEL</t>
  </si>
  <si>
    <t>PDWEL</t>
  </si>
  <si>
    <t>Billions of yen</t>
  </si>
  <si>
    <t>Net dwellings value (1990 benchmark)</t>
  </si>
  <si>
    <t>QLAGRI</t>
  </si>
  <si>
    <t>QSDWEL</t>
  </si>
  <si>
    <t>BIS
Series Q:JP:N:628</t>
  </si>
  <si>
    <t>Net dwellings volume (1990 benchmark)</t>
  </si>
  <si>
    <t>Billions of 1990 yen</t>
  </si>
  <si>
    <t>Unit:</t>
  </si>
  <si>
    <t>Notes:</t>
  </si>
  <si>
    <t>Cabinet Office of Japan
Table 1 in Supplementary Tables from 1998 National Accounts</t>
  </si>
  <si>
    <t>Commercial property index (whole country)</t>
  </si>
  <si>
    <t>Commercial land index (all urban areas)</t>
  </si>
  <si>
    <t>Commercial land index (all urban areas, imputed for quarterly)</t>
  </si>
  <si>
    <t>The World Bank data has an unexplained kink in 2001, so we prefere the OECD measure.</t>
  </si>
  <si>
    <t>Residential property index (BIS)</t>
  </si>
  <si>
    <t xml:space="preserve">Residential property index </t>
  </si>
  <si>
    <t>VCOMM</t>
  </si>
  <si>
    <t>Billions of yens</t>
  </si>
  <si>
    <t>Land underlying buildings and structures value (2005 benchmark, households)</t>
  </si>
  <si>
    <t>Cabinet Office of Japan
Table 2 in Stock Supplementary Tables from 2014 National Accounts</t>
  </si>
  <si>
    <t>Land underlying buildings and structures value (1990 benchmark, households)</t>
  </si>
  <si>
    <t>Land under cultivation value (1990 benchmark, private)</t>
  </si>
  <si>
    <t>Cabinet Office of Japan
Table 4 in Stock Supplementary Tables from 1998 National Accounts</t>
  </si>
  <si>
    <t>VLBUILDH</t>
  </si>
  <si>
    <t>After the 2014 National Accounts, the Cabinet Office stopped publishing land underlying buildings for households.</t>
  </si>
  <si>
    <t>Land under cultivation value (2005 benchmark, private)</t>
  </si>
  <si>
    <t>Cabinet Office of Japan
Table 4 in Stock Supporting Tables from 2018 National Accounts</t>
  </si>
  <si>
    <t>Net dwellings value (2011 benchmark, households)</t>
  </si>
  <si>
    <t>Net dwellings value (OECD, households)</t>
  </si>
  <si>
    <t>OECD Table 9B</t>
  </si>
  <si>
    <t>Millions to billions</t>
  </si>
  <si>
    <t>Net dwellings volume (OECD)</t>
  </si>
  <si>
    <t>VSDWELH</t>
  </si>
  <si>
    <t>QSDWELH</t>
  </si>
  <si>
    <t>Net dwellings volume (2011 benchmark, households)</t>
  </si>
  <si>
    <t>OECD Table 9A</t>
  </si>
  <si>
    <t>VSDWELC</t>
  </si>
  <si>
    <t>Net dwellings volume (2011 benchmark, NFC)</t>
  </si>
  <si>
    <t>QSDWELC</t>
  </si>
  <si>
    <t>Net dwellings value (2011 benchmark, NFC)</t>
  </si>
  <si>
    <t>Net dwellings value (OECD, NFC)</t>
  </si>
  <si>
    <t>Not sure why the 1990 benchmark data is so scaled down compared to previous benchmarks (and OECD data). The explanatory documents I mostly in Japanese so I could not really find out. For dwellings, the overlapping years (1994-1998) have the same growth rate, so it really is only a matter of a scale factor. I will simply have to scale it when I concatenate the series.</t>
  </si>
  <si>
    <t>VLAGRIP</t>
  </si>
  <si>
    <t>Billions of 2011 yen</t>
  </si>
  <si>
    <t>Billions of 2015 yen</t>
  </si>
  <si>
    <t>OECD 
Dataset: Land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</si>
</sst>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Times New Roman"/>
      <family val="1"/>
    </font>
    <font>
      <i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left"/>
    </xf>
    <xf numFmtId="0" fontId="3" fillId="0" borderId="0" xfId="1" applyAlignment="1">
      <alignment wrapText="1"/>
    </xf>
    <xf numFmtId="164" fontId="4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6" fillId="0" borderId="1" xfId="0" applyFont="1" applyBorder="1"/>
    <xf numFmtId="0" fontId="5" fillId="0" borderId="1" xfId="0" applyFont="1" applyBorder="1"/>
    <xf numFmtId="0" fontId="3" fillId="0" borderId="1" xfId="1" applyBorder="1" applyAlignment="1">
      <alignment wrapText="1"/>
    </xf>
    <xf numFmtId="0" fontId="3" fillId="0" borderId="0" xfId="1" applyBorder="1" applyAlignment="1">
      <alignment wrapText="1"/>
    </xf>
    <xf numFmtId="2" fontId="5" fillId="0" borderId="0" xfId="0" applyNumberFormat="1" applyFont="1"/>
    <xf numFmtId="0" fontId="5" fillId="0" borderId="0" xfId="0" applyFont="1" applyBorder="1" applyAlignment="1">
      <alignment wrapText="1"/>
    </xf>
    <xf numFmtId="0" fontId="6" fillId="0" borderId="0" xfId="0" applyFont="1" applyBorder="1"/>
    <xf numFmtId="0" fontId="5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sri.cao.go.jp/en/sna/data/kakuhou/files/1998/12annual_report_e.html" TargetMode="External"/><Relationship Id="rId13" Type="http://schemas.openxmlformats.org/officeDocument/2006/relationships/hyperlink" Target="https://stats.oecd.org/" TargetMode="External"/><Relationship Id="rId3" Type="http://schemas.openxmlformats.org/officeDocument/2006/relationships/hyperlink" Target="https://www.esri.cao.go.jp/en/sna/data/kakuhou/files/1998/12annual_report_e.html" TargetMode="External"/><Relationship Id="rId7" Type="http://schemas.openxmlformats.org/officeDocument/2006/relationships/hyperlink" Target="https://www.esri.cao.go.jp/en/sna/data/kakuhou/files/2014/28annual_report_e.html" TargetMode="External"/><Relationship Id="rId12" Type="http://schemas.openxmlformats.org/officeDocument/2006/relationships/hyperlink" Target="https://www.esri.cao.go.jp/en/sna/data/kakuhou/files/2014/28annual_report_e.htm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esri.cao.go.jp/en/sna/data/kakuhou/files/1998/12annual_report_e.html" TargetMode="External"/><Relationship Id="rId16" Type="http://schemas.openxmlformats.org/officeDocument/2006/relationships/hyperlink" Target="https://stats.oecd.org/" TargetMode="External"/><Relationship Id="rId1" Type="http://schemas.openxmlformats.org/officeDocument/2006/relationships/hyperlink" Target="https://www.bis.org/statistics/pp/pp_selected.xlsx" TargetMode="External"/><Relationship Id="rId6" Type="http://schemas.openxmlformats.org/officeDocument/2006/relationships/hyperlink" Target="https://www.esri.cao.go.jp/en/sna/data/kakuhou/files/2014/28annual_report_e.html" TargetMode="External"/><Relationship Id="rId11" Type="http://schemas.openxmlformats.org/officeDocument/2006/relationships/hyperlink" Target="https://www.esri.cao.go.jp/en/sna/data/kakuhou/files/2018/2018annual_report_e.html" TargetMode="External"/><Relationship Id="rId5" Type="http://schemas.openxmlformats.org/officeDocument/2006/relationships/hyperlink" Target="https://data.worldbank.org/indicator/AG.LND.AGRI.ZS?locations=JP" TargetMode="External"/><Relationship Id="rId15" Type="http://schemas.openxmlformats.org/officeDocument/2006/relationships/hyperlink" Target="https://stats.oecd.org/" TargetMode="External"/><Relationship Id="rId10" Type="http://schemas.openxmlformats.org/officeDocument/2006/relationships/hyperlink" Target="https://www.esri.cao.go.jp/en/sna/data/kakuhou/files/1998/12annual_report_e.html" TargetMode="External"/><Relationship Id="rId4" Type="http://schemas.openxmlformats.org/officeDocument/2006/relationships/hyperlink" Target="https://www.esri.cao.go.jp/en/sna/data/kakuhou/files/2018/2018annual_report_e.html" TargetMode="External"/><Relationship Id="rId9" Type="http://schemas.openxmlformats.org/officeDocument/2006/relationships/hyperlink" Target="https://www.esri.cao.go.jp/en/sna/data/kakuhou/files/2014/28annual_report_e.html" TargetMode="External"/><Relationship Id="rId14" Type="http://schemas.openxmlformats.org/officeDocument/2006/relationships/hyperlink" Target="https://stats.oec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6"/>
  <sheetViews>
    <sheetView tabSelected="1" zoomScale="55" zoomScaleNormal="55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M36" sqref="M36"/>
    </sheetView>
  </sheetViews>
  <sheetFormatPr defaultColWidth="9" defaultRowHeight="15" x14ac:dyDescent="0.25"/>
  <cols>
    <col min="1" max="1" width="13.85546875" style="8" customWidth="1"/>
    <col min="2" max="8" width="20.5703125" style="8" customWidth="1"/>
    <col min="9" max="9" width="20.5703125" style="17" customWidth="1"/>
    <col min="10" max="25" width="20.5703125" style="8" customWidth="1"/>
    <col min="26" max="16384" width="9" style="8"/>
  </cols>
  <sheetData>
    <row r="1" spans="1:17" s="6" customFormat="1" ht="75" x14ac:dyDescent="0.25">
      <c r="A1" s="6" t="s">
        <v>6</v>
      </c>
      <c r="B1" s="9" t="s">
        <v>2</v>
      </c>
      <c r="C1" s="6" t="s">
        <v>21</v>
      </c>
      <c r="D1" s="15" t="s">
        <v>48</v>
      </c>
      <c r="E1" s="15" t="s">
        <v>47</v>
      </c>
      <c r="F1" s="15" t="s">
        <v>60</v>
      </c>
      <c r="G1" s="9" t="s">
        <v>59</v>
      </c>
      <c r="H1" s="6" t="s">
        <v>25</v>
      </c>
      <c r="I1" s="15" t="s">
        <v>51</v>
      </c>
      <c r="J1" s="6" t="s">
        <v>54</v>
      </c>
      <c r="K1" s="9" t="s">
        <v>57</v>
      </c>
      <c r="L1" s="15" t="s">
        <v>40</v>
      </c>
      <c r="M1" s="6" t="s">
        <v>38</v>
      </c>
      <c r="N1" s="6" t="s">
        <v>41</v>
      </c>
      <c r="O1" s="9" t="s">
        <v>45</v>
      </c>
      <c r="P1" s="6" t="s">
        <v>10</v>
      </c>
      <c r="Q1" s="6" t="s">
        <v>10</v>
      </c>
    </row>
    <row r="2" spans="1:17" s="7" customFormat="1" x14ac:dyDescent="0.25">
      <c r="A2" s="7" t="s">
        <v>1</v>
      </c>
      <c r="B2" s="10" t="s">
        <v>19</v>
      </c>
      <c r="C2" s="7" t="s">
        <v>18</v>
      </c>
      <c r="D2" s="16" t="s">
        <v>52</v>
      </c>
      <c r="E2" s="16" t="s">
        <v>52</v>
      </c>
      <c r="F2" s="16" t="s">
        <v>56</v>
      </c>
      <c r="G2" s="10" t="s">
        <v>56</v>
      </c>
      <c r="H2" s="7" t="s">
        <v>23</v>
      </c>
      <c r="I2" s="16" t="s">
        <v>23</v>
      </c>
      <c r="J2" s="7" t="s">
        <v>53</v>
      </c>
      <c r="K2" s="10" t="s">
        <v>58</v>
      </c>
      <c r="L2" s="16" t="s">
        <v>43</v>
      </c>
      <c r="M2" s="7" t="s">
        <v>43</v>
      </c>
      <c r="N2" s="7" t="s">
        <v>62</v>
      </c>
      <c r="O2" s="10" t="s">
        <v>62</v>
      </c>
      <c r="P2" s="7" t="s">
        <v>22</v>
      </c>
      <c r="Q2" s="7" t="s">
        <v>22</v>
      </c>
    </row>
    <row r="3" spans="1:17" x14ac:dyDescent="0.25">
      <c r="A3" s="8">
        <v>1960</v>
      </c>
      <c r="B3" s="11">
        <f ca="1">OFFSET('Quarterly series'!$B$46,(ROW()-13)*4,0)</f>
        <v>7.53</v>
      </c>
      <c r="D3" s="17"/>
      <c r="E3" s="17"/>
      <c r="F3" s="17"/>
      <c r="G3" s="11"/>
      <c r="K3" s="11"/>
      <c r="L3" s="17"/>
      <c r="O3" s="11"/>
    </row>
    <row r="4" spans="1:17" x14ac:dyDescent="0.25">
      <c r="A4" s="8">
        <v>1961</v>
      </c>
      <c r="B4" s="11">
        <f ca="1">OFFSET('Quarterly series'!$B$46,(ROW()-13)*4,0)</f>
        <v>9.9499999999999993</v>
      </c>
      <c r="D4" s="17"/>
      <c r="E4" s="17"/>
      <c r="F4" s="17"/>
      <c r="G4" s="11"/>
      <c r="K4" s="11"/>
      <c r="L4" s="17"/>
      <c r="O4" s="11"/>
      <c r="P4" s="8">
        <v>19.389146441232615</v>
      </c>
      <c r="Q4" s="8">
        <v>60100</v>
      </c>
    </row>
    <row r="5" spans="1:17" x14ac:dyDescent="0.25">
      <c r="A5" s="8">
        <v>1962</v>
      </c>
      <c r="B5" s="11">
        <f ca="1">OFFSET('Quarterly series'!$B$46,(ROW()-13)*4,0)</f>
        <v>11.63</v>
      </c>
      <c r="D5" s="17"/>
      <c r="E5" s="17"/>
      <c r="F5" s="17"/>
      <c r="G5" s="11"/>
      <c r="K5" s="11"/>
      <c r="L5" s="17"/>
      <c r="O5" s="11"/>
      <c r="P5" s="8">
        <v>19.416416689391873</v>
      </c>
      <c r="Q5" s="8">
        <v>60200</v>
      </c>
    </row>
    <row r="6" spans="1:17" x14ac:dyDescent="0.25">
      <c r="A6" s="8">
        <v>1963</v>
      </c>
      <c r="B6" s="11">
        <f ca="1">OFFSET('Quarterly series'!$B$46,(ROW()-13)*4,0)</f>
        <v>13.22</v>
      </c>
      <c r="D6" s="17"/>
      <c r="E6" s="17"/>
      <c r="F6" s="17"/>
      <c r="G6" s="11"/>
      <c r="K6" s="11"/>
      <c r="L6" s="17"/>
      <c r="O6" s="11"/>
      <c r="P6" s="8">
        <v>19.143714207799292</v>
      </c>
      <c r="Q6" s="8">
        <v>60200</v>
      </c>
    </row>
    <row r="7" spans="1:17" x14ac:dyDescent="0.25">
      <c r="A7" s="8">
        <v>1964</v>
      </c>
      <c r="B7" s="11">
        <f ca="1">OFFSET('Quarterly series'!$B$46,(ROW()-13)*4,0)</f>
        <v>15.14</v>
      </c>
      <c r="D7" s="17"/>
      <c r="E7" s="17"/>
      <c r="F7" s="17"/>
      <c r="G7" s="11"/>
      <c r="K7" s="11"/>
      <c r="L7" s="17"/>
      <c r="O7" s="11"/>
      <c r="P7" s="8">
        <v>19.170984455958546</v>
      </c>
      <c r="Q7" s="8">
        <v>60300</v>
      </c>
    </row>
    <row r="8" spans="1:17" x14ac:dyDescent="0.25">
      <c r="A8" s="8">
        <v>1965</v>
      </c>
      <c r="B8" s="11">
        <f ca="1">OFFSET('Quarterly series'!$B$46,(ROW()-13)*4,0)</f>
        <v>16.350000000000001</v>
      </c>
      <c r="D8" s="17"/>
      <c r="E8" s="17"/>
      <c r="F8" s="17"/>
      <c r="G8" s="11"/>
      <c r="K8" s="11"/>
      <c r="L8" s="17"/>
      <c r="O8" s="11"/>
      <c r="P8" s="8">
        <v>19.100081810744477</v>
      </c>
      <c r="Q8" s="8">
        <v>60040</v>
      </c>
    </row>
    <row r="9" spans="1:17" x14ac:dyDescent="0.25">
      <c r="A9" s="8">
        <v>1966</v>
      </c>
      <c r="B9" s="11">
        <f ca="1">OFFSET('Quarterly series'!$B$46,(ROW()-13)*4,0)</f>
        <v>17.79</v>
      </c>
      <c r="D9" s="17"/>
      <c r="E9" s="17"/>
      <c r="F9" s="17"/>
      <c r="G9" s="11"/>
      <c r="K9" s="11"/>
      <c r="L9" s="17"/>
      <c r="O9" s="11"/>
      <c r="P9" s="8">
        <v>18.805563130624488</v>
      </c>
      <c r="Q9" s="8">
        <v>59960</v>
      </c>
    </row>
    <row r="10" spans="1:17" x14ac:dyDescent="0.25">
      <c r="A10" s="8">
        <v>1967</v>
      </c>
      <c r="B10" s="11">
        <f ca="1">OFFSET('Quarterly series'!$B$46,(ROW()-13)*4,0)</f>
        <v>20.53</v>
      </c>
      <c r="D10" s="17"/>
      <c r="E10" s="17"/>
      <c r="F10" s="17"/>
      <c r="G10" s="11"/>
      <c r="K10" s="11"/>
      <c r="L10" s="17"/>
      <c r="O10" s="11"/>
      <c r="P10" s="8">
        <v>18.64739569130079</v>
      </c>
      <c r="Q10" s="8">
        <v>59380</v>
      </c>
    </row>
    <row r="11" spans="1:17" x14ac:dyDescent="0.25">
      <c r="A11" s="8">
        <v>1968</v>
      </c>
      <c r="B11" s="11">
        <f ca="1">OFFSET('Quarterly series'!$B$46,(ROW()-13)*4,0)</f>
        <v>24.33</v>
      </c>
      <c r="D11" s="17"/>
      <c r="E11" s="17"/>
      <c r="F11" s="17"/>
      <c r="G11" s="11"/>
      <c r="K11" s="11"/>
      <c r="L11" s="17"/>
      <c r="O11" s="11"/>
      <c r="P11" s="8">
        <v>18.535587673847832</v>
      </c>
      <c r="Q11" s="8">
        <v>58970</v>
      </c>
    </row>
    <row r="12" spans="1:17" x14ac:dyDescent="0.25">
      <c r="A12" s="8">
        <v>1969</v>
      </c>
      <c r="B12" s="11">
        <f ca="1">OFFSET('Quarterly series'!$B$46,(ROW()-13)*4,0)</f>
        <v>29.81</v>
      </c>
      <c r="C12" s="8">
        <v>16087.2192</v>
      </c>
      <c r="D12" s="17"/>
      <c r="E12" s="17"/>
      <c r="F12" s="17"/>
      <c r="G12" s="11"/>
      <c r="H12" s="8">
        <v>49046.400000000001</v>
      </c>
      <c r="K12" s="11"/>
      <c r="L12" s="17">
        <v>62789.1</v>
      </c>
      <c r="N12" s="8">
        <v>23191.1</v>
      </c>
      <c r="O12" s="11"/>
      <c r="P12" s="8">
        <v>18.140169075538587</v>
      </c>
      <c r="Q12" s="8">
        <v>57520</v>
      </c>
    </row>
    <row r="13" spans="1:17" x14ac:dyDescent="0.25">
      <c r="A13" s="8">
        <v>1970</v>
      </c>
      <c r="B13" s="11">
        <f ca="1">OFFSET('Quarterly series'!$B$46,(ROW()-13)*4,0)</f>
        <v>35.479999999999997</v>
      </c>
      <c r="C13" s="8">
        <v>20654.6198</v>
      </c>
      <c r="D13" s="17"/>
      <c r="E13" s="17"/>
      <c r="F13" s="17"/>
      <c r="G13" s="11"/>
      <c r="H13" s="8">
        <v>59523.4</v>
      </c>
      <c r="K13" s="11"/>
      <c r="L13" s="17">
        <v>77785.8</v>
      </c>
      <c r="N13" s="8">
        <v>27970</v>
      </c>
      <c r="O13" s="11"/>
      <c r="P13" s="8">
        <v>18.260158167439325</v>
      </c>
      <c r="Q13" s="8">
        <v>57960</v>
      </c>
    </row>
    <row r="14" spans="1:17" x14ac:dyDescent="0.25">
      <c r="A14" s="8">
        <v>1971</v>
      </c>
      <c r="B14" s="11">
        <f ca="1">OFFSET('Quarterly series'!$B$46,(ROW()-13)*4,0)</f>
        <v>40.82</v>
      </c>
      <c r="C14" s="8">
        <v>24888.173600000002</v>
      </c>
      <c r="D14" s="17"/>
      <c r="E14" s="17"/>
      <c r="F14" s="17"/>
      <c r="G14" s="11"/>
      <c r="H14" s="8">
        <v>69910.600000000006</v>
      </c>
      <c r="K14" s="11"/>
      <c r="L14" s="17">
        <v>93450.5</v>
      </c>
      <c r="N14" s="8">
        <v>34904.9</v>
      </c>
      <c r="O14" s="11"/>
      <c r="P14" s="8">
        <v>17.837469320970818</v>
      </c>
      <c r="Q14" s="8">
        <v>57410</v>
      </c>
    </row>
    <row r="15" spans="1:17" x14ac:dyDescent="0.25">
      <c r="A15" s="8">
        <v>1972</v>
      </c>
      <c r="B15" s="11">
        <f ca="1">OFFSET('Quarterly series'!$B$46,(ROW()-13)*4,0)</f>
        <v>50.1</v>
      </c>
      <c r="C15" s="8">
        <v>36496.834799999997</v>
      </c>
      <c r="D15" s="17"/>
      <c r="E15" s="17"/>
      <c r="F15" s="17"/>
      <c r="G15" s="11"/>
      <c r="H15" s="8">
        <v>81648.399999999994</v>
      </c>
      <c r="K15" s="11"/>
      <c r="L15" s="17">
        <v>129851.9</v>
      </c>
      <c r="N15" s="8">
        <v>51482.9</v>
      </c>
      <c r="O15" s="11"/>
      <c r="P15" s="8">
        <v>17.686852154937259</v>
      </c>
      <c r="Q15" s="8">
        <v>56840</v>
      </c>
    </row>
    <row r="16" spans="1:17" x14ac:dyDescent="0.25">
      <c r="A16" s="8">
        <v>1973</v>
      </c>
      <c r="B16" s="11">
        <f ca="1">OFFSET('Quarterly series'!$B$46,(ROW()-13)*4,0)</f>
        <v>65.91</v>
      </c>
      <c r="C16" s="8">
        <v>51406.523300000001</v>
      </c>
      <c r="D16" s="17"/>
      <c r="E16" s="17"/>
      <c r="F16" s="17"/>
      <c r="G16" s="11"/>
      <c r="H16" s="8">
        <v>95021.3</v>
      </c>
      <c r="K16" s="11"/>
      <c r="L16" s="17">
        <v>168504.6</v>
      </c>
      <c r="N16" s="8">
        <v>62030.9</v>
      </c>
      <c r="O16" s="11"/>
      <c r="P16" s="8">
        <v>17.585924713584291</v>
      </c>
      <c r="Q16" s="8">
        <v>56470</v>
      </c>
    </row>
    <row r="17" spans="1:17" x14ac:dyDescent="0.25">
      <c r="A17" s="8">
        <v>1974</v>
      </c>
      <c r="B17" s="11">
        <f ca="1">OFFSET('Quarterly series'!$B$46,(ROW()-13)*4,0)</f>
        <v>67.69</v>
      </c>
      <c r="C17" s="8">
        <v>61418.933400000002</v>
      </c>
      <c r="D17" s="17"/>
      <c r="E17" s="17"/>
      <c r="F17" s="17"/>
      <c r="G17" s="11"/>
      <c r="H17" s="8">
        <v>105349.8</v>
      </c>
      <c r="K17" s="11"/>
      <c r="L17" s="17">
        <v>165840.9</v>
      </c>
      <c r="N17" s="8">
        <v>61519.3</v>
      </c>
      <c r="O17" s="11"/>
      <c r="P17" s="8">
        <v>17.498636115657394</v>
      </c>
      <c r="Q17" s="8">
        <v>56150</v>
      </c>
    </row>
    <row r="18" spans="1:17" x14ac:dyDescent="0.25">
      <c r="A18" s="8">
        <v>1975</v>
      </c>
      <c r="B18" s="11">
        <f ca="1">OFFSET('Quarterly series'!$B$46,(ROW()-13)*4,0)</f>
        <v>66.349999999999994</v>
      </c>
      <c r="C18" s="8">
        <v>68839.950600000011</v>
      </c>
      <c r="D18" s="17"/>
      <c r="E18" s="17"/>
      <c r="F18" s="17"/>
      <c r="G18" s="11"/>
      <c r="H18" s="8">
        <v>115309.8</v>
      </c>
      <c r="K18" s="11"/>
      <c r="L18" s="17">
        <v>175433.7</v>
      </c>
      <c r="N18" s="8">
        <v>63967.5</v>
      </c>
      <c r="O18" s="11"/>
      <c r="P18" s="8">
        <v>17.115961800818553</v>
      </c>
      <c r="Q18" s="8">
        <v>55730</v>
      </c>
    </row>
    <row r="19" spans="1:17" x14ac:dyDescent="0.25">
      <c r="A19" s="8">
        <v>1976</v>
      </c>
      <c r="B19" s="11">
        <f ca="1">OFFSET('Quarterly series'!$B$46,(ROW()-13)*4,0)</f>
        <v>68.510000000000005</v>
      </c>
      <c r="C19" s="8">
        <v>82531.491199999989</v>
      </c>
      <c r="D19" s="17"/>
      <c r="E19" s="17"/>
      <c r="F19" s="17"/>
      <c r="G19" s="11"/>
      <c r="H19" s="8">
        <v>125810.2</v>
      </c>
      <c r="K19" s="11"/>
      <c r="L19" s="17">
        <v>187156.8</v>
      </c>
      <c r="N19" s="8">
        <v>66445.100000000006</v>
      </c>
      <c r="O19" s="11"/>
      <c r="P19" s="8">
        <v>17.015006821282402</v>
      </c>
      <c r="Q19" s="8">
        <v>55360</v>
      </c>
    </row>
    <row r="20" spans="1:17" x14ac:dyDescent="0.25">
      <c r="A20" s="8">
        <v>1977</v>
      </c>
      <c r="B20" s="11">
        <f ca="1">OFFSET('Quarterly series'!$B$46,(ROW()-13)*4,0)</f>
        <v>71.63</v>
      </c>
      <c r="C20" s="8">
        <v>90911.307299999986</v>
      </c>
      <c r="D20" s="17"/>
      <c r="E20" s="17"/>
      <c r="F20" s="17"/>
      <c r="G20" s="11"/>
      <c r="H20" s="8">
        <v>135486.29999999999</v>
      </c>
      <c r="K20" s="11"/>
      <c r="L20" s="17">
        <v>202694.5</v>
      </c>
      <c r="N20" s="8">
        <v>71192.100000000006</v>
      </c>
      <c r="O20" s="11"/>
      <c r="P20" s="8">
        <v>16.962336244541483</v>
      </c>
      <c r="Q20" s="8">
        <v>55150</v>
      </c>
    </row>
    <row r="21" spans="1:17" x14ac:dyDescent="0.25">
      <c r="A21" s="8">
        <v>1978</v>
      </c>
      <c r="B21" s="11">
        <f ca="1">OFFSET('Quarterly series'!$B$46,(ROW()-13)*4,0)</f>
        <v>76.44</v>
      </c>
      <c r="C21" s="8">
        <v>101808.3015</v>
      </c>
      <c r="D21" s="17"/>
      <c r="E21" s="17"/>
      <c r="F21" s="17"/>
      <c r="G21" s="11"/>
      <c r="H21" s="8">
        <v>145648.5</v>
      </c>
      <c r="K21" s="11"/>
      <c r="L21" s="17">
        <v>235450.2</v>
      </c>
      <c r="N21" s="8">
        <v>77784.600000000006</v>
      </c>
      <c r="O21" s="11"/>
      <c r="P21" s="8">
        <v>16.905021834061134</v>
      </c>
      <c r="Q21" s="8">
        <v>54940</v>
      </c>
    </row>
    <row r="22" spans="1:17" x14ac:dyDescent="0.25">
      <c r="A22" s="8">
        <v>1979</v>
      </c>
      <c r="B22" s="11">
        <f ca="1">OFFSET('Quarterly series'!$B$46,(ROW()-13)*4,0)</f>
        <v>85.14</v>
      </c>
      <c r="C22" s="8">
        <v>122973.70049999999</v>
      </c>
      <c r="D22" s="17"/>
      <c r="E22" s="17"/>
      <c r="F22" s="17"/>
      <c r="G22" s="11"/>
      <c r="H22" s="8">
        <v>154683.9</v>
      </c>
      <c r="K22" s="11"/>
      <c r="L22" s="17">
        <v>288886.2</v>
      </c>
      <c r="N22" s="8">
        <v>88296.7</v>
      </c>
      <c r="O22" s="11"/>
      <c r="P22" s="8">
        <v>16.850436681222707</v>
      </c>
      <c r="Q22" s="8">
        <v>54740</v>
      </c>
    </row>
    <row r="23" spans="1:17" x14ac:dyDescent="0.25">
      <c r="A23" s="8">
        <v>1980</v>
      </c>
      <c r="B23" s="11">
        <f ca="1">OFFSET('Quarterly series'!$B$46,(ROW()-13)*4,0)</f>
        <v>96.15</v>
      </c>
      <c r="C23" s="8">
        <v>133624.60500000001</v>
      </c>
      <c r="D23" s="17">
        <v>143397.70000000001</v>
      </c>
      <c r="E23" s="17"/>
      <c r="F23" s="17">
        <v>24350.6</v>
      </c>
      <c r="G23" s="11"/>
      <c r="H23" s="8">
        <v>160993.5</v>
      </c>
      <c r="I23" s="17">
        <v>211569.7</v>
      </c>
      <c r="K23" s="11"/>
      <c r="L23" s="17">
        <v>347632.3</v>
      </c>
      <c r="N23" s="8">
        <v>99167.3</v>
      </c>
      <c r="O23" s="11"/>
      <c r="P23" s="8">
        <v>16.546546546546548</v>
      </c>
      <c r="Q23" s="8">
        <v>54610</v>
      </c>
    </row>
    <row r="24" spans="1:17" x14ac:dyDescent="0.25">
      <c r="A24" s="8">
        <v>1981</v>
      </c>
      <c r="B24" s="11">
        <f ca="1">OFFSET('Quarterly series'!$B$46,(ROW()-13)*4,0)</f>
        <v>105.48</v>
      </c>
      <c r="C24" s="8">
        <v>140245.3578</v>
      </c>
      <c r="D24" s="17">
        <v>150373.4</v>
      </c>
      <c r="E24" s="17"/>
      <c r="F24" s="17">
        <v>25210</v>
      </c>
      <c r="G24" s="11"/>
      <c r="H24" s="8">
        <v>166364.6</v>
      </c>
      <c r="I24" s="17">
        <v>219011.1</v>
      </c>
      <c r="K24" s="11"/>
      <c r="L24" s="17">
        <v>403322.8</v>
      </c>
      <c r="N24" s="8">
        <v>108848.5</v>
      </c>
      <c r="O24" s="11"/>
      <c r="P24" s="8">
        <v>16.490174672489083</v>
      </c>
      <c r="Q24" s="8">
        <v>54420</v>
      </c>
    </row>
    <row r="25" spans="1:17" x14ac:dyDescent="0.25">
      <c r="A25" s="8">
        <v>1982</v>
      </c>
      <c r="B25" s="11">
        <f ca="1">OFFSET('Quarterly series'!$B$46,(ROW()-13)*4,0)</f>
        <v>112.45</v>
      </c>
      <c r="C25" s="8">
        <v>146627.12950000001</v>
      </c>
      <c r="D25" s="17">
        <v>158717.4</v>
      </c>
      <c r="E25" s="17"/>
      <c r="F25" s="17">
        <v>26176.6</v>
      </c>
      <c r="G25" s="11"/>
      <c r="H25" s="8">
        <v>171093.5</v>
      </c>
      <c r="I25" s="17">
        <v>225788.79999999999</v>
      </c>
      <c r="K25" s="11"/>
      <c r="L25" s="17">
        <v>434691.5</v>
      </c>
      <c r="N25" s="8">
        <v>112686.39999999999</v>
      </c>
      <c r="O25" s="11"/>
      <c r="P25" s="8">
        <v>16.455488803932276</v>
      </c>
      <c r="Q25" s="8">
        <v>54260</v>
      </c>
    </row>
    <row r="26" spans="1:17" x14ac:dyDescent="0.25">
      <c r="A26" s="8">
        <v>1983</v>
      </c>
      <c r="B26" s="11">
        <f ca="1">OFFSET('Quarterly series'!$B$46,(ROW()-13)*4,0)</f>
        <v>117.02</v>
      </c>
      <c r="C26" s="8">
        <v>149294.53200000001</v>
      </c>
      <c r="D26" s="17">
        <v>161747</v>
      </c>
      <c r="E26" s="17"/>
      <c r="F26" s="17">
        <v>26593</v>
      </c>
      <c r="G26" s="11"/>
      <c r="H26" s="8">
        <v>174409.5</v>
      </c>
      <c r="I26" s="17">
        <v>231476.5</v>
      </c>
      <c r="K26" s="11"/>
      <c r="L26" s="17">
        <v>452950.1</v>
      </c>
      <c r="N26" s="8">
        <v>114311.9</v>
      </c>
      <c r="O26" s="11"/>
      <c r="P26" s="8">
        <v>16.414527580557074</v>
      </c>
      <c r="Q26" s="8">
        <v>54110</v>
      </c>
    </row>
    <row r="27" spans="1:17" x14ac:dyDescent="0.25">
      <c r="A27" s="8">
        <v>1984</v>
      </c>
      <c r="B27" s="11">
        <f ca="1">OFFSET('Quarterly series'!$B$46,(ROW()-13)*4,0)</f>
        <v>120.43</v>
      </c>
      <c r="C27" s="8">
        <v>154738.99060000002</v>
      </c>
      <c r="D27" s="17">
        <v>168267.7</v>
      </c>
      <c r="E27" s="17"/>
      <c r="F27" s="17">
        <v>27646.9</v>
      </c>
      <c r="G27" s="11"/>
      <c r="H27" s="8">
        <v>177046.9</v>
      </c>
      <c r="I27" s="17">
        <v>236507.1</v>
      </c>
      <c r="K27" s="11"/>
      <c r="L27" s="17">
        <v>475308.1</v>
      </c>
      <c r="N27" s="8">
        <v>117176.7</v>
      </c>
      <c r="O27" s="11"/>
      <c r="P27" s="8">
        <v>16.440910337263503</v>
      </c>
      <c r="Q27" s="8">
        <v>53960</v>
      </c>
    </row>
    <row r="28" spans="1:17" x14ac:dyDescent="0.25">
      <c r="A28" s="8">
        <v>1985</v>
      </c>
      <c r="B28" s="11">
        <f ca="1">OFFSET('Quarterly series'!$B$46,(ROW()-13)*4,0)</f>
        <v>123.17</v>
      </c>
      <c r="C28" s="8">
        <v>159076.53750000001</v>
      </c>
      <c r="D28" s="17">
        <v>172727.4</v>
      </c>
      <c r="E28" s="17"/>
      <c r="F28" s="17">
        <v>28362.400000000001</v>
      </c>
      <c r="G28" s="11"/>
      <c r="H28" s="8">
        <v>179747.5</v>
      </c>
      <c r="I28" s="17">
        <v>241962.2</v>
      </c>
      <c r="K28" s="11"/>
      <c r="L28" s="17">
        <v>515929</v>
      </c>
      <c r="N28" s="8">
        <v>121588</v>
      </c>
      <c r="O28" s="11"/>
      <c r="P28" s="8">
        <v>16.124520021941855</v>
      </c>
      <c r="Q28" s="8">
        <v>53790</v>
      </c>
    </row>
    <row r="29" spans="1:17" x14ac:dyDescent="0.25">
      <c r="A29" s="8">
        <v>1986</v>
      </c>
      <c r="B29" s="11">
        <f ca="1">OFFSET('Quarterly series'!$B$46,(ROW()-13)*4,0)</f>
        <v>127.5</v>
      </c>
      <c r="C29" s="8">
        <v>160838.856</v>
      </c>
      <c r="D29" s="17">
        <v>174989</v>
      </c>
      <c r="E29" s="17"/>
      <c r="F29" s="17">
        <v>28724.2</v>
      </c>
      <c r="G29" s="11"/>
      <c r="H29" s="8">
        <v>183606</v>
      </c>
      <c r="I29" s="17">
        <v>248636.3</v>
      </c>
      <c r="K29" s="11"/>
      <c r="L29" s="17">
        <v>660584.9</v>
      </c>
      <c r="N29" s="8">
        <v>136005.29999999999</v>
      </c>
      <c r="O29" s="11"/>
      <c r="P29" s="8">
        <v>16.062517137373185</v>
      </c>
      <c r="Q29" s="8">
        <v>53580</v>
      </c>
    </row>
    <row r="30" spans="1:17" x14ac:dyDescent="0.25">
      <c r="A30" s="8">
        <v>1987</v>
      </c>
      <c r="B30" s="11">
        <f ca="1">OFFSET('Quarterly series'!$B$46,(ROW()-13)*4,0)</f>
        <v>138.80000000000001</v>
      </c>
      <c r="C30" s="8">
        <v>172601.71440000003</v>
      </c>
      <c r="D30" s="17">
        <v>188256.8</v>
      </c>
      <c r="E30" s="17"/>
      <c r="F30" s="17">
        <v>30804.9</v>
      </c>
      <c r="G30" s="11"/>
      <c r="H30" s="8">
        <v>190931.1</v>
      </c>
      <c r="I30" s="17">
        <v>259491</v>
      </c>
      <c r="K30" s="11"/>
      <c r="L30" s="17">
        <v>883544.6</v>
      </c>
      <c r="N30" s="8">
        <v>163665.4</v>
      </c>
      <c r="O30" s="11"/>
      <c r="P30" s="8">
        <v>16.017553483269335</v>
      </c>
      <c r="Q30" s="8">
        <v>53400</v>
      </c>
    </row>
    <row r="31" spans="1:17" x14ac:dyDescent="0.25">
      <c r="A31" s="8">
        <v>1988</v>
      </c>
      <c r="B31" s="11">
        <f ca="1">OFFSET('Quarterly series'!$B$46,(ROW()-13)*4,0)</f>
        <v>145.43</v>
      </c>
      <c r="C31" s="8">
        <v>182487.91680000001</v>
      </c>
      <c r="D31" s="17">
        <v>199461.3</v>
      </c>
      <c r="E31" s="17"/>
      <c r="F31" s="17">
        <v>33079.300000000003</v>
      </c>
      <c r="G31" s="11"/>
      <c r="H31" s="8">
        <v>200096.4</v>
      </c>
      <c r="I31" s="17">
        <v>272913.90000000002</v>
      </c>
      <c r="K31" s="11"/>
      <c r="L31" s="17">
        <v>972422.1</v>
      </c>
      <c r="N31" s="8">
        <v>171244.79999999999</v>
      </c>
      <c r="O31" s="11"/>
      <c r="P31" s="8">
        <v>15.954470652770159</v>
      </c>
      <c r="Q31" s="8">
        <v>53170</v>
      </c>
    </row>
    <row r="32" spans="1:17" x14ac:dyDescent="0.25">
      <c r="A32" s="8">
        <v>1989</v>
      </c>
      <c r="B32" s="11">
        <f ca="1">OFFSET('Quarterly series'!$B$46,(ROW()-13)*4,0)</f>
        <v>160.77000000000001</v>
      </c>
      <c r="C32" s="8">
        <v>201319.45800000001</v>
      </c>
      <c r="D32" s="17">
        <v>223243</v>
      </c>
      <c r="E32" s="17"/>
      <c r="F32" s="17">
        <v>37622.1</v>
      </c>
      <c r="G32" s="11"/>
      <c r="H32" s="8">
        <v>208621.2</v>
      </c>
      <c r="I32" s="17">
        <v>285641.8</v>
      </c>
      <c r="K32" s="11"/>
      <c r="L32" s="17">
        <v>1130121.1000000001</v>
      </c>
      <c r="N32" s="8">
        <v>187058.3</v>
      </c>
      <c r="O32" s="11"/>
      <c r="P32" s="8">
        <v>15.713110257816783</v>
      </c>
      <c r="Q32" s="8">
        <v>52790</v>
      </c>
    </row>
    <row r="33" spans="1:17" x14ac:dyDescent="0.25">
      <c r="A33" s="8">
        <v>1990</v>
      </c>
      <c r="B33" s="11">
        <f ca="1">OFFSET('Quarterly series'!$B$46,(ROW()-13)*4,0)</f>
        <v>180.58</v>
      </c>
      <c r="C33" s="8">
        <v>217847.3</v>
      </c>
      <c r="D33" s="17">
        <v>243318.1</v>
      </c>
      <c r="E33" s="17"/>
      <c r="F33" s="17">
        <v>42905.599999999999</v>
      </c>
      <c r="G33" s="11"/>
      <c r="H33" s="8">
        <v>217847.3</v>
      </c>
      <c r="I33" s="17">
        <v>297908.8</v>
      </c>
      <c r="K33" s="11"/>
      <c r="L33" s="17">
        <v>1227685.8</v>
      </c>
      <c r="N33" s="8">
        <v>197951.1</v>
      </c>
      <c r="O33" s="11"/>
      <c r="P33" s="8">
        <v>15.614371914426769</v>
      </c>
      <c r="Q33" s="8">
        <v>52430</v>
      </c>
    </row>
    <row r="34" spans="1:17" x14ac:dyDescent="0.25">
      <c r="A34" s="8">
        <v>1991</v>
      </c>
      <c r="B34" s="11">
        <f ca="1">OFFSET('Quarterly series'!$B$46,(ROW()-13)*4,0)</f>
        <v>180.29</v>
      </c>
      <c r="C34" s="8">
        <v>229260.74489999999</v>
      </c>
      <c r="D34" s="17">
        <v>255568.2</v>
      </c>
      <c r="E34" s="17"/>
      <c r="F34" s="17">
        <v>46733.9</v>
      </c>
      <c r="G34" s="11"/>
      <c r="H34" s="8">
        <v>224106.3</v>
      </c>
      <c r="I34" s="17">
        <v>308084.2</v>
      </c>
      <c r="K34" s="11"/>
      <c r="L34" s="17">
        <v>1123571.8</v>
      </c>
      <c r="N34" s="8">
        <v>182165.3</v>
      </c>
      <c r="O34" s="11"/>
      <c r="P34" s="8">
        <v>15.507405375754251</v>
      </c>
      <c r="Q34" s="8">
        <v>52040</v>
      </c>
    </row>
    <row r="35" spans="1:17" x14ac:dyDescent="0.25">
      <c r="A35" s="8">
        <v>1992</v>
      </c>
      <c r="B35" s="11">
        <f ca="1">OFFSET('Quarterly series'!$B$46,(ROW()-13)*4,0)</f>
        <v>171.63</v>
      </c>
      <c r="C35" s="8">
        <v>235129.71119999996</v>
      </c>
      <c r="D35" s="17">
        <v>264986.09999999998</v>
      </c>
      <c r="E35" s="17"/>
      <c r="F35" s="17">
        <v>48562.3</v>
      </c>
      <c r="G35" s="11"/>
      <c r="H35" s="8">
        <v>228725.4</v>
      </c>
      <c r="I35" s="17">
        <v>316411.7</v>
      </c>
      <c r="K35" s="11"/>
      <c r="L35" s="17">
        <v>1001370</v>
      </c>
      <c r="N35" s="8">
        <v>155764</v>
      </c>
      <c r="O35" s="11"/>
      <c r="P35" s="8">
        <v>15.400438837081735</v>
      </c>
      <c r="Q35" s="8">
        <v>51650</v>
      </c>
    </row>
    <row r="36" spans="1:17" x14ac:dyDescent="0.25">
      <c r="A36" s="8">
        <v>1993</v>
      </c>
      <c r="B36" s="11">
        <f ca="1">OFFSET('Quarterly series'!$B$46,(ROW()-13)*4,0)</f>
        <v>165.48</v>
      </c>
      <c r="C36" s="8">
        <v>243313.24229999995</v>
      </c>
      <c r="D36" s="17">
        <v>275800.8</v>
      </c>
      <c r="E36" s="17"/>
      <c r="F36" s="17">
        <v>49746.9</v>
      </c>
      <c r="G36" s="11"/>
      <c r="H36" s="8">
        <v>233730.3</v>
      </c>
      <c r="I36" s="17">
        <v>324697</v>
      </c>
      <c r="K36" s="11"/>
      <c r="L36" s="17">
        <v>959862.8</v>
      </c>
      <c r="N36" s="8">
        <v>142262.70000000001</v>
      </c>
      <c r="O36" s="11"/>
      <c r="P36" s="8">
        <v>15.287986834887549</v>
      </c>
      <c r="Q36" s="8">
        <v>51240</v>
      </c>
    </row>
    <row r="37" spans="1:17" x14ac:dyDescent="0.25">
      <c r="A37" s="8">
        <v>1994</v>
      </c>
      <c r="B37" s="11">
        <f ca="1">OFFSET('Quarterly series'!$B$46,(ROW()-13)*4,0)</f>
        <v>162.5</v>
      </c>
      <c r="C37" s="8">
        <v>249597.82709999999</v>
      </c>
      <c r="D37" s="17">
        <v>286941.59999999998</v>
      </c>
      <c r="E37" s="17">
        <v>286941.59999999998</v>
      </c>
      <c r="F37" s="17">
        <v>50416.1</v>
      </c>
      <c r="G37" s="11">
        <v>50416.1</v>
      </c>
      <c r="H37" s="8">
        <v>240228.9</v>
      </c>
      <c r="I37" s="17">
        <v>334169</v>
      </c>
      <c r="J37" s="8">
        <v>283841.5</v>
      </c>
      <c r="K37" s="11">
        <v>50370.2</v>
      </c>
      <c r="L37" s="17">
        <v>939770</v>
      </c>
      <c r="M37" s="8">
        <v>943599.2</v>
      </c>
      <c r="N37" s="8">
        <v>131734.70000000001</v>
      </c>
      <c r="O37" s="11">
        <v>134102.20000000001</v>
      </c>
      <c r="P37" s="8">
        <v>15.175534832693364</v>
      </c>
      <c r="Q37" s="8">
        <v>50830</v>
      </c>
    </row>
    <row r="38" spans="1:17" x14ac:dyDescent="0.25">
      <c r="A38" s="8">
        <v>1995</v>
      </c>
      <c r="B38" s="11">
        <f ca="1">OFFSET('Quarterly series'!$B$46,(ROW()-13)*4,0)</f>
        <v>159.86000000000001</v>
      </c>
      <c r="C38" s="8">
        <v>251844.73599999998</v>
      </c>
      <c r="D38" s="17">
        <v>290092.79999999999</v>
      </c>
      <c r="E38" s="17">
        <v>290092.79999999999</v>
      </c>
      <c r="F38" s="17">
        <v>50075.9</v>
      </c>
      <c r="G38" s="11">
        <v>50075.9</v>
      </c>
      <c r="H38" s="8">
        <v>242158.4</v>
      </c>
      <c r="I38" s="17">
        <v>339508.9</v>
      </c>
      <c r="J38" s="8">
        <v>289212.90000000002</v>
      </c>
      <c r="K38" s="11">
        <v>50331.1</v>
      </c>
      <c r="L38" s="17">
        <v>910600</v>
      </c>
      <c r="M38" s="8">
        <v>900664.4</v>
      </c>
      <c r="N38" s="8">
        <v>126871.3</v>
      </c>
      <c r="O38" s="11">
        <v>127806.6</v>
      </c>
      <c r="P38" s="8">
        <v>14.928688974218321</v>
      </c>
      <c r="Q38" s="8">
        <v>50380</v>
      </c>
    </row>
    <row r="39" spans="1:17" x14ac:dyDescent="0.25">
      <c r="A39" s="8">
        <v>1996</v>
      </c>
      <c r="B39" s="11">
        <f ca="1">OFFSET('Quarterly series'!$B$46,(ROW()-13)*4,0)</f>
        <v>157.12</v>
      </c>
      <c r="C39" s="8">
        <v>263124.35440000001</v>
      </c>
      <c r="D39" s="17">
        <v>306008.90000000002</v>
      </c>
      <c r="E39" s="17">
        <v>306008.90000000002</v>
      </c>
      <c r="F39" s="17">
        <v>51530.2</v>
      </c>
      <c r="G39" s="11">
        <v>51530.2</v>
      </c>
      <c r="H39" s="8">
        <v>249643.6</v>
      </c>
      <c r="I39" s="17">
        <v>350195.9</v>
      </c>
      <c r="J39" s="8">
        <v>299328.3</v>
      </c>
      <c r="K39" s="11">
        <v>50895.6</v>
      </c>
      <c r="L39" s="17">
        <v>877984.3</v>
      </c>
      <c r="M39" s="8">
        <v>884991</v>
      </c>
      <c r="N39" s="8">
        <v>120295.4</v>
      </c>
      <c r="O39" s="11">
        <v>124480.7</v>
      </c>
      <c r="P39" s="8">
        <v>14.812071330589848</v>
      </c>
      <c r="Q39" s="8">
        <v>49940</v>
      </c>
    </row>
    <row r="40" spans="1:17" x14ac:dyDescent="0.25">
      <c r="A40" s="8">
        <v>1997</v>
      </c>
      <c r="B40" s="11">
        <f ca="1">OFFSET('Quarterly series'!$B$46,(ROW()-13)*4,0)</f>
        <v>155.19</v>
      </c>
      <c r="C40" s="8">
        <v>269217.76699999999</v>
      </c>
      <c r="D40" s="17">
        <v>311330.5</v>
      </c>
      <c r="E40" s="17">
        <v>311330.5</v>
      </c>
      <c r="F40" s="17">
        <v>51902.1</v>
      </c>
      <c r="G40" s="11">
        <v>51902.1</v>
      </c>
      <c r="H40" s="8">
        <v>252549.5</v>
      </c>
      <c r="I40" s="17">
        <v>357186.5</v>
      </c>
      <c r="J40" s="8">
        <v>305876.40000000002</v>
      </c>
      <c r="K40" s="11">
        <v>51333.1</v>
      </c>
      <c r="L40" s="17">
        <v>874354</v>
      </c>
      <c r="M40" s="8">
        <v>881718.8</v>
      </c>
      <c r="N40" s="8">
        <v>116455.8</v>
      </c>
      <c r="O40" s="11">
        <v>119172.4</v>
      </c>
      <c r="P40" s="8">
        <v>14.688614540466393</v>
      </c>
      <c r="Q40" s="8">
        <v>49490</v>
      </c>
    </row>
    <row r="41" spans="1:17" x14ac:dyDescent="0.25">
      <c r="A41" s="8">
        <v>1998</v>
      </c>
      <c r="B41" s="11">
        <f ca="1">OFFSET('Quarterly series'!$B$46,(ROW()-13)*4,0)</f>
        <v>151.78</v>
      </c>
      <c r="C41" s="8">
        <v>263821.3848</v>
      </c>
      <c r="D41" s="17">
        <v>308635.2</v>
      </c>
      <c r="E41" s="17">
        <v>308635.2</v>
      </c>
      <c r="F41" s="17">
        <v>51047.8</v>
      </c>
      <c r="G41" s="11">
        <v>51047.8</v>
      </c>
      <c r="H41" s="8">
        <v>251978.4</v>
      </c>
      <c r="I41" s="17">
        <v>360443.4</v>
      </c>
      <c r="J41" s="8">
        <v>309006</v>
      </c>
      <c r="K41" s="11">
        <v>51458.3</v>
      </c>
      <c r="L41" s="17">
        <v>840255</v>
      </c>
      <c r="M41" s="8">
        <v>863067.5</v>
      </c>
      <c r="N41" s="8">
        <v>112313</v>
      </c>
      <c r="O41" s="11">
        <v>112312.4</v>
      </c>
      <c r="P41" s="8">
        <v>14.5679012345679</v>
      </c>
      <c r="Q41" s="8">
        <v>49050</v>
      </c>
    </row>
    <row r="42" spans="1:17" x14ac:dyDescent="0.25">
      <c r="A42" s="8">
        <v>1999</v>
      </c>
      <c r="B42" s="11">
        <f ca="1">OFFSET('Quarterly series'!$B$46,(ROW()-13)*4,0)</f>
        <v>146.54</v>
      </c>
      <c r="D42" s="17">
        <v>309244.79999999999</v>
      </c>
      <c r="E42" s="17">
        <v>309244.79999999999</v>
      </c>
      <c r="F42" s="17">
        <v>50452.7</v>
      </c>
      <c r="G42" s="11">
        <v>50452.7</v>
      </c>
      <c r="I42" s="17">
        <v>363632.7</v>
      </c>
      <c r="J42" s="8">
        <v>312320.8</v>
      </c>
      <c r="K42" s="11">
        <v>51329</v>
      </c>
      <c r="L42" s="17"/>
      <c r="M42" s="8">
        <v>842690.3</v>
      </c>
      <c r="O42" s="11">
        <v>105870.3</v>
      </c>
      <c r="P42" s="8">
        <v>14.46090534979424</v>
      </c>
      <c r="Q42" s="8">
        <v>48660</v>
      </c>
    </row>
    <row r="43" spans="1:17" x14ac:dyDescent="0.25">
      <c r="A43" s="8">
        <v>2000</v>
      </c>
      <c r="B43" s="11">
        <f ca="1">OFFSET('Quarterly series'!$B$46,(ROW()-13)*4,0)</f>
        <v>140.66999999999999</v>
      </c>
      <c r="D43" s="17">
        <v>312484.59999999998</v>
      </c>
      <c r="E43" s="17">
        <v>312484.59999999998</v>
      </c>
      <c r="F43" s="17">
        <v>50095.9</v>
      </c>
      <c r="G43" s="11">
        <v>50095.9</v>
      </c>
      <c r="I43" s="17">
        <v>366626.5</v>
      </c>
      <c r="J43" s="8">
        <v>315699</v>
      </c>
      <c r="K43" s="11">
        <v>50938.8</v>
      </c>
      <c r="L43" s="17"/>
      <c r="M43" s="8">
        <v>801091.8</v>
      </c>
      <c r="O43" s="11">
        <v>99352</v>
      </c>
      <c r="P43" s="8">
        <v>14.425240054869684</v>
      </c>
      <c r="Q43" s="8">
        <v>48300</v>
      </c>
    </row>
    <row r="44" spans="1:17" x14ac:dyDescent="0.25">
      <c r="A44" s="8">
        <v>2001</v>
      </c>
      <c r="B44" s="11">
        <f ca="1">OFFSET('Quarterly series'!$B$46,(ROW()-13)*4,0)</f>
        <v>134.04</v>
      </c>
      <c r="D44" s="17">
        <v>310091</v>
      </c>
      <c r="E44" s="17">
        <v>310091</v>
      </c>
      <c r="F44" s="17">
        <v>49055.3</v>
      </c>
      <c r="G44" s="11">
        <v>49055.3</v>
      </c>
      <c r="I44" s="17">
        <v>368594.9</v>
      </c>
      <c r="J44" s="8">
        <v>317958.5</v>
      </c>
      <c r="K44" s="11">
        <v>50644.1</v>
      </c>
      <c r="L44" s="17"/>
      <c r="M44" s="8">
        <v>756217.4</v>
      </c>
      <c r="O44" s="11">
        <v>92067.1</v>
      </c>
      <c r="P44" s="8">
        <v>13.149519890260631</v>
      </c>
      <c r="Q44" s="8">
        <v>47930</v>
      </c>
    </row>
    <row r="45" spans="1:17" x14ac:dyDescent="0.25">
      <c r="A45" s="8">
        <v>2002</v>
      </c>
      <c r="B45" s="11">
        <f ca="1">OFFSET('Quarterly series'!$B$46,(ROW()-13)*4,0)</f>
        <v>126.49</v>
      </c>
      <c r="D45" s="17">
        <v>308684.40000000002</v>
      </c>
      <c r="E45" s="17">
        <v>308684.40000000002</v>
      </c>
      <c r="F45" s="17">
        <v>48249.7</v>
      </c>
      <c r="G45" s="11">
        <v>48249.7</v>
      </c>
      <c r="I45" s="17">
        <v>369884.8</v>
      </c>
      <c r="J45" s="8">
        <v>319610.3</v>
      </c>
      <c r="K45" s="11">
        <v>50278.6</v>
      </c>
      <c r="L45" s="17"/>
      <c r="M45" s="8">
        <v>710871.6</v>
      </c>
      <c r="O45" s="11">
        <v>85545.5</v>
      </c>
      <c r="P45" s="8">
        <v>13.067215363511661</v>
      </c>
      <c r="Q45" s="8">
        <v>47630</v>
      </c>
    </row>
    <row r="46" spans="1:17" x14ac:dyDescent="0.25">
      <c r="A46" s="8">
        <v>2003</v>
      </c>
      <c r="B46" s="11">
        <f ca="1">OFFSET('Quarterly series'!$B$46,(ROW()-13)*4,0)</f>
        <v>118.37</v>
      </c>
      <c r="D46" s="17">
        <v>311339.09999999998</v>
      </c>
      <c r="E46" s="17">
        <v>311339.09999999998</v>
      </c>
      <c r="F46" s="17">
        <v>48220.6</v>
      </c>
      <c r="G46" s="11">
        <v>48220.6</v>
      </c>
      <c r="I46" s="17">
        <v>370851.3</v>
      </c>
      <c r="J46" s="8">
        <v>320877.40000000002</v>
      </c>
      <c r="K46" s="11">
        <v>49975.199999999997</v>
      </c>
      <c r="L46" s="17"/>
      <c r="M46" s="8">
        <v>668944.4</v>
      </c>
      <c r="O46" s="11">
        <v>80227.100000000006</v>
      </c>
      <c r="P46" s="8">
        <v>12.993141289437585</v>
      </c>
      <c r="Q46" s="8">
        <v>47360</v>
      </c>
    </row>
    <row r="47" spans="1:17" x14ac:dyDescent="0.25">
      <c r="A47" s="8">
        <v>2004</v>
      </c>
      <c r="B47" s="11">
        <f ca="1">OFFSET('Quarterly series'!$B$46,(ROW()-13)*4,0)</f>
        <v>111.59</v>
      </c>
      <c r="D47" s="17">
        <v>314778.09999999998</v>
      </c>
      <c r="E47" s="17">
        <v>314778.09999999998</v>
      </c>
      <c r="F47" s="17">
        <v>48666.1</v>
      </c>
      <c r="G47" s="11">
        <v>48666.1</v>
      </c>
      <c r="I47" s="17">
        <v>372167.6</v>
      </c>
      <c r="J47" s="8">
        <v>322184.09999999998</v>
      </c>
      <c r="K47" s="11">
        <v>49983.8</v>
      </c>
      <c r="L47" s="17"/>
      <c r="M47" s="8">
        <v>636315.5</v>
      </c>
      <c r="O47" s="11">
        <v>75119.7</v>
      </c>
      <c r="P47" s="8">
        <v>12.932784636488339</v>
      </c>
      <c r="Q47" s="8">
        <v>47140</v>
      </c>
    </row>
    <row r="48" spans="1:17" x14ac:dyDescent="0.25">
      <c r="A48" s="8">
        <v>2005</v>
      </c>
      <c r="B48" s="11">
        <f ca="1">OFFSET('Quarterly series'!$B$46,(ROW()-13)*4,0)</f>
        <v>106.83</v>
      </c>
      <c r="D48" s="17">
        <v>316418.40000000002</v>
      </c>
      <c r="E48" s="17">
        <v>316418.40000000002</v>
      </c>
      <c r="F48" s="17">
        <v>48885.8</v>
      </c>
      <c r="G48" s="11">
        <v>48885.8</v>
      </c>
      <c r="I48" s="17">
        <v>373340.1</v>
      </c>
      <c r="J48" s="8">
        <v>323272.59999999998</v>
      </c>
      <c r="K48" s="11">
        <v>50067.5</v>
      </c>
      <c r="L48" s="17"/>
      <c r="M48" s="8">
        <v>623192.69999999995</v>
      </c>
      <c r="O48" s="11">
        <v>71432.399999999994</v>
      </c>
      <c r="P48" s="8">
        <v>12.872427983539096</v>
      </c>
      <c r="Q48" s="8">
        <v>46920</v>
      </c>
    </row>
    <row r="49" spans="1:17" x14ac:dyDescent="0.25">
      <c r="A49" s="8">
        <v>2006</v>
      </c>
      <c r="B49" s="11">
        <f ca="1">OFFSET('Quarterly series'!$B$46,(ROW()-13)*4,0)</f>
        <v>104.57</v>
      </c>
      <c r="D49" s="17">
        <v>323789.90000000002</v>
      </c>
      <c r="E49" s="17">
        <v>323789.90000000002</v>
      </c>
      <c r="F49" s="17">
        <v>50210.5</v>
      </c>
      <c r="G49" s="11">
        <v>50210.5</v>
      </c>
      <c r="I49" s="17">
        <v>374636.9</v>
      </c>
      <c r="J49" s="8">
        <v>324197.8</v>
      </c>
      <c r="K49" s="11">
        <v>50439.7</v>
      </c>
      <c r="L49" s="17"/>
      <c r="M49" s="8">
        <v>637956.5</v>
      </c>
      <c r="O49" s="11">
        <v>68893.2</v>
      </c>
      <c r="P49" s="8">
        <v>12.814814814814815</v>
      </c>
      <c r="Q49" s="8">
        <v>46710</v>
      </c>
    </row>
    <row r="50" spans="1:17" x14ac:dyDescent="0.25">
      <c r="A50" s="8">
        <v>2007</v>
      </c>
      <c r="B50" s="11">
        <f ca="1">OFFSET('Quarterly series'!$B$46,(ROW()-13)*4,0)</f>
        <v>103.8</v>
      </c>
      <c r="D50" s="17">
        <v>327722.3</v>
      </c>
      <c r="E50" s="17">
        <v>327722.3</v>
      </c>
      <c r="F50" s="17">
        <v>51040.2</v>
      </c>
      <c r="G50" s="11">
        <v>51040.2</v>
      </c>
      <c r="I50" s="17">
        <v>373963.3</v>
      </c>
      <c r="J50" s="8">
        <v>323453.3</v>
      </c>
      <c r="K50" s="11">
        <v>50511.1</v>
      </c>
      <c r="L50" s="17"/>
      <c r="M50" s="8">
        <v>658287</v>
      </c>
      <c r="O50" s="11">
        <v>66438</v>
      </c>
      <c r="P50" s="8">
        <v>12.757201646090536</v>
      </c>
      <c r="Q50" s="8">
        <v>46500</v>
      </c>
    </row>
    <row r="51" spans="1:17" x14ac:dyDescent="0.25">
      <c r="A51" s="8">
        <v>2008</v>
      </c>
      <c r="B51" s="11">
        <f ca="1">OFFSET('Quarterly series'!$B$46,(ROW()-13)*4,0)</f>
        <v>101.15</v>
      </c>
      <c r="D51" s="17">
        <v>330495.40000000002</v>
      </c>
      <c r="E51" s="17">
        <v>330495.40000000002</v>
      </c>
      <c r="F51" s="17">
        <v>51602.6</v>
      </c>
      <c r="G51" s="11">
        <v>51602.6</v>
      </c>
      <c r="I51" s="17">
        <v>372166.6</v>
      </c>
      <c r="J51" s="8">
        <v>321865.90000000002</v>
      </c>
      <c r="K51" s="11">
        <v>50301.9</v>
      </c>
      <c r="L51" s="17"/>
      <c r="M51" s="8">
        <v>637151.5</v>
      </c>
      <c r="O51" s="11">
        <v>62989.9</v>
      </c>
      <c r="P51" s="8">
        <v>12.696844993141291</v>
      </c>
      <c r="Q51" s="8">
        <v>46280</v>
      </c>
    </row>
    <row r="52" spans="1:17" x14ac:dyDescent="0.25">
      <c r="A52" s="8">
        <v>2009</v>
      </c>
      <c r="B52" s="11">
        <f ca="1">OFFSET('Quarterly series'!$B$46,(ROW()-13)*4,0)</f>
        <v>98.27</v>
      </c>
      <c r="D52" s="17">
        <v>316032</v>
      </c>
      <c r="E52" s="17">
        <v>316032</v>
      </c>
      <c r="F52" s="17">
        <v>49463.199999999997</v>
      </c>
      <c r="G52" s="11">
        <v>49463.199999999997</v>
      </c>
      <c r="I52" s="17">
        <v>367812.9</v>
      </c>
      <c r="J52" s="8">
        <v>317921.59999999998</v>
      </c>
      <c r="K52" s="11">
        <v>49892.7</v>
      </c>
      <c r="L52" s="17"/>
      <c r="M52" s="8">
        <v>611429.1</v>
      </c>
      <c r="O52" s="11">
        <v>59193.4</v>
      </c>
      <c r="P52" s="8">
        <v>12.644718792866941</v>
      </c>
      <c r="Q52" s="8">
        <v>46090</v>
      </c>
    </row>
    <row r="53" spans="1:17" x14ac:dyDescent="0.25">
      <c r="A53" s="8">
        <v>2010</v>
      </c>
      <c r="B53" s="11">
        <f ca="1">OFFSET('Quarterly series'!$B$46,(ROW()-13)*4,0)</f>
        <v>100.24</v>
      </c>
      <c r="D53" s="17">
        <v>314167.2</v>
      </c>
      <c r="E53" s="17">
        <v>314167.2</v>
      </c>
      <c r="F53" s="17">
        <v>48918.400000000001</v>
      </c>
      <c r="G53" s="11">
        <v>48918.400000000001</v>
      </c>
      <c r="I53" s="17">
        <v>363175.9</v>
      </c>
      <c r="J53" s="8">
        <v>314168.8</v>
      </c>
      <c r="K53" s="11">
        <v>49007.7</v>
      </c>
      <c r="L53" s="17"/>
      <c r="M53" s="8">
        <v>597663.6</v>
      </c>
      <c r="O53" s="11">
        <v>55734.5</v>
      </c>
      <c r="P53" s="8">
        <v>12.59909477437937</v>
      </c>
      <c r="Q53" s="8">
        <v>45930</v>
      </c>
    </row>
    <row r="54" spans="1:17" x14ac:dyDescent="0.25">
      <c r="A54" s="8">
        <v>2011</v>
      </c>
      <c r="B54" s="11">
        <f ca="1">OFFSET('Quarterly series'!$B$46,(ROW()-13)*4,0)</f>
        <v>99.24</v>
      </c>
      <c r="D54" s="17">
        <v>309054.8</v>
      </c>
      <c r="E54" s="17">
        <v>309054.8</v>
      </c>
      <c r="F54" s="17">
        <v>47811.199999999997</v>
      </c>
      <c r="G54" s="11">
        <v>47811.199999999997</v>
      </c>
      <c r="I54" s="17">
        <v>356866</v>
      </c>
      <c r="J54" s="8">
        <v>309054.8</v>
      </c>
      <c r="K54" s="11">
        <v>47811.199999999997</v>
      </c>
      <c r="L54" s="17"/>
      <c r="M54" s="8">
        <v>580815.1</v>
      </c>
      <c r="O54" s="11">
        <v>53498.8</v>
      </c>
      <c r="P54" s="8">
        <v>12.511143723169344</v>
      </c>
      <c r="Q54" s="8">
        <v>45610</v>
      </c>
    </row>
    <row r="55" spans="1:17" x14ac:dyDescent="0.25">
      <c r="A55" s="8">
        <v>2012</v>
      </c>
      <c r="B55" s="11">
        <f ca="1">OFFSET('Quarterly series'!$B$46,(ROW()-13)*4,0)</f>
        <v>98.81</v>
      </c>
      <c r="D55" s="17">
        <v>304422.2</v>
      </c>
      <c r="E55" s="17">
        <v>304422.2</v>
      </c>
      <c r="F55" s="17">
        <v>46734.9</v>
      </c>
      <c r="G55" s="11">
        <v>46734.9</v>
      </c>
      <c r="I55" s="17">
        <v>353844</v>
      </c>
      <c r="J55" s="8">
        <v>306718.90000000002</v>
      </c>
      <c r="K55" s="11">
        <v>47125.1</v>
      </c>
      <c r="L55" s="17"/>
      <c r="M55" s="8">
        <v>572862</v>
      </c>
      <c r="O55" s="11">
        <v>51263.5</v>
      </c>
      <c r="P55" s="8">
        <v>12.478055738424402</v>
      </c>
      <c r="Q55" s="8">
        <v>45490</v>
      </c>
    </row>
    <row r="56" spans="1:17" x14ac:dyDescent="0.25">
      <c r="A56" s="8">
        <v>2013</v>
      </c>
      <c r="B56" s="11">
        <f ca="1">OFFSET('Quarterly series'!$B$46,(ROW()-13)*4,0)</f>
        <v>101.58</v>
      </c>
      <c r="D56" s="17">
        <v>314170.5</v>
      </c>
      <c r="E56" s="17">
        <v>314170.5</v>
      </c>
      <c r="F56" s="17">
        <v>47955.1</v>
      </c>
      <c r="G56" s="11">
        <v>47955.1</v>
      </c>
      <c r="I56" s="17">
        <v>352371.4</v>
      </c>
      <c r="J56" s="8">
        <v>305607.2</v>
      </c>
      <c r="K56" s="11">
        <v>46764.1</v>
      </c>
      <c r="L56" s="17"/>
      <c r="M56" s="8">
        <v>570599.1</v>
      </c>
      <c r="O56" s="11">
        <v>49068</v>
      </c>
      <c r="P56" s="8">
        <v>12.447882378757955</v>
      </c>
      <c r="Q56" s="8">
        <v>45380</v>
      </c>
    </row>
    <row r="57" spans="1:17" x14ac:dyDescent="0.25">
      <c r="A57" s="8">
        <v>2014</v>
      </c>
      <c r="B57" s="11">
        <f ca="1">OFFSET('Quarterly series'!$B$46,(ROW()-13)*4,0)</f>
        <v>102.18</v>
      </c>
      <c r="D57" s="17">
        <v>321092.59999999998</v>
      </c>
      <c r="E57" s="17">
        <v>321092.59999999998</v>
      </c>
      <c r="F57" s="17">
        <v>49295.3</v>
      </c>
      <c r="G57" s="11">
        <v>49295.3</v>
      </c>
      <c r="I57" s="17">
        <v>350449.3</v>
      </c>
      <c r="J57" s="8">
        <v>303723.5</v>
      </c>
      <c r="K57" s="11">
        <v>46726.2</v>
      </c>
      <c r="L57" s="17"/>
      <c r="M57" s="8">
        <v>567521.69999999995</v>
      </c>
      <c r="O57" s="11">
        <v>47853.7</v>
      </c>
      <c r="P57" s="8">
        <v>12.39302172481896</v>
      </c>
      <c r="Q57" s="8">
        <v>45180</v>
      </c>
    </row>
    <row r="58" spans="1:17" x14ac:dyDescent="0.25">
      <c r="A58" s="8">
        <v>2015</v>
      </c>
      <c r="B58" s="11">
        <f ca="1">OFFSET('Quarterly series'!$B$46,(ROW()-13)*4,0)</f>
        <v>104.18</v>
      </c>
      <c r="D58" s="17">
        <v>319029.90000000002</v>
      </c>
      <c r="E58" s="17">
        <v>319029.90000000002</v>
      </c>
      <c r="F58" s="17">
        <v>49537.2</v>
      </c>
      <c r="G58" s="11">
        <v>49537.2</v>
      </c>
      <c r="I58" s="17">
        <v>348565.6</v>
      </c>
      <c r="J58" s="8">
        <v>301625.7</v>
      </c>
      <c r="K58" s="11">
        <v>46941.3</v>
      </c>
      <c r="L58" s="17"/>
      <c r="O58" s="11"/>
      <c r="P58" s="8">
        <v>12.332675005486065</v>
      </c>
      <c r="Q58" s="8">
        <v>44960</v>
      </c>
    </row>
    <row r="59" spans="1:17" x14ac:dyDescent="0.25">
      <c r="A59" s="8">
        <v>2016</v>
      </c>
      <c r="B59" s="11">
        <f ca="1">OFFSET('Quarterly series'!$B$46,(ROW()-13)*4,0)</f>
        <v>106.81</v>
      </c>
      <c r="D59" s="17">
        <v>317711.7</v>
      </c>
      <c r="E59" s="17">
        <v>317715.40000000002</v>
      </c>
      <c r="F59" s="17">
        <v>50027.8</v>
      </c>
      <c r="G59" s="11">
        <v>50027.9</v>
      </c>
      <c r="I59" s="17">
        <v>347415</v>
      </c>
      <c r="J59" s="8">
        <v>300079.90000000002</v>
      </c>
      <c r="K59" s="11">
        <v>47338.400000000001</v>
      </c>
      <c r="L59" s="17"/>
      <c r="O59" s="11"/>
      <c r="P59" s="8">
        <v>12.264099188062321</v>
      </c>
      <c r="Q59" s="8">
        <v>44710</v>
      </c>
    </row>
    <row r="60" spans="1:17" x14ac:dyDescent="0.25">
      <c r="A60" s="8">
        <v>2017</v>
      </c>
      <c r="B60" s="11">
        <f ca="1">OFFSET('Quarterly series'!$B$46,(ROW()-13)*4,0)</f>
        <v>108.74</v>
      </c>
      <c r="D60" s="17">
        <v>321286.8</v>
      </c>
      <c r="E60" s="17">
        <v>321350</v>
      </c>
      <c r="F60" s="17">
        <v>51843.7</v>
      </c>
      <c r="G60" s="11">
        <v>51836.5</v>
      </c>
      <c r="I60" s="17">
        <v>346854.6</v>
      </c>
      <c r="J60" s="8">
        <v>298562.3</v>
      </c>
      <c r="K60" s="11">
        <v>48223.5</v>
      </c>
      <c r="L60" s="17"/>
      <c r="O60" s="11"/>
    </row>
    <row r="61" spans="1:17" x14ac:dyDescent="0.25">
      <c r="A61" s="8">
        <v>2018</v>
      </c>
      <c r="B61" s="11">
        <f ca="1">OFFSET('Quarterly series'!$B$46,(ROW()-13)*4,0)</f>
        <v>111.48</v>
      </c>
      <c r="D61" s="17"/>
      <c r="E61" s="17">
        <v>322921</v>
      </c>
      <c r="F61" s="17"/>
      <c r="G61" s="11">
        <v>53025.5</v>
      </c>
      <c r="J61" s="8">
        <v>296410.5</v>
      </c>
      <c r="K61" s="11">
        <v>48700</v>
      </c>
      <c r="L61" s="17"/>
      <c r="O61" s="11"/>
    </row>
    <row r="62" spans="1:17" x14ac:dyDescent="0.25">
      <c r="B62" s="11"/>
      <c r="D62" s="17"/>
      <c r="E62" s="17"/>
      <c r="F62" s="17"/>
      <c r="G62" s="11"/>
      <c r="K62" s="11"/>
      <c r="L62" s="17"/>
      <c r="O62" s="11"/>
    </row>
    <row r="63" spans="1:17" s="6" customFormat="1" ht="84.75" customHeight="1" x14ac:dyDescent="0.25">
      <c r="A63" s="6" t="s">
        <v>0</v>
      </c>
      <c r="B63" s="12" t="s">
        <v>24</v>
      </c>
      <c r="C63" s="4" t="s">
        <v>29</v>
      </c>
      <c r="D63" s="13" t="s">
        <v>49</v>
      </c>
      <c r="E63" s="13" t="s">
        <v>46</v>
      </c>
      <c r="F63" s="13" t="s">
        <v>49</v>
      </c>
      <c r="G63" s="12" t="s">
        <v>46</v>
      </c>
      <c r="H63" s="4" t="s">
        <v>29</v>
      </c>
      <c r="I63" s="13" t="s">
        <v>55</v>
      </c>
      <c r="J63" s="13" t="s">
        <v>46</v>
      </c>
      <c r="K63" s="12" t="s">
        <v>46</v>
      </c>
      <c r="L63" s="13" t="s">
        <v>42</v>
      </c>
      <c r="M63" s="13" t="s">
        <v>39</v>
      </c>
      <c r="N63" s="4" t="s">
        <v>42</v>
      </c>
      <c r="O63" s="12" t="s">
        <v>39</v>
      </c>
      <c r="P63" s="4" t="s">
        <v>11</v>
      </c>
      <c r="Q63" s="4" t="s">
        <v>65</v>
      </c>
    </row>
    <row r="64" spans="1:17" s="6" customFormat="1" ht="30" customHeight="1" x14ac:dyDescent="0.25">
      <c r="A64" s="6" t="s">
        <v>27</v>
      </c>
      <c r="B64" s="9" t="s">
        <v>13</v>
      </c>
      <c r="C64" s="6" t="s">
        <v>20</v>
      </c>
      <c r="D64" s="15" t="s">
        <v>20</v>
      </c>
      <c r="E64" s="15" t="s">
        <v>20</v>
      </c>
      <c r="F64" s="15" t="s">
        <v>20</v>
      </c>
      <c r="G64" s="9" t="s">
        <v>20</v>
      </c>
      <c r="H64" s="6" t="s">
        <v>26</v>
      </c>
      <c r="I64" s="15" t="s">
        <v>64</v>
      </c>
      <c r="J64" s="6" t="s">
        <v>63</v>
      </c>
      <c r="K64" s="9" t="s">
        <v>63</v>
      </c>
      <c r="L64" s="15" t="s">
        <v>37</v>
      </c>
      <c r="M64" s="6" t="s">
        <v>37</v>
      </c>
      <c r="N64" s="6" t="s">
        <v>37</v>
      </c>
      <c r="O64" s="9" t="s">
        <v>37</v>
      </c>
      <c r="P64" s="6" t="s">
        <v>14</v>
      </c>
      <c r="Q64" s="6" t="s">
        <v>15</v>
      </c>
    </row>
    <row r="65" spans="1:67" s="6" customFormat="1" ht="30" customHeight="1" x14ac:dyDescent="0.25">
      <c r="A65" s="6" t="s">
        <v>3</v>
      </c>
      <c r="B65" s="9" t="s">
        <v>7</v>
      </c>
      <c r="C65" s="6" t="s">
        <v>8</v>
      </c>
      <c r="D65" s="15" t="s">
        <v>8</v>
      </c>
      <c r="E65" s="15" t="s">
        <v>8</v>
      </c>
      <c r="F65" s="15" t="s">
        <v>8</v>
      </c>
      <c r="G65" s="9" t="s">
        <v>8</v>
      </c>
      <c r="H65" s="6" t="s">
        <v>8</v>
      </c>
      <c r="I65" s="15" t="s">
        <v>8</v>
      </c>
      <c r="J65" s="6" t="s">
        <v>8</v>
      </c>
      <c r="K65" s="9" t="s">
        <v>8</v>
      </c>
      <c r="L65" s="15" t="s">
        <v>8</v>
      </c>
      <c r="M65" s="6" t="s">
        <v>8</v>
      </c>
      <c r="N65" s="6" t="s">
        <v>8</v>
      </c>
      <c r="O65" s="9" t="s">
        <v>8</v>
      </c>
      <c r="P65" s="6" t="s">
        <v>8</v>
      </c>
      <c r="Q65" s="6" t="s">
        <v>8</v>
      </c>
    </row>
    <row r="66" spans="1:67" s="6" customFormat="1" ht="30" x14ac:dyDescent="0.25">
      <c r="A66" s="6" t="s">
        <v>4</v>
      </c>
      <c r="B66" s="9" t="s">
        <v>12</v>
      </c>
      <c r="C66" s="6" t="s">
        <v>9</v>
      </c>
      <c r="D66" s="15" t="s">
        <v>50</v>
      </c>
      <c r="E66" s="15" t="s">
        <v>9</v>
      </c>
      <c r="F66" s="15" t="s">
        <v>50</v>
      </c>
      <c r="G66" s="9" t="s">
        <v>9</v>
      </c>
      <c r="H66" s="6" t="s">
        <v>9</v>
      </c>
      <c r="I66" s="15" t="s">
        <v>50</v>
      </c>
      <c r="J66" s="6" t="s">
        <v>9</v>
      </c>
      <c r="K66" s="9" t="s">
        <v>9</v>
      </c>
      <c r="L66" s="15" t="s">
        <v>9</v>
      </c>
      <c r="M66" s="6" t="s">
        <v>9</v>
      </c>
      <c r="N66" s="6" t="s">
        <v>9</v>
      </c>
      <c r="O66" s="9" t="s">
        <v>9</v>
      </c>
      <c r="P66" s="6" t="s">
        <v>9</v>
      </c>
      <c r="Q66" s="6" t="s">
        <v>9</v>
      </c>
    </row>
    <row r="67" spans="1:67" x14ac:dyDescent="0.25">
      <c r="B67" s="11"/>
      <c r="D67" s="17"/>
      <c r="E67" s="17"/>
      <c r="F67" s="17"/>
      <c r="G67" s="11"/>
      <c r="K67" s="11"/>
      <c r="L67" s="17"/>
      <c r="O67" s="11"/>
    </row>
    <row r="68" spans="1:67" s="6" customFormat="1" ht="358.5" customHeight="1" x14ac:dyDescent="0.25">
      <c r="A68" s="6" t="s">
        <v>28</v>
      </c>
      <c r="B68" s="9"/>
      <c r="C68" s="15" t="s">
        <v>61</v>
      </c>
      <c r="D68" s="15"/>
      <c r="E68" s="15"/>
      <c r="F68" s="15"/>
      <c r="G68" s="9"/>
      <c r="I68" s="15"/>
      <c r="K68" s="9"/>
      <c r="L68" s="15" t="s">
        <v>44</v>
      </c>
      <c r="O68" s="9"/>
      <c r="Q68" s="6" t="s">
        <v>33</v>
      </c>
    </row>
    <row r="72" spans="1:67" x14ac:dyDescent="0.25">
      <c r="H72" s="8">
        <v>1969</v>
      </c>
      <c r="J72" s="8">
        <v>1</v>
      </c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</row>
    <row r="73" spans="1:67" x14ac:dyDescent="0.25">
      <c r="H73" s="8">
        <v>1979</v>
      </c>
      <c r="J73" s="8">
        <f>H73-+H$72+1</f>
        <v>11</v>
      </c>
    </row>
    <row r="74" spans="1:67" x14ac:dyDescent="0.25">
      <c r="H74" s="8">
        <v>1994</v>
      </c>
      <c r="J74" s="8">
        <f>H74-+H$72+1</f>
        <v>26</v>
      </c>
    </row>
    <row r="75" spans="1:67" x14ac:dyDescent="0.25">
      <c r="H75" s="8">
        <v>2014</v>
      </c>
      <c r="J75" s="8">
        <f>H75-+H$72+1</f>
        <v>46</v>
      </c>
    </row>
    <row r="86" spans="35:54" x14ac:dyDescent="0.25">
      <c r="AI86" s="8">
        <v>159.86000000000001</v>
      </c>
      <c r="AJ86" s="8">
        <v>157.12</v>
      </c>
      <c r="AK86" s="8">
        <v>155.19</v>
      </c>
      <c r="AL86" s="8">
        <v>151.78</v>
      </c>
      <c r="AM86" s="8">
        <v>146.54</v>
      </c>
      <c r="AN86" s="8">
        <v>140.66999999999999</v>
      </c>
      <c r="AO86" s="8">
        <v>134.04</v>
      </c>
      <c r="AP86" s="8">
        <v>126.49</v>
      </c>
      <c r="AQ86" s="8">
        <v>118.37</v>
      </c>
      <c r="AR86" s="8">
        <v>111.59</v>
      </c>
      <c r="AS86" s="8">
        <v>106.83</v>
      </c>
      <c r="AT86" s="8">
        <v>104.57</v>
      </c>
      <c r="AU86" s="8">
        <v>103.8</v>
      </c>
      <c r="AV86" s="8">
        <v>101.15</v>
      </c>
      <c r="AW86" s="8">
        <v>98.27</v>
      </c>
      <c r="AX86" s="8">
        <v>100.24</v>
      </c>
      <c r="AY86" s="8">
        <v>99.24</v>
      </c>
      <c r="AZ86" s="8">
        <v>98.81</v>
      </c>
      <c r="BA86" s="8">
        <v>101.58</v>
      </c>
      <c r="BB86" s="8">
        <v>102.18</v>
      </c>
    </row>
  </sheetData>
  <hyperlinks>
    <hyperlink ref="B63" r:id="rId1" display="https://www.bis.org/statistics/pp/pp_selected.xlsx" xr:uid="{0F737681-7805-49AA-B160-B94883162CE2}"/>
    <hyperlink ref="N63" r:id="rId2" display="https://www.esri.cao.go.jp/en/sna/data/kakuhou/files/1998/12annual_report_e.html" xr:uid="{CAA7F67C-440B-4A57-95D1-4B5BEDDB194D}"/>
    <hyperlink ref="H63" r:id="rId3" display="https://www.esri.cao.go.jp/en/sna/data/kakuhou/files/1998/12annual_report_e.html" xr:uid="{3881B445-F9DE-4271-8BED-6B1F78678A40}"/>
    <hyperlink ref="E63" r:id="rId4" display="https://www.esri.cao.go.jp/en/sna/data/kakuhou/files/2018/2018annual_report_e.html" xr:uid="{D8B0498B-BC59-4A1B-BCA0-7A2A780AC639}"/>
    <hyperlink ref="P63" r:id="rId5" xr:uid="{2EA26B1B-1B01-48D4-8B8B-26C3061F7343}"/>
    <hyperlink ref="O63" r:id="rId6" display="https://www.esri.cao.go.jp/en/sna/data/kakuhou/files/2014/28annual_report_e.html" xr:uid="{2DCF19FF-E263-4132-B254-819D3F0E4F36}"/>
    <hyperlink ref="M63" r:id="rId7" display="https://www.esri.cao.go.jp/en/sna/data/kakuhou/files/2014/28annual_report_e.html" xr:uid="{DB525587-669B-414C-8797-D7A9F13A1E5F}"/>
    <hyperlink ref="L63" r:id="rId8" display="https://www.esri.cao.go.jp/en/sna/data/kakuhou/files/1998/12annual_report_e.html" xr:uid="{F11D96E1-4A0E-479D-A482-36C34D7CAB3C}"/>
    <hyperlink ref="J63" r:id="rId9" display="https://www.esri.cao.go.jp/en/sna/data/kakuhou/files/2014/28annual_report_e.html" xr:uid="{B89FB9C3-EFCF-4D69-A59B-2EE3C1F3FF01}"/>
    <hyperlink ref="C63" r:id="rId10" display="https://www.esri.cao.go.jp/en/sna/data/kakuhou/files/1998/12annual_report_e.html" xr:uid="{823BA1F0-C808-4691-9F04-B79B1D2E2362}"/>
    <hyperlink ref="G63" r:id="rId11" display="https://www.esri.cao.go.jp/en/sna/data/kakuhou/files/2018/2018annual_report_e.html" xr:uid="{2E4CFE90-76EC-4CC9-94BD-6039F9CA1ACA}"/>
    <hyperlink ref="K63" r:id="rId12" display="https://www.esri.cao.go.jp/en/sna/data/kakuhou/files/2014/28annual_report_e.html" xr:uid="{80F800F9-A2F7-431E-BD94-6B0CE3F9073C}"/>
    <hyperlink ref="D63" r:id="rId13" xr:uid="{15B606CC-24B0-442A-8140-9D48CE3D9A8F}"/>
    <hyperlink ref="F63" r:id="rId14" xr:uid="{0EA95BEE-2563-4524-8B4B-190F75099C55}"/>
    <hyperlink ref="I63" r:id="rId15" xr:uid="{AD3BD20D-6033-4B10-B3B1-20C3165F1FE5}"/>
    <hyperlink ref="Q63" r:id="rId16" display="https://stats.oecd.org/" xr:uid="{1383A09B-52A4-4A74-9FFC-90FC237899F9}"/>
  </hyperlinks>
  <pageMargins left="0.7" right="0.7" top="0.75" bottom="0.75" header="0.3" footer="0.3"/>
  <pageSetup orientation="portrait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D5135-98F0-4D8A-98AF-63C1CBD071BF}">
  <dimension ref="A1:F299"/>
  <sheetViews>
    <sheetView workbookViewId="0">
      <selection activeCell="F3" sqref="F3:F240"/>
    </sheetView>
  </sheetViews>
  <sheetFormatPr defaultRowHeight="15" x14ac:dyDescent="0.25"/>
  <cols>
    <col min="1" max="1" width="13.7109375" customWidth="1"/>
    <col min="2" max="19" width="20.5703125" customWidth="1"/>
  </cols>
  <sheetData>
    <row r="1" spans="1:6" x14ac:dyDescent="0.25">
      <c r="A1" t="s">
        <v>5</v>
      </c>
      <c r="B1" t="s">
        <v>34</v>
      </c>
      <c r="C1" t="s">
        <v>31</v>
      </c>
      <c r="D1" t="s">
        <v>32</v>
      </c>
      <c r="E1" t="s">
        <v>30</v>
      </c>
      <c r="F1" t="s">
        <v>35</v>
      </c>
    </row>
    <row r="2" spans="1:6" x14ac:dyDescent="0.25">
      <c r="A2" s="1" t="s">
        <v>1</v>
      </c>
      <c r="B2" s="1" t="s">
        <v>19</v>
      </c>
      <c r="C2" s="1" t="s">
        <v>17</v>
      </c>
      <c r="D2" s="1" t="s">
        <v>17</v>
      </c>
      <c r="E2" s="1" t="s">
        <v>36</v>
      </c>
      <c r="F2" s="1" t="s">
        <v>19</v>
      </c>
    </row>
    <row r="3" spans="1:6" x14ac:dyDescent="0.25">
      <c r="A3" s="5">
        <v>22006</v>
      </c>
      <c r="B3">
        <v>5.96</v>
      </c>
      <c r="C3">
        <v>18.3</v>
      </c>
      <c r="D3">
        <f t="shared" ref="D3:D41" si="0">IF(C3="",AVERAGE(D2,D4),C3)</f>
        <v>18.3</v>
      </c>
      <c r="F3">
        <v>5.6560379517954003</v>
      </c>
    </row>
    <row r="4" spans="1:6" x14ac:dyDescent="0.25">
      <c r="A4" s="5">
        <v>22097</v>
      </c>
      <c r="B4">
        <v>6.41</v>
      </c>
      <c r="C4" t="s">
        <v>16</v>
      </c>
      <c r="D4">
        <f t="shared" si="0"/>
        <v>19.950000000000003</v>
      </c>
      <c r="F4">
        <v>6.0832914882856404</v>
      </c>
    </row>
    <row r="5" spans="1:6" x14ac:dyDescent="0.25">
      <c r="A5" s="5">
        <v>22189</v>
      </c>
      <c r="B5">
        <v>6.86</v>
      </c>
      <c r="C5">
        <v>21.6</v>
      </c>
      <c r="D5">
        <f t="shared" si="0"/>
        <v>21.6</v>
      </c>
      <c r="F5">
        <v>6.4980425239041102</v>
      </c>
    </row>
    <row r="6" spans="1:6" x14ac:dyDescent="0.25">
      <c r="A6" s="5">
        <v>22281</v>
      </c>
      <c r="B6">
        <v>7.53</v>
      </c>
      <c r="C6" t="s">
        <v>16</v>
      </c>
      <c r="D6">
        <f t="shared" si="0"/>
        <v>23.3</v>
      </c>
      <c r="F6">
        <v>7.1946650571833404</v>
      </c>
    </row>
    <row r="7" spans="1:6" x14ac:dyDescent="0.25">
      <c r="A7" s="5">
        <v>22371</v>
      </c>
      <c r="B7">
        <v>8.2100000000000009</v>
      </c>
      <c r="C7">
        <v>25</v>
      </c>
      <c r="D7">
        <f t="shared" si="0"/>
        <v>25</v>
      </c>
      <c r="F7">
        <v>7.8673376724067401</v>
      </c>
    </row>
    <row r="8" spans="1:6" x14ac:dyDescent="0.25">
      <c r="A8" s="5">
        <v>22462</v>
      </c>
      <c r="B8">
        <v>8.86</v>
      </c>
      <c r="C8" t="s">
        <v>16</v>
      </c>
      <c r="D8">
        <f t="shared" si="0"/>
        <v>27</v>
      </c>
      <c r="F8">
        <v>8.5018352764298104</v>
      </c>
    </row>
    <row r="9" spans="1:6" x14ac:dyDescent="0.25">
      <c r="A9" s="5">
        <v>22554</v>
      </c>
      <c r="B9">
        <v>9.51</v>
      </c>
      <c r="C9">
        <v>29</v>
      </c>
      <c r="D9">
        <f t="shared" si="0"/>
        <v>29</v>
      </c>
      <c r="F9">
        <v>9.1223756126626991</v>
      </c>
    </row>
    <row r="10" spans="1:6" x14ac:dyDescent="0.25">
      <c r="A10" s="5">
        <v>22646</v>
      </c>
      <c r="B10">
        <v>9.9499999999999993</v>
      </c>
      <c r="C10" t="s">
        <v>16</v>
      </c>
      <c r="D10">
        <f t="shared" si="0"/>
        <v>30.05</v>
      </c>
      <c r="F10">
        <v>9.5418932841431303</v>
      </c>
    </row>
    <row r="11" spans="1:6" x14ac:dyDescent="0.25">
      <c r="A11" s="5">
        <v>22736</v>
      </c>
      <c r="B11">
        <v>10.38</v>
      </c>
      <c r="C11">
        <v>31.1</v>
      </c>
      <c r="D11">
        <f t="shared" si="0"/>
        <v>31.1</v>
      </c>
      <c r="F11">
        <v>9.9399864579596695</v>
      </c>
    </row>
    <row r="12" spans="1:6" x14ac:dyDescent="0.25">
      <c r="A12" s="5">
        <v>22827</v>
      </c>
      <c r="B12">
        <v>10.81</v>
      </c>
      <c r="C12" t="s">
        <v>16</v>
      </c>
      <c r="D12">
        <f t="shared" si="0"/>
        <v>32.25</v>
      </c>
      <c r="F12">
        <v>10.3655515606235</v>
      </c>
    </row>
    <row r="13" spans="1:6" x14ac:dyDescent="0.25">
      <c r="A13" s="5">
        <v>22919</v>
      </c>
      <c r="B13">
        <v>11.25</v>
      </c>
      <c r="C13">
        <v>33.4</v>
      </c>
      <c r="D13">
        <f t="shared" si="0"/>
        <v>33.4</v>
      </c>
      <c r="F13">
        <v>10.782711059269801</v>
      </c>
    </row>
    <row r="14" spans="1:6" x14ac:dyDescent="0.25">
      <c r="A14" s="5">
        <v>23011</v>
      </c>
      <c r="B14">
        <v>11.63</v>
      </c>
      <c r="C14" t="s">
        <v>16</v>
      </c>
      <c r="D14">
        <f t="shared" si="0"/>
        <v>34.950000000000003</v>
      </c>
      <c r="F14">
        <v>11.1283600134718</v>
      </c>
    </row>
    <row r="15" spans="1:6" x14ac:dyDescent="0.25">
      <c r="A15" s="5">
        <v>23101</v>
      </c>
      <c r="B15">
        <v>12.02</v>
      </c>
      <c r="C15">
        <v>36.5</v>
      </c>
      <c r="D15">
        <f t="shared" si="0"/>
        <v>36.5</v>
      </c>
      <c r="F15">
        <v>11.463221987940701</v>
      </c>
    </row>
    <row r="16" spans="1:6" x14ac:dyDescent="0.25">
      <c r="A16" s="5">
        <v>23192</v>
      </c>
      <c r="B16">
        <v>12.4</v>
      </c>
      <c r="C16" t="s">
        <v>16</v>
      </c>
      <c r="D16">
        <f t="shared" si="0"/>
        <v>37.450000000000003</v>
      </c>
      <c r="F16">
        <v>11.8122968984285</v>
      </c>
    </row>
    <row r="17" spans="1:6" x14ac:dyDescent="0.25">
      <c r="A17" s="5">
        <v>23284</v>
      </c>
      <c r="B17">
        <v>12.79</v>
      </c>
      <c r="C17">
        <v>38.4</v>
      </c>
      <c r="D17">
        <f t="shared" si="0"/>
        <v>38.4</v>
      </c>
      <c r="F17">
        <v>12.1666248631928</v>
      </c>
    </row>
    <row r="18" spans="1:6" x14ac:dyDescent="0.25">
      <c r="A18" s="5">
        <v>23376</v>
      </c>
      <c r="B18">
        <v>13.22</v>
      </c>
      <c r="C18" t="s">
        <v>16</v>
      </c>
      <c r="D18">
        <f t="shared" si="0"/>
        <v>39.65</v>
      </c>
      <c r="F18">
        <v>12.579189470577999</v>
      </c>
    </row>
    <row r="19" spans="1:6" x14ac:dyDescent="0.25">
      <c r="A19" s="5">
        <v>23467</v>
      </c>
      <c r="B19">
        <v>13.65</v>
      </c>
      <c r="C19">
        <v>40.9</v>
      </c>
      <c r="D19">
        <f t="shared" si="0"/>
        <v>40.9</v>
      </c>
      <c r="F19">
        <v>12.9974790693025</v>
      </c>
    </row>
    <row r="20" spans="1:6" x14ac:dyDescent="0.25">
      <c r="A20" s="5">
        <v>23558</v>
      </c>
      <c r="B20">
        <v>14.13</v>
      </c>
      <c r="C20" t="s">
        <v>16</v>
      </c>
      <c r="D20">
        <f t="shared" si="0"/>
        <v>42.55</v>
      </c>
      <c r="F20">
        <v>13.4674495299155</v>
      </c>
    </row>
    <row r="21" spans="1:6" x14ac:dyDescent="0.25">
      <c r="A21" s="5">
        <v>23650</v>
      </c>
      <c r="B21">
        <v>14.62</v>
      </c>
      <c r="C21">
        <v>44.2</v>
      </c>
      <c r="D21">
        <f t="shared" si="0"/>
        <v>44.2</v>
      </c>
      <c r="F21">
        <v>13.961942968419001</v>
      </c>
    </row>
    <row r="22" spans="1:6" x14ac:dyDescent="0.25">
      <c r="A22" s="5">
        <v>23742</v>
      </c>
      <c r="B22">
        <v>15.14</v>
      </c>
      <c r="C22" t="s">
        <v>16</v>
      </c>
      <c r="D22">
        <f t="shared" si="0"/>
        <v>45.25</v>
      </c>
      <c r="F22">
        <v>14.438980243176401</v>
      </c>
    </row>
    <row r="23" spans="1:6" x14ac:dyDescent="0.25">
      <c r="A23" s="5">
        <v>23832</v>
      </c>
      <c r="B23">
        <v>15.67</v>
      </c>
      <c r="C23">
        <v>46.3</v>
      </c>
      <c r="D23">
        <f t="shared" si="0"/>
        <v>46.3</v>
      </c>
      <c r="F23">
        <v>14.9407365483597</v>
      </c>
    </row>
    <row r="24" spans="1:6" x14ac:dyDescent="0.25">
      <c r="A24" s="5">
        <v>23923</v>
      </c>
      <c r="B24">
        <v>15.86</v>
      </c>
      <c r="C24" t="s">
        <v>16</v>
      </c>
      <c r="D24">
        <f t="shared" si="0"/>
        <v>47.099999999999994</v>
      </c>
      <c r="F24">
        <v>15.122511291674099</v>
      </c>
    </row>
    <row r="25" spans="1:6" x14ac:dyDescent="0.25">
      <c r="A25" s="5">
        <v>24015</v>
      </c>
      <c r="B25">
        <v>16.059999999999999</v>
      </c>
      <c r="C25">
        <v>47.9</v>
      </c>
      <c r="D25">
        <f t="shared" si="0"/>
        <v>47.9</v>
      </c>
      <c r="F25">
        <v>15.3478383474132</v>
      </c>
    </row>
    <row r="26" spans="1:6" x14ac:dyDescent="0.25">
      <c r="A26" s="5">
        <v>24107</v>
      </c>
      <c r="B26">
        <v>16.350000000000001</v>
      </c>
      <c r="C26" t="s">
        <v>16</v>
      </c>
      <c r="D26">
        <f t="shared" si="0"/>
        <v>48.65</v>
      </c>
      <c r="F26">
        <v>15.5409020147946</v>
      </c>
    </row>
    <row r="27" spans="1:6" x14ac:dyDescent="0.25">
      <c r="A27" s="5">
        <v>24197</v>
      </c>
      <c r="B27">
        <v>16.63</v>
      </c>
      <c r="C27">
        <v>49.4</v>
      </c>
      <c r="D27">
        <f t="shared" si="0"/>
        <v>49.4</v>
      </c>
      <c r="F27">
        <v>15.775016607527601</v>
      </c>
    </row>
    <row r="28" spans="1:6" x14ac:dyDescent="0.25">
      <c r="A28" s="5">
        <v>24288</v>
      </c>
      <c r="B28">
        <v>16.97</v>
      </c>
      <c r="C28" t="s">
        <v>16</v>
      </c>
      <c r="D28">
        <f t="shared" si="0"/>
        <v>50.4</v>
      </c>
      <c r="F28">
        <v>16.087958105316101</v>
      </c>
    </row>
    <row r="29" spans="1:6" x14ac:dyDescent="0.25">
      <c r="A29" s="5">
        <v>24380</v>
      </c>
      <c r="B29">
        <v>17.309999999999999</v>
      </c>
      <c r="C29">
        <v>51.4</v>
      </c>
      <c r="D29">
        <f t="shared" si="0"/>
        <v>51.4</v>
      </c>
      <c r="F29">
        <v>16.455379673340101</v>
      </c>
    </row>
    <row r="30" spans="1:6" x14ac:dyDescent="0.25">
      <c r="A30" s="5">
        <v>24472</v>
      </c>
      <c r="B30">
        <v>17.79</v>
      </c>
      <c r="C30" t="s">
        <v>16</v>
      </c>
      <c r="D30">
        <f t="shared" si="0"/>
        <v>52.95</v>
      </c>
      <c r="F30">
        <v>16.916823847015799</v>
      </c>
    </row>
    <row r="31" spans="1:6" x14ac:dyDescent="0.25">
      <c r="A31" s="5">
        <v>24562</v>
      </c>
      <c r="B31">
        <v>18.27</v>
      </c>
      <c r="C31">
        <v>54.5</v>
      </c>
      <c r="D31">
        <f t="shared" si="0"/>
        <v>54.5</v>
      </c>
      <c r="F31">
        <v>17.429832381844101</v>
      </c>
    </row>
    <row r="32" spans="1:6" x14ac:dyDescent="0.25">
      <c r="A32" s="5">
        <v>24653</v>
      </c>
      <c r="B32">
        <v>18.989999999999998</v>
      </c>
      <c r="C32" t="s">
        <v>16</v>
      </c>
      <c r="D32">
        <f t="shared" si="0"/>
        <v>56.2</v>
      </c>
      <c r="F32">
        <v>18.085751571119101</v>
      </c>
    </row>
    <row r="33" spans="1:6" x14ac:dyDescent="0.25">
      <c r="A33" s="5">
        <v>24745</v>
      </c>
      <c r="B33">
        <v>19.71</v>
      </c>
      <c r="C33">
        <v>57.9</v>
      </c>
      <c r="D33">
        <f t="shared" si="0"/>
        <v>57.9</v>
      </c>
      <c r="F33">
        <v>18.7998602244108</v>
      </c>
    </row>
    <row r="34" spans="1:6" x14ac:dyDescent="0.25">
      <c r="A34" s="5">
        <v>24837</v>
      </c>
      <c r="B34">
        <v>20.53</v>
      </c>
      <c r="C34" t="s">
        <v>16</v>
      </c>
      <c r="D34">
        <f t="shared" si="0"/>
        <v>60</v>
      </c>
      <c r="F34">
        <v>19.543350510137799</v>
      </c>
    </row>
    <row r="35" spans="1:6" x14ac:dyDescent="0.25">
      <c r="A35" s="5">
        <v>24928</v>
      </c>
      <c r="B35">
        <v>21.35</v>
      </c>
      <c r="C35">
        <v>62.1</v>
      </c>
      <c r="D35">
        <f t="shared" si="0"/>
        <v>62.1</v>
      </c>
      <c r="F35">
        <v>20.344353965605599</v>
      </c>
    </row>
    <row r="36" spans="1:6" x14ac:dyDescent="0.25">
      <c r="A36" s="5">
        <v>25019</v>
      </c>
      <c r="B36">
        <v>22.26</v>
      </c>
      <c r="C36" t="s">
        <v>16</v>
      </c>
      <c r="D36">
        <f t="shared" si="0"/>
        <v>64.650000000000006</v>
      </c>
      <c r="F36">
        <v>21.2018442258811</v>
      </c>
    </row>
    <row r="37" spans="1:6" x14ac:dyDescent="0.25">
      <c r="A37" s="5">
        <v>25111</v>
      </c>
      <c r="B37">
        <v>23.17</v>
      </c>
      <c r="C37">
        <v>67.2</v>
      </c>
      <c r="D37">
        <f t="shared" si="0"/>
        <v>67.2</v>
      </c>
      <c r="F37">
        <v>22.114358454541598</v>
      </c>
    </row>
    <row r="38" spans="1:6" x14ac:dyDescent="0.25">
      <c r="A38" s="5">
        <v>25203</v>
      </c>
      <c r="B38">
        <v>24.33</v>
      </c>
      <c r="C38" t="s">
        <v>16</v>
      </c>
      <c r="D38">
        <f t="shared" si="0"/>
        <v>69.95</v>
      </c>
      <c r="F38">
        <v>23.205208213446198</v>
      </c>
    </row>
    <row r="39" spans="1:6" x14ac:dyDescent="0.25">
      <c r="A39" s="5">
        <v>25293</v>
      </c>
      <c r="B39">
        <v>25.48</v>
      </c>
      <c r="C39">
        <v>72.7</v>
      </c>
      <c r="D39">
        <f t="shared" si="0"/>
        <v>72.7</v>
      </c>
      <c r="F39">
        <v>24.355415004033901</v>
      </c>
    </row>
    <row r="40" spans="1:6" x14ac:dyDescent="0.25">
      <c r="A40" s="5">
        <v>25384</v>
      </c>
      <c r="B40">
        <v>26.92</v>
      </c>
      <c r="C40" t="s">
        <v>16</v>
      </c>
      <c r="D40">
        <f t="shared" si="0"/>
        <v>76.5</v>
      </c>
      <c r="F40">
        <v>25.627825479319501</v>
      </c>
    </row>
    <row r="41" spans="1:6" x14ac:dyDescent="0.25">
      <c r="A41" s="5">
        <v>25476</v>
      </c>
      <c r="B41">
        <v>28.37</v>
      </c>
      <c r="C41">
        <v>80.3</v>
      </c>
      <c r="D41">
        <f t="shared" si="0"/>
        <v>80.3</v>
      </c>
      <c r="F41">
        <v>26.9442526567397</v>
      </c>
    </row>
    <row r="42" spans="1:6" x14ac:dyDescent="0.25">
      <c r="A42" s="5">
        <v>25568</v>
      </c>
      <c r="B42">
        <v>29.81</v>
      </c>
      <c r="C42" t="s">
        <v>16</v>
      </c>
      <c r="D42">
        <f>IF(C42="",AVERAGE(D41,D43),C42)</f>
        <v>83.55</v>
      </c>
      <c r="F42">
        <v>28.3159233778238</v>
      </c>
    </row>
    <row r="43" spans="1:6" x14ac:dyDescent="0.25">
      <c r="A43" s="3">
        <v>25658</v>
      </c>
      <c r="B43" s="2">
        <v>31.25</v>
      </c>
      <c r="C43" s="2">
        <v>86.8</v>
      </c>
      <c r="D43">
        <f>IF(C43="",AVERAGE(D42,D44),C43)</f>
        <v>86.8</v>
      </c>
      <c r="E43" s="2"/>
      <c r="F43">
        <v>29.748806988051999</v>
      </c>
    </row>
    <row r="44" spans="1:6" x14ac:dyDescent="0.25">
      <c r="A44" s="3">
        <v>25749</v>
      </c>
      <c r="B44" s="2">
        <v>32.68</v>
      </c>
      <c r="C44" s="2" t="s">
        <v>16</v>
      </c>
      <c r="D44">
        <f>IF(C44="",AVERAGE(D43,D45),C44)</f>
        <v>90.199999999999989</v>
      </c>
      <c r="E44" s="2"/>
      <c r="F44">
        <v>31.096516335158501</v>
      </c>
    </row>
    <row r="45" spans="1:6" x14ac:dyDescent="0.25">
      <c r="A45" s="3">
        <v>25841</v>
      </c>
      <c r="B45" s="2">
        <v>34.130000000000003</v>
      </c>
      <c r="C45" s="2">
        <v>93.6</v>
      </c>
      <c r="D45">
        <f t="shared" ref="D45:D108" si="1">IF(C45="",AVERAGE(D44,D46),C45)</f>
        <v>93.6</v>
      </c>
      <c r="E45" s="2"/>
      <c r="F45">
        <v>32.457301235975301</v>
      </c>
    </row>
    <row r="46" spans="1:6" x14ac:dyDescent="0.25">
      <c r="A46" s="3">
        <v>25933</v>
      </c>
      <c r="B46" s="2">
        <v>35.479999999999997</v>
      </c>
      <c r="C46" s="2" t="s">
        <v>16</v>
      </c>
      <c r="D46">
        <f t="shared" si="1"/>
        <v>96.35</v>
      </c>
      <c r="E46" s="2"/>
      <c r="F46">
        <v>33.714469565995401</v>
      </c>
    </row>
    <row r="47" spans="1:6" x14ac:dyDescent="0.25">
      <c r="A47" s="3">
        <v>26023</v>
      </c>
      <c r="B47" s="2">
        <v>36.83</v>
      </c>
      <c r="C47" s="2">
        <v>99.1</v>
      </c>
      <c r="D47">
        <f t="shared" si="1"/>
        <v>99.1</v>
      </c>
      <c r="E47" s="2"/>
      <c r="F47">
        <v>34.992326508473802</v>
      </c>
    </row>
    <row r="48" spans="1:6" x14ac:dyDescent="0.25">
      <c r="A48" s="3">
        <v>26114</v>
      </c>
      <c r="B48" s="2">
        <v>38.17</v>
      </c>
      <c r="C48" s="2" t="s">
        <v>16</v>
      </c>
      <c r="D48">
        <f t="shared" si="1"/>
        <v>101.55</v>
      </c>
      <c r="E48" s="2"/>
      <c r="F48">
        <v>36.297108581512603</v>
      </c>
    </row>
    <row r="49" spans="1:6" x14ac:dyDescent="0.25">
      <c r="A49" s="3">
        <v>26206</v>
      </c>
      <c r="B49" s="2">
        <v>39.520000000000003</v>
      </c>
      <c r="C49" s="2">
        <v>104</v>
      </c>
      <c r="D49">
        <f t="shared" si="1"/>
        <v>104</v>
      </c>
      <c r="E49" s="2"/>
      <c r="F49">
        <v>37.535136592104699</v>
      </c>
    </row>
    <row r="50" spans="1:6" x14ac:dyDescent="0.25">
      <c r="A50" s="3">
        <v>26298</v>
      </c>
      <c r="B50" s="2">
        <v>40.82</v>
      </c>
      <c r="C50" s="2" t="s">
        <v>16</v>
      </c>
      <c r="D50">
        <f t="shared" si="1"/>
        <v>107</v>
      </c>
      <c r="E50" s="2"/>
      <c r="F50">
        <v>38.845320699268598</v>
      </c>
    </row>
    <row r="51" spans="1:6" x14ac:dyDescent="0.25">
      <c r="A51" s="3">
        <v>26389</v>
      </c>
      <c r="B51" s="2">
        <v>42.12</v>
      </c>
      <c r="C51" s="2">
        <v>110</v>
      </c>
      <c r="D51">
        <f t="shared" si="1"/>
        <v>110</v>
      </c>
      <c r="E51" s="2"/>
      <c r="F51">
        <v>40.110593328970097</v>
      </c>
    </row>
    <row r="52" spans="1:6" x14ac:dyDescent="0.25">
      <c r="A52" s="3">
        <v>26480</v>
      </c>
      <c r="B52" s="2">
        <v>43.99</v>
      </c>
      <c r="C52" s="2" t="s">
        <v>16</v>
      </c>
      <c r="D52">
        <f t="shared" si="1"/>
        <v>113.95</v>
      </c>
      <c r="E52" s="2"/>
      <c r="F52">
        <v>41.911079768932801</v>
      </c>
    </row>
    <row r="53" spans="1:6" x14ac:dyDescent="0.25">
      <c r="A53" s="3">
        <v>26572</v>
      </c>
      <c r="B53" s="2">
        <v>45.87</v>
      </c>
      <c r="C53" s="2">
        <v>117.9</v>
      </c>
      <c r="D53">
        <f t="shared" si="1"/>
        <v>117.9</v>
      </c>
      <c r="E53" s="2"/>
      <c r="F53">
        <v>43.562065060862899</v>
      </c>
    </row>
    <row r="54" spans="1:6" x14ac:dyDescent="0.25">
      <c r="A54" s="3">
        <v>26664</v>
      </c>
      <c r="B54" s="2">
        <v>50.1</v>
      </c>
      <c r="C54" s="2" t="s">
        <v>16</v>
      </c>
      <c r="D54">
        <f t="shared" si="1"/>
        <v>125.60000000000001</v>
      </c>
      <c r="E54" s="2"/>
      <c r="F54">
        <v>47.713748917847603</v>
      </c>
    </row>
    <row r="55" spans="1:6" x14ac:dyDescent="0.25">
      <c r="A55" s="3">
        <v>26754</v>
      </c>
      <c r="B55" s="2">
        <v>54.33</v>
      </c>
      <c r="C55" s="2">
        <v>133.30000000000001</v>
      </c>
      <c r="D55">
        <f t="shared" si="1"/>
        <v>133.30000000000001</v>
      </c>
      <c r="E55" s="2"/>
      <c r="F55">
        <v>51.740266939914001</v>
      </c>
    </row>
    <row r="56" spans="1:6" x14ac:dyDescent="0.25">
      <c r="A56" s="3">
        <v>26845</v>
      </c>
      <c r="B56" s="2">
        <v>58.77</v>
      </c>
      <c r="C56" s="2" t="s">
        <v>16</v>
      </c>
      <c r="D56">
        <f t="shared" si="1"/>
        <v>141.4</v>
      </c>
      <c r="E56" s="2"/>
      <c r="F56">
        <v>55.966128444694597</v>
      </c>
    </row>
    <row r="57" spans="1:6" x14ac:dyDescent="0.25">
      <c r="A57" s="3">
        <v>26937</v>
      </c>
      <c r="B57" s="2">
        <v>63.27</v>
      </c>
      <c r="C57" s="2">
        <v>149.5</v>
      </c>
      <c r="D57">
        <f t="shared" si="1"/>
        <v>149.5</v>
      </c>
      <c r="E57" s="2"/>
      <c r="F57">
        <v>59.940225803666102</v>
      </c>
    </row>
    <row r="58" spans="1:6" x14ac:dyDescent="0.25">
      <c r="A58" s="3">
        <v>27029</v>
      </c>
      <c r="B58" s="2">
        <v>65.91</v>
      </c>
      <c r="C58" s="2" t="s">
        <v>16</v>
      </c>
      <c r="D58">
        <f t="shared" si="1"/>
        <v>154.25</v>
      </c>
      <c r="E58" s="2"/>
      <c r="F58">
        <v>62.663082413997202</v>
      </c>
    </row>
    <row r="59" spans="1:6" x14ac:dyDescent="0.25">
      <c r="A59" s="3">
        <v>27119</v>
      </c>
      <c r="B59" s="2">
        <v>68.56</v>
      </c>
      <c r="C59" s="2">
        <v>159</v>
      </c>
      <c r="D59">
        <f t="shared" si="1"/>
        <v>159</v>
      </c>
      <c r="E59" s="2"/>
      <c r="F59">
        <v>65.184553637717599</v>
      </c>
    </row>
    <row r="60" spans="1:6" x14ac:dyDescent="0.25">
      <c r="A60" s="3">
        <v>27210</v>
      </c>
      <c r="B60" s="2">
        <v>69.13</v>
      </c>
      <c r="C60" s="2" t="s">
        <v>16</v>
      </c>
      <c r="D60">
        <f t="shared" si="1"/>
        <v>159.85</v>
      </c>
      <c r="E60" s="2"/>
      <c r="F60">
        <v>65.780619015510794</v>
      </c>
    </row>
    <row r="61" spans="1:6" x14ac:dyDescent="0.25">
      <c r="A61" s="3">
        <v>27302</v>
      </c>
      <c r="B61" s="2">
        <v>69.709999999999994</v>
      </c>
      <c r="C61" s="2">
        <v>160.69999999999999</v>
      </c>
      <c r="D61">
        <f t="shared" si="1"/>
        <v>160.69999999999999</v>
      </c>
      <c r="E61" s="2"/>
      <c r="F61">
        <v>66.130387199825606</v>
      </c>
    </row>
    <row r="62" spans="1:6" x14ac:dyDescent="0.25">
      <c r="A62" s="3">
        <v>27394</v>
      </c>
      <c r="B62" s="2">
        <v>67.69</v>
      </c>
      <c r="C62" s="2" t="s">
        <v>16</v>
      </c>
      <c r="D62">
        <f t="shared" si="1"/>
        <v>156.75</v>
      </c>
      <c r="E62" s="2"/>
      <c r="F62">
        <v>64.455674598633394</v>
      </c>
    </row>
    <row r="63" spans="1:6" x14ac:dyDescent="0.25">
      <c r="A63" s="3">
        <v>27484</v>
      </c>
      <c r="B63" s="2">
        <v>65.67</v>
      </c>
      <c r="C63" s="2">
        <v>152.80000000000001</v>
      </c>
      <c r="D63">
        <f t="shared" si="1"/>
        <v>152.80000000000001</v>
      </c>
      <c r="E63" s="2"/>
      <c r="F63">
        <v>62.549224927151798</v>
      </c>
    </row>
    <row r="64" spans="1:6" x14ac:dyDescent="0.25">
      <c r="A64" s="3">
        <v>27575</v>
      </c>
      <c r="B64" s="2">
        <v>65.86</v>
      </c>
      <c r="C64" s="2" t="s">
        <v>16</v>
      </c>
      <c r="D64">
        <f t="shared" si="1"/>
        <v>152.94999999999999</v>
      </c>
      <c r="E64" s="2"/>
      <c r="F64">
        <v>62.723895144599098</v>
      </c>
    </row>
    <row r="65" spans="1:6" x14ac:dyDescent="0.25">
      <c r="A65" s="3">
        <v>27667</v>
      </c>
      <c r="B65" s="2">
        <v>66.06</v>
      </c>
      <c r="C65" s="2">
        <v>153.1</v>
      </c>
      <c r="D65">
        <f t="shared" si="1"/>
        <v>153.1</v>
      </c>
      <c r="E65" s="2"/>
      <c r="F65">
        <v>62.713258642446398</v>
      </c>
    </row>
    <row r="66" spans="1:6" x14ac:dyDescent="0.25">
      <c r="A66" s="3">
        <v>27759</v>
      </c>
      <c r="B66" s="2">
        <v>66.349999999999994</v>
      </c>
      <c r="C66" s="2" t="s">
        <v>16</v>
      </c>
      <c r="D66">
        <f t="shared" si="1"/>
        <v>153.35</v>
      </c>
      <c r="E66" s="2"/>
      <c r="F66">
        <v>63.195529315104203</v>
      </c>
    </row>
    <row r="67" spans="1:6" x14ac:dyDescent="0.25">
      <c r="A67" s="3">
        <v>27850</v>
      </c>
      <c r="B67" s="2">
        <v>66.63</v>
      </c>
      <c r="C67" s="2">
        <v>153.6</v>
      </c>
      <c r="D67">
        <f t="shared" si="1"/>
        <v>153.6</v>
      </c>
      <c r="E67" s="2"/>
      <c r="F67">
        <v>63.532670379855801</v>
      </c>
    </row>
    <row r="68" spans="1:6" x14ac:dyDescent="0.25">
      <c r="A68" s="3">
        <v>27941</v>
      </c>
      <c r="B68" s="2">
        <v>67.209999999999994</v>
      </c>
      <c r="C68" s="2" t="s">
        <v>16</v>
      </c>
      <c r="D68">
        <f t="shared" si="1"/>
        <v>153.89999999999998</v>
      </c>
      <c r="E68" s="2"/>
      <c r="F68">
        <v>64.011211688500097</v>
      </c>
    </row>
    <row r="69" spans="1:6" x14ac:dyDescent="0.25">
      <c r="A69" s="3">
        <v>28033</v>
      </c>
      <c r="B69" s="2">
        <v>67.790000000000006</v>
      </c>
      <c r="C69" s="2">
        <v>154.19999999999999</v>
      </c>
      <c r="D69">
        <f t="shared" si="1"/>
        <v>154.19999999999999</v>
      </c>
      <c r="E69" s="2"/>
      <c r="F69">
        <v>64.423160030163203</v>
      </c>
    </row>
    <row r="70" spans="1:6" x14ac:dyDescent="0.25">
      <c r="A70" s="3">
        <v>28125</v>
      </c>
      <c r="B70" s="2">
        <v>68.510000000000005</v>
      </c>
      <c r="C70" s="2" t="s">
        <v>16</v>
      </c>
      <c r="D70">
        <f t="shared" si="1"/>
        <v>154.75</v>
      </c>
      <c r="E70" s="2"/>
      <c r="F70">
        <v>65.238996230448194</v>
      </c>
    </row>
    <row r="71" spans="1:6" x14ac:dyDescent="0.25">
      <c r="A71" s="3">
        <v>28215</v>
      </c>
      <c r="B71" s="2">
        <v>69.23</v>
      </c>
      <c r="C71" s="2">
        <v>155.30000000000001</v>
      </c>
      <c r="D71">
        <f t="shared" si="1"/>
        <v>155.30000000000001</v>
      </c>
      <c r="E71" s="2"/>
      <c r="F71">
        <v>66.020213076330606</v>
      </c>
    </row>
    <row r="72" spans="1:6" x14ac:dyDescent="0.25">
      <c r="A72" s="3">
        <v>28306</v>
      </c>
      <c r="B72" s="2">
        <v>70</v>
      </c>
      <c r="C72" s="2" t="s">
        <v>16</v>
      </c>
      <c r="D72">
        <f t="shared" si="1"/>
        <v>155.9</v>
      </c>
      <c r="E72" s="2"/>
      <c r="F72">
        <v>66.679384064515901</v>
      </c>
    </row>
    <row r="73" spans="1:6" x14ac:dyDescent="0.25">
      <c r="A73" s="3">
        <v>28398</v>
      </c>
      <c r="B73" s="2">
        <v>70.77</v>
      </c>
      <c r="C73" s="2">
        <v>156.5</v>
      </c>
      <c r="D73">
        <f t="shared" si="1"/>
        <v>156.5</v>
      </c>
      <c r="E73" s="2"/>
      <c r="F73">
        <v>67.383409230148999</v>
      </c>
    </row>
    <row r="74" spans="1:6" x14ac:dyDescent="0.25">
      <c r="A74" s="3">
        <v>28490</v>
      </c>
      <c r="B74" s="2">
        <v>71.63</v>
      </c>
      <c r="C74" s="2" t="s">
        <v>16</v>
      </c>
      <c r="D74">
        <f t="shared" si="1"/>
        <v>157.30000000000001</v>
      </c>
      <c r="E74" s="2"/>
      <c r="F74">
        <v>68.245970880237095</v>
      </c>
    </row>
    <row r="75" spans="1:6" x14ac:dyDescent="0.25">
      <c r="A75" s="3">
        <v>28580</v>
      </c>
      <c r="B75" s="2">
        <v>72.5</v>
      </c>
      <c r="C75" s="2">
        <v>158.1</v>
      </c>
      <c r="D75">
        <f t="shared" si="1"/>
        <v>158.1</v>
      </c>
      <c r="E75" s="2"/>
      <c r="F75">
        <v>69.184242208071097</v>
      </c>
    </row>
    <row r="76" spans="1:6" x14ac:dyDescent="0.25">
      <c r="A76" s="3">
        <v>28671</v>
      </c>
      <c r="B76" s="2">
        <v>73.7</v>
      </c>
      <c r="C76" s="2" t="s">
        <v>16</v>
      </c>
      <c r="D76">
        <f t="shared" si="1"/>
        <v>159.14999999999998</v>
      </c>
      <c r="E76" s="2"/>
      <c r="F76">
        <v>70.185407585091099</v>
      </c>
    </row>
    <row r="77" spans="1:6" x14ac:dyDescent="0.25">
      <c r="A77" s="3">
        <v>28763</v>
      </c>
      <c r="B77" s="2">
        <v>74.900000000000006</v>
      </c>
      <c r="C77" s="2">
        <v>160.19999999999999</v>
      </c>
      <c r="D77">
        <f t="shared" si="1"/>
        <v>160.19999999999999</v>
      </c>
      <c r="E77" s="2"/>
      <c r="F77">
        <v>71.292966668908306</v>
      </c>
    </row>
    <row r="78" spans="1:6" x14ac:dyDescent="0.25">
      <c r="A78" s="3">
        <v>28855</v>
      </c>
      <c r="B78" s="2">
        <v>76.44</v>
      </c>
      <c r="C78" s="2" t="s">
        <v>16</v>
      </c>
      <c r="D78">
        <f t="shared" si="1"/>
        <v>161.6</v>
      </c>
      <c r="E78" s="2"/>
      <c r="F78">
        <v>72.733841087376405</v>
      </c>
    </row>
    <row r="79" spans="1:6" x14ac:dyDescent="0.25">
      <c r="A79" s="3">
        <v>28945</v>
      </c>
      <c r="B79" s="2">
        <v>77.98</v>
      </c>
      <c r="C79" s="2">
        <v>163</v>
      </c>
      <c r="D79">
        <f t="shared" si="1"/>
        <v>163</v>
      </c>
      <c r="E79" s="2"/>
      <c r="F79">
        <v>74.267204262389896</v>
      </c>
    </row>
    <row r="80" spans="1:6" x14ac:dyDescent="0.25">
      <c r="A80" s="3">
        <v>29036</v>
      </c>
      <c r="B80" s="2">
        <v>80.180000000000007</v>
      </c>
      <c r="C80" s="2" t="s">
        <v>16</v>
      </c>
      <c r="D80">
        <f t="shared" si="1"/>
        <v>165.3</v>
      </c>
      <c r="E80" s="2"/>
      <c r="F80">
        <v>76.343146402077295</v>
      </c>
    </row>
    <row r="81" spans="1:6" x14ac:dyDescent="0.25">
      <c r="A81" s="3">
        <v>29128</v>
      </c>
      <c r="B81" s="2">
        <v>82.4</v>
      </c>
      <c r="C81" s="2">
        <v>167.6</v>
      </c>
      <c r="D81">
        <f t="shared" si="1"/>
        <v>167.6</v>
      </c>
      <c r="E81" s="2"/>
      <c r="F81">
        <v>78.485413123447799</v>
      </c>
    </row>
    <row r="82" spans="1:6" x14ac:dyDescent="0.25">
      <c r="A82" s="3">
        <v>29220</v>
      </c>
      <c r="B82" s="2">
        <v>85.14</v>
      </c>
      <c r="C82" s="2" t="s">
        <v>16</v>
      </c>
      <c r="D82">
        <f t="shared" si="1"/>
        <v>170.6</v>
      </c>
      <c r="E82" s="2"/>
      <c r="F82">
        <v>81.101634500900801</v>
      </c>
    </row>
    <row r="83" spans="1:6" x14ac:dyDescent="0.25">
      <c r="A83" s="3">
        <v>29311</v>
      </c>
      <c r="B83" s="2">
        <v>87.88</v>
      </c>
      <c r="C83" s="2">
        <v>173.6</v>
      </c>
      <c r="D83">
        <f t="shared" si="1"/>
        <v>173.6</v>
      </c>
      <c r="E83" s="2"/>
      <c r="F83">
        <v>83.778988724410198</v>
      </c>
    </row>
    <row r="84" spans="1:6" x14ac:dyDescent="0.25">
      <c r="A84" s="3">
        <v>29402</v>
      </c>
      <c r="B84" s="2">
        <v>90.77</v>
      </c>
      <c r="C84" s="2" t="s">
        <v>16</v>
      </c>
      <c r="D84">
        <f t="shared" si="1"/>
        <v>176.85</v>
      </c>
      <c r="E84" s="2"/>
      <c r="F84">
        <v>86.439636684441695</v>
      </c>
    </row>
    <row r="85" spans="1:6" x14ac:dyDescent="0.25">
      <c r="A85" s="3">
        <v>29494</v>
      </c>
      <c r="B85" s="2">
        <v>93.65</v>
      </c>
      <c r="C85" s="2">
        <v>180.1</v>
      </c>
      <c r="D85">
        <f t="shared" si="1"/>
        <v>180.1</v>
      </c>
      <c r="E85" s="2"/>
      <c r="F85">
        <v>89.127085853081596</v>
      </c>
    </row>
    <row r="86" spans="1:6" x14ac:dyDescent="0.25">
      <c r="A86" s="3">
        <v>29586</v>
      </c>
      <c r="B86" s="2">
        <v>96.15</v>
      </c>
      <c r="C86" s="2" t="s">
        <v>16</v>
      </c>
      <c r="D86">
        <f t="shared" si="1"/>
        <v>182.85</v>
      </c>
      <c r="E86" s="2"/>
      <c r="F86">
        <v>91.5563014190828</v>
      </c>
    </row>
    <row r="87" spans="1:6" x14ac:dyDescent="0.25">
      <c r="A87" s="3">
        <v>29676</v>
      </c>
      <c r="B87" s="2">
        <v>98.65</v>
      </c>
      <c r="C87" s="2">
        <v>185.6</v>
      </c>
      <c r="D87">
        <f t="shared" si="1"/>
        <v>185.6</v>
      </c>
      <c r="E87" s="2"/>
      <c r="F87">
        <v>93.995887793212304</v>
      </c>
    </row>
    <row r="88" spans="1:6" x14ac:dyDescent="0.25">
      <c r="A88" s="3">
        <v>29767</v>
      </c>
      <c r="B88" s="2">
        <v>101</v>
      </c>
      <c r="C88" s="2" t="s">
        <v>16</v>
      </c>
      <c r="D88">
        <f t="shared" si="1"/>
        <v>188.6</v>
      </c>
      <c r="E88" s="2"/>
      <c r="F88">
        <v>96.268217177274195</v>
      </c>
    </row>
    <row r="89" spans="1:6" x14ac:dyDescent="0.25">
      <c r="A89" s="3">
        <v>29859</v>
      </c>
      <c r="B89" s="2">
        <v>103.37</v>
      </c>
      <c r="C89" s="2">
        <v>191.6</v>
      </c>
      <c r="D89">
        <f t="shared" si="1"/>
        <v>191.6</v>
      </c>
      <c r="E89" s="2"/>
      <c r="F89">
        <v>98.512380984400707</v>
      </c>
    </row>
    <row r="90" spans="1:6" x14ac:dyDescent="0.25">
      <c r="A90" s="3">
        <v>29951</v>
      </c>
      <c r="B90" s="2">
        <v>105.48</v>
      </c>
      <c r="C90" s="2" t="s">
        <v>16</v>
      </c>
      <c r="D90">
        <f t="shared" si="1"/>
        <v>194.3</v>
      </c>
      <c r="E90" s="2"/>
      <c r="F90">
        <v>100.55499452059399</v>
      </c>
    </row>
    <row r="91" spans="1:6" x14ac:dyDescent="0.25">
      <c r="A91" s="3">
        <v>30041</v>
      </c>
      <c r="B91" s="2">
        <v>107.6</v>
      </c>
      <c r="C91" s="2">
        <v>197</v>
      </c>
      <c r="D91">
        <f t="shared" si="1"/>
        <v>197</v>
      </c>
      <c r="E91" s="2"/>
      <c r="F91">
        <v>102.54526902565</v>
      </c>
    </row>
    <row r="92" spans="1:6" x14ac:dyDescent="0.25">
      <c r="A92" s="3">
        <v>30132</v>
      </c>
      <c r="B92" s="2">
        <v>109.32</v>
      </c>
      <c r="C92" s="2" t="s">
        <v>16</v>
      </c>
      <c r="D92">
        <f t="shared" si="1"/>
        <v>199.25</v>
      </c>
      <c r="E92" s="2"/>
      <c r="F92">
        <v>104.225275144099</v>
      </c>
    </row>
    <row r="93" spans="1:6" x14ac:dyDescent="0.25">
      <c r="A93" s="3">
        <v>30224</v>
      </c>
      <c r="B93" s="2">
        <v>111.06</v>
      </c>
      <c r="C93" s="2">
        <v>201.5</v>
      </c>
      <c r="D93">
        <f t="shared" si="1"/>
        <v>201.5</v>
      </c>
      <c r="E93" s="2"/>
      <c r="F93">
        <v>105.83101592351601</v>
      </c>
    </row>
    <row r="94" spans="1:6" x14ac:dyDescent="0.25">
      <c r="A94" s="3">
        <v>30316</v>
      </c>
      <c r="B94" s="2">
        <v>112.45</v>
      </c>
      <c r="C94" s="2" t="s">
        <v>16</v>
      </c>
      <c r="D94">
        <f t="shared" si="1"/>
        <v>203.5</v>
      </c>
      <c r="E94" s="2"/>
      <c r="F94">
        <v>107.20352963365301</v>
      </c>
    </row>
    <row r="95" spans="1:6" x14ac:dyDescent="0.25">
      <c r="A95" s="3">
        <v>30406</v>
      </c>
      <c r="B95" s="2">
        <v>113.85</v>
      </c>
      <c r="C95" s="2">
        <v>205.5</v>
      </c>
      <c r="D95">
        <f t="shared" si="1"/>
        <v>205.5</v>
      </c>
      <c r="E95" s="2"/>
      <c r="F95">
        <v>108.48388147368</v>
      </c>
    </row>
    <row r="96" spans="1:6" x14ac:dyDescent="0.25">
      <c r="A96" s="3">
        <v>30497</v>
      </c>
      <c r="B96" s="2">
        <v>114.95</v>
      </c>
      <c r="C96" s="2" t="s">
        <v>16</v>
      </c>
      <c r="D96">
        <f t="shared" si="1"/>
        <v>207.15</v>
      </c>
      <c r="E96" s="2"/>
      <c r="F96">
        <v>109.544881511113</v>
      </c>
    </row>
    <row r="97" spans="1:6" x14ac:dyDescent="0.25">
      <c r="A97" s="3">
        <v>30589</v>
      </c>
      <c r="B97" s="2">
        <v>116.06</v>
      </c>
      <c r="C97" s="2">
        <v>208.8</v>
      </c>
      <c r="D97">
        <f t="shared" si="1"/>
        <v>208.8</v>
      </c>
      <c r="E97" s="2"/>
      <c r="F97">
        <v>110.530410711519</v>
      </c>
    </row>
    <row r="98" spans="1:6" x14ac:dyDescent="0.25">
      <c r="A98" s="3">
        <v>30681</v>
      </c>
      <c r="B98" s="2">
        <v>117.02</v>
      </c>
      <c r="C98" s="2" t="s">
        <v>16</v>
      </c>
      <c r="D98">
        <f t="shared" si="1"/>
        <v>210.35000000000002</v>
      </c>
      <c r="E98" s="2"/>
      <c r="F98">
        <v>111.478980742548</v>
      </c>
    </row>
    <row r="99" spans="1:6" x14ac:dyDescent="0.25">
      <c r="A99" s="3">
        <v>30772</v>
      </c>
      <c r="B99" s="2">
        <v>117.98</v>
      </c>
      <c r="C99" s="2">
        <v>211.9</v>
      </c>
      <c r="D99">
        <f t="shared" si="1"/>
        <v>211.9</v>
      </c>
      <c r="E99" s="2"/>
      <c r="F99">
        <v>112.370606488696</v>
      </c>
    </row>
    <row r="100" spans="1:6" x14ac:dyDescent="0.25">
      <c r="A100" s="3">
        <v>30863</v>
      </c>
      <c r="B100" s="2">
        <v>118.8</v>
      </c>
      <c r="C100" s="2" t="s">
        <v>16</v>
      </c>
      <c r="D100">
        <f t="shared" si="1"/>
        <v>213.5</v>
      </c>
      <c r="E100" s="2"/>
      <c r="F100">
        <v>113.188799480298</v>
      </c>
    </row>
    <row r="101" spans="1:6" x14ac:dyDescent="0.25">
      <c r="A101" s="3">
        <v>30955</v>
      </c>
      <c r="B101" s="2">
        <v>119.62</v>
      </c>
      <c r="C101" s="2">
        <v>215.1</v>
      </c>
      <c r="D101">
        <f t="shared" si="1"/>
        <v>215.1</v>
      </c>
      <c r="E101" s="2"/>
      <c r="F101">
        <v>113.98824076763999</v>
      </c>
    </row>
    <row r="102" spans="1:6" x14ac:dyDescent="0.25">
      <c r="A102" s="3">
        <v>31047</v>
      </c>
      <c r="B102" s="2">
        <v>120.43</v>
      </c>
      <c r="C102" s="2" t="s">
        <v>16</v>
      </c>
      <c r="D102">
        <f t="shared" si="1"/>
        <v>216.7</v>
      </c>
      <c r="E102" s="2"/>
      <c r="F102">
        <v>114.71375121260201</v>
      </c>
    </row>
    <row r="103" spans="1:6" x14ac:dyDescent="0.25">
      <c r="A103" s="3">
        <v>31137</v>
      </c>
      <c r="B103" s="2">
        <v>121.25</v>
      </c>
      <c r="C103" s="2">
        <v>218.3</v>
      </c>
      <c r="D103">
        <f t="shared" si="1"/>
        <v>218.3</v>
      </c>
      <c r="E103" s="2"/>
      <c r="F103">
        <v>115.44692610405301</v>
      </c>
    </row>
    <row r="104" spans="1:6" x14ac:dyDescent="0.25">
      <c r="A104" s="3">
        <v>31228</v>
      </c>
      <c r="B104" s="2">
        <v>121.87</v>
      </c>
      <c r="C104" s="2" t="s">
        <v>16</v>
      </c>
      <c r="D104">
        <f t="shared" si="1"/>
        <v>220.15</v>
      </c>
      <c r="E104" s="2"/>
      <c r="F104">
        <v>116.008029724249</v>
      </c>
    </row>
    <row r="105" spans="1:6" x14ac:dyDescent="0.25">
      <c r="A105" s="3">
        <v>31320</v>
      </c>
      <c r="B105" s="2">
        <v>122.5</v>
      </c>
      <c r="C105" s="2">
        <v>222</v>
      </c>
      <c r="D105">
        <f t="shared" si="1"/>
        <v>222</v>
      </c>
      <c r="E105" s="2"/>
      <c r="F105">
        <v>116.629335333809</v>
      </c>
    </row>
    <row r="106" spans="1:6" x14ac:dyDescent="0.25">
      <c r="A106" s="3">
        <v>31412</v>
      </c>
      <c r="B106" s="2">
        <v>123.17</v>
      </c>
      <c r="C106" s="2" t="s">
        <v>16</v>
      </c>
      <c r="D106">
        <f t="shared" si="1"/>
        <v>224.7</v>
      </c>
      <c r="E106" s="2"/>
      <c r="F106">
        <v>117.25234871572501</v>
      </c>
    </row>
    <row r="107" spans="1:6" x14ac:dyDescent="0.25">
      <c r="A107" s="3">
        <v>31502</v>
      </c>
      <c r="B107" s="2">
        <v>123.85</v>
      </c>
      <c r="C107" s="2">
        <v>227.4</v>
      </c>
      <c r="D107">
        <f t="shared" si="1"/>
        <v>227.4</v>
      </c>
      <c r="E107" s="2"/>
      <c r="F107">
        <v>117.97136212024699</v>
      </c>
    </row>
    <row r="108" spans="1:6" x14ac:dyDescent="0.25">
      <c r="A108" s="3">
        <v>31593</v>
      </c>
      <c r="B108" s="2">
        <v>124.71</v>
      </c>
      <c r="C108" s="2" t="s">
        <v>16</v>
      </c>
      <c r="D108">
        <f t="shared" si="1"/>
        <v>230.9</v>
      </c>
      <c r="E108" s="2"/>
      <c r="F108">
        <v>118.677799557697</v>
      </c>
    </row>
    <row r="109" spans="1:6" x14ac:dyDescent="0.25">
      <c r="A109" s="3">
        <v>31685</v>
      </c>
      <c r="B109" s="2">
        <v>125.58</v>
      </c>
      <c r="C109" s="2">
        <v>234.4</v>
      </c>
      <c r="D109">
        <f t="shared" ref="D109:D172" si="2">IF(C109="",AVERAGE(D108,D110),C109)</f>
        <v>234.4</v>
      </c>
      <c r="E109" s="2"/>
      <c r="F109">
        <v>119.54485633537099</v>
      </c>
    </row>
    <row r="110" spans="1:6" x14ac:dyDescent="0.25">
      <c r="A110" s="3">
        <v>31777</v>
      </c>
      <c r="B110" s="2">
        <v>127.5</v>
      </c>
      <c r="C110" s="2" t="s">
        <v>16</v>
      </c>
      <c r="D110">
        <f t="shared" si="2"/>
        <v>239.8</v>
      </c>
      <c r="E110" s="2"/>
      <c r="F110">
        <v>121.30058554927901</v>
      </c>
    </row>
    <row r="111" spans="1:6" x14ac:dyDescent="0.25">
      <c r="A111" s="3">
        <v>31867</v>
      </c>
      <c r="B111" s="2">
        <v>129.41999999999999</v>
      </c>
      <c r="C111" s="2">
        <v>245.2</v>
      </c>
      <c r="D111">
        <f t="shared" si="2"/>
        <v>245.2</v>
      </c>
      <c r="E111" s="2"/>
      <c r="F111">
        <v>123.236525058626</v>
      </c>
    </row>
    <row r="112" spans="1:6" x14ac:dyDescent="0.25">
      <c r="A112" s="3">
        <v>31958</v>
      </c>
      <c r="B112" s="2">
        <v>133.38999999999999</v>
      </c>
      <c r="C112" s="2" t="s">
        <v>16</v>
      </c>
      <c r="D112">
        <f t="shared" si="2"/>
        <v>255.85</v>
      </c>
      <c r="E112" s="2"/>
      <c r="F112">
        <v>126.952239143203</v>
      </c>
    </row>
    <row r="113" spans="1:6" x14ac:dyDescent="0.25">
      <c r="A113" s="3">
        <v>32050</v>
      </c>
      <c r="B113" s="2">
        <v>137.4</v>
      </c>
      <c r="C113" s="2">
        <v>266.5</v>
      </c>
      <c r="D113">
        <f t="shared" si="2"/>
        <v>266.5</v>
      </c>
      <c r="E113" s="2"/>
      <c r="F113">
        <v>130.89747000455</v>
      </c>
    </row>
    <row r="114" spans="1:6" x14ac:dyDescent="0.25">
      <c r="A114" s="3">
        <v>32142</v>
      </c>
      <c r="B114" s="2">
        <v>138.80000000000001</v>
      </c>
      <c r="C114" s="2" t="s">
        <v>16</v>
      </c>
      <c r="D114">
        <f t="shared" si="2"/>
        <v>272.25</v>
      </c>
      <c r="E114" s="2"/>
      <c r="F114">
        <v>132.128647910609</v>
      </c>
    </row>
    <row r="115" spans="1:6" x14ac:dyDescent="0.25">
      <c r="A115" s="3">
        <v>32233</v>
      </c>
      <c r="B115" s="2">
        <v>140.19</v>
      </c>
      <c r="C115" s="2">
        <v>278</v>
      </c>
      <c r="D115">
        <f t="shared" si="2"/>
        <v>278</v>
      </c>
      <c r="E115" s="2"/>
      <c r="F115">
        <v>133.60198493344001</v>
      </c>
    </row>
    <row r="116" spans="1:6" x14ac:dyDescent="0.25">
      <c r="A116" s="3">
        <v>32324</v>
      </c>
      <c r="B116" s="2">
        <v>141.63</v>
      </c>
      <c r="C116" s="2" t="s">
        <v>16</v>
      </c>
      <c r="D116">
        <f t="shared" si="2"/>
        <v>284.10000000000002</v>
      </c>
      <c r="E116" s="2"/>
      <c r="F116">
        <v>134.83998891765401</v>
      </c>
    </row>
    <row r="117" spans="1:6" x14ac:dyDescent="0.25">
      <c r="A117" s="3">
        <v>32416</v>
      </c>
      <c r="B117" s="2">
        <v>143.08000000000001</v>
      </c>
      <c r="C117" s="2">
        <v>290.2</v>
      </c>
      <c r="D117">
        <f t="shared" si="2"/>
        <v>290.2</v>
      </c>
      <c r="E117" s="2"/>
      <c r="F117">
        <v>136.28087593229799</v>
      </c>
    </row>
    <row r="118" spans="1:6" x14ac:dyDescent="0.25">
      <c r="A118" s="3">
        <v>32508</v>
      </c>
      <c r="B118" s="2">
        <v>145.43</v>
      </c>
      <c r="C118" s="2" t="s">
        <v>16</v>
      </c>
      <c r="D118">
        <f t="shared" si="2"/>
        <v>298.04999999999995</v>
      </c>
      <c r="E118" s="2"/>
      <c r="F118">
        <v>138.48867164839999</v>
      </c>
    </row>
    <row r="119" spans="1:6" x14ac:dyDescent="0.25">
      <c r="A119" s="3">
        <v>32598</v>
      </c>
      <c r="B119" s="2">
        <v>147.79</v>
      </c>
      <c r="C119" s="2">
        <v>305.89999999999998</v>
      </c>
      <c r="D119">
        <f t="shared" si="2"/>
        <v>305.89999999999998</v>
      </c>
      <c r="E119" s="2"/>
      <c r="F119">
        <v>140.89551183346899</v>
      </c>
    </row>
    <row r="120" spans="1:6" x14ac:dyDescent="0.25">
      <c r="A120" s="3">
        <v>32689</v>
      </c>
      <c r="B120" s="2">
        <v>151.28</v>
      </c>
      <c r="C120" s="2" t="s">
        <v>16</v>
      </c>
      <c r="D120">
        <f t="shared" si="2"/>
        <v>315.39999999999998</v>
      </c>
      <c r="E120" s="2"/>
      <c r="F120">
        <v>144.13136643900199</v>
      </c>
    </row>
    <row r="121" spans="1:6" x14ac:dyDescent="0.25">
      <c r="A121" s="3">
        <v>32781</v>
      </c>
      <c r="B121" s="2">
        <v>154.81</v>
      </c>
      <c r="C121" s="2">
        <v>324.89999999999998</v>
      </c>
      <c r="D121">
        <f t="shared" si="2"/>
        <v>324.89999999999998</v>
      </c>
      <c r="E121" s="2"/>
      <c r="F121">
        <v>147.45868403240601</v>
      </c>
    </row>
    <row r="122" spans="1:6" x14ac:dyDescent="0.25">
      <c r="A122" s="3">
        <v>32873</v>
      </c>
      <c r="B122" s="2">
        <v>160.77000000000001</v>
      </c>
      <c r="C122" s="2" t="s">
        <v>16</v>
      </c>
      <c r="D122">
        <f t="shared" si="2"/>
        <v>339.85</v>
      </c>
      <c r="E122" s="2"/>
      <c r="F122">
        <v>153.076119800497</v>
      </c>
    </row>
    <row r="123" spans="1:6" x14ac:dyDescent="0.25">
      <c r="A123" s="3">
        <v>32963</v>
      </c>
      <c r="B123" s="2">
        <v>166.73</v>
      </c>
      <c r="C123" s="2">
        <v>354.8</v>
      </c>
      <c r="D123">
        <f t="shared" si="2"/>
        <v>354.8</v>
      </c>
      <c r="E123" s="2"/>
      <c r="F123">
        <v>158.82931562182</v>
      </c>
    </row>
    <row r="124" spans="1:6" x14ac:dyDescent="0.25">
      <c r="A124" s="3">
        <v>33054</v>
      </c>
      <c r="B124" s="2">
        <v>172.52</v>
      </c>
      <c r="C124" s="2" t="s">
        <v>16</v>
      </c>
      <c r="D124">
        <f t="shared" si="2"/>
        <v>369.15</v>
      </c>
      <c r="E124" s="2"/>
      <c r="F124">
        <v>164.411077074069</v>
      </c>
    </row>
    <row r="125" spans="1:6" x14ac:dyDescent="0.25">
      <c r="A125" s="3">
        <v>33146</v>
      </c>
      <c r="B125" s="2">
        <v>178.37</v>
      </c>
      <c r="C125" s="2">
        <v>383.5</v>
      </c>
      <c r="D125">
        <f t="shared" si="2"/>
        <v>383.5</v>
      </c>
      <c r="E125" s="2"/>
      <c r="F125">
        <v>169.972416024876</v>
      </c>
    </row>
    <row r="126" spans="1:6" x14ac:dyDescent="0.25">
      <c r="A126" s="3">
        <v>33238</v>
      </c>
      <c r="B126" s="2">
        <v>180.58</v>
      </c>
      <c r="C126" s="2" t="s">
        <v>16</v>
      </c>
      <c r="D126">
        <f t="shared" si="2"/>
        <v>389.45</v>
      </c>
      <c r="E126" s="2"/>
      <c r="F126">
        <v>172.098246789531</v>
      </c>
    </row>
    <row r="127" spans="1:6" x14ac:dyDescent="0.25">
      <c r="A127" s="3">
        <v>33328</v>
      </c>
      <c r="B127" s="2">
        <v>182.79</v>
      </c>
      <c r="C127" s="2">
        <v>395.4</v>
      </c>
      <c r="D127">
        <f t="shared" si="2"/>
        <v>395.4</v>
      </c>
      <c r="E127" s="2"/>
      <c r="F127">
        <v>174.29242281655499</v>
      </c>
    </row>
    <row r="128" spans="1:6" x14ac:dyDescent="0.25">
      <c r="A128" s="3">
        <v>33419</v>
      </c>
      <c r="B128" s="2">
        <v>182.55</v>
      </c>
      <c r="C128" s="2" t="s">
        <v>16</v>
      </c>
      <c r="D128">
        <f t="shared" si="2"/>
        <v>395.79999999999995</v>
      </c>
      <c r="E128" s="2"/>
      <c r="F128">
        <v>174.038996678449</v>
      </c>
    </row>
    <row r="129" spans="1:6" x14ac:dyDescent="0.25">
      <c r="A129" s="3">
        <v>33511</v>
      </c>
      <c r="B129" s="2">
        <v>182.31</v>
      </c>
      <c r="C129" s="2">
        <v>396.2</v>
      </c>
      <c r="D129">
        <f t="shared" si="2"/>
        <v>396.2</v>
      </c>
      <c r="E129" s="2"/>
      <c r="F129">
        <v>173.68384775508801</v>
      </c>
    </row>
    <row r="130" spans="1:6" x14ac:dyDescent="0.25">
      <c r="A130" s="3">
        <v>33603</v>
      </c>
      <c r="B130" s="2">
        <v>180.29</v>
      </c>
      <c r="C130" s="2" t="s">
        <v>16</v>
      </c>
      <c r="D130">
        <f t="shared" si="2"/>
        <v>391.85</v>
      </c>
      <c r="E130" s="2"/>
      <c r="F130">
        <v>171.83766926828</v>
      </c>
    </row>
    <row r="131" spans="1:6" x14ac:dyDescent="0.25">
      <c r="A131" s="3">
        <v>33694</v>
      </c>
      <c r="B131" s="2">
        <v>178.27</v>
      </c>
      <c r="C131" s="2">
        <v>387.5</v>
      </c>
      <c r="D131">
        <f t="shared" si="2"/>
        <v>387.5</v>
      </c>
      <c r="E131" s="2"/>
      <c r="F131">
        <v>170.00826252891201</v>
      </c>
    </row>
    <row r="132" spans="1:6" x14ac:dyDescent="0.25">
      <c r="A132" s="3">
        <v>33785</v>
      </c>
      <c r="B132" s="2">
        <v>176.06</v>
      </c>
      <c r="C132" s="2" t="s">
        <v>16</v>
      </c>
      <c r="D132">
        <f t="shared" si="2"/>
        <v>381.1</v>
      </c>
      <c r="E132" s="2"/>
      <c r="F132">
        <v>167.89624352865101</v>
      </c>
    </row>
    <row r="133" spans="1:6" x14ac:dyDescent="0.25">
      <c r="A133" s="3">
        <v>33877</v>
      </c>
      <c r="B133" s="2">
        <v>173.85</v>
      </c>
      <c r="C133" s="2">
        <v>374.7</v>
      </c>
      <c r="D133">
        <f t="shared" si="2"/>
        <v>374.7</v>
      </c>
      <c r="E133" s="2"/>
      <c r="F133">
        <v>165.65110670896601</v>
      </c>
    </row>
    <row r="134" spans="1:6" x14ac:dyDescent="0.25">
      <c r="A134" s="3">
        <v>33969</v>
      </c>
      <c r="B134" s="2">
        <v>171.63</v>
      </c>
      <c r="C134" s="2" t="s">
        <v>16</v>
      </c>
      <c r="D134">
        <f t="shared" si="2"/>
        <v>366.45</v>
      </c>
      <c r="E134" s="2"/>
      <c r="F134">
        <v>163.62993459473199</v>
      </c>
    </row>
    <row r="135" spans="1:6" x14ac:dyDescent="0.25">
      <c r="A135" s="3">
        <v>34059</v>
      </c>
      <c r="B135" s="2">
        <v>169.42</v>
      </c>
      <c r="C135" s="2">
        <v>358.2</v>
      </c>
      <c r="D135">
        <f t="shared" si="2"/>
        <v>358.2</v>
      </c>
      <c r="E135" s="2"/>
      <c r="F135">
        <v>161.58500352464401</v>
      </c>
    </row>
    <row r="136" spans="1:6" x14ac:dyDescent="0.25">
      <c r="A136" s="3">
        <v>34150</v>
      </c>
      <c r="B136" s="2">
        <v>167.99</v>
      </c>
      <c r="C136" s="2" t="s">
        <v>16</v>
      </c>
      <c r="D136">
        <f t="shared" si="2"/>
        <v>351.2</v>
      </c>
      <c r="E136" s="2"/>
      <c r="F136">
        <v>160.277710360659</v>
      </c>
    </row>
    <row r="137" spans="1:6" x14ac:dyDescent="0.25">
      <c r="A137" s="3">
        <v>34242</v>
      </c>
      <c r="B137" s="2">
        <v>166.54</v>
      </c>
      <c r="C137" s="2">
        <v>344.2</v>
      </c>
      <c r="D137">
        <f t="shared" si="2"/>
        <v>344.2</v>
      </c>
      <c r="E137" s="2"/>
      <c r="F137">
        <v>158.88563047058699</v>
      </c>
    </row>
    <row r="138" spans="1:6" x14ac:dyDescent="0.25">
      <c r="A138" s="3">
        <v>34334</v>
      </c>
      <c r="B138" s="2">
        <v>165.48</v>
      </c>
      <c r="C138" s="2" t="s">
        <v>16</v>
      </c>
      <c r="D138">
        <f t="shared" si="2"/>
        <v>337.85</v>
      </c>
      <c r="E138" s="2"/>
      <c r="F138">
        <v>157.89055229792601</v>
      </c>
    </row>
    <row r="139" spans="1:6" x14ac:dyDescent="0.25">
      <c r="A139" s="3">
        <v>34424</v>
      </c>
      <c r="B139" s="2">
        <v>164.42</v>
      </c>
      <c r="C139" s="2">
        <v>331.5</v>
      </c>
      <c r="D139">
        <f t="shared" si="2"/>
        <v>331.5</v>
      </c>
      <c r="E139" s="2"/>
      <c r="F139">
        <v>156.89338665106499</v>
      </c>
    </row>
    <row r="140" spans="1:6" x14ac:dyDescent="0.25">
      <c r="A140" s="3">
        <v>34515</v>
      </c>
      <c r="B140" s="2">
        <v>163.75</v>
      </c>
      <c r="C140" s="2" t="s">
        <v>16</v>
      </c>
      <c r="D140">
        <f t="shared" si="2"/>
        <v>326</v>
      </c>
      <c r="E140" s="2"/>
      <c r="F140">
        <v>156.23804283157099</v>
      </c>
    </row>
    <row r="141" spans="1:6" x14ac:dyDescent="0.25">
      <c r="A141" s="3">
        <v>34607</v>
      </c>
      <c r="B141" s="2">
        <v>163.08000000000001</v>
      </c>
      <c r="C141" s="2">
        <v>320.5</v>
      </c>
      <c r="D141">
        <f t="shared" si="2"/>
        <v>320.5</v>
      </c>
      <c r="E141" s="2"/>
      <c r="F141">
        <v>155.59153018869799</v>
      </c>
    </row>
    <row r="142" spans="1:6" x14ac:dyDescent="0.25">
      <c r="A142" s="3">
        <v>34699</v>
      </c>
      <c r="B142" s="2">
        <v>162.5</v>
      </c>
      <c r="C142" s="2" t="s">
        <v>16</v>
      </c>
      <c r="D142">
        <f t="shared" si="2"/>
        <v>314.75</v>
      </c>
      <c r="E142" s="2"/>
      <c r="F142">
        <v>155.04878405765299</v>
      </c>
    </row>
    <row r="143" spans="1:6" x14ac:dyDescent="0.25">
      <c r="A143" s="3">
        <v>34789</v>
      </c>
      <c r="B143" s="2">
        <v>161.91999999999999</v>
      </c>
      <c r="C143" s="2">
        <v>309</v>
      </c>
      <c r="D143">
        <f t="shared" si="2"/>
        <v>309</v>
      </c>
      <c r="E143" s="2"/>
      <c r="F143">
        <v>154.547356339386</v>
      </c>
    </row>
    <row r="144" spans="1:6" x14ac:dyDescent="0.25">
      <c r="A144" s="3">
        <v>34880</v>
      </c>
      <c r="B144" s="2">
        <v>161.30000000000001</v>
      </c>
      <c r="C144" s="2" t="s">
        <v>16</v>
      </c>
      <c r="D144">
        <f t="shared" si="2"/>
        <v>303</v>
      </c>
      <c r="E144" s="2"/>
      <c r="F144">
        <v>153.80098632480201</v>
      </c>
    </row>
    <row r="145" spans="1:6" x14ac:dyDescent="0.25">
      <c r="A145" s="3">
        <v>34972</v>
      </c>
      <c r="B145" s="2">
        <v>160.66999999999999</v>
      </c>
      <c r="C145" s="2">
        <v>297</v>
      </c>
      <c r="D145">
        <f t="shared" si="2"/>
        <v>297</v>
      </c>
      <c r="E145" s="2"/>
      <c r="F145">
        <v>153.117144926723</v>
      </c>
    </row>
    <row r="146" spans="1:6" x14ac:dyDescent="0.25">
      <c r="A146" s="3">
        <v>35064</v>
      </c>
      <c r="B146" s="2">
        <v>159.86000000000001</v>
      </c>
      <c r="C146" s="2" t="s">
        <v>16</v>
      </c>
      <c r="D146">
        <f t="shared" si="2"/>
        <v>290.14999999999998</v>
      </c>
      <c r="E146" s="2"/>
      <c r="F146">
        <v>152.35666325992801</v>
      </c>
    </row>
    <row r="147" spans="1:6" x14ac:dyDescent="0.25">
      <c r="A147" s="3">
        <v>35155</v>
      </c>
      <c r="B147" s="2">
        <v>159.04</v>
      </c>
      <c r="C147" s="2">
        <v>283.3</v>
      </c>
      <c r="D147">
        <f t="shared" si="2"/>
        <v>283.3</v>
      </c>
      <c r="E147" s="2"/>
      <c r="F147">
        <v>151.63148615886101</v>
      </c>
    </row>
    <row r="148" spans="1:6" x14ac:dyDescent="0.25">
      <c r="A148" s="3">
        <v>35246</v>
      </c>
      <c r="B148" s="2">
        <v>158.32</v>
      </c>
      <c r="C148" s="2" t="s">
        <v>16</v>
      </c>
      <c r="D148">
        <f t="shared" si="2"/>
        <v>277.35000000000002</v>
      </c>
      <c r="E148" s="2"/>
      <c r="F148">
        <v>150.906048225809</v>
      </c>
    </row>
    <row r="149" spans="1:6" x14ac:dyDescent="0.25">
      <c r="A149" s="3">
        <v>35338</v>
      </c>
      <c r="B149" s="2">
        <v>157.6</v>
      </c>
      <c r="C149" s="2">
        <v>271.39999999999998</v>
      </c>
      <c r="D149">
        <f t="shared" si="2"/>
        <v>271.39999999999998</v>
      </c>
      <c r="E149" s="2"/>
      <c r="F149">
        <v>150.216405060304</v>
      </c>
    </row>
    <row r="150" spans="1:6" x14ac:dyDescent="0.25">
      <c r="A150" s="3">
        <v>35430</v>
      </c>
      <c r="B150" s="2">
        <v>157.12</v>
      </c>
      <c r="C150" s="2" t="s">
        <v>16</v>
      </c>
      <c r="D150">
        <f t="shared" si="2"/>
        <v>266.10000000000002</v>
      </c>
      <c r="E150" s="2"/>
      <c r="F150">
        <v>149.74494511021399</v>
      </c>
    </row>
    <row r="151" spans="1:6" x14ac:dyDescent="0.25">
      <c r="A151" s="3">
        <v>35520</v>
      </c>
      <c r="B151" s="2">
        <v>156.63</v>
      </c>
      <c r="C151" s="2">
        <v>260.8</v>
      </c>
      <c r="D151">
        <f t="shared" si="2"/>
        <v>260.8</v>
      </c>
      <c r="E151" s="2"/>
      <c r="F151">
        <v>149.27254835198099</v>
      </c>
    </row>
    <row r="152" spans="1:6" x14ac:dyDescent="0.25">
      <c r="A152" s="3">
        <v>35611</v>
      </c>
      <c r="B152" s="2">
        <v>156.19999999999999</v>
      </c>
      <c r="C152" s="2" t="s">
        <v>16</v>
      </c>
      <c r="D152">
        <f t="shared" si="2"/>
        <v>256.25</v>
      </c>
      <c r="E152" s="2"/>
      <c r="F152">
        <v>148.77134686245199</v>
      </c>
    </row>
    <row r="153" spans="1:6" x14ac:dyDescent="0.25">
      <c r="A153" s="3">
        <v>35703</v>
      </c>
      <c r="B153" s="2">
        <v>155.77000000000001</v>
      </c>
      <c r="C153" s="2">
        <v>251.7</v>
      </c>
      <c r="D153">
        <f t="shared" si="2"/>
        <v>251.7</v>
      </c>
      <c r="E153" s="2"/>
      <c r="F153">
        <v>148.279024998046</v>
      </c>
    </row>
    <row r="154" spans="1:6" x14ac:dyDescent="0.25">
      <c r="A154" s="3">
        <v>35795</v>
      </c>
      <c r="B154" s="2">
        <v>155.19</v>
      </c>
      <c r="C154" s="2" t="s">
        <v>16</v>
      </c>
      <c r="D154">
        <f t="shared" si="2"/>
        <v>247.3</v>
      </c>
      <c r="E154" s="2"/>
      <c r="F154">
        <v>147.74313586304899</v>
      </c>
    </row>
    <row r="155" spans="1:6" x14ac:dyDescent="0.25">
      <c r="A155" s="3">
        <v>35885</v>
      </c>
      <c r="B155" s="2">
        <v>154.62</v>
      </c>
      <c r="C155" s="2">
        <v>242.9</v>
      </c>
      <c r="D155">
        <f t="shared" si="2"/>
        <v>242.9</v>
      </c>
      <c r="E155" s="2"/>
      <c r="F155">
        <v>147.18854958442</v>
      </c>
    </row>
    <row r="156" spans="1:6" x14ac:dyDescent="0.25">
      <c r="A156" s="3">
        <v>35976</v>
      </c>
      <c r="B156" s="2">
        <v>153.85</v>
      </c>
      <c r="C156" s="2" t="s">
        <v>16</v>
      </c>
      <c r="D156">
        <f t="shared" si="2"/>
        <v>238.4</v>
      </c>
      <c r="E156" s="2"/>
      <c r="F156">
        <v>146.49185924071199</v>
      </c>
    </row>
    <row r="157" spans="1:6" x14ac:dyDescent="0.25">
      <c r="A157" s="3">
        <v>36068</v>
      </c>
      <c r="B157" s="2">
        <v>153.08000000000001</v>
      </c>
      <c r="C157" s="2">
        <v>233.9</v>
      </c>
      <c r="D157">
        <f t="shared" si="2"/>
        <v>233.9</v>
      </c>
      <c r="E157" s="2"/>
      <c r="F157">
        <v>145.78572952117199</v>
      </c>
    </row>
    <row r="158" spans="1:6" x14ac:dyDescent="0.25">
      <c r="A158" s="3">
        <v>36160</v>
      </c>
      <c r="B158" s="2">
        <v>151.78</v>
      </c>
      <c r="C158" s="2" t="s">
        <v>16</v>
      </c>
      <c r="D158">
        <f t="shared" si="2"/>
        <v>228.4</v>
      </c>
      <c r="E158" s="2"/>
      <c r="F158">
        <v>144.56923996184801</v>
      </c>
    </row>
    <row r="159" spans="1:6" x14ac:dyDescent="0.25">
      <c r="A159" s="3">
        <v>36250</v>
      </c>
      <c r="B159" s="2">
        <v>150.47999999999999</v>
      </c>
      <c r="C159" s="2">
        <v>222.9</v>
      </c>
      <c r="D159">
        <f t="shared" si="2"/>
        <v>222.9</v>
      </c>
      <c r="E159" s="2"/>
      <c r="F159">
        <v>143.324181306181</v>
      </c>
    </row>
    <row r="160" spans="1:6" x14ac:dyDescent="0.25">
      <c r="A160" s="3">
        <v>36341</v>
      </c>
      <c r="B160" s="2">
        <v>149.24</v>
      </c>
      <c r="C160" s="2" t="s">
        <v>16</v>
      </c>
      <c r="D160">
        <f t="shared" si="2"/>
        <v>217.75</v>
      </c>
      <c r="E160" s="2"/>
      <c r="F160">
        <v>142.078445280946</v>
      </c>
    </row>
    <row r="161" spans="1:6" x14ac:dyDescent="0.25">
      <c r="A161" s="3">
        <v>36433</v>
      </c>
      <c r="B161" s="2">
        <v>147.97999999999999</v>
      </c>
      <c r="C161" s="2">
        <v>212.6</v>
      </c>
      <c r="D161">
        <f t="shared" si="2"/>
        <v>212.6</v>
      </c>
      <c r="E161" s="2"/>
      <c r="F161">
        <v>140.811250909373</v>
      </c>
    </row>
    <row r="162" spans="1:6" x14ac:dyDescent="0.25">
      <c r="A162" s="3">
        <v>36525</v>
      </c>
      <c r="B162" s="2">
        <v>146.54</v>
      </c>
      <c r="C162" s="2" t="s">
        <v>16</v>
      </c>
      <c r="D162">
        <f t="shared" si="2"/>
        <v>207.5</v>
      </c>
      <c r="E162" s="2"/>
      <c r="F162">
        <v>139.529703741802</v>
      </c>
    </row>
    <row r="163" spans="1:6" x14ac:dyDescent="0.25">
      <c r="A163" s="3">
        <v>36616</v>
      </c>
      <c r="B163" s="2">
        <v>145.1</v>
      </c>
      <c r="C163" s="2">
        <v>202.4</v>
      </c>
      <c r="D163">
        <f t="shared" si="2"/>
        <v>202.4</v>
      </c>
      <c r="E163" s="2"/>
      <c r="F163">
        <v>138.20978672664</v>
      </c>
    </row>
    <row r="164" spans="1:6" x14ac:dyDescent="0.25">
      <c r="A164" s="3">
        <v>36707</v>
      </c>
      <c r="B164" s="2">
        <v>143.65</v>
      </c>
      <c r="C164" s="2" t="s">
        <v>16</v>
      </c>
      <c r="D164">
        <f t="shared" si="2"/>
        <v>197.5</v>
      </c>
      <c r="E164" s="2"/>
      <c r="F164">
        <v>136.83134575001199</v>
      </c>
    </row>
    <row r="165" spans="1:6" x14ac:dyDescent="0.25">
      <c r="A165" s="3">
        <v>36799</v>
      </c>
      <c r="B165" s="2">
        <v>142.21</v>
      </c>
      <c r="C165" s="2">
        <v>192.6</v>
      </c>
      <c r="D165">
        <f t="shared" si="2"/>
        <v>192.6</v>
      </c>
      <c r="E165" s="2"/>
      <c r="F165">
        <v>135.41970540926999</v>
      </c>
    </row>
    <row r="166" spans="1:6" x14ac:dyDescent="0.25">
      <c r="A166" s="3">
        <v>36891</v>
      </c>
      <c r="B166" s="2">
        <v>140.66999999999999</v>
      </c>
      <c r="C166" s="2" t="s">
        <v>16</v>
      </c>
      <c r="D166">
        <f t="shared" si="2"/>
        <v>187.89999999999998</v>
      </c>
      <c r="E166" s="2"/>
      <c r="F166">
        <v>134.00034477985</v>
      </c>
    </row>
    <row r="167" spans="1:6" x14ac:dyDescent="0.25">
      <c r="A167" s="3">
        <v>36981</v>
      </c>
      <c r="B167" s="2">
        <v>139.13</v>
      </c>
      <c r="C167" s="2">
        <v>183.2</v>
      </c>
      <c r="D167">
        <f t="shared" si="2"/>
        <v>183.2</v>
      </c>
      <c r="E167" s="2"/>
      <c r="F167">
        <v>132.54643033365801</v>
      </c>
    </row>
    <row r="168" spans="1:6" x14ac:dyDescent="0.25">
      <c r="A168" s="3">
        <v>37072</v>
      </c>
      <c r="B168" s="2">
        <v>137.51</v>
      </c>
      <c r="C168" s="2" t="s">
        <v>16</v>
      </c>
      <c r="D168">
        <f t="shared" si="2"/>
        <v>178.55</v>
      </c>
      <c r="E168" s="2"/>
      <c r="F168">
        <v>130.953544579176</v>
      </c>
    </row>
    <row r="169" spans="1:6" x14ac:dyDescent="0.25">
      <c r="A169" s="3">
        <v>37164</v>
      </c>
      <c r="B169" s="2">
        <v>135.87</v>
      </c>
      <c r="C169" s="2">
        <v>173.9</v>
      </c>
      <c r="D169">
        <f t="shared" si="2"/>
        <v>173.9</v>
      </c>
      <c r="E169" s="2"/>
      <c r="F169">
        <v>129.33790344068299</v>
      </c>
    </row>
    <row r="170" spans="1:6" x14ac:dyDescent="0.25">
      <c r="A170" s="3">
        <v>37256</v>
      </c>
      <c r="B170" s="2">
        <v>134.04</v>
      </c>
      <c r="C170" s="2" t="s">
        <v>16</v>
      </c>
      <c r="D170">
        <f t="shared" si="2"/>
        <v>169.15</v>
      </c>
      <c r="E170" s="2"/>
      <c r="F170">
        <v>127.631716499649</v>
      </c>
    </row>
    <row r="171" spans="1:6" x14ac:dyDescent="0.25">
      <c r="A171" s="3">
        <v>37346</v>
      </c>
      <c r="B171" s="2">
        <v>132.21</v>
      </c>
      <c r="C171" s="2">
        <v>164.4</v>
      </c>
      <c r="D171">
        <f t="shared" si="2"/>
        <v>164.4</v>
      </c>
      <c r="E171" s="2"/>
      <c r="F171">
        <v>125.911304903271</v>
      </c>
    </row>
    <row r="172" spans="1:6" x14ac:dyDescent="0.25">
      <c r="A172" s="3">
        <v>37437</v>
      </c>
      <c r="B172" s="2">
        <v>130.38999999999999</v>
      </c>
      <c r="C172" s="2" t="s">
        <v>16</v>
      </c>
      <c r="D172">
        <f t="shared" si="2"/>
        <v>159.9</v>
      </c>
      <c r="E172" s="2"/>
      <c r="F172">
        <v>124.107901968116</v>
      </c>
    </row>
    <row r="173" spans="1:6" x14ac:dyDescent="0.25">
      <c r="A173" s="3">
        <v>37529</v>
      </c>
      <c r="B173" s="2">
        <v>128.56</v>
      </c>
      <c r="C173" s="2">
        <v>155.4</v>
      </c>
      <c r="D173">
        <f t="shared" ref="D173:D236" si="3">IF(C173="",AVERAGE(D172,D174),C173)</f>
        <v>155.4</v>
      </c>
      <c r="E173" s="2"/>
      <c r="F173">
        <v>122.30356020915799</v>
      </c>
    </row>
    <row r="174" spans="1:6" x14ac:dyDescent="0.25">
      <c r="A174" s="3">
        <v>37621</v>
      </c>
      <c r="B174" s="2">
        <v>126.49</v>
      </c>
      <c r="C174" s="2" t="s">
        <v>16</v>
      </c>
      <c r="D174">
        <f t="shared" si="3"/>
        <v>151.15</v>
      </c>
      <c r="E174" s="2"/>
      <c r="F174">
        <v>120.37763806188801</v>
      </c>
    </row>
    <row r="175" spans="1:6" x14ac:dyDescent="0.25">
      <c r="A175" s="3">
        <v>37711</v>
      </c>
      <c r="B175" s="2">
        <v>124.42</v>
      </c>
      <c r="C175" s="2">
        <v>146.9</v>
      </c>
      <c r="D175">
        <f t="shared" si="3"/>
        <v>146.9</v>
      </c>
      <c r="E175" s="2"/>
      <c r="F175">
        <v>118.461488950207</v>
      </c>
    </row>
    <row r="176" spans="1:6" x14ac:dyDescent="0.25">
      <c r="A176" s="3">
        <v>37802</v>
      </c>
      <c r="B176" s="2">
        <v>122.37</v>
      </c>
      <c r="C176" s="2" t="s">
        <v>16</v>
      </c>
      <c r="D176">
        <f t="shared" si="3"/>
        <v>142.9</v>
      </c>
      <c r="E176" s="2"/>
      <c r="F176">
        <v>116.48929678736999</v>
      </c>
    </row>
    <row r="177" spans="1:6" x14ac:dyDescent="0.25">
      <c r="A177" s="3">
        <v>37894</v>
      </c>
      <c r="B177" s="2">
        <v>120.29</v>
      </c>
      <c r="C177" s="2">
        <v>138.9</v>
      </c>
      <c r="D177">
        <f t="shared" si="3"/>
        <v>138.9</v>
      </c>
      <c r="E177" s="2"/>
      <c r="F177">
        <v>114.560281700533</v>
      </c>
    </row>
    <row r="178" spans="1:6" x14ac:dyDescent="0.25">
      <c r="A178" s="3">
        <v>37986</v>
      </c>
      <c r="B178" s="2">
        <v>118.37</v>
      </c>
      <c r="C178" s="2" t="s">
        <v>16</v>
      </c>
      <c r="D178">
        <f t="shared" si="3"/>
        <v>135.35000000000002</v>
      </c>
      <c r="E178" s="2"/>
      <c r="F178">
        <v>112.706189054151</v>
      </c>
    </row>
    <row r="179" spans="1:6" x14ac:dyDescent="0.25">
      <c r="A179" s="3">
        <v>38077</v>
      </c>
      <c r="B179" s="2">
        <v>116.44</v>
      </c>
      <c r="C179" s="2">
        <v>131.80000000000001</v>
      </c>
      <c r="D179">
        <f t="shared" si="3"/>
        <v>131.80000000000001</v>
      </c>
      <c r="E179" s="2"/>
      <c r="F179">
        <v>110.87604701858299</v>
      </c>
    </row>
    <row r="180" spans="1:6" x14ac:dyDescent="0.25">
      <c r="A180" s="3">
        <v>38168</v>
      </c>
      <c r="B180" s="2">
        <v>114.71</v>
      </c>
      <c r="C180" s="2" t="s">
        <v>16</v>
      </c>
      <c r="D180">
        <f t="shared" si="3"/>
        <v>128.80000000000001</v>
      </c>
      <c r="E180" s="2"/>
      <c r="F180">
        <v>109.210680553907</v>
      </c>
    </row>
    <row r="181" spans="1:6" x14ac:dyDescent="0.25">
      <c r="A181" s="3">
        <v>38260</v>
      </c>
      <c r="B181" s="2">
        <v>112.98</v>
      </c>
      <c r="C181" s="2">
        <v>125.8</v>
      </c>
      <c r="D181">
        <f t="shared" si="3"/>
        <v>125.8</v>
      </c>
      <c r="E181" s="2"/>
      <c r="F181">
        <v>107.63295963623101</v>
      </c>
    </row>
    <row r="182" spans="1:6" x14ac:dyDescent="0.25">
      <c r="A182" s="3">
        <v>38352</v>
      </c>
      <c r="B182" s="2">
        <v>111.59</v>
      </c>
      <c r="C182" s="2" t="s">
        <v>16</v>
      </c>
      <c r="D182">
        <f t="shared" si="3"/>
        <v>123.35</v>
      </c>
      <c r="E182" s="2"/>
      <c r="F182">
        <v>106.308646028572</v>
      </c>
    </row>
    <row r="183" spans="1:6" x14ac:dyDescent="0.25">
      <c r="A183" s="3">
        <v>38442</v>
      </c>
      <c r="B183" s="2">
        <v>110.19</v>
      </c>
      <c r="C183" s="2">
        <v>120.9</v>
      </c>
      <c r="D183">
        <f t="shared" si="3"/>
        <v>120.9</v>
      </c>
      <c r="E183" s="2"/>
      <c r="F183">
        <v>104.962964913536</v>
      </c>
    </row>
    <row r="184" spans="1:6" x14ac:dyDescent="0.25">
      <c r="A184" s="3">
        <v>38533</v>
      </c>
      <c r="B184" s="2">
        <v>108.95</v>
      </c>
      <c r="C184" s="2" t="s">
        <v>16</v>
      </c>
      <c r="D184">
        <f t="shared" si="3"/>
        <v>118.95</v>
      </c>
      <c r="E184" s="2"/>
      <c r="F184">
        <v>103.666321910305</v>
      </c>
    </row>
    <row r="185" spans="1:6" x14ac:dyDescent="0.25">
      <c r="A185" s="3">
        <v>38625</v>
      </c>
      <c r="B185" s="2">
        <v>107.69</v>
      </c>
      <c r="C185" s="2">
        <v>117</v>
      </c>
      <c r="D185">
        <f t="shared" si="3"/>
        <v>117</v>
      </c>
      <c r="E185" s="2"/>
      <c r="F185">
        <v>102.448891866012</v>
      </c>
    </row>
    <row r="186" spans="1:6" x14ac:dyDescent="0.25">
      <c r="A186" s="3">
        <v>38717</v>
      </c>
      <c r="B186" s="2">
        <v>106.83</v>
      </c>
      <c r="C186" s="2" t="s">
        <v>16</v>
      </c>
      <c r="D186">
        <f t="shared" si="3"/>
        <v>115.6</v>
      </c>
      <c r="E186" s="2"/>
      <c r="F186">
        <v>101.806077256531</v>
      </c>
    </row>
    <row r="187" spans="1:6" x14ac:dyDescent="0.25">
      <c r="A187" s="3">
        <v>38807</v>
      </c>
      <c r="B187" s="2">
        <v>105.96</v>
      </c>
      <c r="C187" s="2">
        <v>114.2</v>
      </c>
      <c r="D187">
        <f t="shared" si="3"/>
        <v>114.2</v>
      </c>
      <c r="E187" s="2"/>
      <c r="F187">
        <v>100.987111205332</v>
      </c>
    </row>
    <row r="188" spans="1:6" x14ac:dyDescent="0.25">
      <c r="A188" s="3">
        <v>38898</v>
      </c>
      <c r="B188" s="2">
        <v>105.39</v>
      </c>
      <c r="C188" s="2" t="s">
        <v>16</v>
      </c>
      <c r="D188">
        <f t="shared" si="3"/>
        <v>113.30000000000001</v>
      </c>
      <c r="E188" s="2"/>
      <c r="F188">
        <v>100.282961330538</v>
      </c>
    </row>
    <row r="189" spans="1:6" x14ac:dyDescent="0.25">
      <c r="A189" s="3">
        <v>38990</v>
      </c>
      <c r="B189" s="2">
        <v>104.81</v>
      </c>
      <c r="C189" s="2">
        <v>112.4</v>
      </c>
      <c r="D189">
        <f t="shared" si="3"/>
        <v>112.4</v>
      </c>
      <c r="E189" s="2"/>
      <c r="F189">
        <v>99.567903682665602</v>
      </c>
    </row>
    <row r="190" spans="1:6" x14ac:dyDescent="0.25">
      <c r="A190" s="3">
        <v>39082</v>
      </c>
      <c r="B190" s="2">
        <v>104.57</v>
      </c>
      <c r="C190" s="2" t="s">
        <v>16</v>
      </c>
      <c r="D190">
        <f t="shared" si="3"/>
        <v>112.1</v>
      </c>
      <c r="E190" s="2"/>
      <c r="F190">
        <v>99.745225062101198</v>
      </c>
    </row>
    <row r="191" spans="1:6" x14ac:dyDescent="0.25">
      <c r="A191" s="3">
        <v>39172</v>
      </c>
      <c r="B191" s="2">
        <v>104.33</v>
      </c>
      <c r="C191" s="2">
        <v>111.8</v>
      </c>
      <c r="D191">
        <f t="shared" si="3"/>
        <v>111.8</v>
      </c>
      <c r="E191" s="2"/>
      <c r="F191">
        <v>99.485230481257801</v>
      </c>
    </row>
    <row r="192" spans="1:6" x14ac:dyDescent="0.25">
      <c r="A192" s="3">
        <v>39263</v>
      </c>
      <c r="B192" s="2">
        <v>104.18</v>
      </c>
      <c r="C192" s="2" t="s">
        <v>16</v>
      </c>
      <c r="D192">
        <f t="shared" si="3"/>
        <v>111.65</v>
      </c>
      <c r="E192" s="2"/>
      <c r="F192">
        <v>99.206423375055905</v>
      </c>
    </row>
    <row r="193" spans="1:6" x14ac:dyDescent="0.25">
      <c r="A193" s="3">
        <v>39355</v>
      </c>
      <c r="B193" s="2">
        <v>104.04</v>
      </c>
      <c r="C193" s="2">
        <v>111.5</v>
      </c>
      <c r="D193">
        <f t="shared" si="3"/>
        <v>111.5</v>
      </c>
      <c r="E193" s="2"/>
      <c r="F193">
        <v>98.773112152690302</v>
      </c>
    </row>
    <row r="194" spans="1:6" x14ac:dyDescent="0.25">
      <c r="A194" s="3">
        <v>39447</v>
      </c>
      <c r="B194" s="2">
        <v>103.8</v>
      </c>
      <c r="C194" s="2" t="s">
        <v>16</v>
      </c>
      <c r="D194">
        <f t="shared" si="3"/>
        <v>111.25</v>
      </c>
      <c r="E194" s="2"/>
      <c r="F194">
        <v>99.121427202653905</v>
      </c>
    </row>
    <row r="195" spans="1:6" x14ac:dyDescent="0.25">
      <c r="A195" s="3">
        <v>39538</v>
      </c>
      <c r="B195" s="2">
        <v>103.56</v>
      </c>
      <c r="C195" s="2">
        <v>111</v>
      </c>
      <c r="D195">
        <f t="shared" si="3"/>
        <v>111</v>
      </c>
      <c r="E195" s="2"/>
      <c r="F195">
        <v>98.781529417578597</v>
      </c>
    </row>
    <row r="196" spans="1:6" x14ac:dyDescent="0.25">
      <c r="A196" s="3">
        <v>39629</v>
      </c>
      <c r="B196" s="2">
        <v>102.88</v>
      </c>
      <c r="C196" s="2" t="s">
        <v>16</v>
      </c>
      <c r="D196">
        <f t="shared" si="3"/>
        <v>110</v>
      </c>
      <c r="E196" s="2">
        <v>120.5</v>
      </c>
      <c r="F196">
        <v>102.36698051214501</v>
      </c>
    </row>
    <row r="197" spans="1:6" x14ac:dyDescent="0.25">
      <c r="A197" s="3">
        <v>39721</v>
      </c>
      <c r="B197" s="2">
        <v>102.21</v>
      </c>
      <c r="C197" s="2">
        <v>109</v>
      </c>
      <c r="D197">
        <f t="shared" si="3"/>
        <v>109</v>
      </c>
      <c r="E197" s="2">
        <v>114.2</v>
      </c>
      <c r="F197">
        <v>100.59422684720199</v>
      </c>
    </row>
    <row r="198" spans="1:6" x14ac:dyDescent="0.25">
      <c r="A198" s="3">
        <v>39813</v>
      </c>
      <c r="B198" s="2">
        <v>101.15</v>
      </c>
      <c r="C198" s="2" t="s">
        <v>16</v>
      </c>
      <c r="D198">
        <f t="shared" si="3"/>
        <v>107.35</v>
      </c>
      <c r="E198" s="2">
        <v>109</v>
      </c>
      <c r="F198">
        <v>97.487661471078695</v>
      </c>
    </row>
    <row r="199" spans="1:6" x14ac:dyDescent="0.25">
      <c r="A199" s="3">
        <v>39903</v>
      </c>
      <c r="B199" s="2">
        <v>99.21</v>
      </c>
      <c r="C199" s="2">
        <v>105.7</v>
      </c>
      <c r="D199">
        <f t="shared" si="3"/>
        <v>105.7</v>
      </c>
      <c r="E199" s="2">
        <v>102.8</v>
      </c>
      <c r="F199">
        <v>94.649880432170804</v>
      </c>
    </row>
    <row r="200" spans="1:6" x14ac:dyDescent="0.25">
      <c r="A200" s="3">
        <v>39994</v>
      </c>
      <c r="B200" s="2">
        <v>97.71</v>
      </c>
      <c r="C200" s="2" t="s">
        <v>16</v>
      </c>
      <c r="D200">
        <f t="shared" si="3"/>
        <v>104.2</v>
      </c>
      <c r="E200" s="2">
        <v>103.3</v>
      </c>
      <c r="F200">
        <v>93.239969755742194</v>
      </c>
    </row>
    <row r="201" spans="1:6" x14ac:dyDescent="0.25">
      <c r="A201" s="3">
        <v>40086</v>
      </c>
      <c r="B201" s="2">
        <v>99.14</v>
      </c>
      <c r="C201" s="2">
        <v>102.7</v>
      </c>
      <c r="D201">
        <f t="shared" si="3"/>
        <v>102.7</v>
      </c>
      <c r="E201" s="2">
        <v>101.5</v>
      </c>
      <c r="F201">
        <v>94.122725733813994</v>
      </c>
    </row>
    <row r="202" spans="1:6" x14ac:dyDescent="0.25">
      <c r="A202" s="3">
        <v>40178</v>
      </c>
      <c r="B202" s="2">
        <v>98.27</v>
      </c>
      <c r="C202" s="2" t="s">
        <v>16</v>
      </c>
      <c r="D202">
        <f t="shared" si="3"/>
        <v>101.35</v>
      </c>
      <c r="E202" s="2">
        <v>99.3</v>
      </c>
      <c r="F202">
        <v>94.050636537674706</v>
      </c>
    </row>
    <row r="203" spans="1:6" x14ac:dyDescent="0.25">
      <c r="A203" s="3">
        <v>40268</v>
      </c>
      <c r="B203" s="2">
        <v>99.61</v>
      </c>
      <c r="C203" s="2">
        <v>100</v>
      </c>
      <c r="D203">
        <f t="shared" si="3"/>
        <v>100</v>
      </c>
      <c r="E203" s="2">
        <v>101.1</v>
      </c>
      <c r="F203">
        <v>94.955654702809795</v>
      </c>
    </row>
    <row r="204" spans="1:6" x14ac:dyDescent="0.25">
      <c r="A204" s="3">
        <v>40359</v>
      </c>
      <c r="B204" s="2">
        <v>99.77</v>
      </c>
      <c r="C204" s="2" t="s">
        <v>16</v>
      </c>
      <c r="D204">
        <f t="shared" si="3"/>
        <v>98.8</v>
      </c>
      <c r="E204" s="2">
        <v>99.8</v>
      </c>
      <c r="F204">
        <v>95.2494328741911</v>
      </c>
    </row>
    <row r="205" spans="1:6" x14ac:dyDescent="0.25">
      <c r="A205" s="3">
        <v>40451</v>
      </c>
      <c r="B205" s="2">
        <v>100.38</v>
      </c>
      <c r="C205" s="2">
        <v>97.6</v>
      </c>
      <c r="D205">
        <f t="shared" si="3"/>
        <v>97.6</v>
      </c>
      <c r="E205" s="2">
        <v>100.5</v>
      </c>
      <c r="F205">
        <v>95.280389243127999</v>
      </c>
    </row>
    <row r="206" spans="1:6" x14ac:dyDescent="0.25">
      <c r="A206" s="3">
        <v>40543</v>
      </c>
      <c r="B206" s="2">
        <v>100.24</v>
      </c>
      <c r="C206" s="2" t="s">
        <v>16</v>
      </c>
      <c r="D206">
        <f t="shared" si="3"/>
        <v>96.449999999999989</v>
      </c>
      <c r="E206" s="2">
        <v>98.7</v>
      </c>
      <c r="F206">
        <v>95.999125489408399</v>
      </c>
    </row>
    <row r="207" spans="1:6" x14ac:dyDescent="0.25">
      <c r="A207" s="3">
        <v>40633</v>
      </c>
      <c r="B207" s="2">
        <v>100.44</v>
      </c>
      <c r="C207" s="2">
        <v>95.3</v>
      </c>
      <c r="D207">
        <f t="shared" si="3"/>
        <v>95.3</v>
      </c>
      <c r="E207" s="2">
        <v>101.1</v>
      </c>
      <c r="F207">
        <v>95.668989473526494</v>
      </c>
    </row>
    <row r="208" spans="1:6" x14ac:dyDescent="0.25">
      <c r="A208" s="3">
        <v>40724</v>
      </c>
      <c r="B208" s="2">
        <v>99.98</v>
      </c>
      <c r="C208" s="2" t="s">
        <v>16</v>
      </c>
      <c r="D208">
        <f t="shared" si="3"/>
        <v>94.35</v>
      </c>
      <c r="E208" s="2">
        <v>99.5</v>
      </c>
      <c r="F208">
        <v>95.485384648152007</v>
      </c>
    </row>
    <row r="209" spans="1:6" x14ac:dyDescent="0.25">
      <c r="A209" s="3">
        <v>40816</v>
      </c>
      <c r="B209" s="2">
        <v>100.61</v>
      </c>
      <c r="C209" s="2">
        <v>93.4</v>
      </c>
      <c r="D209">
        <f t="shared" si="3"/>
        <v>93.4</v>
      </c>
      <c r="E209" s="2">
        <v>100.9</v>
      </c>
      <c r="F209">
        <v>95.567580027841601</v>
      </c>
    </row>
    <row r="210" spans="1:6" x14ac:dyDescent="0.25">
      <c r="A210" s="3">
        <v>40908</v>
      </c>
      <c r="B210" s="2">
        <v>99.24</v>
      </c>
      <c r="C210" s="2" t="s">
        <v>16</v>
      </c>
      <c r="D210">
        <f t="shared" si="3"/>
        <v>92.550000000000011</v>
      </c>
      <c r="E210" s="2">
        <v>98.5</v>
      </c>
      <c r="F210">
        <v>95.055180630024594</v>
      </c>
    </row>
    <row r="211" spans="1:6" x14ac:dyDescent="0.25">
      <c r="A211" s="3">
        <v>40999</v>
      </c>
      <c r="B211" s="2">
        <v>99.94</v>
      </c>
      <c r="C211" s="2">
        <v>91.7</v>
      </c>
      <c r="D211">
        <f t="shared" si="3"/>
        <v>91.7</v>
      </c>
      <c r="E211" s="2">
        <v>98.4</v>
      </c>
      <c r="F211">
        <v>95.072622327335793</v>
      </c>
    </row>
    <row r="212" spans="1:6" x14ac:dyDescent="0.25">
      <c r="A212" s="3">
        <v>41090</v>
      </c>
      <c r="B212" s="2">
        <v>98.87</v>
      </c>
      <c r="C212" s="2" t="s">
        <v>16</v>
      </c>
      <c r="D212">
        <f t="shared" si="3"/>
        <v>90.95</v>
      </c>
      <c r="E212" s="2">
        <v>99.8</v>
      </c>
      <c r="F212">
        <v>94.350898375745103</v>
      </c>
    </row>
    <row r="213" spans="1:6" x14ac:dyDescent="0.25">
      <c r="A213" s="3">
        <v>41182</v>
      </c>
      <c r="B213" s="2">
        <v>99.14</v>
      </c>
      <c r="C213" s="2">
        <v>90.2</v>
      </c>
      <c r="D213">
        <f t="shared" si="3"/>
        <v>90.2</v>
      </c>
      <c r="E213" s="2">
        <v>98.8</v>
      </c>
      <c r="F213">
        <v>94.224444880853596</v>
      </c>
    </row>
    <row r="214" spans="1:6" x14ac:dyDescent="0.25">
      <c r="A214" s="3">
        <v>41274</v>
      </c>
      <c r="B214" s="2">
        <v>98.81</v>
      </c>
      <c r="C214" s="2" t="s">
        <v>16</v>
      </c>
      <c r="D214">
        <f t="shared" si="3"/>
        <v>89.6</v>
      </c>
      <c r="E214" s="2">
        <v>98.7</v>
      </c>
      <c r="F214">
        <v>94.742787855525506</v>
      </c>
    </row>
    <row r="215" spans="1:6" x14ac:dyDescent="0.25">
      <c r="A215" s="3">
        <v>41364</v>
      </c>
      <c r="B215" s="2">
        <v>99.47</v>
      </c>
      <c r="C215" s="2">
        <v>89</v>
      </c>
      <c r="D215">
        <f t="shared" si="3"/>
        <v>89</v>
      </c>
      <c r="E215" s="2">
        <v>103.2</v>
      </c>
      <c r="F215">
        <v>94.463446801448498</v>
      </c>
    </row>
    <row r="216" spans="1:6" x14ac:dyDescent="0.25">
      <c r="A216" s="3">
        <v>41455</v>
      </c>
      <c r="B216" s="2">
        <v>100.58</v>
      </c>
      <c r="C216" s="2" t="s">
        <v>16</v>
      </c>
      <c r="D216">
        <f t="shared" si="3"/>
        <v>88.55</v>
      </c>
      <c r="E216" s="2">
        <v>105.8</v>
      </c>
      <c r="F216">
        <v>95.980682471711802</v>
      </c>
    </row>
    <row r="217" spans="1:6" x14ac:dyDescent="0.25">
      <c r="A217" s="3">
        <v>41547</v>
      </c>
      <c r="B217" s="2">
        <v>101.61</v>
      </c>
      <c r="C217" s="2">
        <v>88.1</v>
      </c>
      <c r="D217">
        <f t="shared" si="3"/>
        <v>88.1</v>
      </c>
      <c r="E217" s="2">
        <v>102.9</v>
      </c>
      <c r="F217">
        <v>96.592667500997095</v>
      </c>
    </row>
    <row r="218" spans="1:6" x14ac:dyDescent="0.25">
      <c r="A218" s="3">
        <v>41639</v>
      </c>
      <c r="B218" s="2">
        <v>101.58</v>
      </c>
      <c r="C218" s="2" t="s">
        <v>16</v>
      </c>
      <c r="D218">
        <f t="shared" si="3"/>
        <v>87.8</v>
      </c>
      <c r="E218" s="2">
        <v>103.2</v>
      </c>
      <c r="F218">
        <v>97.557552905457698</v>
      </c>
    </row>
    <row r="219" spans="1:6" x14ac:dyDescent="0.25">
      <c r="A219" s="3">
        <v>41729</v>
      </c>
      <c r="B219" s="2">
        <v>102.54</v>
      </c>
      <c r="C219" s="2">
        <v>87.5</v>
      </c>
      <c r="D219">
        <f t="shared" si="3"/>
        <v>87.5</v>
      </c>
      <c r="E219" s="2">
        <v>103.2</v>
      </c>
      <c r="F219">
        <v>97.256642966437795</v>
      </c>
    </row>
    <row r="220" spans="1:6" x14ac:dyDescent="0.25">
      <c r="A220" s="3">
        <v>41820</v>
      </c>
      <c r="B220" s="2">
        <v>102.08</v>
      </c>
      <c r="C220" s="2" t="s">
        <v>16</v>
      </c>
      <c r="D220">
        <f t="shared" si="3"/>
        <v>87.25</v>
      </c>
      <c r="E220" s="2">
        <v>106</v>
      </c>
      <c r="F220">
        <v>97.320784694799002</v>
      </c>
    </row>
    <row r="221" spans="1:6" x14ac:dyDescent="0.25">
      <c r="A221" s="3">
        <v>41912</v>
      </c>
      <c r="B221" s="2">
        <v>102.71</v>
      </c>
      <c r="C221" s="2">
        <v>87</v>
      </c>
      <c r="D221">
        <f t="shared" si="3"/>
        <v>87</v>
      </c>
      <c r="E221" s="2">
        <v>106</v>
      </c>
      <c r="F221">
        <v>97.639304593651801</v>
      </c>
    </row>
    <row r="222" spans="1:6" x14ac:dyDescent="0.25">
      <c r="A222" s="3">
        <v>42004</v>
      </c>
      <c r="B222" s="2">
        <v>102.18</v>
      </c>
      <c r="C222" s="2" t="s">
        <v>16</v>
      </c>
      <c r="D222">
        <f t="shared" si="3"/>
        <v>86.8</v>
      </c>
      <c r="E222" s="2">
        <v>106.2</v>
      </c>
      <c r="F222">
        <v>98.361814304876106</v>
      </c>
    </row>
    <row r="223" spans="1:6" x14ac:dyDescent="0.25">
      <c r="A223" s="3">
        <v>42094</v>
      </c>
      <c r="B223" s="2">
        <v>104.98</v>
      </c>
      <c r="C223" s="2">
        <v>86.6</v>
      </c>
      <c r="D223">
        <f t="shared" si="3"/>
        <v>86.6</v>
      </c>
      <c r="E223" s="2">
        <v>110.2</v>
      </c>
      <c r="F223">
        <v>99.370644422821002</v>
      </c>
    </row>
    <row r="224" spans="1:6" x14ac:dyDescent="0.25">
      <c r="A224" s="3">
        <v>42185</v>
      </c>
      <c r="B224" s="2">
        <v>104.64</v>
      </c>
      <c r="C224" s="2" t="s">
        <v>16</v>
      </c>
      <c r="D224">
        <f t="shared" si="3"/>
        <v>86.449999999999989</v>
      </c>
      <c r="E224" s="2">
        <v>110.8</v>
      </c>
      <c r="F224">
        <v>99.665081959524798</v>
      </c>
    </row>
    <row r="225" spans="1:6" x14ac:dyDescent="0.25">
      <c r="A225" s="3">
        <v>42277</v>
      </c>
      <c r="B225" s="2">
        <v>105.64</v>
      </c>
      <c r="C225" s="2">
        <v>86.3</v>
      </c>
      <c r="D225">
        <f t="shared" si="3"/>
        <v>86.3</v>
      </c>
      <c r="E225" s="2">
        <v>114.1</v>
      </c>
      <c r="F225">
        <v>100.503800339516</v>
      </c>
    </row>
    <row r="226" spans="1:6" x14ac:dyDescent="0.25">
      <c r="A226" s="3">
        <v>42369</v>
      </c>
      <c r="B226" s="2">
        <v>104.18</v>
      </c>
      <c r="C226" s="2" t="s">
        <v>16</v>
      </c>
      <c r="D226">
        <f t="shared" si="3"/>
        <v>86.25</v>
      </c>
      <c r="E226" s="2">
        <v>111.6</v>
      </c>
      <c r="F226">
        <v>100.46047327813901</v>
      </c>
    </row>
    <row r="227" spans="1:6" x14ac:dyDescent="0.25">
      <c r="A227" s="3">
        <v>42460</v>
      </c>
      <c r="B227" s="2">
        <v>106.68</v>
      </c>
      <c r="C227" s="2">
        <v>86.2</v>
      </c>
      <c r="D227">
        <f t="shared" si="3"/>
        <v>86.2</v>
      </c>
      <c r="E227" s="2">
        <v>115.5</v>
      </c>
      <c r="F227">
        <v>100.828496332264</v>
      </c>
    </row>
    <row r="228" spans="1:6" x14ac:dyDescent="0.25">
      <c r="A228" s="3">
        <v>42551</v>
      </c>
      <c r="B228" s="2">
        <v>107.74</v>
      </c>
      <c r="C228" s="2" t="s">
        <v>16</v>
      </c>
      <c r="D228">
        <f t="shared" si="3"/>
        <v>86.2</v>
      </c>
      <c r="E228" s="2">
        <v>115.2</v>
      </c>
      <c r="F228">
        <v>102.55064671982301</v>
      </c>
    </row>
    <row r="229" spans="1:6" x14ac:dyDescent="0.25">
      <c r="A229" s="3">
        <v>42643</v>
      </c>
      <c r="B229" s="2">
        <v>107.51</v>
      </c>
      <c r="C229" s="2">
        <v>86.2</v>
      </c>
      <c r="D229">
        <f t="shared" si="3"/>
        <v>86.2</v>
      </c>
      <c r="E229" s="2">
        <v>115.1</v>
      </c>
      <c r="F229">
        <v>102.313218880496</v>
      </c>
    </row>
    <row r="230" spans="1:6" x14ac:dyDescent="0.25">
      <c r="A230" s="3">
        <v>42735</v>
      </c>
      <c r="B230" s="2">
        <v>106.81</v>
      </c>
      <c r="C230" s="2" t="s">
        <v>16</v>
      </c>
      <c r="D230">
        <f t="shared" si="3"/>
        <v>86.2</v>
      </c>
      <c r="E230" s="2">
        <v>114.6</v>
      </c>
      <c r="F230">
        <v>103.18536267764</v>
      </c>
    </row>
    <row r="231" spans="1:6" x14ac:dyDescent="0.25">
      <c r="A231" s="3">
        <v>42825</v>
      </c>
      <c r="B231" s="2">
        <v>110.84</v>
      </c>
      <c r="C231" s="2">
        <v>86.2</v>
      </c>
      <c r="D231">
        <f t="shared" si="3"/>
        <v>86.2</v>
      </c>
      <c r="E231" s="2">
        <v>118.7</v>
      </c>
      <c r="F231">
        <v>104.619164840599</v>
      </c>
    </row>
    <row r="232" spans="1:6" x14ac:dyDescent="0.25">
      <c r="A232" s="3">
        <v>42916</v>
      </c>
      <c r="B232" s="2">
        <v>109.91</v>
      </c>
      <c r="C232" s="2" t="s">
        <v>16</v>
      </c>
      <c r="D232">
        <f t="shared" si="3"/>
        <v>86.25</v>
      </c>
      <c r="E232" s="2">
        <v>116.3</v>
      </c>
      <c r="F232">
        <v>104.594829898491</v>
      </c>
    </row>
    <row r="233" spans="1:6" x14ac:dyDescent="0.25">
      <c r="A233" s="3">
        <v>43008</v>
      </c>
      <c r="B233" s="2">
        <v>110.14</v>
      </c>
      <c r="C233" s="2">
        <v>86.3</v>
      </c>
      <c r="D233">
        <f t="shared" si="3"/>
        <v>86.3</v>
      </c>
      <c r="E233" s="2">
        <v>119.9</v>
      </c>
      <c r="F233">
        <v>104.928385681744</v>
      </c>
    </row>
    <row r="234" spans="1:6" x14ac:dyDescent="0.25">
      <c r="A234" s="3">
        <v>43100</v>
      </c>
      <c r="B234" s="2">
        <v>108.74</v>
      </c>
      <c r="C234" s="2" t="s">
        <v>16</v>
      </c>
      <c r="D234">
        <f t="shared" si="3"/>
        <v>86.5</v>
      </c>
      <c r="E234" s="2">
        <v>122.1</v>
      </c>
      <c r="F234">
        <v>105.171122189649</v>
      </c>
    </row>
    <row r="235" spans="1:6" x14ac:dyDescent="0.25">
      <c r="A235" s="3">
        <v>43190</v>
      </c>
      <c r="B235" s="2">
        <v>112.54</v>
      </c>
      <c r="C235" s="2">
        <v>86.7</v>
      </c>
      <c r="D235">
        <f t="shared" si="3"/>
        <v>86.7</v>
      </c>
      <c r="E235" s="2">
        <v>123.6</v>
      </c>
      <c r="F235">
        <v>106.168245419253</v>
      </c>
    </row>
    <row r="236" spans="1:6" x14ac:dyDescent="0.25">
      <c r="A236" s="3">
        <v>43281</v>
      </c>
      <c r="B236" s="2">
        <v>112.01</v>
      </c>
      <c r="C236" s="2" t="s">
        <v>16</v>
      </c>
      <c r="D236">
        <f t="shared" si="3"/>
        <v>86.95</v>
      </c>
      <c r="E236" s="2">
        <v>123.2</v>
      </c>
      <c r="F236">
        <v>106.581151856803</v>
      </c>
    </row>
    <row r="237" spans="1:6" x14ac:dyDescent="0.25">
      <c r="A237" s="3">
        <v>43373</v>
      </c>
      <c r="B237" s="2">
        <v>112.11</v>
      </c>
      <c r="C237" s="2">
        <v>87.2</v>
      </c>
      <c r="D237">
        <f t="shared" ref="D237:D239" si="4">IF(C237="",AVERAGE(D236,D238),C237)</f>
        <v>87.2</v>
      </c>
      <c r="E237" s="2">
        <v>124.2</v>
      </c>
      <c r="F237">
        <v>106.84676654960199</v>
      </c>
    </row>
    <row r="238" spans="1:6" x14ac:dyDescent="0.25">
      <c r="A238" s="3">
        <v>43465</v>
      </c>
      <c r="B238" s="2">
        <v>111.48</v>
      </c>
      <c r="C238" s="2" t="s">
        <v>16</v>
      </c>
      <c r="D238">
        <f t="shared" si="4"/>
        <v>87.45</v>
      </c>
      <c r="E238" s="2">
        <v>120.1</v>
      </c>
      <c r="F238">
        <v>107.917787103846</v>
      </c>
    </row>
    <row r="239" spans="1:6" x14ac:dyDescent="0.25">
      <c r="A239" s="3">
        <v>43555</v>
      </c>
      <c r="B239" s="2">
        <v>115.14</v>
      </c>
      <c r="C239" s="2">
        <v>87.7</v>
      </c>
      <c r="D239">
        <f t="shared" si="4"/>
        <v>87.7</v>
      </c>
      <c r="E239" s="2">
        <v>124.4</v>
      </c>
      <c r="F239">
        <v>108.55974070234301</v>
      </c>
    </row>
    <row r="240" spans="1:6" x14ac:dyDescent="0.25">
      <c r="E240" s="2"/>
      <c r="F240">
        <v>108.98275182742699</v>
      </c>
    </row>
    <row r="241" spans="5:5" x14ac:dyDescent="0.25">
      <c r="E241" s="2"/>
    </row>
    <row r="242" spans="5:5" x14ac:dyDescent="0.25">
      <c r="E242" s="2"/>
    </row>
    <row r="243" spans="5:5" x14ac:dyDescent="0.25">
      <c r="E243" s="2"/>
    </row>
    <row r="244" spans="5:5" x14ac:dyDescent="0.25">
      <c r="E244" s="2"/>
    </row>
    <row r="245" spans="5:5" x14ac:dyDescent="0.25">
      <c r="E245" s="2"/>
    </row>
    <row r="246" spans="5:5" x14ac:dyDescent="0.25">
      <c r="E246" s="2"/>
    </row>
    <row r="247" spans="5:5" x14ac:dyDescent="0.25">
      <c r="E247" s="2"/>
    </row>
    <row r="248" spans="5:5" x14ac:dyDescent="0.25">
      <c r="E248" s="2"/>
    </row>
    <row r="249" spans="5:5" x14ac:dyDescent="0.25">
      <c r="E249" s="2"/>
    </row>
    <row r="250" spans="5:5" x14ac:dyDescent="0.25">
      <c r="E250" s="2"/>
    </row>
    <row r="251" spans="5:5" x14ac:dyDescent="0.25">
      <c r="E251" s="2"/>
    </row>
    <row r="252" spans="5:5" x14ac:dyDescent="0.25">
      <c r="E252" s="2"/>
    </row>
    <row r="253" spans="5:5" x14ac:dyDescent="0.25">
      <c r="E253" s="2"/>
    </row>
    <row r="254" spans="5:5" x14ac:dyDescent="0.25">
      <c r="E254" s="2"/>
    </row>
    <row r="255" spans="5:5" x14ac:dyDescent="0.25">
      <c r="E255" s="2"/>
    </row>
    <row r="256" spans="5:5" x14ac:dyDescent="0.25">
      <c r="E256" s="2"/>
    </row>
    <row r="257" spans="5:5" x14ac:dyDescent="0.25">
      <c r="E257" s="2"/>
    </row>
    <row r="258" spans="5:5" x14ac:dyDescent="0.25">
      <c r="E258" s="2"/>
    </row>
    <row r="259" spans="5:5" x14ac:dyDescent="0.25">
      <c r="E259" s="2"/>
    </row>
    <row r="260" spans="5:5" x14ac:dyDescent="0.25">
      <c r="E260" s="2"/>
    </row>
    <row r="261" spans="5:5" x14ac:dyDescent="0.25">
      <c r="E261" s="2"/>
    </row>
    <row r="262" spans="5:5" x14ac:dyDescent="0.25">
      <c r="E262" s="2"/>
    </row>
    <row r="263" spans="5:5" x14ac:dyDescent="0.25">
      <c r="E263" s="2"/>
    </row>
    <row r="264" spans="5:5" x14ac:dyDescent="0.25">
      <c r="E264" s="2"/>
    </row>
    <row r="265" spans="5:5" x14ac:dyDescent="0.25">
      <c r="E265" s="2"/>
    </row>
    <row r="266" spans="5:5" x14ac:dyDescent="0.25">
      <c r="E266" s="2"/>
    </row>
    <row r="267" spans="5:5" x14ac:dyDescent="0.25">
      <c r="E267" s="2"/>
    </row>
    <row r="268" spans="5:5" x14ac:dyDescent="0.25">
      <c r="E268" s="2"/>
    </row>
    <row r="269" spans="5:5" x14ac:dyDescent="0.25">
      <c r="E269" s="2"/>
    </row>
    <row r="270" spans="5:5" x14ac:dyDescent="0.25">
      <c r="E270" s="2"/>
    </row>
    <row r="271" spans="5:5" x14ac:dyDescent="0.25">
      <c r="E271" s="2"/>
    </row>
    <row r="272" spans="5:5" x14ac:dyDescent="0.25">
      <c r="E272" s="2"/>
    </row>
    <row r="273" spans="5:5" x14ac:dyDescent="0.25">
      <c r="E273" s="2"/>
    </row>
    <row r="274" spans="5:5" x14ac:dyDescent="0.25">
      <c r="E274" s="2"/>
    </row>
    <row r="275" spans="5:5" x14ac:dyDescent="0.25">
      <c r="E275" s="2"/>
    </row>
    <row r="276" spans="5:5" x14ac:dyDescent="0.25">
      <c r="E276" s="2"/>
    </row>
    <row r="277" spans="5:5" x14ac:dyDescent="0.25">
      <c r="E277" s="2"/>
    </row>
    <row r="278" spans="5:5" x14ac:dyDescent="0.25">
      <c r="E278" s="2"/>
    </row>
    <row r="279" spans="5:5" x14ac:dyDescent="0.25">
      <c r="E279" s="2"/>
    </row>
    <row r="280" spans="5:5" x14ac:dyDescent="0.25">
      <c r="E280" s="2"/>
    </row>
    <row r="281" spans="5:5" x14ac:dyDescent="0.25">
      <c r="E281" s="2"/>
    </row>
    <row r="282" spans="5:5" x14ac:dyDescent="0.25">
      <c r="E282" s="2"/>
    </row>
    <row r="283" spans="5:5" x14ac:dyDescent="0.25">
      <c r="E283" s="2"/>
    </row>
    <row r="284" spans="5:5" x14ac:dyDescent="0.25">
      <c r="E284" s="2"/>
    </row>
    <row r="285" spans="5:5" x14ac:dyDescent="0.25">
      <c r="E285" s="2"/>
    </row>
    <row r="286" spans="5:5" x14ac:dyDescent="0.25">
      <c r="E286" s="2"/>
    </row>
    <row r="287" spans="5:5" x14ac:dyDescent="0.25">
      <c r="E287" s="2"/>
    </row>
    <row r="288" spans="5:5" x14ac:dyDescent="0.25">
      <c r="E288" s="2"/>
    </row>
    <row r="289" spans="5:5" x14ac:dyDescent="0.25">
      <c r="E289" s="2"/>
    </row>
    <row r="290" spans="5:5" x14ac:dyDescent="0.25">
      <c r="E290" s="2"/>
    </row>
    <row r="291" spans="5:5" x14ac:dyDescent="0.25">
      <c r="E291" s="2"/>
    </row>
    <row r="292" spans="5:5" x14ac:dyDescent="0.25">
      <c r="E292" s="2"/>
    </row>
    <row r="293" spans="5:5" x14ac:dyDescent="0.25">
      <c r="E293" s="2"/>
    </row>
    <row r="294" spans="5:5" x14ac:dyDescent="0.25">
      <c r="E294" s="2"/>
    </row>
    <row r="295" spans="5:5" x14ac:dyDescent="0.25">
      <c r="E295" s="2"/>
    </row>
    <row r="296" spans="5:5" x14ac:dyDescent="0.25">
      <c r="E296" s="2"/>
    </row>
    <row r="297" spans="5:5" x14ac:dyDescent="0.25">
      <c r="E297" s="2"/>
    </row>
    <row r="298" spans="5:5" x14ac:dyDescent="0.25">
      <c r="E298" s="2"/>
    </row>
    <row r="299" spans="5:5" x14ac:dyDescent="0.25">
      <c r="E2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 series</vt:lpstr>
      <vt:lpstr>Quarterly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Boudreau</dc:creator>
  <cp:lastModifiedBy>Jules Boudreau</cp:lastModifiedBy>
  <cp:lastPrinted>2019-10-11T22:38:36Z</cp:lastPrinted>
  <dcterms:created xsi:type="dcterms:W3CDTF">2015-06-05T18:17:20Z</dcterms:created>
  <dcterms:modified xsi:type="dcterms:W3CDTF">2020-03-28T04:01:22Z</dcterms:modified>
</cp:coreProperties>
</file>