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ules\Desktop\Diewert RA\United States\"/>
    </mc:Choice>
  </mc:AlternateContent>
  <xr:revisionPtr revIDLastSave="0" documentId="13_ncr:1_{288D5E50-9B21-4408-B369-695D58711C3B}" xr6:coauthVersionLast="45" xr6:coauthVersionMax="45" xr10:uidLastSave="{00000000-0000-0000-0000-000000000000}"/>
  <bookViews>
    <workbookView xWindow="-2955" yWindow="8002" windowWidth="20715" windowHeight="13276" xr2:uid="{00000000-000D-0000-FFFF-FFFF00000000}"/>
  </bookViews>
  <sheets>
    <sheet name="Annual series" sheetId="1" r:id="rId1"/>
    <sheet name="Quarterly seri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0" i="1" l="1"/>
  <c r="K18" i="1" l="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M18" i="1"/>
  <c r="L18" i="1"/>
  <c r="J18" i="1"/>
  <c r="I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8" i="1"/>
</calcChain>
</file>

<file path=xl/sharedStrings.xml><?xml version="1.0" encoding="utf-8"?>
<sst xmlns="http://schemas.openxmlformats.org/spreadsheetml/2006/main" count="126" uniqueCount="58">
  <si>
    <t>Source:</t>
  </si>
  <si>
    <t>T</t>
  </si>
  <si>
    <t>Original frequency:</t>
  </si>
  <si>
    <t>Transformation:</t>
  </si>
  <si>
    <t>Quarter</t>
  </si>
  <si>
    <t>Year</t>
  </si>
  <si>
    <t>Annual</t>
  </si>
  <si>
    <t>None</t>
  </si>
  <si>
    <t>VSDWEL</t>
  </si>
  <si>
    <t>PDWEL</t>
  </si>
  <si>
    <t>Unit:</t>
  </si>
  <si>
    <t>Notes:</t>
  </si>
  <si>
    <t>VDWEL</t>
  </si>
  <si>
    <t>Quarterly</t>
  </si>
  <si>
    <t>QLAGRI</t>
  </si>
  <si>
    <t>Residential real estate price index</t>
  </si>
  <si>
    <t>PSDWEL</t>
  </si>
  <si>
    <t>PLDWEL</t>
  </si>
  <si>
    <t>Land underlying dwellings price index</t>
  </si>
  <si>
    <t>Residential structures (dwellings) price index</t>
  </si>
  <si>
    <t>Residential real estate market value</t>
  </si>
  <si>
    <t>Residential structures (dwellings) market value</t>
  </si>
  <si>
    <t>Land underlying dwellings market value</t>
  </si>
  <si>
    <t>VLDWEL</t>
  </si>
  <si>
    <t>Updated data from Morris Davis (2007), hosted on American Enterprise Institute website.
Series LAND_PI from annual census dataset.</t>
  </si>
  <si>
    <t>Updated data from Morris Davis (2007), hosted on American Enterprise Institute website.
Series STRUC_PI from annual census dataset.</t>
  </si>
  <si>
    <t>Updated data from Morris Davis (2007), hosted on American Enterprise Institute website.
Series MKVAL_PI from annual census dataset.</t>
  </si>
  <si>
    <t>Updated data from Morris Davis (2007), hosted on American Enterprise Institute website.
Series LAND_NOM from annual census dataset.</t>
  </si>
  <si>
    <t>Updated data from Morris Davis (2007), hosted on American Enterprise Institute website.
Series STRUC_NOM from annual census dataset.</t>
  </si>
  <si>
    <t>Updated data from Morris Davis (2007), hosted on American Enterprise Institute website.
Series MKVAL_NOM from annual census dataset.</t>
  </si>
  <si>
    <t>Billions of USD</t>
  </si>
  <si>
    <t>Start-of-year to end-of-year</t>
  </si>
  <si>
    <t>The data comes from questions in the  Decenial Census of Housing, which is published in April, so the series in Davis Morris (2007) can be reasonably interpreted as start-of-year observations. Because we use end-of-year data in this project, I convert to end-of-year.</t>
  </si>
  <si>
    <t>Index (1999=1)</t>
  </si>
  <si>
    <t>Average of Q4 and Q1 of next year (see Excel formula)</t>
  </si>
  <si>
    <t>Updated data from Morris Davis (2007), hosted on American Enterprise Institute website.
Series LAND_PI from Quarterly Dataset based on FHFA House Price Index.</t>
  </si>
  <si>
    <t>Updated data from Morris Davis (2007), hosted on American Enterprise Institute website.
Series STRUC_PI from Quarterly Dataset based on FHFA House Price Indext.</t>
  </si>
  <si>
    <t>Updated data from Morris Davis (2007), hosted on American Enterprise Institute website.
Series MKVAL_PI from Quarterly Dataset based on FHFA House Price Index.</t>
  </si>
  <si>
    <t>Updated data from Morris Davis (2007), hosted on American Enterprise Institute website.
Series LAND_NOM from Quarterly Dataset based on FHFA House Price Index.</t>
  </si>
  <si>
    <t>Updated data from Morris Davis (2007), hosted on American Enterprise Institute website.
Series STRUC_NOM from Quarterly Dataset based on FHFA House Price Index.</t>
  </si>
  <si>
    <t>Updated data from Morris Davis (2007), hosted on American Enterprise Institute website.
Series MKVAL_NOM from Quarterly Dataset based on FHFA House Price Index.</t>
  </si>
  <si>
    <t>USDA ERA Farm balance sheet.
Series "Assets - Real Estate"</t>
  </si>
  <si>
    <t>Thousands to billions</t>
  </si>
  <si>
    <t>Agricultural real estate</t>
  </si>
  <si>
    <t>VAGRI</t>
  </si>
  <si>
    <t>These are end-of-year values, in 1000's of USD. From the website: The market value of real estate assets reported in the balance sheet includes farmland, buildings and other service structures.  Adjustments are made to either include or exclude the value of operator dwellings. In order to estimate real estate assets, information on the quantity and value of farm land is needed. Estimates of both land in farms and the value of real estate per acre are provided by the National Agricultural Statistics Service (NASS).</t>
  </si>
  <si>
    <t>BEA Table 3.1S. Current-cost net stock of private structures by industry.
Series Farms</t>
  </si>
  <si>
    <t>Farm structures</t>
  </si>
  <si>
    <t>VSAGRI</t>
  </si>
  <si>
    <t>Volume of agricultural land</t>
  </si>
  <si>
    <t>Millions to billions</t>
  </si>
  <si>
    <t>Billions of 2015 USD (constant)</t>
  </si>
  <si>
    <t>USDA-ERA Table 1a. Price indices and implicit quantities of farm output and inputs for the United States.
Series Input &gt;&gt; Capital  &gt;&gt; Land &gt;&gt; Quantity</t>
  </si>
  <si>
    <t>See https://www.ers.usda.gov/data-products/agricultural-productivity-in-the-us/methods/#landinput for an explanation of the method to get land input data (hedonic method).</t>
  </si>
  <si>
    <t>Residential structures (dwellings) replacement value</t>
  </si>
  <si>
    <t>Residential structures (dwellings) replacement value from BEA</t>
  </si>
  <si>
    <t>Private residential structures (dwellings) replacement value from BEA</t>
  </si>
  <si>
    <t>BEA Table 5.1. Current-Cost Net Stock of Residential Fixed Assets by Type of Owner, Legal Form of Organization, and Tenure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</si>
</sst>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theme="1"/>
      <name val="Calibri"/>
      <family val="2"/>
      <scheme val="minor"/>
    </font>
    <font>
      <i/>
      <sz val="11"/>
      <color theme="1"/>
      <name val="Calibri"/>
      <family val="2"/>
      <scheme val="minor"/>
    </font>
    <font>
      <sz val="11"/>
      <name val="Arial"/>
      <family val="2"/>
    </font>
    <font>
      <u/>
      <sz val="11"/>
      <color theme="10"/>
      <name val="Calibri"/>
      <family val="2"/>
      <scheme val="minor"/>
    </font>
    <font>
      <sz val="11"/>
      <name val="Times New Roman"/>
      <family val="1"/>
    </font>
    <font>
      <i/>
      <sz val="11"/>
      <name val="Times New Roman"/>
      <family val="1"/>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3" fillId="0" borderId="0" xfId="1" applyAlignment="1">
      <alignment wrapText="1"/>
    </xf>
    <xf numFmtId="0" fontId="4" fillId="0" borderId="0" xfId="0" applyFont="1" applyAlignment="1">
      <alignment wrapText="1"/>
    </xf>
    <xf numFmtId="0" fontId="5" fillId="0" borderId="0" xfId="0" applyFont="1"/>
    <xf numFmtId="0" fontId="4" fillId="0" borderId="0" xfId="0" applyFont="1"/>
    <xf numFmtId="0" fontId="4" fillId="0" borderId="1" xfId="0" applyFont="1" applyBorder="1" applyAlignment="1">
      <alignment wrapText="1"/>
    </xf>
    <xf numFmtId="0" fontId="4" fillId="0" borderId="1" xfId="0" applyFont="1" applyBorder="1"/>
    <xf numFmtId="0" fontId="3" fillId="0" borderId="1" xfId="1" applyBorder="1" applyAlignment="1">
      <alignment wrapText="1"/>
    </xf>
    <xf numFmtId="2" fontId="4" fillId="0" borderId="0" xfId="0" applyNumberFormat="1" applyFont="1"/>
    <xf numFmtId="0" fontId="4" fillId="0" borderId="0" xfId="0" applyFont="1" applyBorder="1" applyAlignment="1">
      <alignment wrapText="1"/>
    </xf>
    <xf numFmtId="0" fontId="5" fillId="0" borderId="0" xfId="0" applyFont="1" applyBorder="1"/>
    <xf numFmtId="0" fontId="4" fillId="0" borderId="0" xfId="0" applyFont="1" applyBorder="1"/>
    <xf numFmtId="0" fontId="3" fillId="0" borderId="0" xfId="1" applyBorder="1" applyAlignment="1">
      <alignment wrapText="1"/>
    </xf>
    <xf numFmtId="0" fontId="4" fillId="0" borderId="2" xfId="0" applyFont="1" applyBorder="1" applyAlignment="1">
      <alignment wrapText="1"/>
    </xf>
    <xf numFmtId="0" fontId="4" fillId="0" borderId="2" xfId="0" applyFont="1" applyBorder="1"/>
    <xf numFmtId="0" fontId="5" fillId="0" borderId="3" xfId="0" applyFont="1" applyBorder="1"/>
    <xf numFmtId="1" fontId="4" fillId="0" borderId="0" xfId="0" applyNumberFormat="1" applyFont="1"/>
    <xf numFmtId="0" fontId="0" fillId="0" borderId="2" xfId="0" applyBorder="1"/>
    <xf numFmtId="0" fontId="5" fillId="0" borderId="2" xfId="0" applyFont="1" applyBorder="1"/>
    <xf numFmtId="0" fontId="5" fillId="0" borderId="1" xfId="0" applyFont="1" applyBorder="1"/>
    <xf numFmtId="0" fontId="0" fillId="0" borderId="0" xfId="0" applyFont="1"/>
    <xf numFmtId="14" fontId="4" fillId="0" borderId="0" xfId="0" applyNumberFormat="1" applyFont="1" applyAlignment="1">
      <alignment wrapText="1"/>
    </xf>
    <xf numFmtId="0" fontId="0" fillId="0" borderId="0" xfId="0" applyBorder="1"/>
    <xf numFmtId="0" fontId="0" fillId="0" borderId="1" xfId="0" applyBorder="1"/>
    <xf numFmtId="164" fontId="2" fillId="0" borderId="1" xfId="0" applyNumberFormat="1" applyFont="1" applyBorder="1" applyAlignment="1">
      <alignment horizontal="left"/>
    </xf>
    <xf numFmtId="0" fontId="1" fillId="0" borderId="0" xfId="0" applyFont="1" applyBorder="1"/>
    <xf numFmtId="2" fontId="0" fillId="0" borderId="0" xfId="0" applyNumberFormat="1"/>
    <xf numFmtId="2" fontId="0" fillId="0" borderId="0"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ei.org/housing/land-price-indicators/" TargetMode="External"/><Relationship Id="rId13" Type="http://schemas.openxmlformats.org/officeDocument/2006/relationships/hyperlink" Target="http://www.ers.usda.gov/data-products/farm-income-and-wealth-statistics/balance-sheet.aspx" TargetMode="External"/><Relationship Id="rId18" Type="http://schemas.openxmlformats.org/officeDocument/2006/relationships/printerSettings" Target="../printerSettings/printerSettings1.bin"/><Relationship Id="rId3" Type="http://schemas.openxmlformats.org/officeDocument/2006/relationships/hyperlink" Target="https://www.aei.org/housing/land-price-indicators/" TargetMode="External"/><Relationship Id="rId7" Type="http://schemas.openxmlformats.org/officeDocument/2006/relationships/hyperlink" Target="https://www.aei.org/housing/land-price-indicators/" TargetMode="External"/><Relationship Id="rId12" Type="http://schemas.openxmlformats.org/officeDocument/2006/relationships/hyperlink" Target="https://www.aei.org/housing/land-price-indicators/" TargetMode="External"/><Relationship Id="rId17" Type="http://schemas.openxmlformats.org/officeDocument/2006/relationships/hyperlink" Target="https://apps.bea.gov/iTable/iTable.cfm?0=16&amp;isuri=1&amp;reqid=10&amp;step=3" TargetMode="External"/><Relationship Id="rId2" Type="http://schemas.openxmlformats.org/officeDocument/2006/relationships/hyperlink" Target="https://www.aei.org/housing/land-price-indicators/" TargetMode="External"/><Relationship Id="rId16" Type="http://schemas.openxmlformats.org/officeDocument/2006/relationships/hyperlink" Target="https://apps.bea.gov/iTable/iTable.cfm?0=16&amp;isuri=1&amp;reqid=10&amp;step=3" TargetMode="External"/><Relationship Id="rId1" Type="http://schemas.openxmlformats.org/officeDocument/2006/relationships/hyperlink" Target="https://www.aei.org/housing/land-price-indicators/" TargetMode="External"/><Relationship Id="rId6" Type="http://schemas.openxmlformats.org/officeDocument/2006/relationships/hyperlink" Target="https://www.aei.org/housing/land-price-indicators/" TargetMode="External"/><Relationship Id="rId11" Type="http://schemas.openxmlformats.org/officeDocument/2006/relationships/hyperlink" Target="https://www.aei.org/housing/land-price-indicators/" TargetMode="External"/><Relationship Id="rId5" Type="http://schemas.openxmlformats.org/officeDocument/2006/relationships/hyperlink" Target="https://www.aei.org/housing/land-price-indicators/" TargetMode="External"/><Relationship Id="rId15" Type="http://schemas.openxmlformats.org/officeDocument/2006/relationships/hyperlink" Target="https://www.ers.usda.gov/webdocs/DataFiles/47679/table01a.xlsx?v=9333.6" TargetMode="External"/><Relationship Id="rId10" Type="http://schemas.openxmlformats.org/officeDocument/2006/relationships/hyperlink" Target="https://www.aei.org/housing/land-price-indicators/" TargetMode="External"/><Relationship Id="rId4" Type="http://schemas.openxmlformats.org/officeDocument/2006/relationships/hyperlink" Target="https://www.aei.org/housing/land-price-indicators/" TargetMode="External"/><Relationship Id="rId9" Type="http://schemas.openxmlformats.org/officeDocument/2006/relationships/hyperlink" Target="https://www.aei.org/housing/land-price-indicators/" TargetMode="External"/><Relationship Id="rId14" Type="http://schemas.openxmlformats.org/officeDocument/2006/relationships/hyperlink" Target="https://apps.bea.gov/iTable/iTable.cfm?0=16&amp;isuri=1&amp;reqid=10&amp;ste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3"/>
  <sheetViews>
    <sheetView tabSelected="1" zoomScale="55" zoomScaleNormal="55" workbookViewId="0">
      <pane xSplit="1" ySplit="2" topLeftCell="I30" activePane="bottomRight" state="frozen"/>
      <selection pane="topRight" activeCell="B1" sqref="B1"/>
      <selection pane="bottomLeft" activeCell="A3" sqref="A3"/>
      <selection pane="bottomRight" activeCell="W51" sqref="W51"/>
    </sheetView>
  </sheetViews>
  <sheetFormatPr defaultColWidth="9" defaultRowHeight="15" x14ac:dyDescent="0.25"/>
  <cols>
    <col min="1" max="1" width="13.85546875" style="4" customWidth="1"/>
    <col min="2" max="5" width="20.7109375" customWidth="1"/>
    <col min="6" max="7" width="20.7109375" style="4" customWidth="1"/>
    <col min="8" max="11" width="20.7109375" customWidth="1"/>
    <col min="12" max="15" width="20.7109375" style="4" customWidth="1"/>
    <col min="16" max="19" width="20.5703125" style="4" customWidth="1"/>
    <col min="20" max="62" width="10.42578125" style="4" bestFit="1" customWidth="1"/>
    <col min="63" max="16384" width="9" style="4"/>
  </cols>
  <sheetData>
    <row r="1" spans="1:18" s="2" customFormat="1" ht="84.75" customHeight="1" x14ac:dyDescent="0.25">
      <c r="A1" s="2" t="s">
        <v>5</v>
      </c>
      <c r="B1" s="2" t="s">
        <v>15</v>
      </c>
      <c r="C1" s="2" t="s">
        <v>19</v>
      </c>
      <c r="D1" s="2" t="s">
        <v>18</v>
      </c>
      <c r="E1" s="13" t="s">
        <v>20</v>
      </c>
      <c r="F1" s="9" t="s">
        <v>54</v>
      </c>
      <c r="G1" s="5" t="s">
        <v>22</v>
      </c>
      <c r="H1" s="2" t="s">
        <v>15</v>
      </c>
      <c r="I1" s="2" t="s">
        <v>54</v>
      </c>
      <c r="J1" s="2" t="s">
        <v>18</v>
      </c>
      <c r="K1" s="13" t="s">
        <v>20</v>
      </c>
      <c r="L1" s="9" t="s">
        <v>21</v>
      </c>
      <c r="M1" s="5" t="s">
        <v>22</v>
      </c>
      <c r="N1" s="9" t="s">
        <v>55</v>
      </c>
      <c r="O1" s="5" t="s">
        <v>56</v>
      </c>
      <c r="P1" s="2" t="s">
        <v>43</v>
      </c>
      <c r="Q1" s="2" t="s">
        <v>47</v>
      </c>
      <c r="R1" s="2" t="s">
        <v>49</v>
      </c>
    </row>
    <row r="2" spans="1:18" s="3" customFormat="1" x14ac:dyDescent="0.25">
      <c r="A2" s="15" t="s">
        <v>1</v>
      </c>
      <c r="B2" s="15" t="s">
        <v>9</v>
      </c>
      <c r="C2" s="10" t="s">
        <v>16</v>
      </c>
      <c r="D2" s="10" t="s">
        <v>17</v>
      </c>
      <c r="E2" s="18" t="s">
        <v>12</v>
      </c>
      <c r="F2" s="15" t="s">
        <v>8</v>
      </c>
      <c r="G2" s="19" t="s">
        <v>23</v>
      </c>
      <c r="H2" s="15" t="s">
        <v>9</v>
      </c>
      <c r="I2" s="10" t="s">
        <v>16</v>
      </c>
      <c r="J2" s="10" t="s">
        <v>17</v>
      </c>
      <c r="K2" s="18" t="s">
        <v>12</v>
      </c>
      <c r="L2" s="15" t="s">
        <v>8</v>
      </c>
      <c r="M2" s="19" t="s">
        <v>23</v>
      </c>
      <c r="N2" s="10" t="s">
        <v>8</v>
      </c>
      <c r="O2" s="19" t="s">
        <v>8</v>
      </c>
      <c r="P2" s="3" t="s">
        <v>44</v>
      </c>
      <c r="Q2" s="3" t="s">
        <v>48</v>
      </c>
      <c r="R2" s="3" t="s">
        <v>14</v>
      </c>
    </row>
    <row r="3" spans="1:18" x14ac:dyDescent="0.25">
      <c r="A3" s="4">
        <v>1960</v>
      </c>
      <c r="B3">
        <v>0.104825816323</v>
      </c>
      <c r="C3">
        <v>0.16444195450900001</v>
      </c>
      <c r="D3">
        <v>4.0475122033900003E-2</v>
      </c>
      <c r="E3" s="17">
        <v>591.37904372599996</v>
      </c>
      <c r="F3" s="11">
        <v>485.06070511600001</v>
      </c>
      <c r="G3" s="6">
        <v>106.31833861</v>
      </c>
      <c r="H3" s="4"/>
      <c r="K3" s="17"/>
      <c r="L3" s="11"/>
      <c r="M3" s="6"/>
      <c r="N3" s="11">
        <v>535.4</v>
      </c>
      <c r="O3" s="6">
        <v>524.1</v>
      </c>
      <c r="P3" s="4">
        <v>123.28010500000001</v>
      </c>
      <c r="Q3" s="4">
        <v>20.6</v>
      </c>
      <c r="R3" s="4">
        <v>77.317168548610582</v>
      </c>
    </row>
    <row r="4" spans="1:18" x14ac:dyDescent="0.25">
      <c r="A4" s="4">
        <v>1961</v>
      </c>
      <c r="B4">
        <v>0.105497036145</v>
      </c>
      <c r="C4">
        <v>0.16496935927699999</v>
      </c>
      <c r="D4">
        <v>4.1320515348100002E-2</v>
      </c>
      <c r="E4" s="17">
        <v>614.61245797399999</v>
      </c>
      <c r="F4" s="11">
        <v>503.50795179900001</v>
      </c>
      <c r="G4" s="6">
        <v>111.104506176</v>
      </c>
      <c r="H4" s="4"/>
      <c r="K4" s="17"/>
      <c r="L4" s="11"/>
      <c r="M4" s="6"/>
      <c r="N4" s="11">
        <v>555.4</v>
      </c>
      <c r="O4" s="6">
        <v>543.29999999999995</v>
      </c>
      <c r="P4" s="4">
        <v>129.09742499999999</v>
      </c>
      <c r="Q4" s="4">
        <v>21.2</v>
      </c>
      <c r="R4" s="4">
        <v>77.19629294846014</v>
      </c>
    </row>
    <row r="5" spans="1:18" x14ac:dyDescent="0.25">
      <c r="A5" s="4">
        <v>1962</v>
      </c>
      <c r="B5">
        <v>0.106210584422</v>
      </c>
      <c r="C5">
        <v>0.16390281866500001</v>
      </c>
      <c r="D5">
        <v>4.3938985391699999E-2</v>
      </c>
      <c r="E5" s="17">
        <v>640.83485316999997</v>
      </c>
      <c r="F5" s="11">
        <v>519.44192377900004</v>
      </c>
      <c r="G5" s="6">
        <v>121.39292939000001</v>
      </c>
      <c r="H5" s="4"/>
      <c r="K5" s="17"/>
      <c r="L5" s="11"/>
      <c r="M5" s="6"/>
      <c r="N5" s="11">
        <v>576.5</v>
      </c>
      <c r="O5" s="6">
        <v>563.6</v>
      </c>
      <c r="P5" s="4">
        <v>134.61447699999999</v>
      </c>
      <c r="Q5" s="4">
        <v>22.1</v>
      </c>
      <c r="R5" s="4">
        <v>77.142957150037162</v>
      </c>
    </row>
    <row r="6" spans="1:18" x14ac:dyDescent="0.25">
      <c r="A6" s="4">
        <v>1963</v>
      </c>
      <c r="B6">
        <v>0.107401674903</v>
      </c>
      <c r="C6">
        <v>0.16591397598499999</v>
      </c>
      <c r="D6">
        <v>4.4229021085700003E-2</v>
      </c>
      <c r="E6" s="17">
        <v>672.72218938599997</v>
      </c>
      <c r="F6" s="11">
        <v>547.42199992400003</v>
      </c>
      <c r="G6" s="6">
        <v>125.30018946200001</v>
      </c>
      <c r="H6" s="4"/>
      <c r="K6" s="17"/>
      <c r="L6" s="11"/>
      <c r="M6" s="6"/>
      <c r="N6" s="11">
        <v>591.29999999999995</v>
      </c>
      <c r="O6" s="6">
        <v>578.1</v>
      </c>
      <c r="P6" s="4">
        <v>142.353253</v>
      </c>
      <c r="Q6" s="4">
        <v>23</v>
      </c>
      <c r="R6" s="4">
        <v>77.03246203603247</v>
      </c>
    </row>
    <row r="7" spans="1:18" x14ac:dyDescent="0.25">
      <c r="A7" s="4">
        <v>1964</v>
      </c>
      <c r="B7">
        <v>0.108694323951</v>
      </c>
      <c r="C7">
        <v>0.17132138604300001</v>
      </c>
      <c r="D7">
        <v>4.0259080678900001E-2</v>
      </c>
      <c r="E7" s="17">
        <v>705.98106475500003</v>
      </c>
      <c r="F7" s="11">
        <v>587.36969162100002</v>
      </c>
      <c r="G7" s="6">
        <v>118.611373134</v>
      </c>
      <c r="H7" s="4"/>
      <c r="K7" s="17"/>
      <c r="L7" s="11"/>
      <c r="M7" s="6"/>
      <c r="N7" s="11">
        <v>638.6</v>
      </c>
      <c r="O7" s="6">
        <v>624.6</v>
      </c>
      <c r="P7" s="4">
        <v>150.48589100000001</v>
      </c>
      <c r="Q7" s="4">
        <v>24.4</v>
      </c>
      <c r="R7" s="4">
        <v>76.781760579215742</v>
      </c>
    </row>
    <row r="8" spans="1:18" x14ac:dyDescent="0.25">
      <c r="A8" s="4">
        <v>1965</v>
      </c>
      <c r="B8" s="4">
        <v>0.11141851299199999</v>
      </c>
      <c r="C8" s="4">
        <v>0.17785364085800001</v>
      </c>
      <c r="D8" s="4">
        <v>3.84284090003E-2</v>
      </c>
      <c r="E8" s="14">
        <v>746.754935166</v>
      </c>
      <c r="F8" s="11">
        <v>630.04616676499995</v>
      </c>
      <c r="G8" s="6">
        <v>116.708768401</v>
      </c>
      <c r="H8" s="4"/>
      <c r="I8" s="4"/>
      <c r="J8" s="4"/>
      <c r="K8" s="14"/>
      <c r="L8" s="11"/>
      <c r="M8" s="6"/>
      <c r="N8" s="11">
        <v>678.7</v>
      </c>
      <c r="O8" s="6">
        <v>664</v>
      </c>
      <c r="P8" s="4">
        <v>161.524641</v>
      </c>
      <c r="Q8" s="4">
        <v>25.6</v>
      </c>
      <c r="R8" s="4">
        <v>76.326838254558027</v>
      </c>
    </row>
    <row r="9" spans="1:18" x14ac:dyDescent="0.25">
      <c r="A9" s="4">
        <v>1966</v>
      </c>
      <c r="B9" s="4">
        <v>0.115710335777</v>
      </c>
      <c r="C9" s="4">
        <v>0.18598153035100001</v>
      </c>
      <c r="D9" s="4">
        <v>3.83435492536E-2</v>
      </c>
      <c r="E9" s="14">
        <v>796.95994693399996</v>
      </c>
      <c r="F9" s="11">
        <v>677.51873358399996</v>
      </c>
      <c r="G9" s="6">
        <v>119.44121335</v>
      </c>
      <c r="H9" s="4"/>
      <c r="I9" s="4"/>
      <c r="J9" s="4"/>
      <c r="K9" s="14"/>
      <c r="L9" s="11"/>
      <c r="M9" s="6"/>
      <c r="N9" s="11">
        <v>733.5</v>
      </c>
      <c r="O9" s="6">
        <v>717.8</v>
      </c>
      <c r="P9" s="4">
        <v>171.23335</v>
      </c>
      <c r="Q9" s="4">
        <v>27.1</v>
      </c>
      <c r="R9" s="4">
        <v>75.67320975351619</v>
      </c>
    </row>
    <row r="10" spans="1:18" x14ac:dyDescent="0.25">
      <c r="A10" s="4">
        <v>1967</v>
      </c>
      <c r="B10" s="4">
        <v>0.122533585635</v>
      </c>
      <c r="C10" s="4">
        <v>0.196280789884</v>
      </c>
      <c r="D10" s="4">
        <v>4.1370027189399999E-2</v>
      </c>
      <c r="E10" s="14">
        <v>868.14778352200005</v>
      </c>
      <c r="F10" s="11">
        <v>735.80240035600002</v>
      </c>
      <c r="G10" s="6">
        <v>132.345383166</v>
      </c>
      <c r="H10" s="4"/>
      <c r="I10" s="4"/>
      <c r="J10" s="4"/>
      <c r="K10" s="14"/>
      <c r="L10" s="11"/>
      <c r="M10" s="6"/>
      <c r="N10" s="11">
        <v>781.8</v>
      </c>
      <c r="O10" s="6">
        <v>765.3</v>
      </c>
      <c r="P10" s="4">
        <v>180.942601</v>
      </c>
      <c r="Q10" s="4">
        <v>28.6</v>
      </c>
      <c r="R10" s="4">
        <v>74.833888157439404</v>
      </c>
    </row>
    <row r="11" spans="1:18" x14ac:dyDescent="0.25">
      <c r="A11" s="4">
        <v>1968</v>
      </c>
      <c r="B11" s="4">
        <v>0.13117400217700001</v>
      </c>
      <c r="C11" s="4">
        <v>0.20660363143300001</v>
      </c>
      <c r="D11" s="4">
        <v>4.8019338616800002E-2</v>
      </c>
      <c r="E11" s="14">
        <v>957.00273387300001</v>
      </c>
      <c r="F11" s="11">
        <v>798.38838604199998</v>
      </c>
      <c r="G11" s="6">
        <v>158.614347831</v>
      </c>
      <c r="H11" s="4"/>
      <c r="I11" s="4"/>
      <c r="J11" s="4"/>
      <c r="K11" s="14"/>
      <c r="L11" s="11"/>
      <c r="M11" s="6"/>
      <c r="N11" s="11">
        <v>865.4</v>
      </c>
      <c r="O11" s="6">
        <v>846.9</v>
      </c>
      <c r="P11" s="4">
        <v>189.388755</v>
      </c>
      <c r="Q11" s="4">
        <v>31</v>
      </c>
      <c r="R11" s="4">
        <v>73.827527407066725</v>
      </c>
    </row>
    <row r="12" spans="1:18" x14ac:dyDescent="0.25">
      <c r="A12" s="4">
        <v>1969</v>
      </c>
      <c r="B12" s="4">
        <v>0.14133772100299999</v>
      </c>
      <c r="C12" s="4">
        <v>0.21316692481999999</v>
      </c>
      <c r="D12" s="4">
        <v>6.0559666765199999E-2</v>
      </c>
      <c r="E12" s="14">
        <v>1058.14000012</v>
      </c>
      <c r="F12" s="11">
        <v>847.25768636500004</v>
      </c>
      <c r="G12" s="6">
        <v>210.88231375000001</v>
      </c>
      <c r="H12" s="4"/>
      <c r="I12" s="4"/>
      <c r="J12" s="4"/>
      <c r="K12" s="14"/>
      <c r="L12" s="11"/>
      <c r="M12" s="6"/>
      <c r="N12" s="11">
        <v>927.7</v>
      </c>
      <c r="O12" s="6">
        <v>907.1</v>
      </c>
      <c r="P12" s="4">
        <v>195.309483</v>
      </c>
      <c r="Q12" s="4">
        <v>33.4</v>
      </c>
      <c r="R12" s="4">
        <v>72.684739776667627</v>
      </c>
    </row>
    <row r="13" spans="1:18" x14ac:dyDescent="0.25">
      <c r="A13" s="4">
        <v>1970</v>
      </c>
      <c r="B13" s="4">
        <v>0.15361700237199999</v>
      </c>
      <c r="C13" s="4">
        <v>0.22542394311200001</v>
      </c>
      <c r="D13" s="4">
        <v>7.2167304802099999E-2</v>
      </c>
      <c r="E13" s="14">
        <v>1183.1255318999999</v>
      </c>
      <c r="F13" s="11">
        <v>924.06098125400001</v>
      </c>
      <c r="G13" s="6">
        <v>259.06455064800002</v>
      </c>
      <c r="H13" s="4"/>
      <c r="I13" s="4"/>
      <c r="J13" s="4"/>
      <c r="K13" s="14"/>
      <c r="L13" s="11"/>
      <c r="M13" s="6"/>
      <c r="N13" s="11">
        <v>981.3</v>
      </c>
      <c r="O13" s="6">
        <v>959.3</v>
      </c>
      <c r="P13" s="4">
        <v>202.418081</v>
      </c>
      <c r="Q13" s="4">
        <v>36.200000000000003</v>
      </c>
      <c r="R13" s="4">
        <v>71.457739064268623</v>
      </c>
    </row>
    <row r="14" spans="1:18" x14ac:dyDescent="0.25">
      <c r="A14" s="4">
        <v>1971</v>
      </c>
      <c r="B14" s="4">
        <v>0.165631509022</v>
      </c>
      <c r="C14" s="4">
        <v>0.24329976557899999</v>
      </c>
      <c r="D14" s="4">
        <v>7.7525752828700001E-2</v>
      </c>
      <c r="E14" s="14">
        <v>1321.3828861699999</v>
      </c>
      <c r="F14" s="11">
        <v>1036.62913811</v>
      </c>
      <c r="G14" s="6">
        <v>284.75374806299999</v>
      </c>
      <c r="H14" s="4"/>
      <c r="I14" s="4"/>
      <c r="J14" s="4"/>
      <c r="K14" s="14"/>
      <c r="L14" s="11"/>
      <c r="M14" s="6"/>
      <c r="N14" s="11">
        <v>1102.2</v>
      </c>
      <c r="O14" s="6">
        <v>1077.5999999999999</v>
      </c>
      <c r="P14" s="4">
        <v>217.56238200000001</v>
      </c>
      <c r="Q14" s="4">
        <v>40.1</v>
      </c>
      <c r="R14" s="4">
        <v>70.256941016015915</v>
      </c>
    </row>
    <row r="15" spans="1:18" x14ac:dyDescent="0.25">
      <c r="A15" s="4">
        <v>1972</v>
      </c>
      <c r="B15" s="4">
        <v>0.17988490830100001</v>
      </c>
      <c r="C15" s="4">
        <v>0.26441731361499998</v>
      </c>
      <c r="D15" s="4">
        <v>8.3983479385199997E-2</v>
      </c>
      <c r="E15" s="14">
        <v>1488.53341254</v>
      </c>
      <c r="F15" s="11">
        <v>1173.0332770800001</v>
      </c>
      <c r="G15" s="6">
        <v>315.50013545500002</v>
      </c>
      <c r="H15" s="4"/>
      <c r="I15" s="4"/>
      <c r="J15" s="4"/>
      <c r="K15" s="14"/>
      <c r="L15" s="11"/>
      <c r="M15" s="6"/>
      <c r="N15" s="11">
        <v>1235.8</v>
      </c>
      <c r="O15" s="6">
        <v>1208.2</v>
      </c>
      <c r="P15" s="4">
        <v>243.00215299999999</v>
      </c>
      <c r="Q15" s="4">
        <v>43.1</v>
      </c>
      <c r="R15" s="4">
        <v>69.207189168398742</v>
      </c>
    </row>
    <row r="16" spans="1:18" x14ac:dyDescent="0.25">
      <c r="A16" s="4">
        <v>1973</v>
      </c>
      <c r="B16" s="4">
        <v>0.20297081864800001</v>
      </c>
      <c r="C16" s="4">
        <v>0.29201233425599998</v>
      </c>
      <c r="D16" s="4">
        <v>0.10167477559</v>
      </c>
      <c r="E16" s="14">
        <v>1727.59879342</v>
      </c>
      <c r="F16" s="11">
        <v>1337.9116721800001</v>
      </c>
      <c r="G16" s="6">
        <v>389.68712124299998</v>
      </c>
      <c r="H16" s="4"/>
      <c r="I16" s="4"/>
      <c r="J16" s="4"/>
      <c r="K16" s="14"/>
      <c r="L16" s="11"/>
      <c r="M16" s="6"/>
      <c r="N16" s="11">
        <v>1417.5</v>
      </c>
      <c r="O16" s="6">
        <v>1386.4</v>
      </c>
      <c r="P16" s="4">
        <v>298.300207</v>
      </c>
      <c r="Q16" s="4">
        <v>47.5</v>
      </c>
      <c r="R16" s="4">
        <v>68.433235911297118</v>
      </c>
    </row>
    <row r="17" spans="1:18" x14ac:dyDescent="0.25">
      <c r="A17" s="4">
        <v>1974</v>
      </c>
      <c r="B17" s="4">
        <v>0.23064996594500001</v>
      </c>
      <c r="C17" s="4">
        <v>0.31652009584700003</v>
      </c>
      <c r="D17" s="4">
        <v>0.13081470092899999</v>
      </c>
      <c r="E17" s="14">
        <v>2000.5367876400001</v>
      </c>
      <c r="F17" s="11">
        <v>1482.88306354</v>
      </c>
      <c r="G17" s="6">
        <v>517.65372409500003</v>
      </c>
      <c r="H17" s="4"/>
      <c r="I17" s="4"/>
      <c r="J17" s="4"/>
      <c r="K17" s="14"/>
      <c r="L17" s="11"/>
      <c r="M17" s="6"/>
      <c r="N17" s="11">
        <v>1609.3</v>
      </c>
      <c r="O17" s="6">
        <v>1574.5</v>
      </c>
      <c r="P17" s="4">
        <v>335.55622699999998</v>
      </c>
      <c r="Q17" s="4">
        <v>55.8</v>
      </c>
      <c r="R17" s="4">
        <v>68.055606016747248</v>
      </c>
    </row>
    <row r="18" spans="1:18" x14ac:dyDescent="0.25">
      <c r="A18" s="4">
        <v>1975</v>
      </c>
      <c r="B18" s="4">
        <v>0.25650099151</v>
      </c>
      <c r="C18" s="4">
        <v>0.338583212892</v>
      </c>
      <c r="D18" s="4">
        <v>0.159426545192</v>
      </c>
      <c r="E18" s="14">
        <v>2268.36609383</v>
      </c>
      <c r="F18" s="11">
        <v>1623.3361738200001</v>
      </c>
      <c r="G18" s="6">
        <v>645.02992000999996</v>
      </c>
      <c r="H18" s="4">
        <f ca="1">AVERAGE(OFFSET('Quarterly series'!$B$46,(ROW()-29)*4,0),OFFSET('Quarterly series'!$B$47,(ROW()-29)*4,0))</f>
        <v>0.25761853682087599</v>
      </c>
      <c r="I18" s="4">
        <f ca="1">AVERAGE(OFFSET('Quarterly series'!$C$46,(ROW()-29)*4,0),OFFSET('Quarterly series'!$C$47,(ROW()-29)*4,0))</f>
        <v>0.31007904859868402</v>
      </c>
      <c r="J18" s="6">
        <f ca="1">AVERAGE(OFFSET('Quarterly series'!$D$46,(ROW()-29)*4,0),OFFSET('Quarterly series'!$D$47,(ROW()-29)*4,0))</f>
        <v>0.17637860970150501</v>
      </c>
      <c r="K18" s="4">
        <f ca="1">AVERAGE(P6,OFFSET('Quarterly series'!$E$47,(ROW()-29)*4,0))</f>
        <v>1181.9704765576848</v>
      </c>
      <c r="L18" s="4">
        <f ca="1">AVERAGE(OFFSET('Quarterly series'!$F$46,(ROW()-29)*4,0),OFFSET('Quarterly series'!$F$47,(ROW()-29)*4,0))</f>
        <v>1526.7132643582199</v>
      </c>
      <c r="M18" s="6">
        <f ca="1">AVERAGE(OFFSET('Quarterly series'!$G$46,(ROW()-29)*4,0),OFFSET('Quarterly series'!$G$47,(ROW()-29)*4,0))</f>
        <v>694.87443575715099</v>
      </c>
      <c r="N18" s="11">
        <v>1740.6</v>
      </c>
      <c r="O18" s="6">
        <v>1702.6</v>
      </c>
      <c r="P18" s="4">
        <v>383.55973299999999</v>
      </c>
      <c r="Q18" s="4">
        <v>59.8</v>
      </c>
      <c r="R18" s="4">
        <v>68.127906124383671</v>
      </c>
    </row>
    <row r="19" spans="1:18" x14ac:dyDescent="0.25">
      <c r="A19" s="4">
        <v>1976</v>
      </c>
      <c r="B19" s="4">
        <v>0.28518342815800002</v>
      </c>
      <c r="C19" s="4">
        <v>0.37330931390599997</v>
      </c>
      <c r="D19" s="4">
        <v>0.180929249849</v>
      </c>
      <c r="E19" s="14">
        <v>2587.5782309900001</v>
      </c>
      <c r="F19" s="11">
        <v>1846.1189345800001</v>
      </c>
      <c r="G19" s="6">
        <v>741.45929641299995</v>
      </c>
      <c r="H19" s="4">
        <f ca="1">AVERAGE(OFFSET('Quarterly series'!$B$46,(ROW()-29)*4,0),OFFSET('Quarterly series'!$B$47,(ROW()-29)*4,0))</f>
        <v>0.26973415336425149</v>
      </c>
      <c r="I19" s="4">
        <f ca="1">AVERAGE(OFFSET('Quarterly series'!$C$46,(ROW()-29)*4,0),OFFSET('Quarterly series'!$C$47,(ROW()-29)*4,0))</f>
        <v>0.32512787273316501</v>
      </c>
      <c r="J19" s="6">
        <f ca="1">AVERAGE(OFFSET('Quarterly series'!$D$46,(ROW()-29)*4,0),OFFSET('Quarterly series'!$D$47,(ROW()-29)*4,0))</f>
        <v>0.18409201073208148</v>
      </c>
      <c r="K19" s="4">
        <f ca="1">AVERAGE(OFFSET('Quarterly series'!$E$46,(ROW()-29)*4,0),OFFSET('Quarterly series'!$E$47,(ROW()-29)*4,0))</f>
        <v>2346.9081617123702</v>
      </c>
      <c r="L19" s="4">
        <f ca="1">AVERAGE(OFFSET('Quarterly series'!$F$46,(ROW()-29)*4,0),OFFSET('Quarterly series'!$F$47,(ROW()-29)*4,0))</f>
        <v>1617.8513262301149</v>
      </c>
      <c r="M19" s="6">
        <f ca="1">AVERAGE(OFFSET('Quarterly series'!$G$46,(ROW()-29)*4,0),OFFSET('Quarterly series'!$G$47,(ROW()-29)*4,0))</f>
        <v>729.0568354822575</v>
      </c>
      <c r="N19" s="11">
        <v>1931.2</v>
      </c>
      <c r="O19" s="6">
        <v>1888.7</v>
      </c>
      <c r="P19" s="4">
        <v>456.53943500000003</v>
      </c>
      <c r="Q19" s="4">
        <v>65</v>
      </c>
      <c r="R19" s="4">
        <v>68.460834529389999</v>
      </c>
    </row>
    <row r="20" spans="1:18" x14ac:dyDescent="0.25">
      <c r="A20" s="4">
        <v>1977</v>
      </c>
      <c r="B20" s="4">
        <v>0.316713311439</v>
      </c>
      <c r="C20" s="4">
        <v>0.41785881475999997</v>
      </c>
      <c r="D20" s="4">
        <v>0.19677802162300001</v>
      </c>
      <c r="E20" s="14">
        <v>2959.03908907</v>
      </c>
      <c r="F20" s="11">
        <v>2140.8158097599999</v>
      </c>
      <c r="G20" s="6">
        <v>818.22327930400002</v>
      </c>
      <c r="H20" s="4">
        <f ca="1">AVERAGE(OFFSET('Quarterly series'!$B$46,(ROW()-29)*4,0),OFFSET('Quarterly series'!$B$47,(ROW()-29)*4,0))</f>
        <v>0.29459056951106849</v>
      </c>
      <c r="I20" s="4">
        <f ca="1">AVERAGE(OFFSET('Quarterly series'!$C$46,(ROW()-29)*4,0),OFFSET('Quarterly series'!$C$47,(ROW()-29)*4,0))</f>
        <v>0.35085741661852349</v>
      </c>
      <c r="J20" s="6">
        <f ca="1">AVERAGE(OFFSET('Quarterly series'!$D$46,(ROW()-29)*4,0),OFFSET('Quarterly series'!$D$47,(ROW()-29)*4,0))</f>
        <v>0.20639242935415</v>
      </c>
      <c r="K20" s="4">
        <f ca="1">AVERAGE(OFFSET('Quarterly series'!$E$46,(ROW()-29)*4,0),OFFSET('Quarterly series'!$E$47,(ROW()-29)*4,0))</f>
        <v>2634.7901840621053</v>
      </c>
      <c r="L20" s="4">
        <f ca="1">AVERAGE(OFFSET('Quarterly series'!$F$46,(ROW()-29)*4,0),OFFSET('Quarterly series'!$F$47,(ROW()-29)*4,0))</f>
        <v>1810.05890129761</v>
      </c>
      <c r="M20" s="6">
        <f ca="1">AVERAGE(OFFSET('Quarterly series'!$G$46,(ROW()-29)*4,0),OFFSET('Quarterly series'!$G$47,(ROW()-29)*4,0))</f>
        <v>824.73128276449597</v>
      </c>
      <c r="N20" s="11">
        <v>2252</v>
      </c>
      <c r="O20" s="6">
        <v>2203.1999999999998</v>
      </c>
      <c r="P20" s="4">
        <v>509.30829199999999</v>
      </c>
      <c r="Q20" s="4">
        <v>72.900000000000006</v>
      </c>
      <c r="R20" s="4">
        <v>68.812065039425434</v>
      </c>
    </row>
    <row r="21" spans="1:18" x14ac:dyDescent="0.25">
      <c r="A21" s="4">
        <v>1978</v>
      </c>
      <c r="B21" s="4">
        <v>0.35151262941099998</v>
      </c>
      <c r="C21" s="4">
        <v>0.46714485692000002</v>
      </c>
      <c r="D21" s="4">
        <v>0.214039489582</v>
      </c>
      <c r="E21" s="14">
        <v>3378.7644346699999</v>
      </c>
      <c r="F21" s="11">
        <v>2476.4536272800001</v>
      </c>
      <c r="G21" s="6">
        <v>902.310807383</v>
      </c>
      <c r="H21" s="4">
        <f ca="1">AVERAGE(OFFSET('Quarterly series'!$B$46,(ROW()-29)*4,0),OFFSET('Quarterly series'!$B$47,(ROW()-29)*4,0))</f>
        <v>0.33796533905781345</v>
      </c>
      <c r="I21" s="4">
        <f ca="1">AVERAGE(OFFSET('Quarterly series'!$C$46,(ROW()-29)*4,0),OFFSET('Quarterly series'!$C$47,(ROW()-29)*4,0))</f>
        <v>0.394094604686553</v>
      </c>
      <c r="J21" s="6">
        <f ca="1">AVERAGE(OFFSET('Quarterly series'!$D$46,(ROW()-29)*4,0),OFFSET('Quarterly series'!$D$47,(ROW()-29)*4,0))</f>
        <v>0.24770472835065649</v>
      </c>
      <c r="K21" s="4">
        <f ca="1">AVERAGE(OFFSET('Quarterly series'!$E$46,(ROW()-29)*4,0),OFFSET('Quarterly series'!$E$47,(ROW()-29)*4,0))</f>
        <v>3117.12462706108</v>
      </c>
      <c r="L21" s="4">
        <f ca="1">AVERAGE(OFFSET('Quarterly series'!$F$46,(ROW()-29)*4,0),OFFSET('Quarterly series'!$F$47,(ROW()-29)*4,0))</f>
        <v>2116.7884715723703</v>
      </c>
      <c r="M21" s="6">
        <f ca="1">AVERAGE(OFFSET('Quarterly series'!$G$46,(ROW()-29)*4,0),OFFSET('Quarterly series'!$G$47,(ROW()-29)*4,0))</f>
        <v>1000.33615548871</v>
      </c>
      <c r="N21" s="11">
        <v>2599</v>
      </c>
      <c r="O21" s="6">
        <v>2542.5</v>
      </c>
      <c r="P21" s="4">
        <v>601.77334900000005</v>
      </c>
      <c r="Q21" s="4">
        <v>82.9</v>
      </c>
      <c r="R21" s="4">
        <v>68.939238482115172</v>
      </c>
    </row>
    <row r="22" spans="1:18" x14ac:dyDescent="0.25">
      <c r="A22" s="4">
        <v>1979</v>
      </c>
      <c r="B22" s="4">
        <v>0.39578692138299998</v>
      </c>
      <c r="C22" s="4">
        <v>0.52096163795399997</v>
      </c>
      <c r="D22" s="4">
        <v>0.24720515573599999</v>
      </c>
      <c r="E22" s="14">
        <v>3887.92999968</v>
      </c>
      <c r="F22" s="11">
        <v>2836.4113395099998</v>
      </c>
      <c r="G22" s="6">
        <v>1051.51866017</v>
      </c>
      <c r="H22" s="4">
        <f ca="1">AVERAGE(OFFSET('Quarterly series'!$B$46,(ROW()-29)*4,0),OFFSET('Quarterly series'!$B$47,(ROW()-29)*4,0))</f>
        <v>0.38550080965949002</v>
      </c>
      <c r="I22" s="4">
        <f ca="1">AVERAGE(OFFSET('Quarterly series'!$C$46,(ROW()-29)*4,0),OFFSET('Quarterly series'!$C$47,(ROW()-29)*4,0))</f>
        <v>0.43749383533655495</v>
      </c>
      <c r="J22" s="6">
        <f ca="1">AVERAGE(OFFSET('Quarterly series'!$D$46,(ROW()-29)*4,0),OFFSET('Quarterly series'!$D$47,(ROW()-29)*4,0))</f>
        <v>0.29873364293461202</v>
      </c>
      <c r="K22" s="4">
        <f ca="1">AVERAGE(OFFSET('Quarterly series'!$E$46,(ROW()-29)*4,0),OFFSET('Quarterly series'!$E$47,(ROW()-29)*4,0))</f>
        <v>3645.9120450171549</v>
      </c>
      <c r="L22" s="4">
        <f ca="1">AVERAGE(OFFSET('Quarterly series'!$F$46,(ROW()-29)*4,0),OFFSET('Quarterly series'!$F$47,(ROW()-29)*4,0))</f>
        <v>2428.1130859574751</v>
      </c>
      <c r="M22" s="6">
        <f ca="1">AVERAGE(OFFSET('Quarterly series'!$G$46,(ROW()-29)*4,0),OFFSET('Quarterly series'!$G$47,(ROW()-29)*4,0))</f>
        <v>1217.7989590596751</v>
      </c>
      <c r="N22" s="11">
        <v>3017.8</v>
      </c>
      <c r="O22" s="6">
        <v>2950.5</v>
      </c>
      <c r="P22" s="4">
        <v>706.06378700000005</v>
      </c>
      <c r="Q22" s="4">
        <v>96.3</v>
      </c>
      <c r="R22" s="4">
        <v>68.677021928317188</v>
      </c>
    </row>
    <row r="23" spans="1:18" x14ac:dyDescent="0.25">
      <c r="A23" s="4">
        <v>1980</v>
      </c>
      <c r="B23" s="4">
        <v>0.442021008913</v>
      </c>
      <c r="C23" s="4">
        <v>0.56303746669200005</v>
      </c>
      <c r="D23" s="4">
        <v>0.29774502975</v>
      </c>
      <c r="E23" s="14">
        <v>4410.32426132</v>
      </c>
      <c r="F23" s="11">
        <v>3124.8084902999999</v>
      </c>
      <c r="G23" s="6">
        <v>1285.5157710200001</v>
      </c>
      <c r="H23" s="4">
        <f ca="1">AVERAGE(OFFSET('Quarterly series'!$B$46,(ROW()-29)*4,0),OFFSET('Quarterly series'!$B$47,(ROW()-29)*4,0))</f>
        <v>0.42738807468400553</v>
      </c>
      <c r="I23" s="4">
        <f ca="1">AVERAGE(OFFSET('Quarterly series'!$C$46,(ROW()-29)*4,0),OFFSET('Quarterly series'!$C$47,(ROW()-29)*4,0))</f>
        <v>0.49024221843339999</v>
      </c>
      <c r="J23" s="6">
        <f ca="1">AVERAGE(OFFSET('Quarterly series'!$D$46,(ROW()-29)*4,0),OFFSET('Quarterly series'!$D$47,(ROW()-29)*4,0))</f>
        <v>0.32383438059585745</v>
      </c>
      <c r="K23" s="4">
        <f ca="1">AVERAGE(OFFSET('Quarterly series'!$E$46,(ROW()-29)*4,0),OFFSET('Quarterly series'!$E$47,(ROW()-29)*4,0))</f>
        <v>4153.8502416502151</v>
      </c>
      <c r="L23" s="4">
        <f ca="1">AVERAGE(OFFSET('Quarterly series'!$F$46,(ROW()-29)*4,0),OFFSET('Quarterly series'!$F$47,(ROW()-29)*4,0))</f>
        <v>2821.85145646201</v>
      </c>
      <c r="M23" s="6">
        <f ca="1">AVERAGE(OFFSET('Quarterly series'!$G$46,(ROW()-29)*4,0),OFFSET('Quarterly series'!$G$47,(ROW()-29)*4,0))</f>
        <v>1331.9987851882051</v>
      </c>
      <c r="N23" s="11">
        <v>3391.3</v>
      </c>
      <c r="O23" s="6">
        <v>3317.6</v>
      </c>
      <c r="P23" s="4">
        <v>782.82020699999998</v>
      </c>
      <c r="Q23" s="4">
        <v>108.6</v>
      </c>
      <c r="R23" s="4">
        <v>68.12643363280884</v>
      </c>
    </row>
    <row r="24" spans="1:18" x14ac:dyDescent="0.25">
      <c r="A24" s="4">
        <v>1981</v>
      </c>
      <c r="B24" s="4">
        <v>0.48168313115400002</v>
      </c>
      <c r="C24" s="4">
        <v>0.58801969302099999</v>
      </c>
      <c r="D24" s="4">
        <v>0.35330673370100002</v>
      </c>
      <c r="E24" s="14">
        <v>4860.3201629300002</v>
      </c>
      <c r="F24" s="11">
        <v>3310.4005773899999</v>
      </c>
      <c r="G24" s="6">
        <v>1549.9195855400001</v>
      </c>
      <c r="H24" s="4">
        <f ca="1">AVERAGE(OFFSET('Quarterly series'!$B$46,(ROW()-29)*4,0),OFFSET('Quarterly series'!$B$47,(ROW()-29)*4,0))</f>
        <v>0.45282655781778247</v>
      </c>
      <c r="I24" s="4">
        <f ca="1">AVERAGE(OFFSET('Quarterly series'!$C$46,(ROW()-29)*4,0),OFFSET('Quarterly series'!$C$47,(ROW()-29)*4,0))</f>
        <v>0.54017246966985555</v>
      </c>
      <c r="J24" s="6">
        <f ca="1">AVERAGE(OFFSET('Quarterly series'!$D$46,(ROW()-29)*4,0),OFFSET('Quarterly series'!$D$47,(ROW()-29)*4,0))</f>
        <v>0.31389257531574699</v>
      </c>
      <c r="K24" s="4">
        <f ca="1">AVERAGE(OFFSET('Quarterly series'!$E$46,(ROW()-29)*4,0),OFFSET('Quarterly series'!$E$47,(ROW()-29)*4,0))</f>
        <v>4463.1196133580852</v>
      </c>
      <c r="L24" s="4">
        <f ca="1">AVERAGE(OFFSET('Quarterly series'!$F$46,(ROW()-29)*4,0),OFFSET('Quarterly series'!$F$47,(ROW()-29)*4,0))</f>
        <v>3163.8082861900148</v>
      </c>
      <c r="M24" s="6">
        <f ca="1">AVERAGE(OFFSET('Quarterly series'!$G$46,(ROW()-29)*4,0),OFFSET('Quarterly series'!$G$47,(ROW()-29)*4,0))</f>
        <v>1299.311327168065</v>
      </c>
      <c r="N24" s="11">
        <v>3641</v>
      </c>
      <c r="O24" s="6">
        <v>3560.2</v>
      </c>
      <c r="P24" s="4">
        <v>785.56182999999999</v>
      </c>
      <c r="Q24" s="4">
        <v>117.8</v>
      </c>
      <c r="R24" s="4">
        <v>67.453234883344535</v>
      </c>
    </row>
    <row r="25" spans="1:18" x14ac:dyDescent="0.25">
      <c r="A25" s="4">
        <v>1982</v>
      </c>
      <c r="B25" s="4">
        <v>0.51650159604799994</v>
      </c>
      <c r="C25" s="4">
        <v>0.60212474724200005</v>
      </c>
      <c r="D25" s="4">
        <v>0.41091005997000002</v>
      </c>
      <c r="E25" s="14">
        <v>5280.3600258400002</v>
      </c>
      <c r="F25" s="11">
        <v>3446.32204985</v>
      </c>
      <c r="G25" s="6">
        <v>1834.0379759899999</v>
      </c>
      <c r="H25" s="4">
        <f ca="1">AVERAGE(OFFSET('Quarterly series'!$B$46,(ROW()-29)*4,0),OFFSET('Quarterly series'!$B$47,(ROW()-29)*4,0))</f>
        <v>0.47453550062770955</v>
      </c>
      <c r="I25" s="4">
        <f ca="1">AVERAGE(OFFSET('Quarterly series'!$C$46,(ROW()-29)*4,0),OFFSET('Quarterly series'!$C$47,(ROW()-29)*4,0))</f>
        <v>0.57350392424861507</v>
      </c>
      <c r="J25" s="6">
        <f ca="1">AVERAGE(OFFSET('Quarterly series'!$D$46,(ROW()-29)*4,0),OFFSET('Quarterly series'!$D$47,(ROW()-29)*4,0))</f>
        <v>0.31840488190078653</v>
      </c>
      <c r="K25" s="4">
        <f ca="1">AVERAGE(OFFSET('Quarterly series'!$E$46,(ROW()-29)*4,0),OFFSET('Quarterly series'!$E$47,(ROW()-29)*4,0))</f>
        <v>4712.1240804751651</v>
      </c>
      <c r="L25" s="4">
        <f ca="1">AVERAGE(OFFSET('Quarterly series'!$F$46,(ROW()-29)*4,0),OFFSET('Quarterly series'!$F$47,(ROW()-29)*4,0))</f>
        <v>3386.2091969592402</v>
      </c>
      <c r="M25" s="6">
        <f ca="1">AVERAGE(OFFSET('Quarterly series'!$G$46,(ROW()-29)*4,0),OFFSET('Quarterly series'!$G$47,(ROW()-29)*4,0))</f>
        <v>1325.9148835159249</v>
      </c>
      <c r="N25" s="11">
        <v>3793.7</v>
      </c>
      <c r="O25" s="6">
        <v>3708</v>
      </c>
      <c r="P25" s="4">
        <v>750.02325399999995</v>
      </c>
      <c r="Q25" s="4">
        <v>123.2</v>
      </c>
      <c r="R25" s="4">
        <v>66.820685416181732</v>
      </c>
    </row>
    <row r="26" spans="1:18" x14ac:dyDescent="0.25">
      <c r="A26" s="4">
        <v>1983</v>
      </c>
      <c r="B26" s="4">
        <v>0.54615492180199998</v>
      </c>
      <c r="C26" s="4">
        <v>0.61489103645599996</v>
      </c>
      <c r="D26" s="4">
        <v>0.46031645665600002</v>
      </c>
      <c r="E26" s="14">
        <v>5685.6602278600003</v>
      </c>
      <c r="F26" s="11">
        <v>3606.82138601</v>
      </c>
      <c r="G26" s="6">
        <v>2078.83884184</v>
      </c>
      <c r="H26" s="4">
        <f ca="1">AVERAGE(OFFSET('Quarterly series'!$B$46,(ROW()-29)*4,0),OFFSET('Quarterly series'!$B$47,(ROW()-29)*4,0))</f>
        <v>0.48826796991263799</v>
      </c>
      <c r="I26" s="4">
        <f ca="1">AVERAGE(OFFSET('Quarterly series'!$C$46,(ROW()-29)*4,0),OFFSET('Quarterly series'!$C$47,(ROW()-29)*4,0))</f>
        <v>0.59542899012244699</v>
      </c>
      <c r="J26" s="6">
        <f ca="1">AVERAGE(OFFSET('Quarterly series'!$D$46,(ROW()-29)*4,0),OFFSET('Quarterly series'!$D$47,(ROW()-29)*4,0))</f>
        <v>0.32004682971866349</v>
      </c>
      <c r="K26" s="4">
        <f ca="1">AVERAGE(OFFSET('Quarterly series'!$E$46,(ROW()-29)*4,0),OFFSET('Quarterly series'!$E$47,(ROW()-29)*4,0))</f>
        <v>4859.9738208291101</v>
      </c>
      <c r="L26" s="4">
        <f ca="1">AVERAGE(OFFSET('Quarterly series'!$F$46,(ROW()-29)*4,0),OFFSET('Quarterly series'!$F$47,(ROW()-29)*4,0))</f>
        <v>3519.941214063695</v>
      </c>
      <c r="M26" s="6">
        <f ca="1">AVERAGE(OFFSET('Quarterly series'!$G$46,(ROW()-29)*4,0),OFFSET('Quarterly series'!$G$47,(ROW()-29)*4,0))</f>
        <v>1340.03260676541</v>
      </c>
      <c r="N26" s="11">
        <v>3950.9</v>
      </c>
      <c r="O26" s="6">
        <v>3854.8</v>
      </c>
      <c r="P26" s="4">
        <v>753.42201899999998</v>
      </c>
      <c r="Q26" s="4">
        <v>126.5</v>
      </c>
      <c r="R26" s="4">
        <v>66.350009131028187</v>
      </c>
    </row>
    <row r="27" spans="1:18" x14ac:dyDescent="0.25">
      <c r="A27" s="4">
        <v>1984</v>
      </c>
      <c r="B27" s="4">
        <v>0.57409463160700003</v>
      </c>
      <c r="C27" s="4">
        <v>0.63035031436599998</v>
      </c>
      <c r="D27" s="4">
        <v>0.50369008106799995</v>
      </c>
      <c r="E27" s="14">
        <v>6091.4279025899996</v>
      </c>
      <c r="F27" s="11">
        <v>3797.52640019</v>
      </c>
      <c r="G27" s="6">
        <v>2293.9015024</v>
      </c>
      <c r="H27" s="4">
        <f ca="1">AVERAGE(OFFSET('Quarterly series'!$B$46,(ROW()-29)*4,0),OFFSET('Quarterly series'!$B$47,(ROW()-29)*4,0))</f>
        <v>0.50853252427344353</v>
      </c>
      <c r="I27" s="4">
        <f ca="1">AVERAGE(OFFSET('Quarterly series'!$C$46,(ROW()-29)*4,0),OFFSET('Quarterly series'!$C$47,(ROW()-29)*4,0))</f>
        <v>0.60740605052910401</v>
      </c>
      <c r="J27" s="6">
        <f ca="1">AVERAGE(OFFSET('Quarterly series'!$D$46,(ROW()-29)*4,0),OFFSET('Quarterly series'!$D$47,(ROW()-29)*4,0))</f>
        <v>0.35134484059027349</v>
      </c>
      <c r="K27" s="4">
        <f ca="1">AVERAGE(OFFSET('Quarterly series'!$E$46,(ROW()-29)*4,0),OFFSET('Quarterly series'!$E$47,(ROW()-29)*4,0))</f>
        <v>5152.4630219624751</v>
      </c>
      <c r="L27" s="4">
        <f ca="1">AVERAGE(OFFSET('Quarterly series'!$F$46,(ROW()-29)*4,0),OFFSET('Quarterly series'!$F$47,(ROW()-29)*4,0))</f>
        <v>3668.4958906174952</v>
      </c>
      <c r="M27" s="6">
        <f ca="1">AVERAGE(OFFSET('Quarterly series'!$G$46,(ROW()-29)*4,0),OFFSET('Quarterly series'!$G$47,(ROW()-29)*4,0))</f>
        <v>1483.9671313449751</v>
      </c>
      <c r="N27" s="11">
        <v>4171</v>
      </c>
      <c r="O27" s="6">
        <v>4071.5</v>
      </c>
      <c r="P27" s="4">
        <v>661.75021500000003</v>
      </c>
      <c r="Q27" s="4">
        <v>130.9</v>
      </c>
      <c r="R27" s="4">
        <v>66.008575028469807</v>
      </c>
    </row>
    <row r="28" spans="1:18" x14ac:dyDescent="0.25">
      <c r="A28" s="4">
        <v>1985</v>
      </c>
      <c r="B28" s="4">
        <v>0.60162092649300003</v>
      </c>
      <c r="C28" s="4">
        <v>0.65190114335899996</v>
      </c>
      <c r="D28" s="4">
        <v>0.53916224057399997</v>
      </c>
      <c r="E28" s="14">
        <v>6514.4010804199997</v>
      </c>
      <c r="F28" s="11">
        <v>4040.9046162300001</v>
      </c>
      <c r="G28" s="6">
        <v>2473.4964641900001</v>
      </c>
      <c r="H28" s="4">
        <f ca="1">AVERAGE(OFFSET('Quarterly series'!$B$46,(ROW()-29)*4,0),OFFSET('Quarterly series'!$B$47,(ROW()-29)*4,0))</f>
        <v>0.53181520375181557</v>
      </c>
      <c r="I28" s="4">
        <f ca="1">AVERAGE(OFFSET('Quarterly series'!$C$46,(ROW()-29)*4,0),OFFSET('Quarterly series'!$C$47,(ROW()-29)*4,0))</f>
        <v>0.62477983344840649</v>
      </c>
      <c r="J28" s="6">
        <f ca="1">AVERAGE(OFFSET('Quarterly series'!$D$46,(ROW()-29)*4,0),OFFSET('Quarterly series'!$D$47,(ROW()-29)*4,0))</f>
        <v>0.38243876520641651</v>
      </c>
      <c r="K28" s="4">
        <f ca="1">AVERAGE(OFFSET('Quarterly series'!$E$46,(ROW()-29)*4,0),OFFSET('Quarterly series'!$E$47,(ROW()-29)*4,0))</f>
        <v>5504.1871985583948</v>
      </c>
      <c r="L28" s="4">
        <f ca="1">AVERAGE(OFFSET('Quarterly series'!$F$46,(ROW()-29)*4,0),OFFSET('Quarterly series'!$F$47,(ROW()-29)*4,0))</f>
        <v>3873.8118079288552</v>
      </c>
      <c r="M28" s="6">
        <f ca="1">AVERAGE(OFFSET('Quarterly series'!$G$46,(ROW()-29)*4,0),OFFSET('Quarterly series'!$G$47,(ROW()-29)*4,0))</f>
        <v>1630.3753906295401</v>
      </c>
      <c r="N28" s="11">
        <v>4387</v>
      </c>
      <c r="O28" s="6">
        <v>4286.6000000000004</v>
      </c>
      <c r="P28" s="4">
        <v>586.18337099999997</v>
      </c>
      <c r="Q28" s="4">
        <v>132.9</v>
      </c>
      <c r="R28" s="4">
        <v>65.727704289527367</v>
      </c>
    </row>
    <row r="29" spans="1:18" x14ac:dyDescent="0.25">
      <c r="A29" s="4">
        <v>1986</v>
      </c>
      <c r="B29" s="4">
        <v>0.62904440814999996</v>
      </c>
      <c r="C29" s="4">
        <v>0.67659208549100003</v>
      </c>
      <c r="D29" s="4">
        <v>0.57055663231599996</v>
      </c>
      <c r="E29" s="14">
        <v>6960.1091947100003</v>
      </c>
      <c r="F29" s="11">
        <v>4324.3967435300001</v>
      </c>
      <c r="G29" s="6">
        <v>2635.7124511799998</v>
      </c>
      <c r="H29" s="4">
        <f ca="1">AVERAGE(OFFSET('Quarterly series'!$B$46,(ROW()-29)*4,0),OFFSET('Quarterly series'!$B$47,(ROW()-29)*4,0))</f>
        <v>0.56365642374214497</v>
      </c>
      <c r="I29" s="4">
        <f ca="1">AVERAGE(OFFSET('Quarterly series'!$C$46,(ROW()-29)*4,0),OFFSET('Quarterly series'!$C$47,(ROW()-29)*4,0))</f>
        <v>0.64185066719271755</v>
      </c>
      <c r="J29" s="6">
        <f ca="1">AVERAGE(OFFSET('Quarterly series'!$D$46,(ROW()-29)*4,0),OFFSET('Quarterly series'!$D$47,(ROW()-29)*4,0))</f>
        <v>0.435058738819672</v>
      </c>
      <c r="K29" s="4">
        <f ca="1">AVERAGE(OFFSET('Quarterly series'!$E$46,(ROW()-29)*4,0),OFFSET('Quarterly series'!$E$47,(ROW()-29)*4,0))</f>
        <v>5959.0140699599151</v>
      </c>
      <c r="L29" s="4">
        <f ca="1">AVERAGE(OFFSET('Quarterly series'!$F$46,(ROW()-29)*4,0),OFFSET('Quarterly series'!$F$47,(ROW()-29)*4,0))</f>
        <v>4088.693107025395</v>
      </c>
      <c r="M29" s="6">
        <f ca="1">AVERAGE(OFFSET('Quarterly series'!$G$46,(ROW()-29)*4,0),OFFSET('Quarterly series'!$G$47,(ROW()-29)*4,0))</f>
        <v>1870.3209629345199</v>
      </c>
      <c r="N29" s="11">
        <v>4730.8999999999996</v>
      </c>
      <c r="O29" s="6">
        <v>4627</v>
      </c>
      <c r="P29" s="4">
        <v>542.40797599999996</v>
      </c>
      <c r="Q29" s="4">
        <v>135.80000000000001</v>
      </c>
      <c r="R29" s="4">
        <v>65.444492833830878</v>
      </c>
    </row>
    <row r="30" spans="1:18" x14ac:dyDescent="0.25">
      <c r="A30" s="4">
        <v>1987</v>
      </c>
      <c r="B30" s="4">
        <v>0.66077442456900004</v>
      </c>
      <c r="C30" s="4">
        <v>0.69762568632900002</v>
      </c>
      <c r="D30" s="4">
        <v>0.617002280688</v>
      </c>
      <c r="E30" s="14">
        <v>7463.0731189899998</v>
      </c>
      <c r="F30" s="11">
        <v>4592.4323206099998</v>
      </c>
      <c r="G30" s="6">
        <v>2870.6407983700001</v>
      </c>
      <c r="H30" s="4">
        <f ca="1">AVERAGE(OFFSET('Quarterly series'!$B$46,(ROW()-29)*4,0),OFFSET('Quarterly series'!$B$47,(ROW()-29)*4,0))</f>
        <v>0.60472448337760643</v>
      </c>
      <c r="I30" s="4">
        <f ca="1">AVERAGE(OFFSET('Quarterly series'!$C$46,(ROW()-29)*4,0),OFFSET('Quarterly series'!$C$47,(ROW()-29)*4,0))</f>
        <v>0.67053924953148503</v>
      </c>
      <c r="J30" s="6">
        <f ca="1">AVERAGE(OFFSET('Quarterly series'!$D$46,(ROW()-29)*4,0),OFFSET('Quarterly series'!$D$47,(ROW()-29)*4,0))</f>
        <v>0.49372640143574553</v>
      </c>
      <c r="K30" s="4">
        <f ca="1">AVERAGE(OFFSET('Quarterly series'!$E$46,(ROW()-29)*4,0),OFFSET('Quarterly series'!$E$47,(ROW()-29)*4,0))</f>
        <v>6547.7562640905353</v>
      </c>
      <c r="L30" s="4">
        <f ca="1">AVERAGE(OFFSET('Quarterly series'!$F$46,(ROW()-29)*4,0),OFFSET('Quarterly series'!$F$47,(ROW()-29)*4,0))</f>
        <v>4406.9564307362944</v>
      </c>
      <c r="M30" s="6">
        <f ca="1">AVERAGE(OFFSET('Quarterly series'!$G$46,(ROW()-29)*4,0),OFFSET('Quarterly series'!$G$47,(ROW()-29)*4,0))</f>
        <v>2140.79983335424</v>
      </c>
      <c r="N30" s="11">
        <v>5037.8</v>
      </c>
      <c r="O30" s="6">
        <v>4924.3999999999996</v>
      </c>
      <c r="P30" s="4">
        <v>563.67855099999997</v>
      </c>
      <c r="Q30" s="4">
        <v>138.80000000000001</v>
      </c>
      <c r="R30" s="4">
        <v>65.101695022669546</v>
      </c>
    </row>
    <row r="31" spans="1:18" x14ac:dyDescent="0.25">
      <c r="A31" s="4">
        <v>1988</v>
      </c>
      <c r="B31" s="4">
        <v>0.69204329587799995</v>
      </c>
      <c r="C31" s="4">
        <v>0.71862166034300001</v>
      </c>
      <c r="D31" s="4">
        <v>0.66284472216400003</v>
      </c>
      <c r="E31" s="14">
        <v>7965.2381824100003</v>
      </c>
      <c r="F31" s="11">
        <v>4861.2616673100001</v>
      </c>
      <c r="G31" s="6">
        <v>3103.9765151000001</v>
      </c>
      <c r="H31" s="4">
        <f ca="1">AVERAGE(OFFSET('Quarterly series'!$B$46,(ROW()-29)*4,0),OFFSET('Quarterly series'!$B$47,(ROW()-29)*4,0))</f>
        <v>0.63604831049063892</v>
      </c>
      <c r="I31" s="4">
        <f ca="1">AVERAGE(OFFSET('Quarterly series'!$C$46,(ROW()-29)*4,0),OFFSET('Quarterly series'!$C$47,(ROW()-29)*4,0))</f>
        <v>0.69183023573672953</v>
      </c>
      <c r="J31" s="6">
        <f ca="1">AVERAGE(OFFSET('Quarterly series'!$D$46,(ROW()-29)*4,0),OFFSET('Quarterly series'!$D$47,(ROW()-29)*4,0))</f>
        <v>0.53974273215640856</v>
      </c>
      <c r="K31" s="4">
        <f ca="1">AVERAGE(OFFSET('Quarterly series'!$E$46,(ROW()-29)*4,0),OFFSET('Quarterly series'!$E$47,(ROW()-29)*4,0))</f>
        <v>7049.3530910520803</v>
      </c>
      <c r="L31" s="4">
        <f ca="1">AVERAGE(OFFSET('Quarterly series'!$F$46,(ROW()-29)*4,0),OFFSET('Quarterly series'!$F$47,(ROW()-29)*4,0))</f>
        <v>4690.2899502775599</v>
      </c>
      <c r="M31" s="6">
        <f ca="1">AVERAGE(OFFSET('Quarterly series'!$G$46,(ROW()-29)*4,0),OFFSET('Quarterly series'!$G$47,(ROW()-29)*4,0))</f>
        <v>2359.063140774515</v>
      </c>
      <c r="N31" s="11">
        <v>5353.6</v>
      </c>
      <c r="O31" s="6">
        <v>5224.8999999999996</v>
      </c>
      <c r="P31" s="4">
        <v>582.31123400000001</v>
      </c>
      <c r="Q31" s="4">
        <v>141.9</v>
      </c>
      <c r="R31" s="4">
        <v>64.664417024894021</v>
      </c>
    </row>
    <row r="32" spans="1:18" x14ac:dyDescent="0.25">
      <c r="A32" s="4">
        <v>1989</v>
      </c>
      <c r="B32" s="4">
        <v>0.725271532926</v>
      </c>
      <c r="C32" s="4">
        <v>0.73493185066599998</v>
      </c>
      <c r="D32" s="4">
        <v>0.71984773809000002</v>
      </c>
      <c r="E32" s="14">
        <v>8483.3799985099995</v>
      </c>
      <c r="F32" s="11">
        <v>5090.3270685300004</v>
      </c>
      <c r="G32" s="6">
        <v>3393.05292998</v>
      </c>
      <c r="H32" s="4">
        <f ca="1">AVERAGE(OFFSET('Quarterly series'!$B$46,(ROW()-29)*4,0),OFFSET('Quarterly series'!$B$47,(ROW()-29)*4,0))</f>
        <v>0.67049805290400755</v>
      </c>
      <c r="I32" s="4">
        <f ca="1">AVERAGE(OFFSET('Quarterly series'!$C$46,(ROW()-29)*4,0),OFFSET('Quarterly series'!$C$47,(ROW()-29)*4,0))</f>
        <v>0.714798010398906</v>
      </c>
      <c r="J32" s="6">
        <f ca="1">AVERAGE(OFFSET('Quarterly series'!$D$46,(ROW()-29)*4,0),OFFSET('Quarterly series'!$D$47,(ROW()-29)*4,0))</f>
        <v>0.59156538434612504</v>
      </c>
      <c r="K32" s="4">
        <f ca="1">AVERAGE(OFFSET('Quarterly series'!$E$46,(ROW()-29)*4,0),OFFSET('Quarterly series'!$E$47,(ROW()-29)*4,0))</f>
        <v>7571.0905298070647</v>
      </c>
      <c r="L32" s="4">
        <f ca="1">AVERAGE(OFFSET('Quarterly series'!$F$46,(ROW()-29)*4,0),OFFSET('Quarterly series'!$F$47,(ROW()-29)*4,0))</f>
        <v>4966.9148633819495</v>
      </c>
      <c r="M32" s="6">
        <f ca="1">AVERAGE(OFFSET('Quarterly series'!$G$46,(ROW()-29)*4,0),OFFSET('Quarterly series'!$G$47,(ROW()-29)*4,0))</f>
        <v>2604.1756664251102</v>
      </c>
      <c r="N32" s="11">
        <v>5640.7</v>
      </c>
      <c r="O32" s="6">
        <v>5503.2</v>
      </c>
      <c r="P32" s="4">
        <v>600.13242400000001</v>
      </c>
      <c r="Q32" s="4">
        <v>144.80000000000001</v>
      </c>
      <c r="R32" s="4">
        <v>64.18056433516162</v>
      </c>
    </row>
    <row r="33" spans="1:18" x14ac:dyDescent="0.25">
      <c r="A33" s="4">
        <v>1990</v>
      </c>
      <c r="B33" s="4">
        <v>0.757437878334</v>
      </c>
      <c r="C33" s="4">
        <v>0.74256456691700001</v>
      </c>
      <c r="D33" s="4">
        <v>0.78612642289599999</v>
      </c>
      <c r="E33" s="14">
        <v>8973.5593938000002</v>
      </c>
      <c r="F33" s="11">
        <v>5242.4136098199997</v>
      </c>
      <c r="G33" s="6">
        <v>3731.1457839899999</v>
      </c>
      <c r="H33" s="4">
        <f ca="1">AVERAGE(OFFSET('Quarterly series'!$B$46,(ROW()-29)*4,0),OFFSET('Quarterly series'!$B$47,(ROW()-29)*4,0))</f>
        <v>0.70593946499886306</v>
      </c>
      <c r="I33" s="4">
        <f ca="1">AVERAGE(OFFSET('Quarterly series'!$C$46,(ROW()-29)*4,0),OFFSET('Quarterly series'!$C$47,(ROW()-29)*4,0))</f>
        <v>0.73561695951753547</v>
      </c>
      <c r="J33" s="6">
        <f ca="1">AVERAGE(OFFSET('Quarterly series'!$D$46,(ROW()-29)*4,0),OFFSET('Quarterly series'!$D$47,(ROW()-29)*4,0))</f>
        <v>0.64977391286231601</v>
      </c>
      <c r="K33" s="4">
        <f ca="1">AVERAGE(OFFSET('Quarterly series'!$E$46,(ROW()-29)*4,0),OFFSET('Quarterly series'!$E$47,(ROW()-29)*4,0))</f>
        <v>8111.2755502786295</v>
      </c>
      <c r="L33" s="4">
        <f ca="1">AVERAGE(OFFSET('Quarterly series'!$F$46,(ROW()-29)*4,0),OFFSET('Quarterly series'!$F$47,(ROW()-29)*4,0))</f>
        <v>5232.0373620586306</v>
      </c>
      <c r="M33" s="6">
        <f ca="1">AVERAGE(OFFSET('Quarterly series'!$G$46,(ROW()-29)*4,0),OFFSET('Quarterly series'!$G$47,(ROW()-29)*4,0))</f>
        <v>2879.2381882199998</v>
      </c>
      <c r="N33" s="11">
        <v>5844.2</v>
      </c>
      <c r="O33" s="6">
        <v>5702.3</v>
      </c>
      <c r="P33" s="4">
        <v>619.14923999999996</v>
      </c>
      <c r="Q33" s="4">
        <v>146.6</v>
      </c>
      <c r="R33" s="4">
        <v>63.721349410091619</v>
      </c>
    </row>
    <row r="34" spans="1:18" x14ac:dyDescent="0.25">
      <c r="A34" s="4">
        <v>1991</v>
      </c>
      <c r="B34" s="4">
        <v>0.78732520937999995</v>
      </c>
      <c r="C34" s="4">
        <v>0.75728987969799999</v>
      </c>
      <c r="D34" s="4">
        <v>0.83816781085500003</v>
      </c>
      <c r="E34" s="14">
        <v>9446.3259718900008</v>
      </c>
      <c r="F34" s="11">
        <v>5447.7094066999998</v>
      </c>
      <c r="G34" s="6">
        <v>3998.6165651900001</v>
      </c>
      <c r="H34" s="4">
        <f ca="1">AVERAGE(OFFSET('Quarterly series'!$B$46,(ROW()-29)*4,0),OFFSET('Quarterly series'!$B$47,(ROW()-29)*4,0))</f>
        <v>0.7152525367902115</v>
      </c>
      <c r="I34" s="4">
        <f ca="1">AVERAGE(OFFSET('Quarterly series'!$C$46,(ROW()-29)*4,0),OFFSET('Quarterly series'!$C$47,(ROW()-29)*4,0))</f>
        <v>0.74953853090786104</v>
      </c>
      <c r="J34" s="6">
        <f ca="1">AVERAGE(OFFSET('Quarterly series'!$D$46,(ROW()-29)*4,0),OFFSET('Quarterly series'!$D$47,(ROW()-29)*4,0))</f>
        <v>0.65156461180415892</v>
      </c>
      <c r="K34" s="4">
        <f ca="1">AVERAGE(OFFSET('Quarterly series'!$E$46,(ROW()-29)*4,0),OFFSET('Quarterly series'!$E$47,(ROW()-29)*4,0))</f>
        <v>8305.0204800807005</v>
      </c>
      <c r="L34" s="4">
        <f ca="1">AVERAGE(OFFSET('Quarterly series'!$F$46,(ROW()-29)*4,0),OFFSET('Quarterly series'!$F$47,(ROW()-29)*4,0))</f>
        <v>5401.6865288800145</v>
      </c>
      <c r="M34" s="6">
        <f ca="1">AVERAGE(OFFSET('Quarterly series'!$G$46,(ROW()-29)*4,0),OFFSET('Quarterly series'!$G$47,(ROW()-29)*4,0))</f>
        <v>2903.3339512006851</v>
      </c>
      <c r="N34" s="11">
        <v>5959.1</v>
      </c>
      <c r="O34" s="6">
        <v>5816.3</v>
      </c>
      <c r="P34" s="4">
        <v>624.76905699999998</v>
      </c>
      <c r="Q34" s="4">
        <v>145.30000000000001</v>
      </c>
      <c r="R34" s="4">
        <v>63.36943092660669</v>
      </c>
    </row>
    <row r="35" spans="1:18" x14ac:dyDescent="0.25">
      <c r="A35" s="4">
        <v>1992</v>
      </c>
      <c r="B35" s="4">
        <v>0.81210496157400003</v>
      </c>
      <c r="C35" s="4">
        <v>0.78441921715600005</v>
      </c>
      <c r="D35" s="4">
        <v>0.85944240379299996</v>
      </c>
      <c r="E35" s="14">
        <v>9888.1540800700004</v>
      </c>
      <c r="F35" s="11">
        <v>5768.0146187800001</v>
      </c>
      <c r="G35" s="6">
        <v>4120.1394612900003</v>
      </c>
      <c r="H35" s="4">
        <f ca="1">AVERAGE(OFFSET('Quarterly series'!$B$46,(ROW()-29)*4,0),OFFSET('Quarterly series'!$B$47,(ROW()-29)*4,0))</f>
        <v>0.73028583740304454</v>
      </c>
      <c r="I35" s="4">
        <f ca="1">AVERAGE(OFFSET('Quarterly series'!$C$46,(ROW()-29)*4,0),OFFSET('Quarterly series'!$C$47,(ROW()-29)*4,0))</f>
        <v>0.75535092786991453</v>
      </c>
      <c r="J35" s="6">
        <f ca="1">AVERAGE(OFFSET('Quarterly series'!$D$46,(ROW()-29)*4,0),OFFSET('Quarterly series'!$D$47,(ROW()-29)*4,0))</f>
        <v>0.68141601902871252</v>
      </c>
      <c r="K35" s="4">
        <f ca="1">AVERAGE(OFFSET('Quarterly series'!$E$46,(ROW()-29)*4,0),OFFSET('Quarterly series'!$E$47,(ROW()-29)*4,0))</f>
        <v>8564.4113936264457</v>
      </c>
      <c r="L35" s="4">
        <f ca="1">AVERAGE(OFFSET('Quarterly series'!$F$46,(ROW()-29)*4,0),OFFSET('Quarterly series'!$F$47,(ROW()-29)*4,0))</f>
        <v>5512.6645977980997</v>
      </c>
      <c r="M35" s="6">
        <f ca="1">AVERAGE(OFFSET('Quarterly series'!$G$46,(ROW()-29)*4,0),OFFSET('Quarterly series'!$G$47,(ROW()-29)*4,0))</f>
        <v>3051.7467958283451</v>
      </c>
      <c r="N35" s="11">
        <v>6273</v>
      </c>
      <c r="O35" s="6">
        <v>6121.9</v>
      </c>
      <c r="P35" s="4">
        <v>640.79078000000004</v>
      </c>
      <c r="Q35" s="4">
        <v>146.1</v>
      </c>
      <c r="R35" s="4">
        <v>63.207439472461509</v>
      </c>
    </row>
    <row r="36" spans="1:18" x14ac:dyDescent="0.25">
      <c r="A36" s="4">
        <v>1993</v>
      </c>
      <c r="B36" s="4">
        <v>0.83640837044899996</v>
      </c>
      <c r="C36" s="4">
        <v>0.816146778608</v>
      </c>
      <c r="D36" s="4">
        <v>0.87194012264700005</v>
      </c>
      <c r="E36" s="14">
        <v>10355.079133499999</v>
      </c>
      <c r="F36" s="11">
        <v>6149.6727255899996</v>
      </c>
      <c r="G36" s="6">
        <v>4205.4064079199998</v>
      </c>
      <c r="H36" s="4">
        <f ca="1">AVERAGE(OFFSET('Quarterly series'!$B$46,(ROW()-29)*4,0),OFFSET('Quarterly series'!$B$47,(ROW()-29)*4,0))</f>
        <v>0.74601407641482298</v>
      </c>
      <c r="I36" s="4">
        <f ca="1">AVERAGE(OFFSET('Quarterly series'!$C$46,(ROW()-29)*4,0),OFFSET('Quarterly series'!$C$47,(ROW()-29)*4,0))</f>
        <v>0.78096774648085754</v>
      </c>
      <c r="J36" s="6">
        <f ca="1">AVERAGE(OFFSET('Quarterly series'!$D$46,(ROW()-29)*4,0),OFFSET('Quarterly series'!$D$47,(ROW()-29)*4,0))</f>
        <v>0.68057712895078348</v>
      </c>
      <c r="K36" s="4">
        <f ca="1">AVERAGE(OFFSET('Quarterly series'!$E$46,(ROW()-29)*4,0),OFFSET('Quarterly series'!$E$47,(ROW()-29)*4,0))</f>
        <v>8916.7178691518639</v>
      </c>
      <c r="L36" s="4">
        <f ca="1">AVERAGE(OFFSET('Quarterly series'!$F$46,(ROW()-29)*4,0),OFFSET('Quarterly series'!$F$47,(ROW()-29)*4,0))</f>
        <v>5850.8791015489896</v>
      </c>
      <c r="M36" s="6">
        <f ca="1">AVERAGE(OFFSET('Quarterly series'!$G$46,(ROW()-29)*4,0),OFFSET('Quarterly series'!$G$47,(ROW()-29)*4,0))</f>
        <v>3065.8387676028751</v>
      </c>
      <c r="N36" s="11">
        <v>6645.4</v>
      </c>
      <c r="O36" s="6">
        <v>6483.7</v>
      </c>
      <c r="P36" s="4">
        <v>677.57785799999999</v>
      </c>
      <c r="Q36" s="4">
        <v>149.9</v>
      </c>
      <c r="R36" s="4">
        <v>63.288018959116286</v>
      </c>
    </row>
    <row r="37" spans="1:18" x14ac:dyDescent="0.25">
      <c r="A37" s="4">
        <v>1994</v>
      </c>
      <c r="B37" s="4">
        <v>0.86186433584900002</v>
      </c>
      <c r="C37" s="4">
        <v>0.84249600745300002</v>
      </c>
      <c r="D37" s="4">
        <v>0.89606160297199999</v>
      </c>
      <c r="E37" s="14">
        <v>10849.766524500001</v>
      </c>
      <c r="F37" s="11">
        <v>6505.7387075799998</v>
      </c>
      <c r="G37" s="6">
        <v>4344.0278169399999</v>
      </c>
      <c r="H37" s="4">
        <f ca="1">AVERAGE(OFFSET('Quarterly series'!$B$46,(ROW()-29)*4,0),OFFSET('Quarterly series'!$B$47,(ROW()-29)*4,0))</f>
        <v>0.77007325481183542</v>
      </c>
      <c r="I37" s="4">
        <f ca="1">AVERAGE(OFFSET('Quarterly series'!$C$46,(ROW()-29)*4,0),OFFSET('Quarterly series'!$C$47,(ROW()-29)*4,0))</f>
        <v>0.8079161323958346</v>
      </c>
      <c r="J37" s="6">
        <f ca="1">AVERAGE(OFFSET('Quarterly series'!$D$46,(ROW()-29)*4,0),OFFSET('Quarterly series'!$D$47,(ROW()-29)*4,0))</f>
        <v>0.69964157530456106</v>
      </c>
      <c r="K37" s="4">
        <f ca="1">AVERAGE(OFFSET('Quarterly series'!$E$46,(ROW()-29)*4,0),OFFSET('Quarterly series'!$E$47,(ROW()-29)*4,0))</f>
        <v>9360.737640043415</v>
      </c>
      <c r="L37" s="4">
        <f ca="1">AVERAGE(OFFSET('Quarterly series'!$F$46,(ROW()-29)*4,0),OFFSET('Quarterly series'!$F$47,(ROW()-29)*4,0))</f>
        <v>6189.0579865459604</v>
      </c>
      <c r="M37" s="6">
        <f ca="1">AVERAGE(OFFSET('Quarterly series'!$G$46,(ROW()-29)*4,0),OFFSET('Quarterly series'!$G$47,(ROW()-29)*4,0))</f>
        <v>3171.6796534974501</v>
      </c>
      <c r="N37" s="11">
        <v>7102.4</v>
      </c>
      <c r="O37" s="6">
        <v>6929.8</v>
      </c>
      <c r="P37" s="4">
        <v>704.13765000000001</v>
      </c>
      <c r="Q37" s="4">
        <v>155.6</v>
      </c>
      <c r="R37" s="4">
        <v>63.52557654219531</v>
      </c>
    </row>
    <row r="38" spans="1:18" x14ac:dyDescent="0.25">
      <c r="A38" s="4">
        <v>1995</v>
      </c>
      <c r="B38" s="4">
        <v>0.88645548521799999</v>
      </c>
      <c r="C38" s="4">
        <v>0.86336547381899997</v>
      </c>
      <c r="D38" s="4">
        <v>0.92672635627300004</v>
      </c>
      <c r="E38" s="14">
        <v>11348.815406199999</v>
      </c>
      <c r="F38" s="11">
        <v>6831.8329566299999</v>
      </c>
      <c r="G38" s="6">
        <v>4516.9824495700004</v>
      </c>
      <c r="H38" s="4">
        <f ca="1">AVERAGE(OFFSET('Quarterly series'!$B$46,(ROW()-29)*4,0),OFFSET('Quarterly series'!$B$47,(ROW()-29)*4,0))</f>
        <v>0.79143924159724155</v>
      </c>
      <c r="I38" s="4">
        <f ca="1">AVERAGE(OFFSET('Quarterly series'!$C$46,(ROW()-29)*4,0),OFFSET('Quarterly series'!$C$47,(ROW()-29)*4,0))</f>
        <v>0.84267778889374201</v>
      </c>
      <c r="J38" s="6">
        <f ca="1">AVERAGE(OFFSET('Quarterly series'!$D$46,(ROW()-29)*4,0),OFFSET('Quarterly series'!$D$47,(ROW()-29)*4,0))</f>
        <v>0.69789340436095249</v>
      </c>
      <c r="K38" s="4">
        <f ca="1">AVERAGE(OFFSET('Quarterly series'!$E$46,(ROW()-29)*4,0),OFFSET('Quarterly series'!$E$47,(ROW()-29)*4,0))</f>
        <v>9806.7728835422149</v>
      </c>
      <c r="L38" s="4">
        <f ca="1">AVERAGE(OFFSET('Quarterly series'!$F$46,(ROW()-29)*4,0),OFFSET('Quarterly series'!$F$47,(ROW()-29)*4,0))</f>
        <v>6620.6455961239008</v>
      </c>
      <c r="M38" s="6">
        <f ca="1">AVERAGE(OFFSET('Quarterly series'!$G$46,(ROW()-29)*4,0),OFFSET('Quarterly series'!$G$47,(ROW()-29)*4,0))</f>
        <v>3186.1272874183151</v>
      </c>
      <c r="N38" s="11">
        <v>7406.8</v>
      </c>
      <c r="O38" s="6">
        <v>7228</v>
      </c>
      <c r="P38" s="4">
        <v>740.49145299999998</v>
      </c>
      <c r="Q38" s="4">
        <v>158</v>
      </c>
      <c r="R38" s="4">
        <v>63.811804427607591</v>
      </c>
    </row>
    <row r="39" spans="1:18" x14ac:dyDescent="0.25">
      <c r="A39" s="4">
        <v>1996</v>
      </c>
      <c r="B39" s="4">
        <v>0.91112733261599999</v>
      </c>
      <c r="C39" s="4">
        <v>0.88990445459599998</v>
      </c>
      <c r="D39" s="4">
        <v>0.94833629989400003</v>
      </c>
      <c r="E39" s="14">
        <v>11865.3195056</v>
      </c>
      <c r="F39" s="11">
        <v>7217.0441809599997</v>
      </c>
      <c r="G39" s="6">
        <v>4648.2753246800003</v>
      </c>
      <c r="H39" s="4">
        <f ca="1">AVERAGE(OFFSET('Quarterly series'!$B$46,(ROW()-29)*4,0),OFFSET('Quarterly series'!$B$47,(ROW()-29)*4,0))</f>
        <v>0.81399023269175497</v>
      </c>
      <c r="I39" s="4">
        <f ca="1">AVERAGE(OFFSET('Quarterly series'!$C$46,(ROW()-29)*4,0),OFFSET('Quarterly series'!$C$47,(ROW()-29)*4,0))</f>
        <v>0.86111541659034196</v>
      </c>
      <c r="J39" s="6">
        <f ca="1">AVERAGE(OFFSET('Quarterly series'!$D$46,(ROW()-29)*4,0),OFFSET('Quarterly series'!$D$47,(ROW()-29)*4,0))</f>
        <v>0.72743866089776699</v>
      </c>
      <c r="K39" s="4">
        <f ca="1">AVERAGE(OFFSET('Quarterly series'!$E$46,(ROW()-29)*4,0),OFFSET('Quarterly series'!$E$47,(ROW()-29)*4,0))</f>
        <v>10220.567946372101</v>
      </c>
      <c r="L39" s="4">
        <f ca="1">AVERAGE(OFFSET('Quarterly series'!$F$46,(ROW()-29)*4,0),OFFSET('Quarterly series'!$F$47,(ROW()-29)*4,0))</f>
        <v>6877.3551831952245</v>
      </c>
      <c r="M39" s="6">
        <f ca="1">AVERAGE(OFFSET('Quarterly series'!$G$46,(ROW()-29)*4,0),OFFSET('Quarterly series'!$G$47,(ROW()-29)*4,0))</f>
        <v>3343.2127631769199</v>
      </c>
      <c r="N39" s="11">
        <v>7802</v>
      </c>
      <c r="O39" s="6">
        <v>7615.4</v>
      </c>
      <c r="P39" s="4">
        <v>769.53589099999999</v>
      </c>
      <c r="Q39" s="4">
        <v>161.4</v>
      </c>
      <c r="R39" s="4">
        <v>64.054309204777411</v>
      </c>
    </row>
    <row r="40" spans="1:18" x14ac:dyDescent="0.25">
      <c r="A40" s="4">
        <v>1997</v>
      </c>
      <c r="B40" s="4">
        <v>0.93571895609400002</v>
      </c>
      <c r="C40" s="4">
        <v>0.92100853124799997</v>
      </c>
      <c r="D40" s="4">
        <v>0.96174933307099997</v>
      </c>
      <c r="E40" s="14">
        <v>12401.246484200001</v>
      </c>
      <c r="F40" s="11">
        <v>7656.21195369</v>
      </c>
      <c r="G40" s="6">
        <v>4745.0345304700004</v>
      </c>
      <c r="H40" s="4">
        <f ca="1">AVERAGE(OFFSET('Quarterly series'!$B$46,(ROW()-29)*4,0),OFFSET('Quarterly series'!$B$47,(ROW()-29)*4,0))</f>
        <v>0.83600258546394657</v>
      </c>
      <c r="I40" s="4">
        <f ca="1">AVERAGE(OFFSET('Quarterly series'!$C$46,(ROW()-29)*4,0),OFFSET('Quarterly series'!$C$47,(ROW()-29)*4,0))</f>
        <v>0.88552748383096802</v>
      </c>
      <c r="J40" s="6">
        <f ca="1">AVERAGE(OFFSET('Quarterly series'!$D$46,(ROW()-29)*4,0),OFFSET('Quarterly series'!$D$47,(ROW()-29)*4,0))</f>
        <v>0.74508691823197459</v>
      </c>
      <c r="K40" s="4">
        <f ca="1">AVERAGE(OFFSET('Quarterly series'!$E$46,(ROW()-29)*4,0),OFFSET('Quarterly series'!$E$47,(ROW()-29)*4,0))</f>
        <v>10705.780206701649</v>
      </c>
      <c r="L40" s="4">
        <f ca="1">AVERAGE(OFFSET('Quarterly series'!$F$46,(ROW()-29)*4,0),OFFSET('Quarterly series'!$F$47,(ROW()-29)*4,0))</f>
        <v>7256.7221902167494</v>
      </c>
      <c r="M40" s="6">
        <f ca="1">AVERAGE(OFFSET('Quarterly series'!$G$46,(ROW()-29)*4,0),OFFSET('Quarterly series'!$G$47,(ROW()-29)*4,0))</f>
        <v>3449.0580164849598</v>
      </c>
      <c r="N40" s="11">
        <v>8224.1</v>
      </c>
      <c r="O40" s="6">
        <v>8029</v>
      </c>
      <c r="P40" s="4">
        <v>808.22887800000001</v>
      </c>
      <c r="Q40" s="4">
        <v>165.8</v>
      </c>
      <c r="R40" s="4">
        <v>64.173246116906554</v>
      </c>
    </row>
    <row r="41" spans="1:18" x14ac:dyDescent="0.25">
      <c r="A41" s="4">
        <v>1998</v>
      </c>
      <c r="B41" s="4">
        <v>0.96511984052999999</v>
      </c>
      <c r="C41" s="4">
        <v>0.95956569202800002</v>
      </c>
      <c r="D41" s="4">
        <v>0.97499833876300002</v>
      </c>
      <c r="E41" s="14">
        <v>13034.730734700001</v>
      </c>
      <c r="F41" s="11">
        <v>8188.29438914</v>
      </c>
      <c r="G41" s="6">
        <v>4846.4363455599996</v>
      </c>
      <c r="H41" s="4">
        <f ca="1">AVERAGE(OFFSET('Quarterly series'!$B$46,(ROW()-29)*4,0),OFFSET('Quarterly series'!$B$47,(ROW()-29)*4,0))</f>
        <v>0.86641769606434849</v>
      </c>
      <c r="I41" s="4">
        <f ca="1">AVERAGE(OFFSET('Quarterly series'!$C$46,(ROW()-29)*4,0),OFFSET('Quarterly series'!$C$47,(ROW()-29)*4,0))</f>
        <v>0.90958023925939457</v>
      </c>
      <c r="J41" s="6">
        <f ca="1">AVERAGE(OFFSET('Quarterly series'!$D$46,(ROW()-29)*4,0),OFFSET('Quarterly series'!$D$47,(ROW()-29)*4,0))</f>
        <v>0.78680001300654756</v>
      </c>
      <c r="K41" s="4">
        <f ca="1">AVERAGE(OFFSET('Quarterly series'!$E$46,(ROW()-29)*4,0),OFFSET('Quarterly series'!$E$47,(ROW()-29)*4,0))</f>
        <v>11310.6947668266</v>
      </c>
      <c r="L41" s="4">
        <f ca="1">AVERAGE(OFFSET('Quarterly series'!$F$46,(ROW()-29)*4,0),OFFSET('Quarterly series'!$F$47,(ROW()-29)*4,0))</f>
        <v>7642.3608386890955</v>
      </c>
      <c r="M41" s="6">
        <f ca="1">AVERAGE(OFFSET('Quarterly series'!$G$46,(ROW()-29)*4,0),OFFSET('Quarterly series'!$G$47,(ROW()-29)*4,0))</f>
        <v>3668.3339281375252</v>
      </c>
      <c r="N41" s="11">
        <v>8753.6</v>
      </c>
      <c r="O41" s="6">
        <v>8548.6</v>
      </c>
      <c r="P41" s="4">
        <v>840.42156199999999</v>
      </c>
      <c r="Q41" s="4">
        <v>170.9</v>
      </c>
      <c r="R41" s="4">
        <v>64.109978402205471</v>
      </c>
    </row>
    <row r="42" spans="1:18" x14ac:dyDescent="0.25">
      <c r="A42" s="4">
        <v>1999</v>
      </c>
      <c r="B42" s="4">
        <v>1</v>
      </c>
      <c r="C42" s="4">
        <v>1</v>
      </c>
      <c r="D42" s="4">
        <v>1</v>
      </c>
      <c r="E42" s="14">
        <v>13770.0399994</v>
      </c>
      <c r="F42" s="11">
        <v>8763.5320953800001</v>
      </c>
      <c r="G42" s="6">
        <v>5006.5079039800003</v>
      </c>
      <c r="H42" s="4">
        <f ca="1">AVERAGE(OFFSET('Quarterly series'!$B$46,(ROW()-29)*4,0),OFFSET('Quarterly series'!$B$47,(ROW()-29)*4,0))</f>
        <v>0.91690606147658649</v>
      </c>
      <c r="I42" s="4">
        <f ca="1">AVERAGE(OFFSET('Quarterly series'!$C$46,(ROW()-29)*4,0),OFFSET('Quarterly series'!$C$47,(ROW()-29)*4,0))</f>
        <v>0.94124195071087358</v>
      </c>
      <c r="J42" s="6">
        <f ca="1">AVERAGE(OFFSET('Quarterly series'!$D$46,(ROW()-29)*4,0),OFFSET('Quarterly series'!$D$47,(ROW()-29)*4,0))</f>
        <v>0.8713805263709985</v>
      </c>
      <c r="K42" s="4">
        <f ca="1">AVERAGE(OFFSET('Quarterly series'!$E$46,(ROW()-29)*4,0),OFFSET('Quarterly series'!$E$47,(ROW()-29)*4,0))</f>
        <v>12255.8517950942</v>
      </c>
      <c r="L42" s="4">
        <f ca="1">AVERAGE(OFFSET('Quarterly series'!$F$46,(ROW()-29)*4,0),OFFSET('Quarterly series'!$F$47,(ROW()-29)*4,0))</f>
        <v>8162.36032461998</v>
      </c>
      <c r="M42" s="6">
        <f ca="1">AVERAGE(OFFSET('Quarterly series'!$G$46,(ROW()-29)*4,0),OFFSET('Quarterly series'!$G$47,(ROW()-29)*4,0))</f>
        <v>4093.4914704742196</v>
      </c>
      <c r="N42" s="11">
        <v>9395.4</v>
      </c>
      <c r="O42" s="6">
        <v>9177.6</v>
      </c>
      <c r="P42" s="4">
        <v>886.98105499999997</v>
      </c>
      <c r="Q42" s="4">
        <v>176.5</v>
      </c>
      <c r="R42" s="4">
        <v>63.863592123258535</v>
      </c>
    </row>
    <row r="43" spans="1:18" x14ac:dyDescent="0.25">
      <c r="A43" s="4">
        <v>2000</v>
      </c>
      <c r="B43" s="4"/>
      <c r="C43" s="4"/>
      <c r="D43" s="4"/>
      <c r="E43" s="14"/>
      <c r="F43" s="11"/>
      <c r="G43" s="6"/>
      <c r="H43" s="4">
        <f ca="1">AVERAGE(OFFSET('Quarterly series'!$B$46,(ROW()-29)*4,0),OFFSET('Quarterly series'!$B$47,(ROW()-29)*4,0))</f>
        <v>0.97497127262280947</v>
      </c>
      <c r="I43" s="4">
        <f ca="1">AVERAGE(OFFSET('Quarterly series'!$C$46,(ROW()-29)*4,0),OFFSET('Quarterly series'!$C$47,(ROW()-29)*4,0))</f>
        <v>0.98218236131268544</v>
      </c>
      <c r="J43" s="6">
        <f ca="1">AVERAGE(OFFSET('Quarterly series'!$D$46,(ROW()-29)*4,0),OFFSET('Quarterly series'!$D$47,(ROW()-29)*4,0))</f>
        <v>0.96131739006858952</v>
      </c>
      <c r="K43" s="4">
        <f ca="1">AVERAGE(OFFSET('Quarterly series'!$E$46,(ROW()-29)*4,0),OFFSET('Quarterly series'!$E$47,(ROW()-29)*4,0))</f>
        <v>13330.5060525913</v>
      </c>
      <c r="L43" s="4">
        <f ca="1">AVERAGE(OFFSET('Quarterly series'!$F$46,(ROW()-29)*4,0),OFFSET('Quarterly series'!$F$47,(ROW()-29)*4,0))</f>
        <v>8780.406839231835</v>
      </c>
      <c r="M43" s="6">
        <f ca="1">AVERAGE(OFFSET('Quarterly series'!$G$46,(ROW()-29)*4,0),OFFSET('Quarterly series'!$G$47,(ROW()-29)*4,0))</f>
        <v>4550.0992133595</v>
      </c>
      <c r="N43" s="11">
        <v>10039.700000000001</v>
      </c>
      <c r="O43" s="6">
        <v>9810.2000000000007</v>
      </c>
      <c r="P43" s="4">
        <v>946.42764899999997</v>
      </c>
      <c r="Q43" s="4">
        <v>184</v>
      </c>
      <c r="R43" s="4">
        <v>63.48223627064646</v>
      </c>
    </row>
    <row r="44" spans="1:18" x14ac:dyDescent="0.25">
      <c r="A44" s="4">
        <v>2001</v>
      </c>
      <c r="B44" s="4"/>
      <c r="C44" s="4"/>
      <c r="D44" s="4"/>
      <c r="E44" s="14"/>
      <c r="F44" s="11"/>
      <c r="G44" s="6"/>
      <c r="H44" s="4">
        <f ca="1">AVERAGE(OFFSET('Quarterly series'!$B$46,(ROW()-29)*4,0),OFFSET('Quarterly series'!$B$47,(ROW()-29)*4,0))</f>
        <v>1.0434142487790798</v>
      </c>
      <c r="I44" s="4">
        <f ca="1">AVERAGE(OFFSET('Quarterly series'!$C$46,(ROW()-29)*4,0),OFFSET('Quarterly series'!$C$47,(ROW()-29)*4,0))</f>
        <v>1.0213825754907049</v>
      </c>
      <c r="J44" s="6">
        <f ca="1">AVERAGE(OFFSET('Quarterly series'!$D$46,(ROW()-29)*4,0),OFFSET('Quarterly series'!$D$47,(ROW()-29)*4,0))</f>
        <v>1.0854293475455949</v>
      </c>
      <c r="K44" s="4">
        <f ca="1">AVERAGE(OFFSET('Quarterly series'!$E$46,(ROW()-29)*4,0),OFFSET('Quarterly series'!$E$47,(ROW()-29)*4,0))</f>
        <v>14520.510777422751</v>
      </c>
      <c r="L44" s="4">
        <f ca="1">AVERAGE(OFFSET('Quarterly series'!$F$46,(ROW()-29)*4,0),OFFSET('Quarterly series'!$F$47,(ROW()-29)*4,0))</f>
        <v>9347.5435868245004</v>
      </c>
      <c r="M44" s="6">
        <f ca="1">AVERAGE(OFFSET('Quarterly series'!$G$46,(ROW()-29)*4,0),OFFSET('Quarterly series'!$G$47,(ROW()-29)*4,0))</f>
        <v>5172.9671905983305</v>
      </c>
      <c r="N44" s="11">
        <v>10761.2</v>
      </c>
      <c r="O44" s="6">
        <v>10517</v>
      </c>
      <c r="P44" s="4">
        <v>996.24248599999999</v>
      </c>
      <c r="Q44" s="4">
        <v>190.8</v>
      </c>
      <c r="R44" s="4">
        <v>63.020581017046425</v>
      </c>
    </row>
    <row r="45" spans="1:18" x14ac:dyDescent="0.25">
      <c r="A45" s="4">
        <v>2002</v>
      </c>
      <c r="B45" s="4"/>
      <c r="C45" s="4"/>
      <c r="D45" s="4"/>
      <c r="E45" s="14"/>
      <c r="F45" s="11"/>
      <c r="G45" s="6"/>
      <c r="H45" s="4">
        <f ca="1">AVERAGE(OFFSET('Quarterly series'!$B$46,(ROW()-29)*4,0),OFFSET('Quarterly series'!$B$47,(ROW()-29)*4,0))</f>
        <v>1.1126831370295851</v>
      </c>
      <c r="I45" s="4">
        <f ca="1">AVERAGE(OFFSET('Quarterly series'!$C$46,(ROW()-29)*4,0),OFFSET('Quarterly series'!$C$47,(ROW()-29)*4,0))</f>
        <v>1.0665501838831</v>
      </c>
      <c r="J45" s="6">
        <f ca="1">AVERAGE(OFFSET('Quarterly series'!$D$46,(ROW()-29)*4,0),OFFSET('Quarterly series'!$D$47,(ROW()-29)*4,0))</f>
        <v>1.201271504324875</v>
      </c>
      <c r="K45" s="4">
        <f ca="1">AVERAGE(OFFSET('Quarterly series'!$E$46,(ROW()-29)*4,0),OFFSET('Quarterly series'!$E$47,(ROW()-29)*4,0))</f>
        <v>15738.329308396951</v>
      </c>
      <c r="L45" s="4">
        <f ca="1">AVERAGE(OFFSET('Quarterly series'!$F$46,(ROW()-29)*4,0),OFFSET('Quarterly series'!$F$47,(ROW()-29)*4,0))</f>
        <v>9977.1259864771</v>
      </c>
      <c r="M45" s="6">
        <f ca="1">AVERAGE(OFFSET('Quarterly series'!$G$46,(ROW()-29)*4,0),OFFSET('Quarterly series'!$G$47,(ROW()-29)*4,0))</f>
        <v>5761.2033219198747</v>
      </c>
      <c r="N45" s="11">
        <v>11480</v>
      </c>
      <c r="O45" s="6">
        <v>11222.4</v>
      </c>
      <c r="P45" s="4">
        <v>1003.708881</v>
      </c>
      <c r="Q45" s="4">
        <v>195.1</v>
      </c>
      <c r="R45" s="4">
        <v>62.54288044485822</v>
      </c>
    </row>
    <row r="46" spans="1:18" x14ac:dyDescent="0.25">
      <c r="A46" s="4">
        <v>2003</v>
      </c>
      <c r="B46" s="4"/>
      <c r="C46" s="4"/>
      <c r="D46" s="4"/>
      <c r="E46" s="14"/>
      <c r="F46" s="11"/>
      <c r="G46" s="6"/>
      <c r="H46" s="4">
        <f ca="1">AVERAGE(OFFSET('Quarterly series'!$B$46,(ROW()-29)*4,0),OFFSET('Quarterly series'!$B$47,(ROW()-29)*4,0))</f>
        <v>1.1983984487216248</v>
      </c>
      <c r="I46" s="4">
        <f ca="1">AVERAGE(OFFSET('Quarterly series'!$C$46,(ROW()-29)*4,0),OFFSET('Quarterly series'!$C$47,(ROW()-29)*4,0))</f>
        <v>1.106645154926795</v>
      </c>
      <c r="J46" s="6">
        <f ca="1">AVERAGE(OFFSET('Quarterly series'!$D$46,(ROW()-29)*4,0),OFFSET('Quarterly series'!$D$47,(ROW()-29)*4,0))</f>
        <v>1.37619774565653</v>
      </c>
      <c r="K46" s="4">
        <f ca="1">AVERAGE(OFFSET('Quarterly series'!$E$46,(ROW()-29)*4,0),OFFSET('Quarterly series'!$E$47,(ROW()-29)*4,0))</f>
        <v>17421.247342500701</v>
      </c>
      <c r="L46" s="4">
        <f ca="1">AVERAGE(OFFSET('Quarterly series'!$F$46,(ROW()-29)*4,0),OFFSET('Quarterly series'!$F$47,(ROW()-29)*4,0))</f>
        <v>10778.306508432699</v>
      </c>
      <c r="M46" s="6">
        <f ca="1">AVERAGE(OFFSET('Quarterly series'!$G$46,(ROW()-29)*4,0),OFFSET('Quarterly series'!$G$47,(ROW()-29)*4,0))</f>
        <v>6642.9408340680657</v>
      </c>
      <c r="N46" s="11">
        <v>12436.7</v>
      </c>
      <c r="O46" s="6">
        <v>12161</v>
      </c>
      <c r="P46" s="4">
        <v>1016.3500759999999</v>
      </c>
      <c r="Q46" s="4">
        <v>201.2</v>
      </c>
      <c r="R46" s="4">
        <v>62.10715984211253</v>
      </c>
    </row>
    <row r="47" spans="1:18" x14ac:dyDescent="0.25">
      <c r="A47" s="4">
        <v>2004</v>
      </c>
      <c r="B47" s="4"/>
      <c r="C47" s="4"/>
      <c r="D47" s="4"/>
      <c r="E47" s="14"/>
      <c r="F47" s="11"/>
      <c r="G47" s="6"/>
      <c r="H47" s="4">
        <f ca="1">AVERAGE(OFFSET('Quarterly series'!$B$46,(ROW()-29)*4,0),OFFSET('Quarterly series'!$B$47,(ROW()-29)*4,0))</f>
        <v>1.2954251651824151</v>
      </c>
      <c r="I47" s="4">
        <f ca="1">AVERAGE(OFFSET('Quarterly series'!$C$46,(ROW()-29)*4,0),OFFSET('Quarterly series'!$C$47,(ROW()-29)*4,0))</f>
        <v>1.1643111781200202</v>
      </c>
      <c r="J47" s="6">
        <f ca="1">AVERAGE(OFFSET('Quarterly series'!$D$46,(ROW()-29)*4,0),OFFSET('Quarterly series'!$D$47,(ROW()-29)*4,0))</f>
        <v>1.5524135366572551</v>
      </c>
      <c r="K47" s="4">
        <f ca="1">AVERAGE(OFFSET('Quarterly series'!$E$46,(ROW()-29)*4,0),OFFSET('Quarterly series'!$E$47,(ROW()-29)*4,0))</f>
        <v>19209.216840397952</v>
      </c>
      <c r="L47" s="4">
        <f ca="1">AVERAGE(OFFSET('Quarterly series'!$F$46,(ROW()-29)*4,0),OFFSET('Quarterly series'!$F$47,(ROW()-29)*4,0))</f>
        <v>11668.372849499399</v>
      </c>
      <c r="M47" s="6">
        <f ca="1">AVERAGE(OFFSET('Quarterly series'!$G$46,(ROW()-29)*4,0),OFFSET('Quarterly series'!$G$47,(ROW()-29)*4,0))</f>
        <v>7540.8439908985947</v>
      </c>
      <c r="N47" s="11">
        <v>13887.3</v>
      </c>
      <c r="O47" s="6">
        <v>13584.3</v>
      </c>
      <c r="P47" s="4">
        <v>1161.5616339999999</v>
      </c>
      <c r="Q47" s="4">
        <v>217.4</v>
      </c>
      <c r="R47" s="4">
        <v>61.701163033765063</v>
      </c>
    </row>
    <row r="48" spans="1:18" x14ac:dyDescent="0.25">
      <c r="A48" s="4">
        <v>2005</v>
      </c>
      <c r="B48" s="4"/>
      <c r="C48" s="4"/>
      <c r="D48" s="4"/>
      <c r="E48" s="14"/>
      <c r="F48" s="11"/>
      <c r="G48" s="6"/>
      <c r="H48" s="4">
        <f ca="1">AVERAGE(OFFSET('Quarterly series'!$B$46,(ROW()-29)*4,0),OFFSET('Quarterly series'!$B$47,(ROW()-29)*4,0))</f>
        <v>1.4288997414536051</v>
      </c>
      <c r="I48" s="4">
        <f ca="1">AVERAGE(OFFSET('Quarterly series'!$C$46,(ROW()-29)*4,0),OFFSET('Quarterly series'!$C$47,(ROW()-29)*4,0))</f>
        <v>1.260444701207565</v>
      </c>
      <c r="J48" s="6">
        <f ca="1">AVERAGE(OFFSET('Quarterly series'!$D$46,(ROW()-29)*4,0),OFFSET('Quarterly series'!$D$47,(ROW()-29)*4,0))</f>
        <v>1.762107938147615</v>
      </c>
      <c r="K48" s="4">
        <f ca="1">AVERAGE(OFFSET('Quarterly series'!$E$46,(ROW()-29)*4,0),OFFSET('Quarterly series'!$E$47,(ROW()-29)*4,0))</f>
        <v>21550.428274576199</v>
      </c>
      <c r="L48" s="4">
        <f ca="1">AVERAGE(OFFSET('Quarterly series'!$F$46,(ROW()-29)*4,0),OFFSET('Quarterly series'!$F$47,(ROW()-29)*4,0))</f>
        <v>12936.9059905168</v>
      </c>
      <c r="M48" s="6">
        <f ca="1">AVERAGE(OFFSET('Quarterly series'!$G$46,(ROW()-29)*4,0),OFFSET('Quarterly series'!$G$47,(ROW()-29)*4,0))</f>
        <v>8613.5222840594306</v>
      </c>
      <c r="N48" s="11">
        <v>15482.3</v>
      </c>
      <c r="O48" s="6">
        <v>15150.4</v>
      </c>
      <c r="P48" s="4">
        <v>1372.62616</v>
      </c>
      <c r="Q48" s="4">
        <v>237</v>
      </c>
      <c r="R48" s="4">
        <v>61.304154111197754</v>
      </c>
    </row>
    <row r="49" spans="1:18" x14ac:dyDescent="0.25">
      <c r="A49" s="4">
        <v>2006</v>
      </c>
      <c r="B49" s="4"/>
      <c r="C49" s="4"/>
      <c r="D49" s="4"/>
      <c r="E49" s="14"/>
      <c r="F49" s="11"/>
      <c r="G49" s="6"/>
      <c r="H49" s="4">
        <f ca="1">AVERAGE(OFFSET('Quarterly series'!$B$46,(ROW()-29)*4,0),OFFSET('Quarterly series'!$B$47,(ROW()-29)*4,0))</f>
        <v>1.5671861534041902</v>
      </c>
      <c r="I49" s="4">
        <f ca="1">AVERAGE(OFFSET('Quarterly series'!$C$46,(ROW()-29)*4,0),OFFSET('Quarterly series'!$C$47,(ROW()-29)*4,0))</f>
        <v>1.3631867435077201</v>
      </c>
      <c r="J49" s="6">
        <f ca="1">AVERAGE(OFFSET('Quarterly series'!$D$46,(ROW()-29)*4,0),OFFSET('Quarterly series'!$D$47,(ROW()-29)*4,0))</f>
        <v>1.972986480873135</v>
      </c>
      <c r="K49" s="4">
        <f ca="1">AVERAGE(OFFSET('Quarterly series'!$E$46,(ROW()-29)*4,0),OFFSET('Quarterly series'!$E$47,(ROW()-29)*4,0))</f>
        <v>24168.945898175501</v>
      </c>
      <c r="L49" s="4">
        <f ca="1">AVERAGE(OFFSET('Quarterly series'!$F$46,(ROW()-29)*4,0),OFFSET('Quarterly series'!$F$47,(ROW()-29)*4,0))</f>
        <v>14460.07527989045</v>
      </c>
      <c r="M49" s="6">
        <f ca="1">AVERAGE(OFFSET('Quarterly series'!$G$46,(ROW()-29)*4,0),OFFSET('Quarterly series'!$G$47,(ROW()-29)*4,0))</f>
        <v>9708.8706182850547</v>
      </c>
      <c r="N49" s="11">
        <v>16540.2</v>
      </c>
      <c r="O49" s="6">
        <v>16193.2</v>
      </c>
      <c r="P49" s="4">
        <v>1536.6411519999999</v>
      </c>
      <c r="Q49" s="4">
        <v>252.4</v>
      </c>
      <c r="R49" s="4">
        <v>60.900086665321979</v>
      </c>
    </row>
    <row r="50" spans="1:18" x14ac:dyDescent="0.25">
      <c r="A50" s="4">
        <v>2007</v>
      </c>
      <c r="B50" s="4"/>
      <c r="C50" s="4"/>
      <c r="D50" s="4"/>
      <c r="E50" s="14"/>
      <c r="F50" s="11"/>
      <c r="G50" s="6"/>
      <c r="H50" s="4">
        <f ca="1">AVERAGE(OFFSET('Quarterly series'!$B$46,(ROW()-29)*4,0),OFFSET('Quarterly series'!$B$47,(ROW()-29)*4,0))</f>
        <v>1.606255386383215</v>
      </c>
      <c r="I50" s="4">
        <f ca="1">AVERAGE(OFFSET('Quarterly series'!$C$46,(ROW()-29)*4,0),OFFSET('Quarterly series'!$C$47,(ROW()-29)*4,0))</f>
        <v>1.4167805661626849</v>
      </c>
      <c r="J50" s="6">
        <f ca="1">AVERAGE(OFFSET('Quarterly series'!$D$46,(ROW()-29)*4,0),OFFSET('Quarterly series'!$D$47,(ROW()-29)*4,0))</f>
        <v>1.9796676550129151</v>
      </c>
      <c r="K50" s="4">
        <f ca="1">AVERAGE(OFFSET('Quarterly series'!$E$46,(ROW()-29)*4,0),OFFSET('Quarterly series'!$E$47,(ROW()-29)*4,0))</f>
        <v>25135.802298270697</v>
      </c>
      <c r="L50" s="4">
        <f ca="1">AVERAGE(OFFSET('Quarterly series'!$F$46,(ROW()-29)*4,0),OFFSET('Quarterly series'!$F$47,(ROW()-29)*4,0))</f>
        <v>15337.244774973351</v>
      </c>
      <c r="M50" s="6">
        <f ca="1">AVERAGE(OFFSET('Quarterly series'!$G$46,(ROW()-29)*4,0),OFFSET('Quarterly series'!$G$47,(ROW()-29)*4,0))</f>
        <v>9798.5575232973642</v>
      </c>
      <c r="N50" s="11">
        <v>16752</v>
      </c>
      <c r="O50" s="6">
        <v>16407.2</v>
      </c>
      <c r="P50" s="4">
        <v>1548.985369</v>
      </c>
      <c r="Q50" s="4">
        <v>259.10000000000002</v>
      </c>
      <c r="R50" s="4">
        <v>60.478909185878365</v>
      </c>
    </row>
    <row r="51" spans="1:18" x14ac:dyDescent="0.25">
      <c r="A51" s="4">
        <v>2008</v>
      </c>
      <c r="B51" s="4"/>
      <c r="C51" s="4"/>
      <c r="D51" s="4"/>
      <c r="E51" s="14"/>
      <c r="F51" s="11"/>
      <c r="G51" s="6"/>
      <c r="H51" s="4">
        <f ca="1">AVERAGE(OFFSET('Quarterly series'!$B$46,(ROW()-29)*4,0),OFFSET('Quarterly series'!$B$47,(ROW()-29)*4,0))</f>
        <v>1.54097242171789</v>
      </c>
      <c r="I51" s="4">
        <f ca="1">AVERAGE(OFFSET('Quarterly series'!$C$46,(ROW()-29)*4,0),OFFSET('Quarterly series'!$C$47,(ROW()-29)*4,0))</f>
        <v>1.418415082641715</v>
      </c>
      <c r="J51" s="6">
        <f ca="1">AVERAGE(OFFSET('Quarterly series'!$D$46,(ROW()-29)*4,0),OFFSET('Quarterly series'!$D$47,(ROW()-29)*4,0))</f>
        <v>1.7693830621232549</v>
      </c>
      <c r="K51" s="4">
        <f ca="1">AVERAGE(OFFSET('Quarterly series'!$E$46,(ROW()-29)*4,0),OFFSET('Quarterly series'!$E$47,(ROW()-29)*4,0))</f>
        <v>24264.620320389302</v>
      </c>
      <c r="L51" s="4">
        <f ca="1">AVERAGE(OFFSET('Quarterly series'!$F$46,(ROW()-29)*4,0),OFFSET('Quarterly series'!$F$47,(ROW()-29)*4,0))</f>
        <v>15466.92873618615</v>
      </c>
      <c r="M51" s="6">
        <f ca="1">AVERAGE(OFFSET('Quarterly series'!$G$46,(ROW()-29)*4,0),OFFSET('Quarterly series'!$G$47,(ROW()-29)*4,0))</f>
        <v>8797.6915842031794</v>
      </c>
      <c r="N51" s="11">
        <v>16431.599999999999</v>
      </c>
      <c r="O51" s="6">
        <v>16095.7</v>
      </c>
      <c r="P51" s="4">
        <v>1568.551418</v>
      </c>
      <c r="Q51" s="4">
        <v>262</v>
      </c>
      <c r="R51" s="4">
        <v>60.179195704579755</v>
      </c>
    </row>
    <row r="52" spans="1:18" x14ac:dyDescent="0.25">
      <c r="A52" s="4">
        <v>2009</v>
      </c>
      <c r="B52" s="4"/>
      <c r="C52" s="4"/>
      <c r="D52" s="4"/>
      <c r="E52" s="14"/>
      <c r="F52" s="11"/>
      <c r="G52" s="6"/>
      <c r="H52" s="4">
        <f ca="1">AVERAGE(OFFSET('Quarterly series'!$B$46,(ROW()-29)*4,0),OFFSET('Quarterly series'!$B$47,(ROW()-29)*4,0))</f>
        <v>1.398161447859805</v>
      </c>
      <c r="I52" s="4">
        <f ca="1">AVERAGE(OFFSET('Quarterly series'!$C$46,(ROW()-29)*4,0),OFFSET('Quarterly series'!$C$47,(ROW()-29)*4,0))</f>
        <v>1.3923896349110101</v>
      </c>
      <c r="J52" s="6">
        <f ca="1">AVERAGE(OFFSET('Quarterly series'!$D$46,(ROW()-29)*4,0),OFFSET('Quarterly series'!$D$47,(ROW()-29)*4,0))</f>
        <v>1.3742585675779502</v>
      </c>
      <c r="K52" s="4">
        <f ca="1">AVERAGE(OFFSET('Quarterly series'!$E$46,(ROW()-29)*4,0),OFFSET('Quarterly series'!$E$47,(ROW()-29)*4,0))</f>
        <v>22062.869988379098</v>
      </c>
      <c r="L52" s="4">
        <f ca="1">AVERAGE(OFFSET('Quarterly series'!$F$46,(ROW()-29)*4,0),OFFSET('Quarterly series'!$F$47,(ROW()-29)*4,0))</f>
        <v>15203.062232671051</v>
      </c>
      <c r="M52" s="6">
        <f ca="1">AVERAGE(OFFSET('Quarterly series'!$G$46,(ROW()-29)*4,0),OFFSET('Quarterly series'!$G$47,(ROW()-29)*4,0))</f>
        <v>6859.8077557080396</v>
      </c>
      <c r="N52" s="11">
        <v>16087.8</v>
      </c>
      <c r="O52" s="6">
        <v>15758</v>
      </c>
      <c r="P52" s="4">
        <v>1560.5559109999999</v>
      </c>
      <c r="Q52" s="4">
        <v>244</v>
      </c>
      <c r="R52" s="4">
        <v>60.02444417574619</v>
      </c>
    </row>
    <row r="53" spans="1:18" x14ac:dyDescent="0.25">
      <c r="A53" s="4">
        <v>2010</v>
      </c>
      <c r="B53" s="4"/>
      <c r="C53" s="4"/>
      <c r="D53" s="4"/>
      <c r="E53" s="14"/>
      <c r="F53" s="11"/>
      <c r="G53" s="6"/>
      <c r="H53" s="4">
        <f ca="1">AVERAGE(OFFSET('Quarterly series'!$B$46,(ROW()-29)*4,0),OFFSET('Quarterly series'!$B$47,(ROW()-29)*4,0))</f>
        <v>1.3604208560758351</v>
      </c>
      <c r="I53" s="4">
        <f ca="1">AVERAGE(OFFSET('Quarterly series'!$C$46,(ROW()-29)*4,0),OFFSET('Quarterly series'!$C$47,(ROW()-29)*4,0))</f>
        <v>1.368808916569205</v>
      </c>
      <c r="J53" s="6">
        <f ca="1">AVERAGE(OFFSET('Quarterly series'!$D$46,(ROW()-29)*4,0),OFFSET('Quarterly series'!$D$47,(ROW()-29)*4,0))</f>
        <v>1.3066186852762751</v>
      </c>
      <c r="K53" s="4">
        <f ca="1">AVERAGE(OFFSET('Quarterly series'!$E$46,(ROW()-29)*4,0),OFFSET('Quarterly series'!$E$47,(ROW()-29)*4,0))</f>
        <v>21482.3250741624</v>
      </c>
      <c r="L53" s="4">
        <f ca="1">AVERAGE(OFFSET('Quarterly series'!$F$46,(ROW()-29)*4,0),OFFSET('Quarterly series'!$F$47,(ROW()-29)*4,0))</f>
        <v>14943.783590176299</v>
      </c>
      <c r="M53" s="6">
        <f ca="1">AVERAGE(OFFSET('Quarterly series'!$G$46,(ROW()-29)*4,0),OFFSET('Quarterly series'!$G$47,(ROW()-29)*4,0))</f>
        <v>6538.5414839861096</v>
      </c>
      <c r="N53" s="11">
        <v>16115.6</v>
      </c>
      <c r="O53" s="6">
        <v>15783</v>
      </c>
      <c r="P53" s="4">
        <v>1660.1137980000001</v>
      </c>
      <c r="Q53" s="4">
        <v>242.1</v>
      </c>
      <c r="R53" s="4">
        <v>59.963748361251092</v>
      </c>
    </row>
    <row r="54" spans="1:18" x14ac:dyDescent="0.25">
      <c r="A54" s="4">
        <v>2011</v>
      </c>
      <c r="B54" s="4"/>
      <c r="C54" s="4"/>
      <c r="D54" s="4"/>
      <c r="E54" s="14"/>
      <c r="F54" s="11"/>
      <c r="G54" s="6"/>
      <c r="H54" s="4">
        <f ca="1">AVERAGE(OFFSET('Quarterly series'!$B$46,(ROW()-29)*4,0),OFFSET('Quarterly series'!$B$47,(ROW()-29)*4,0))</f>
        <v>1.2977951738006301</v>
      </c>
      <c r="I54" s="4">
        <f ca="1">AVERAGE(OFFSET('Quarterly series'!$C$46,(ROW()-29)*4,0),OFFSET('Quarterly series'!$C$47,(ROW()-29)*4,0))</f>
        <v>1.3817441418083951</v>
      </c>
      <c r="J54" s="6">
        <f ca="1">AVERAGE(OFFSET('Quarterly series'!$D$46,(ROW()-29)*4,0),OFFSET('Quarterly series'!$D$47,(ROW()-29)*4,0))</f>
        <v>1.0810827053234648</v>
      </c>
      <c r="K54" s="4">
        <f ca="1">AVERAGE(OFFSET('Quarterly series'!$E$46,(ROW()-29)*4,0),OFFSET('Quarterly series'!$E$47,(ROW()-29)*4,0))</f>
        <v>20481.24198671565</v>
      </c>
      <c r="L54" s="4">
        <f ca="1">AVERAGE(OFFSET('Quarterly series'!$F$46,(ROW()-29)*4,0),OFFSET('Quarterly series'!$F$47,(ROW()-29)*4,0))</f>
        <v>15057.057496237248</v>
      </c>
      <c r="M54" s="6">
        <f ca="1">AVERAGE(OFFSET('Quarterly series'!$G$46,(ROW()-29)*4,0),OFFSET('Quarterly series'!$G$47,(ROW()-29)*4,0))</f>
        <v>5424.1844904784048</v>
      </c>
      <c r="N54" s="11">
        <v>16229.7</v>
      </c>
      <c r="O54" s="6">
        <v>15892.7</v>
      </c>
      <c r="P54" s="4">
        <v>1802.7020050000001</v>
      </c>
      <c r="Q54" s="4">
        <v>247</v>
      </c>
      <c r="R54" s="4">
        <v>59.941945975855354</v>
      </c>
    </row>
    <row r="55" spans="1:18" x14ac:dyDescent="0.25">
      <c r="A55" s="4">
        <v>2012</v>
      </c>
      <c r="B55" s="4"/>
      <c r="C55" s="4"/>
      <c r="D55" s="4"/>
      <c r="E55" s="14"/>
      <c r="F55" s="11"/>
      <c r="G55" s="6"/>
      <c r="H55" s="4">
        <f ca="1">AVERAGE(OFFSET('Quarterly series'!$B$46,(ROW()-29)*4,0),OFFSET('Quarterly series'!$B$47,(ROW()-29)*4,0))</f>
        <v>1.28379057742028</v>
      </c>
      <c r="I55" s="4">
        <f ca="1">AVERAGE(OFFSET('Quarterly series'!$C$46,(ROW()-29)*4,0),OFFSET('Quarterly series'!$C$47,(ROW()-29)*4,0))</f>
        <v>1.3993363299468751</v>
      </c>
      <c r="J55" s="6">
        <f ca="1">AVERAGE(OFFSET('Quarterly series'!$D$46,(ROW()-29)*4,0),OFFSET('Quarterly series'!$D$47,(ROW()-29)*4,0))</f>
        <v>0.998694833638471</v>
      </c>
      <c r="K55" s="4">
        <f ca="1">AVERAGE(OFFSET('Quarterly series'!$E$46,(ROW()-29)*4,0),OFFSET('Quarterly series'!$E$47,(ROW()-29)*4,0))</f>
        <v>20202.108576826198</v>
      </c>
      <c r="L55" s="4">
        <f ca="1">AVERAGE(OFFSET('Quarterly series'!$F$46,(ROW()-29)*4,0),OFFSET('Quarterly series'!$F$47,(ROW()-29)*4,0))</f>
        <v>15175.601115834699</v>
      </c>
      <c r="M55" s="6">
        <f ca="1">AVERAGE(OFFSET('Quarterly series'!$G$46,(ROW()-29)*4,0),OFFSET('Quarterly series'!$G$47,(ROW()-29)*4,0))</f>
        <v>5026.5074609915</v>
      </c>
      <c r="N55" s="11">
        <v>16700</v>
      </c>
      <c r="O55" s="6">
        <v>16352.4</v>
      </c>
      <c r="P55" s="4">
        <v>2073.6644809999998</v>
      </c>
      <c r="Q55" s="4">
        <v>255.7</v>
      </c>
      <c r="R55" s="4">
        <v>59.912906119111732</v>
      </c>
    </row>
    <row r="56" spans="1:18" x14ac:dyDescent="0.25">
      <c r="A56" s="4">
        <v>2013</v>
      </c>
      <c r="B56" s="4"/>
      <c r="C56" s="4"/>
      <c r="D56" s="4"/>
      <c r="E56" s="14"/>
      <c r="F56" s="11"/>
      <c r="G56" s="6"/>
      <c r="H56" s="4">
        <f ca="1">AVERAGE(OFFSET('Quarterly series'!$B$46,(ROW()-29)*4,0),OFFSET('Quarterly series'!$B$47,(ROW()-29)*4,0))</f>
        <v>1.35945130709566</v>
      </c>
      <c r="I56" s="4">
        <f ca="1">AVERAGE(OFFSET('Quarterly series'!$C$46,(ROW()-29)*4,0),OFFSET('Quarterly series'!$C$47,(ROW()-29)*4,0))</f>
        <v>1.4329214163930701</v>
      </c>
      <c r="J56" s="6">
        <f ca="1">AVERAGE(OFFSET('Quarterly series'!$D$46,(ROW()-29)*4,0),OFFSET('Quarterly series'!$D$47,(ROW()-29)*4,0))</f>
        <v>1.1633018848161201</v>
      </c>
      <c r="K56" s="4">
        <f ca="1">AVERAGE(OFFSET('Quarterly series'!$E$46,(ROW()-29)*4,0),OFFSET('Quarterly series'!$E$47,(ROW()-29)*4,0))</f>
        <v>21666.612358399398</v>
      </c>
      <c r="L56" s="4">
        <f ca="1">AVERAGE(OFFSET('Quarterly series'!$F$46,(ROW()-29)*4,0),OFFSET('Quarterly series'!$F$47,(ROW()-29)*4,0))</f>
        <v>15788.38228558425</v>
      </c>
      <c r="M56" s="6">
        <f ca="1">AVERAGE(OFFSET('Quarterly series'!$G$46,(ROW()-29)*4,0),OFFSET('Quarterly series'!$G$47,(ROW()-29)*4,0))</f>
        <v>5878.2300728152095</v>
      </c>
      <c r="N56" s="11">
        <v>17865.400000000001</v>
      </c>
      <c r="O56" s="6">
        <v>17494.3</v>
      </c>
      <c r="P56" s="4">
        <v>2242.6395550000002</v>
      </c>
      <c r="Q56" s="4">
        <v>273.10000000000002</v>
      </c>
      <c r="R56" s="4">
        <v>59.86751947317989</v>
      </c>
    </row>
    <row r="57" spans="1:18" x14ac:dyDescent="0.25">
      <c r="A57" s="4">
        <v>2014</v>
      </c>
      <c r="B57" s="4"/>
      <c r="C57" s="4"/>
      <c r="D57" s="4"/>
      <c r="E57" s="14"/>
      <c r="F57" s="11"/>
      <c r="G57" s="6"/>
      <c r="H57" s="4">
        <f ca="1">AVERAGE(OFFSET('Quarterly series'!$B$46,(ROW()-29)*4,0),OFFSET('Quarterly series'!$B$47,(ROW()-29)*4,0))</f>
        <v>1.449727089916685</v>
      </c>
      <c r="I57" s="4">
        <f ca="1">AVERAGE(OFFSET('Quarterly series'!$C$46,(ROW()-29)*4,0),OFFSET('Quarterly series'!$C$47,(ROW()-29)*4,0))</f>
        <v>1.514654285674025</v>
      </c>
      <c r="J57" s="6">
        <f ca="1">AVERAGE(OFFSET('Quarterly series'!$D$46,(ROW()-29)*4,0),OFFSET('Quarterly series'!$D$47,(ROW()-29)*4,0))</f>
        <v>1.2696592012319849</v>
      </c>
      <c r="K57" s="4">
        <f ca="1">AVERAGE(OFFSET('Quarterly series'!$E$46,(ROW()-29)*4,0),OFFSET('Quarterly series'!$E$47,(ROW()-29)*4,0))</f>
        <v>23412.896143669852</v>
      </c>
      <c r="L57" s="4">
        <f ca="1">AVERAGE(OFFSET('Quarterly series'!$F$46,(ROW()-29)*4,0),OFFSET('Quarterly series'!$F$47,(ROW()-29)*4,0))</f>
        <v>16967.738991887549</v>
      </c>
      <c r="M57" s="6">
        <f ca="1">AVERAGE(OFFSET('Quarterly series'!$G$46,(ROW()-29)*4,0),OFFSET('Quarterly series'!$G$47,(ROW()-29)*4,0))</f>
        <v>6445.1571517823595</v>
      </c>
      <c r="N57" s="11">
        <v>18693.099999999999</v>
      </c>
      <c r="O57" s="6">
        <v>18309</v>
      </c>
      <c r="P57" s="4">
        <v>2364.5097249999999</v>
      </c>
      <c r="Q57" s="4">
        <v>289.3</v>
      </c>
      <c r="R57" s="4">
        <v>59.790252416076513</v>
      </c>
    </row>
    <row r="58" spans="1:18" x14ac:dyDescent="0.25">
      <c r="A58" s="4">
        <v>2015</v>
      </c>
      <c r="B58" s="4"/>
      <c r="C58" s="4"/>
      <c r="D58" s="4"/>
      <c r="E58" s="14"/>
      <c r="F58" s="11"/>
      <c r="G58" s="6"/>
      <c r="H58" s="4">
        <f ca="1">AVERAGE(OFFSET('Quarterly series'!$B$46,(ROW()-29)*4,0),OFFSET('Quarterly series'!$B$47,(ROW()-29)*4,0))</f>
        <v>1.5198218902614151</v>
      </c>
      <c r="I58" s="4">
        <f ca="1">AVERAGE(OFFSET('Quarterly series'!$C$46,(ROW()-29)*4,0),OFFSET('Quarterly series'!$C$47,(ROW()-29)*4,0))</f>
        <v>1.5665642745424051</v>
      </c>
      <c r="J58" s="6">
        <f ca="1">AVERAGE(OFFSET('Quarterly series'!$D$46,(ROW()-29)*4,0),OFFSET('Quarterly series'!$D$47,(ROW()-29)*4,0))</f>
        <v>1.37866303357592</v>
      </c>
      <c r="K58" s="4">
        <f ca="1">AVERAGE(OFFSET('Quarterly series'!$E$46,(ROW()-29)*4,0),OFFSET('Quarterly series'!$E$47,(ROW()-29)*4,0))</f>
        <v>24918.910160088351</v>
      </c>
      <c r="L58" s="4">
        <f ca="1">AVERAGE(OFFSET('Quarterly series'!$F$46,(ROW()-29)*4,0),OFFSET('Quarterly series'!$F$47,(ROW()-29)*4,0))</f>
        <v>17885.877620599149</v>
      </c>
      <c r="M58" s="6">
        <f ca="1">AVERAGE(OFFSET('Quarterly series'!$G$46,(ROW()-29)*4,0),OFFSET('Quarterly series'!$G$47,(ROW()-29)*4,0))</f>
        <v>7033.0325394891552</v>
      </c>
      <c r="N58" s="11">
        <v>19351.900000000001</v>
      </c>
      <c r="O58" s="6">
        <v>18960</v>
      </c>
      <c r="P58" s="4">
        <v>2364.3332380000002</v>
      </c>
      <c r="Q58" s="4">
        <v>298.5</v>
      </c>
      <c r="R58" s="4">
        <v>59.674526250122348</v>
      </c>
    </row>
    <row r="59" spans="1:18" x14ac:dyDescent="0.25">
      <c r="A59" s="4">
        <v>2016</v>
      </c>
      <c r="B59" s="4"/>
      <c r="C59" s="4"/>
      <c r="D59" s="4"/>
      <c r="E59" s="14"/>
      <c r="F59" s="11"/>
      <c r="G59" s="6"/>
      <c r="H59" s="4">
        <f ca="1">AVERAGE(OFFSET('Quarterly series'!$B$46,(ROW()-29)*4,0),OFFSET('Quarterly series'!$B$47,(ROW()-29)*4,0))</f>
        <v>1.6069017523700051</v>
      </c>
      <c r="I59" s="4">
        <f ca="1">AVERAGE(OFFSET('Quarterly series'!$C$46,(ROW()-29)*4,0),OFFSET('Quarterly series'!$C$47,(ROW()-29)*4,0))</f>
        <v>1.6012766137327501</v>
      </c>
      <c r="J59" s="6">
        <f ca="1">AVERAGE(OFFSET('Quarterly series'!$D$46,(ROW()-29)*4,0),OFFSET('Quarterly series'!$D$47,(ROW()-29)*4,0))</f>
        <v>1.5807618795545499</v>
      </c>
      <c r="K59" s="4">
        <f ca="1">AVERAGE(OFFSET('Quarterly series'!$E$46,(ROW()-29)*4,0),OFFSET('Quarterly series'!$E$47,(ROW()-29)*4,0))</f>
        <v>26475.401816572652</v>
      </c>
      <c r="L59" s="4">
        <f ca="1">AVERAGE(OFFSET('Quarterly series'!$F$46,(ROW()-29)*4,0),OFFSET('Quarterly series'!$F$47,(ROW()-29)*4,0))</f>
        <v>18374.983462120599</v>
      </c>
      <c r="M59" s="6">
        <f ca="1">AVERAGE(OFFSET('Quarterly series'!$G$46,(ROW()-29)*4,0),OFFSET('Quarterly series'!$G$47,(ROW()-29)*4,0))</f>
        <v>8100.4183544520647</v>
      </c>
      <c r="N59" s="11">
        <v>20633.599999999999</v>
      </c>
      <c r="O59" s="6">
        <v>20219.599999999999</v>
      </c>
      <c r="P59" s="4">
        <v>2400.3200860000002</v>
      </c>
      <c r="Q59" s="4">
        <v>314.8</v>
      </c>
      <c r="R59" s="4">
        <v>60.288603797083539</v>
      </c>
    </row>
    <row r="60" spans="1:18" x14ac:dyDescent="0.25">
      <c r="A60" s="4">
        <v>2017</v>
      </c>
      <c r="B60" s="4"/>
      <c r="C60" s="4"/>
      <c r="D60" s="4"/>
      <c r="E60" s="14"/>
      <c r="F60" s="11"/>
      <c r="G60" s="6"/>
      <c r="H60" s="4">
        <f ca="1">AVERAGE(OFFSET('Quarterly series'!$B$46,(ROW()-29)*4,0),OFFSET('Quarterly series'!$B$47,(ROW()-29)*4,0))</f>
        <v>1.7083812122953099</v>
      </c>
      <c r="I60" s="4">
        <f ca="1">AVERAGE(OFFSET('Quarterly series'!$C$46,(ROW()-29)*4,0),OFFSET('Quarterly series'!$C$47,(ROW()-29)*4,0))</f>
        <v>1.682206315433495</v>
      </c>
      <c r="J60" s="6">
        <f ca="1">AVERAGE(OFFSET('Quarterly series'!$D$46,(ROW()-29)*4,0),OFFSET('Quarterly series'!$D$47,(ROW()-29)*4,0))</f>
        <v>1.726027612150185</v>
      </c>
      <c r="K60" s="4">
        <f ca="1">AVERAGE(OFFSET('Quarterly series'!$E$46,(ROW()-29)*4,0),OFFSET('Quarterly series'!$E$47,(ROW()-29)*4,0))</f>
        <v>28545.107054497399</v>
      </c>
      <c r="L60" s="4">
        <f ca="1">AVERAGE(OFFSET('Quarterly series'!$F$46,(ROW()-29)*4,0),OFFSET('Quarterly series'!$F$47,(ROW()-29)*4,0))</f>
        <v>19657.5106413535</v>
      </c>
      <c r="M60" s="6">
        <f ca="1">AVERAGE(OFFSET('Quarterly series'!$G$46,(ROW()-29)*4,0),OFFSET('Quarterly series'!$G$47,(ROW()-29)*4,0))</f>
        <v>8887.5964131439196</v>
      </c>
      <c r="N60" s="11">
        <v>21586.400000000001</v>
      </c>
      <c r="O60" s="6">
        <v>21160</v>
      </c>
      <c r="P60" s="4">
        <v>2471.9339599999998</v>
      </c>
      <c r="Q60" s="4">
        <v>327.3</v>
      </c>
      <c r="R60" s="4">
        <v>59.092935689428046</v>
      </c>
    </row>
    <row r="61" spans="1:18" x14ac:dyDescent="0.25">
      <c r="A61" s="4">
        <v>2018</v>
      </c>
      <c r="B61" s="4"/>
      <c r="C61" s="4"/>
      <c r="D61" s="4"/>
      <c r="E61" s="14"/>
      <c r="F61" s="11"/>
      <c r="G61" s="6"/>
      <c r="H61" s="4"/>
      <c r="I61" s="4"/>
      <c r="J61" s="6"/>
      <c r="K61" s="14"/>
      <c r="M61" s="6"/>
      <c r="N61" s="11">
        <v>22800.5</v>
      </c>
      <c r="O61" s="6">
        <v>22357</v>
      </c>
      <c r="P61" s="4">
        <v>2510.163458</v>
      </c>
      <c r="Q61" s="4">
        <v>342.2</v>
      </c>
    </row>
    <row r="62" spans="1:18" x14ac:dyDescent="0.25">
      <c r="E62" s="17"/>
      <c r="F62" s="11"/>
      <c r="G62" s="6"/>
      <c r="K62" s="17"/>
      <c r="L62" s="11"/>
      <c r="M62" s="6"/>
      <c r="N62" s="11"/>
      <c r="O62" s="6"/>
    </row>
    <row r="63" spans="1:18" s="2" customFormat="1" ht="144" customHeight="1" x14ac:dyDescent="0.25">
      <c r="A63" s="2" t="s">
        <v>0</v>
      </c>
      <c r="B63" s="12" t="s">
        <v>24</v>
      </c>
      <c r="C63" s="12" t="s">
        <v>25</v>
      </c>
      <c r="D63" s="7" t="s">
        <v>26</v>
      </c>
      <c r="E63" s="12" t="s">
        <v>27</v>
      </c>
      <c r="F63" s="12" t="s">
        <v>28</v>
      </c>
      <c r="G63" s="7" t="s">
        <v>29</v>
      </c>
      <c r="H63" s="12" t="s">
        <v>35</v>
      </c>
      <c r="I63" s="12" t="s">
        <v>36</v>
      </c>
      <c r="J63" s="7" t="s">
        <v>37</v>
      </c>
      <c r="K63" s="12" t="s">
        <v>38</v>
      </c>
      <c r="L63" s="12" t="s">
        <v>39</v>
      </c>
      <c r="M63" s="7" t="s">
        <v>40</v>
      </c>
      <c r="N63" s="12" t="s">
        <v>57</v>
      </c>
      <c r="O63" s="7" t="s">
        <v>57</v>
      </c>
      <c r="P63" s="1" t="s">
        <v>41</v>
      </c>
      <c r="Q63" s="1" t="s">
        <v>46</v>
      </c>
      <c r="R63" s="1" t="s">
        <v>52</v>
      </c>
    </row>
    <row r="64" spans="1:18" s="2" customFormat="1" ht="30" customHeight="1" x14ac:dyDescent="0.25">
      <c r="A64" s="2" t="s">
        <v>10</v>
      </c>
      <c r="B64" s="2" t="s">
        <v>33</v>
      </c>
      <c r="C64" s="2" t="s">
        <v>33</v>
      </c>
      <c r="D64" s="2" t="s">
        <v>33</v>
      </c>
      <c r="E64" s="13" t="s">
        <v>30</v>
      </c>
      <c r="F64" s="9" t="s">
        <v>30</v>
      </c>
      <c r="G64" s="5" t="s">
        <v>30</v>
      </c>
      <c r="H64" s="2" t="s">
        <v>33</v>
      </c>
      <c r="I64" s="2" t="s">
        <v>33</v>
      </c>
      <c r="J64" s="2" t="s">
        <v>33</v>
      </c>
      <c r="K64" s="13" t="s">
        <v>30</v>
      </c>
      <c r="L64" s="9" t="s">
        <v>30</v>
      </c>
      <c r="M64" s="5" t="s">
        <v>30</v>
      </c>
      <c r="N64" s="9" t="s">
        <v>30</v>
      </c>
      <c r="O64" s="5" t="s">
        <v>30</v>
      </c>
      <c r="P64" s="2" t="s">
        <v>30</v>
      </c>
      <c r="Q64" s="2" t="s">
        <v>30</v>
      </c>
      <c r="R64" s="2" t="s">
        <v>51</v>
      </c>
    </row>
    <row r="65" spans="1:46" s="2" customFormat="1" ht="30" customHeight="1" x14ac:dyDescent="0.25">
      <c r="A65" s="2" t="s">
        <v>2</v>
      </c>
      <c r="B65" s="21" t="s">
        <v>6</v>
      </c>
      <c r="C65" s="21" t="s">
        <v>6</v>
      </c>
      <c r="D65" s="21" t="s">
        <v>6</v>
      </c>
      <c r="E65" s="13" t="s">
        <v>6</v>
      </c>
      <c r="F65" s="21" t="s">
        <v>6</v>
      </c>
      <c r="G65" s="5" t="s">
        <v>6</v>
      </c>
      <c r="H65" s="21" t="s">
        <v>13</v>
      </c>
      <c r="I65" s="21" t="s">
        <v>13</v>
      </c>
      <c r="J65" s="21" t="s">
        <v>13</v>
      </c>
      <c r="K65" s="13" t="s">
        <v>13</v>
      </c>
      <c r="L65" s="21" t="s">
        <v>13</v>
      </c>
      <c r="M65" s="5" t="s">
        <v>13</v>
      </c>
      <c r="N65" s="9" t="s">
        <v>6</v>
      </c>
      <c r="O65" s="5" t="s">
        <v>6</v>
      </c>
      <c r="P65" s="2" t="s">
        <v>6</v>
      </c>
      <c r="Q65" s="2" t="s">
        <v>6</v>
      </c>
      <c r="R65" s="2" t="s">
        <v>6</v>
      </c>
    </row>
    <row r="66" spans="1:46" s="2" customFormat="1" ht="45" x14ac:dyDescent="0.25">
      <c r="A66" s="2" t="s">
        <v>3</v>
      </c>
      <c r="B66" s="2" t="s">
        <v>31</v>
      </c>
      <c r="C66" s="2" t="s">
        <v>31</v>
      </c>
      <c r="D66" s="2" t="s">
        <v>31</v>
      </c>
      <c r="E66" s="13" t="s">
        <v>31</v>
      </c>
      <c r="F66" s="9" t="s">
        <v>31</v>
      </c>
      <c r="G66" s="5" t="s">
        <v>31</v>
      </c>
      <c r="H66" s="2" t="s">
        <v>34</v>
      </c>
      <c r="I66" s="2" t="s">
        <v>34</v>
      </c>
      <c r="J66" s="2" t="s">
        <v>34</v>
      </c>
      <c r="K66" s="13" t="s">
        <v>34</v>
      </c>
      <c r="L66" s="9" t="s">
        <v>34</v>
      </c>
      <c r="M66" s="5" t="s">
        <v>34</v>
      </c>
      <c r="N66" s="9" t="s">
        <v>7</v>
      </c>
      <c r="O66" s="5" t="s">
        <v>7</v>
      </c>
      <c r="P66" s="2" t="s">
        <v>42</v>
      </c>
      <c r="Q66" s="2" t="s">
        <v>7</v>
      </c>
      <c r="R66" s="2" t="s">
        <v>50</v>
      </c>
    </row>
    <row r="67" spans="1:46" x14ac:dyDescent="0.25">
      <c r="E67" s="17"/>
      <c r="F67" s="11"/>
      <c r="G67" s="6"/>
      <c r="K67" s="17"/>
      <c r="L67" s="11"/>
      <c r="M67" s="6"/>
      <c r="N67" s="11"/>
      <c r="O67" s="6"/>
    </row>
    <row r="68" spans="1:46" s="2" customFormat="1" ht="361.15" customHeight="1" x14ac:dyDescent="0.25">
      <c r="A68" s="2" t="s">
        <v>11</v>
      </c>
      <c r="B68" s="2" t="s">
        <v>32</v>
      </c>
      <c r="E68" s="13"/>
      <c r="F68" s="9"/>
      <c r="G68" s="5"/>
      <c r="K68" s="13"/>
      <c r="L68" s="9"/>
      <c r="M68" s="5"/>
      <c r="N68" s="9"/>
      <c r="O68" s="5"/>
      <c r="P68" s="2" t="s">
        <v>45</v>
      </c>
      <c r="R68" s="2" t="s">
        <v>53</v>
      </c>
    </row>
    <row r="69" spans="1:46" x14ac:dyDescent="0.25">
      <c r="E69" s="22"/>
      <c r="K69" s="22"/>
    </row>
    <row r="70" spans="1:46" x14ac:dyDescent="0.25">
      <c r="E70" s="22"/>
      <c r="K70" s="22"/>
    </row>
    <row r="71" spans="1:46" x14ac:dyDescent="0.25">
      <c r="E71" s="22"/>
      <c r="K71" s="22"/>
    </row>
    <row r="72" spans="1:46" x14ac:dyDescent="0.25">
      <c r="E72" s="22"/>
      <c r="K72" s="22"/>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8"/>
      <c r="AT72" s="8"/>
    </row>
    <row r="73" spans="1:46" x14ac:dyDescent="0.25">
      <c r="E73" s="22"/>
      <c r="K73" s="22"/>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row>
    <row r="74" spans="1:46" x14ac:dyDescent="0.25">
      <c r="E74" s="22"/>
      <c r="K74" s="22"/>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row>
    <row r="75" spans="1:46" s="8" customFormat="1" x14ac:dyDescent="0.25">
      <c r="B75" s="26"/>
      <c r="C75" s="26"/>
      <c r="D75" s="26"/>
      <c r="E75" s="27"/>
      <c r="H75" s="26"/>
      <c r="I75" s="26"/>
      <c r="J75" s="26"/>
      <c r="K75" s="27"/>
    </row>
    <row r="76" spans="1:46" s="8" customFormat="1" x14ac:dyDescent="0.25">
      <c r="B76" s="26"/>
      <c r="C76" s="26"/>
      <c r="D76" s="26"/>
      <c r="E76" s="27"/>
      <c r="H76" s="26"/>
      <c r="I76" s="26"/>
      <c r="J76" s="26"/>
      <c r="K76" s="27"/>
    </row>
    <row r="77" spans="1:46" s="8" customFormat="1" x14ac:dyDescent="0.25">
      <c r="B77" s="26"/>
      <c r="C77" s="26"/>
      <c r="D77" s="26"/>
      <c r="E77" s="27"/>
      <c r="H77" s="26"/>
      <c r="I77" s="26"/>
      <c r="J77" s="26"/>
      <c r="K77" s="27"/>
    </row>
    <row r="78" spans="1:46" s="8" customFormat="1" x14ac:dyDescent="0.25">
      <c r="B78" s="26"/>
      <c r="C78" s="26"/>
      <c r="D78" s="26"/>
      <c r="E78" s="26"/>
      <c r="H78" s="26"/>
      <c r="I78" s="26"/>
      <c r="J78" s="26"/>
      <c r="K78" s="26"/>
    </row>
    <row r="79" spans="1:46" s="8" customFormat="1" x14ac:dyDescent="0.25">
      <c r="B79" s="26"/>
      <c r="C79" s="26"/>
      <c r="D79" s="26"/>
      <c r="E79" s="26"/>
      <c r="H79" s="26"/>
      <c r="I79" s="26"/>
      <c r="J79" s="26"/>
      <c r="K79" s="26"/>
    </row>
    <row r="80" spans="1:46" s="8" customFormat="1" x14ac:dyDescent="0.25">
      <c r="B80" s="26"/>
      <c r="C80" s="26"/>
      <c r="D80" s="26"/>
      <c r="E80" s="26"/>
      <c r="H80" s="26"/>
      <c r="I80" s="26"/>
      <c r="J80" s="26"/>
      <c r="K80" s="26"/>
    </row>
    <row r="81" spans="2:11" s="8" customFormat="1" x14ac:dyDescent="0.25">
      <c r="B81" s="26"/>
      <c r="C81" s="26"/>
      <c r="D81" s="26"/>
      <c r="E81" s="26"/>
      <c r="H81" s="26"/>
      <c r="I81" s="26"/>
      <c r="J81" s="26"/>
      <c r="K81" s="26"/>
    </row>
    <row r="82" spans="2:11" s="8" customFormat="1" x14ac:dyDescent="0.25">
      <c r="B82" s="26"/>
      <c r="C82" s="26"/>
      <c r="D82" s="26"/>
      <c r="E82" s="26"/>
      <c r="H82" s="26"/>
      <c r="I82" s="26"/>
      <c r="J82" s="26"/>
      <c r="K82" s="26"/>
    </row>
    <row r="83" spans="2:11" s="8" customFormat="1" x14ac:dyDescent="0.25">
      <c r="B83" s="26"/>
      <c r="C83" s="26"/>
      <c r="D83" s="26"/>
      <c r="E83" s="26"/>
      <c r="H83" s="26"/>
      <c r="I83" s="26"/>
      <c r="J83" s="26"/>
      <c r="K83" s="26"/>
    </row>
    <row r="84" spans="2:11" s="8" customFormat="1" x14ac:dyDescent="0.25">
      <c r="B84" s="26"/>
      <c r="C84" s="26"/>
      <c r="D84" s="26"/>
      <c r="E84" s="26"/>
      <c r="H84" s="26"/>
      <c r="I84" s="26"/>
      <c r="J84" s="26"/>
      <c r="K84" s="26"/>
    </row>
    <row r="85" spans="2:11" s="8" customFormat="1" x14ac:dyDescent="0.25">
      <c r="B85" s="26"/>
      <c r="C85" s="26"/>
      <c r="D85" s="26"/>
      <c r="E85" s="26"/>
      <c r="H85" s="26"/>
      <c r="I85" s="26"/>
      <c r="J85" s="26"/>
      <c r="K85" s="26"/>
    </row>
    <row r="86" spans="2:11" s="8" customFormat="1" x14ac:dyDescent="0.25">
      <c r="B86" s="26"/>
      <c r="C86" s="26"/>
      <c r="D86" s="26"/>
      <c r="E86" s="26"/>
      <c r="H86" s="26"/>
      <c r="I86" s="26"/>
      <c r="J86" s="26"/>
      <c r="K86" s="26"/>
    </row>
    <row r="87" spans="2:11" s="8" customFormat="1" x14ac:dyDescent="0.25">
      <c r="B87" s="26"/>
      <c r="C87" s="26"/>
      <c r="D87" s="26"/>
      <c r="E87" s="26"/>
      <c r="H87" s="26"/>
      <c r="I87" s="26"/>
      <c r="J87" s="26"/>
      <c r="K87" s="26"/>
    </row>
    <row r="88" spans="2:11" s="8" customFormat="1" x14ac:dyDescent="0.25">
      <c r="B88" s="26"/>
      <c r="C88" s="26"/>
      <c r="D88" s="26"/>
      <c r="E88" s="26"/>
      <c r="H88" s="26"/>
      <c r="I88" s="26"/>
      <c r="J88" s="26"/>
      <c r="K88" s="26"/>
    </row>
    <row r="89" spans="2:11" s="8" customFormat="1" x14ac:dyDescent="0.25">
      <c r="B89" s="26"/>
      <c r="C89" s="26"/>
      <c r="D89" s="26"/>
      <c r="E89" s="26"/>
      <c r="H89" s="26"/>
      <c r="I89" s="26"/>
      <c r="J89" s="26"/>
      <c r="K89" s="26"/>
    </row>
    <row r="90" spans="2:11" s="8" customFormat="1" x14ac:dyDescent="0.25">
      <c r="B90" s="26"/>
      <c r="C90" s="26"/>
      <c r="D90" s="26"/>
      <c r="E90" s="26"/>
      <c r="H90" s="26"/>
      <c r="I90" s="26"/>
      <c r="J90" s="26"/>
      <c r="K90" s="26"/>
    </row>
    <row r="91" spans="2:11" s="8" customFormat="1" x14ac:dyDescent="0.25">
      <c r="B91" s="26"/>
      <c r="C91" s="26"/>
      <c r="D91" s="26"/>
      <c r="E91" s="26"/>
      <c r="H91" s="26"/>
      <c r="I91" s="26"/>
      <c r="J91" s="26"/>
      <c r="K91" s="26"/>
    </row>
    <row r="92" spans="2:11" s="8" customFormat="1" x14ac:dyDescent="0.25">
      <c r="B92" s="26"/>
      <c r="C92" s="26"/>
      <c r="D92" s="26"/>
      <c r="E92" s="26"/>
      <c r="H92" s="26"/>
      <c r="I92" s="26"/>
      <c r="J92" s="26"/>
      <c r="K92" s="26"/>
    </row>
    <row r="93" spans="2:11" s="8" customFormat="1" x14ac:dyDescent="0.25">
      <c r="B93" s="26"/>
      <c r="C93" s="26"/>
      <c r="D93" s="26"/>
      <c r="E93" s="26"/>
      <c r="H93" s="26"/>
      <c r="I93" s="26"/>
      <c r="J93" s="26"/>
      <c r="K93" s="26"/>
    </row>
  </sheetData>
  <hyperlinks>
    <hyperlink ref="B63" r:id="rId1" display="https://www.aei.org/housing/land-price-indicators/" xr:uid="{D8A0CE94-27C5-48FE-A106-B3BB7A109A1C}"/>
    <hyperlink ref="C63" r:id="rId2" display="https://www.aei.org/housing/land-price-indicators/" xr:uid="{C4132D5E-1EBA-453C-99FA-3D8CBCEDE1B1}"/>
    <hyperlink ref="D63" r:id="rId3" display="https://www.aei.org/housing/land-price-indicators/" xr:uid="{54D1B33A-C371-4BEF-BF0B-D4F772637D37}"/>
    <hyperlink ref="E63" r:id="rId4" display="https://www.aei.org/housing/land-price-indicators/" xr:uid="{15FCFD21-0FB7-4192-A0D1-60389429FE6A}"/>
    <hyperlink ref="F63" r:id="rId5" display="https://www.aei.org/housing/land-price-indicators/" xr:uid="{A1243F6F-6199-4899-B88A-B031586A77ED}"/>
    <hyperlink ref="G63" r:id="rId6" display="https://www.aei.org/housing/land-price-indicators/" xr:uid="{3BD01D5A-4621-4397-A136-45EE3DFB35CE}"/>
    <hyperlink ref="H63" r:id="rId7" display="https://www.aei.org/housing/land-price-indicators/" xr:uid="{8E35B206-9FF3-41C2-B34F-C9301A2DA72D}"/>
    <hyperlink ref="I63" r:id="rId8" display="https://www.aei.org/housing/land-price-indicators/" xr:uid="{8B3A2D23-C9B3-4A09-B9A7-C7488C708681}"/>
    <hyperlink ref="J63" r:id="rId9" display="https://www.aei.org/housing/land-price-indicators/" xr:uid="{25013514-02B0-4A97-B94D-FD861B6C5958}"/>
    <hyperlink ref="K63" r:id="rId10" display="https://www.aei.org/housing/land-price-indicators/" xr:uid="{EEE1FFCD-A1D0-4E41-9011-5CA029438BA2}"/>
    <hyperlink ref="L63" r:id="rId11" display="https://www.aei.org/housing/land-price-indicators/" xr:uid="{3259F4EE-690C-41EA-BEE7-74DE04768CA1}"/>
    <hyperlink ref="M63" r:id="rId12" display="https://www.aei.org/housing/land-price-indicators/" xr:uid="{3BF82D2A-B637-4389-AE8D-7C420C5129CA}"/>
    <hyperlink ref="P63" r:id="rId13" display="http://www.ers.usda.gov/data-products/farm-income-and-wealth-statistics/balance-sheet.aspx" xr:uid="{E6F2E36B-1431-4B01-BBC4-C3B460AC3AD6}"/>
    <hyperlink ref="Q63" r:id="rId14" display="https://apps.bea.gov/iTable/iTable.cfm?0=16&amp;isuri=1&amp;reqid=10&amp;step=3" xr:uid="{DF6D6F7F-5A54-4BD5-88BD-735FB7970BE7}"/>
    <hyperlink ref="R63" r:id="rId15" display="https://www.ers.usda.gov/webdocs/DataFiles/47679/table01a.xlsx?v=9333.6" xr:uid="{5E8C0CFF-8FAF-4A64-BA01-016E5B34976E}"/>
    <hyperlink ref="N63" r:id="rId16" xr:uid="{0B0575CD-2FA4-40FD-A373-C9013A17D39C}"/>
    <hyperlink ref="O63" r:id="rId17" xr:uid="{CE3BD62C-441F-4841-88B7-D8762245EF87}"/>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5135-98F0-4D8A-98AF-63C1CBD071BF}">
  <dimension ref="A1:G180"/>
  <sheetViews>
    <sheetView zoomScale="70" zoomScaleNormal="70" workbookViewId="0">
      <pane xSplit="1" ySplit="2" topLeftCell="B3" activePane="bottomRight" state="frozen"/>
      <selection pane="topRight" activeCell="B1" sqref="B1"/>
      <selection pane="bottomLeft" activeCell="A3" sqref="A3"/>
      <selection pane="bottomRight" activeCell="J31" sqref="J31"/>
    </sheetView>
  </sheetViews>
  <sheetFormatPr defaultRowHeight="15" x14ac:dyDescent="0.25"/>
  <cols>
    <col min="1" max="1" width="13.7109375" customWidth="1"/>
    <col min="2" max="2" width="20.5703125" style="20" customWidth="1"/>
    <col min="3" max="11" width="20.5703125" customWidth="1"/>
  </cols>
  <sheetData>
    <row r="1" spans="1:7" ht="45" x14ac:dyDescent="0.25">
      <c r="A1" s="22" t="s">
        <v>4</v>
      </c>
      <c r="B1" s="13" t="s">
        <v>15</v>
      </c>
      <c r="C1" s="9" t="s">
        <v>19</v>
      </c>
      <c r="D1" s="5" t="s">
        <v>18</v>
      </c>
      <c r="E1" s="9" t="s">
        <v>20</v>
      </c>
      <c r="F1" s="9" t="s">
        <v>21</v>
      </c>
      <c r="G1" s="9" t="s">
        <v>22</v>
      </c>
    </row>
    <row r="2" spans="1:7" x14ac:dyDescent="0.25">
      <c r="A2" s="25" t="s">
        <v>1</v>
      </c>
      <c r="B2" s="18" t="s">
        <v>9</v>
      </c>
      <c r="C2" s="10" t="s">
        <v>16</v>
      </c>
      <c r="D2" s="19" t="s">
        <v>17</v>
      </c>
      <c r="E2" s="10" t="s">
        <v>12</v>
      </c>
      <c r="F2" s="10" t="s">
        <v>8</v>
      </c>
      <c r="G2" s="10" t="s">
        <v>23</v>
      </c>
    </row>
    <row r="3" spans="1:7" x14ac:dyDescent="0.25">
      <c r="A3" s="24">
        <v>27484</v>
      </c>
      <c r="B3" s="20">
        <v>0.25761853682087599</v>
      </c>
      <c r="C3">
        <v>0.31007904859868402</v>
      </c>
      <c r="D3" s="23">
        <v>0.17637860970150501</v>
      </c>
      <c r="E3">
        <v>2221.5877001153699</v>
      </c>
      <c r="F3">
        <v>1526.7132643582199</v>
      </c>
      <c r="G3">
        <v>694.87443575715099</v>
      </c>
    </row>
    <row r="4" spans="1:7" x14ac:dyDescent="0.25">
      <c r="A4" s="24">
        <v>27575</v>
      </c>
      <c r="B4" s="20">
        <v>0.263525438836685</v>
      </c>
      <c r="C4">
        <v>0.31571531231946298</v>
      </c>
      <c r="D4" s="23">
        <v>0.18226428312026799</v>
      </c>
      <c r="E4">
        <v>2275.8643287188102</v>
      </c>
      <c r="F4">
        <v>1556.8203254483999</v>
      </c>
      <c r="G4">
        <v>719.04400327040901</v>
      </c>
    </row>
    <row r="5" spans="1:7" x14ac:dyDescent="0.25">
      <c r="A5" s="24">
        <v>27667</v>
      </c>
      <c r="B5" s="20">
        <v>0.26408594778708999</v>
      </c>
      <c r="C5">
        <v>0.318716622750778</v>
      </c>
      <c r="D5" s="23">
        <v>0.179739849391787</v>
      </c>
      <c r="E5">
        <v>2285.0803762867999</v>
      </c>
      <c r="F5">
        <v>1574.9268543947501</v>
      </c>
      <c r="G5">
        <v>710.15352189204702</v>
      </c>
    </row>
    <row r="6" spans="1:7" x14ac:dyDescent="0.25">
      <c r="A6" s="24">
        <v>27759</v>
      </c>
      <c r="B6" s="20">
        <v>0.26861313546344101</v>
      </c>
      <c r="C6">
        <v>0.32435288647155802</v>
      </c>
      <c r="D6" s="23">
        <v>0.182605298090322</v>
      </c>
      <c r="E6">
        <v>2329.4871866048702</v>
      </c>
      <c r="F6">
        <v>1607.0229999999999</v>
      </c>
      <c r="G6">
        <v>722.46418660487097</v>
      </c>
    </row>
    <row r="7" spans="1:7" x14ac:dyDescent="0.25">
      <c r="A7" s="24">
        <v>27850</v>
      </c>
      <c r="B7" s="20">
        <v>0.27085517126506198</v>
      </c>
      <c r="C7">
        <v>0.325902858994772</v>
      </c>
      <c r="D7" s="23">
        <v>0.18557872337384099</v>
      </c>
      <c r="E7">
        <v>2364.3291368198702</v>
      </c>
      <c r="F7">
        <v>1628.67965246023</v>
      </c>
      <c r="G7">
        <v>735.64948435964402</v>
      </c>
    </row>
    <row r="8" spans="1:7" x14ac:dyDescent="0.25">
      <c r="A8" s="24">
        <v>27941</v>
      </c>
      <c r="B8" s="20">
        <v>0.28219469849249101</v>
      </c>
      <c r="C8">
        <v>0.33570995786892799</v>
      </c>
      <c r="D8" s="23">
        <v>0.19818536945167001</v>
      </c>
      <c r="E8">
        <v>2479.8476541954801</v>
      </c>
      <c r="F8">
        <v>1692.5663380823801</v>
      </c>
      <c r="G8">
        <v>787.28131611309902</v>
      </c>
    </row>
    <row r="9" spans="1:7" x14ac:dyDescent="0.25">
      <c r="A9" s="24">
        <v>28033</v>
      </c>
      <c r="B9" s="20">
        <v>0.28693746653438201</v>
      </c>
      <c r="C9">
        <v>0.34112077104087701</v>
      </c>
      <c r="D9" s="23">
        <v>0.20180986736874401</v>
      </c>
      <c r="E9">
        <v>2537.8066771977301</v>
      </c>
      <c r="F9">
        <v>1734.3493761192501</v>
      </c>
      <c r="G9">
        <v>803.45730107847305</v>
      </c>
    </row>
    <row r="10" spans="1:7" x14ac:dyDescent="0.25">
      <c r="A10" s="24">
        <v>28125</v>
      </c>
      <c r="B10" s="20">
        <v>0.289869359505732</v>
      </c>
      <c r="C10">
        <v>0.34685566937676998</v>
      </c>
      <c r="D10" s="23">
        <v>0.20099938199761</v>
      </c>
      <c r="E10">
        <v>2582.8272596279598</v>
      </c>
      <c r="F10">
        <v>1780.625</v>
      </c>
      <c r="G10">
        <v>802.20225962796303</v>
      </c>
    </row>
    <row r="11" spans="1:7" x14ac:dyDescent="0.25">
      <c r="A11" s="24">
        <v>28215</v>
      </c>
      <c r="B11" s="20">
        <v>0.29931177951640497</v>
      </c>
      <c r="C11">
        <v>0.35485916386027699</v>
      </c>
      <c r="D11" s="23">
        <v>0.21178547671069001</v>
      </c>
      <c r="E11">
        <v>2686.7531084962502</v>
      </c>
      <c r="F11">
        <v>1839.4928025952199</v>
      </c>
      <c r="G11">
        <v>847.26030590102903</v>
      </c>
    </row>
    <row r="12" spans="1:7" x14ac:dyDescent="0.25">
      <c r="A12" s="24">
        <v>28306</v>
      </c>
      <c r="B12" s="20">
        <v>0.31332450327653699</v>
      </c>
      <c r="C12">
        <v>0.36486353196465998</v>
      </c>
      <c r="D12" s="23">
        <v>0.23026399781750101</v>
      </c>
      <c r="E12">
        <v>2835.7861810111599</v>
      </c>
      <c r="F12">
        <v>1912.19138887397</v>
      </c>
      <c r="G12">
        <v>923.59479213718203</v>
      </c>
    </row>
    <row r="13" spans="1:7" x14ac:dyDescent="0.25">
      <c r="A13" s="24">
        <v>28398</v>
      </c>
      <c r="B13" s="20">
        <v>0.320611119631805</v>
      </c>
      <c r="C13">
        <v>0.37720694951316702</v>
      </c>
      <c r="D13" s="23">
        <v>0.23057779275925999</v>
      </c>
      <c r="E13">
        <v>2925.5018684822298</v>
      </c>
      <c r="F13">
        <v>1998.0605753730799</v>
      </c>
      <c r="G13">
        <v>927.44129310915196</v>
      </c>
    </row>
    <row r="14" spans="1:7" x14ac:dyDescent="0.25">
      <c r="A14" s="24">
        <v>28490</v>
      </c>
      <c r="B14" s="20">
        <v>0.33294231654071998</v>
      </c>
      <c r="C14">
        <v>0.38797221321985598</v>
      </c>
      <c r="D14" s="23">
        <v>0.24437500752338201</v>
      </c>
      <c r="E14">
        <v>3061.8523718405199</v>
      </c>
      <c r="F14">
        <v>2076.2150000000001</v>
      </c>
      <c r="G14">
        <v>985.63737184052002</v>
      </c>
    </row>
    <row r="15" spans="1:7" x14ac:dyDescent="0.25">
      <c r="A15" s="24">
        <v>28580</v>
      </c>
      <c r="B15" s="20">
        <v>0.34298836157490697</v>
      </c>
      <c r="C15">
        <v>0.40021699615325002</v>
      </c>
      <c r="D15" s="23">
        <v>0.251034449177931</v>
      </c>
      <c r="E15">
        <v>3172.39688228164</v>
      </c>
      <c r="F15">
        <v>2157.3619431447401</v>
      </c>
      <c r="G15">
        <v>1015.0349391369</v>
      </c>
    </row>
    <row r="16" spans="1:7" x14ac:dyDescent="0.25">
      <c r="A16" s="24">
        <v>28671</v>
      </c>
      <c r="B16" s="20">
        <v>0.35669927282328201</v>
      </c>
      <c r="C16">
        <v>0.41243359776803901</v>
      </c>
      <c r="D16" s="23">
        <v>0.26611151997686699</v>
      </c>
      <c r="E16">
        <v>3319.3996266788999</v>
      </c>
      <c r="F16">
        <v>2240.8221729443699</v>
      </c>
      <c r="G16">
        <v>1078.5774537345201</v>
      </c>
    </row>
    <row r="17" spans="1:7" x14ac:dyDescent="0.25">
      <c r="A17" s="24">
        <v>28763</v>
      </c>
      <c r="B17" s="20">
        <v>0.36743517502719802</v>
      </c>
      <c r="C17">
        <v>0.42224069664219499</v>
      </c>
      <c r="D17" s="23">
        <v>0.27761464290497401</v>
      </c>
      <c r="E17">
        <v>3440.6030299055801</v>
      </c>
      <c r="F17">
        <v>2312.7337028278598</v>
      </c>
      <c r="G17">
        <v>1127.8693270777101</v>
      </c>
    </row>
    <row r="18" spans="1:7" x14ac:dyDescent="0.25">
      <c r="A18" s="24">
        <v>28855</v>
      </c>
      <c r="B18" s="20">
        <v>0.37700694325719503</v>
      </c>
      <c r="C18">
        <v>0.43351322408375398</v>
      </c>
      <c r="D18" s="23">
        <v>0.28447842691009501</v>
      </c>
      <c r="E18">
        <v>3551.8354921238201</v>
      </c>
      <c r="F18">
        <v>2393.498</v>
      </c>
      <c r="G18">
        <v>1158.3374921238201</v>
      </c>
    </row>
    <row r="19" spans="1:7" x14ac:dyDescent="0.25">
      <c r="A19" s="24">
        <v>28945</v>
      </c>
      <c r="B19" s="20">
        <v>0.39399467606178501</v>
      </c>
      <c r="C19">
        <v>0.44147444658935597</v>
      </c>
      <c r="D19" s="23">
        <v>0.31298885895912898</v>
      </c>
      <c r="E19">
        <v>3739.9885979104902</v>
      </c>
      <c r="F19">
        <v>2462.7281719149501</v>
      </c>
      <c r="G19">
        <v>1277.2604259955301</v>
      </c>
    </row>
    <row r="20" spans="1:7" x14ac:dyDescent="0.25">
      <c r="A20" s="24">
        <v>29036</v>
      </c>
      <c r="B20" s="20">
        <v>0.40680014977488999</v>
      </c>
      <c r="C20">
        <v>0.45710098775521701</v>
      </c>
      <c r="D20" s="23">
        <v>0.32141465840466599</v>
      </c>
      <c r="E20">
        <v>3889.7864593191798</v>
      </c>
      <c r="F20">
        <v>2575.1727689458298</v>
      </c>
      <c r="G20">
        <v>1314.61369037335</v>
      </c>
    </row>
    <row r="21" spans="1:7" x14ac:dyDescent="0.25">
      <c r="A21" s="24">
        <v>29128</v>
      </c>
      <c r="B21" s="20">
        <v>0.41568206083515802</v>
      </c>
      <c r="C21">
        <v>0.472502078372247</v>
      </c>
      <c r="D21" s="23">
        <v>0.32096547765485001</v>
      </c>
      <c r="E21">
        <v>4003.2837238883399</v>
      </c>
      <c r="F21">
        <v>2687.3754833501498</v>
      </c>
      <c r="G21">
        <v>1315.9082405381801</v>
      </c>
    </row>
    <row r="22" spans="1:7" x14ac:dyDescent="0.25">
      <c r="A22" s="24">
        <v>29220</v>
      </c>
      <c r="B22" s="20">
        <v>0.42361541828704702</v>
      </c>
      <c r="C22">
        <v>0.48391551240682501</v>
      </c>
      <c r="D22" s="23">
        <v>0.32376775822222997</v>
      </c>
      <c r="E22">
        <v>4107.4998344769901</v>
      </c>
      <c r="F22">
        <v>2777.0419999999999</v>
      </c>
      <c r="G22">
        <v>1330.45783447699</v>
      </c>
    </row>
    <row r="23" spans="1:7" x14ac:dyDescent="0.25">
      <c r="A23" s="24">
        <v>29311</v>
      </c>
      <c r="B23" s="20">
        <v>0.43116073108096398</v>
      </c>
      <c r="C23">
        <v>0.49656892445997503</v>
      </c>
      <c r="D23" s="23">
        <v>0.32390100296948499</v>
      </c>
      <c r="E23">
        <v>4200.2006488234401</v>
      </c>
      <c r="F23">
        <v>2866.6609129240201</v>
      </c>
      <c r="G23">
        <v>1333.5397358994201</v>
      </c>
    </row>
    <row r="24" spans="1:7" x14ac:dyDescent="0.25">
      <c r="A24" s="24">
        <v>29402</v>
      </c>
      <c r="B24" s="20">
        <v>0.43784372241271902</v>
      </c>
      <c r="C24">
        <v>0.50826417168059201</v>
      </c>
      <c r="D24" s="23">
        <v>0.323314959874835</v>
      </c>
      <c r="E24">
        <v>4279.0616492498002</v>
      </c>
      <c r="F24">
        <v>2945.9719234153699</v>
      </c>
      <c r="G24">
        <v>1333.0897258344201</v>
      </c>
    </row>
    <row r="25" spans="1:7" x14ac:dyDescent="0.25">
      <c r="A25" s="24">
        <v>29494</v>
      </c>
      <c r="B25" s="20">
        <v>0.45043361576028301</v>
      </c>
      <c r="C25">
        <v>0.52012850681283296</v>
      </c>
      <c r="D25" s="23">
        <v>0.33647807944415797</v>
      </c>
      <c r="E25">
        <v>4415.84938256431</v>
      </c>
      <c r="F25">
        <v>3026.6107661117398</v>
      </c>
      <c r="G25">
        <v>1389.2386164525601</v>
      </c>
    </row>
    <row r="26" spans="1:7" x14ac:dyDescent="0.25">
      <c r="A26" s="24">
        <v>29586</v>
      </c>
      <c r="B26" s="20">
        <v>0.45164086580731</v>
      </c>
      <c r="C26">
        <v>0.534909608420578</v>
      </c>
      <c r="D26" s="23">
        <v>0.31851255605682299</v>
      </c>
      <c r="E26">
        <v>4445.1071106945401</v>
      </c>
      <c r="F26">
        <v>3127.9369999999999</v>
      </c>
      <c r="G26">
        <v>1317.17011069454</v>
      </c>
    </row>
    <row r="27" spans="1:7" x14ac:dyDescent="0.25">
      <c r="A27" s="24">
        <v>29676</v>
      </c>
      <c r="B27" s="20">
        <v>0.454012249828255</v>
      </c>
      <c r="C27">
        <v>0.54543533091913299</v>
      </c>
      <c r="D27" s="23">
        <v>0.30927259457467099</v>
      </c>
      <c r="E27">
        <v>4481.1321160216303</v>
      </c>
      <c r="F27">
        <v>3199.6795723800301</v>
      </c>
      <c r="G27">
        <v>1281.45254364159</v>
      </c>
    </row>
    <row r="28" spans="1:7" x14ac:dyDescent="0.25">
      <c r="A28" s="24">
        <v>29767</v>
      </c>
      <c r="B28" s="20">
        <v>0.46306662518095598</v>
      </c>
      <c r="C28">
        <v>0.55449562485028603</v>
      </c>
      <c r="D28" s="23">
        <v>0.318013406552278</v>
      </c>
      <c r="E28">
        <v>4582.2002803854703</v>
      </c>
      <c r="F28">
        <v>3262.2539383722301</v>
      </c>
      <c r="G28">
        <v>1319.9463420132299</v>
      </c>
    </row>
    <row r="29" spans="1:7" x14ac:dyDescent="0.25">
      <c r="A29" s="24">
        <v>29859</v>
      </c>
      <c r="B29" s="20">
        <v>0.47095686655973701</v>
      </c>
      <c r="C29">
        <v>0.56240048471867998</v>
      </c>
      <c r="D29" s="23">
        <v>0.32561955563025702</v>
      </c>
      <c r="E29">
        <v>4669.5968012379099</v>
      </c>
      <c r="F29">
        <v>3316.1616574388099</v>
      </c>
      <c r="G29">
        <v>1353.4351437990999</v>
      </c>
    </row>
    <row r="30" spans="1:7" x14ac:dyDescent="0.25">
      <c r="A30" s="24">
        <v>29951</v>
      </c>
      <c r="B30" s="20">
        <v>0.47065505404798103</v>
      </c>
      <c r="C30">
        <v>0.56913581986501105</v>
      </c>
      <c r="D30" s="23">
        <v>0.31534478114329401</v>
      </c>
      <c r="E30">
        <v>4672.9867063020902</v>
      </c>
      <c r="F30">
        <v>3360.683</v>
      </c>
      <c r="G30">
        <v>1312.3037063020899</v>
      </c>
    </row>
    <row r="31" spans="1:7" x14ac:dyDescent="0.25">
      <c r="A31" s="24">
        <v>30041</v>
      </c>
      <c r="B31" s="20">
        <v>0.47841594720743802</v>
      </c>
      <c r="C31">
        <v>0.57787202863221898</v>
      </c>
      <c r="D31" s="23">
        <v>0.321464982658279</v>
      </c>
      <c r="E31">
        <v>4751.26145464824</v>
      </c>
      <c r="F31">
        <v>3411.73539391848</v>
      </c>
      <c r="G31">
        <v>1339.52606072976</v>
      </c>
    </row>
    <row r="32" spans="1:7" x14ac:dyDescent="0.25">
      <c r="A32" s="24">
        <v>30132</v>
      </c>
      <c r="B32" s="20">
        <v>0.48238262593338299</v>
      </c>
      <c r="C32">
        <v>0.58600233904944399</v>
      </c>
      <c r="D32" s="23">
        <v>0.31939943078472499</v>
      </c>
      <c r="E32">
        <v>4791.2018745293599</v>
      </c>
      <c r="F32">
        <v>3458.71896671178</v>
      </c>
      <c r="G32">
        <v>1332.4829078175701</v>
      </c>
    </row>
    <row r="33" spans="1:7" x14ac:dyDescent="0.25">
      <c r="A33" s="24">
        <v>30224</v>
      </c>
      <c r="B33" s="20">
        <v>0.477984786476357</v>
      </c>
      <c r="C33">
        <v>0.59155405881441103</v>
      </c>
      <c r="D33" s="23">
        <v>0.301074543853867</v>
      </c>
      <c r="E33">
        <v>4747.9684082286503</v>
      </c>
      <c r="F33">
        <v>3490.3550850562801</v>
      </c>
      <c r="G33">
        <v>1257.61332317236</v>
      </c>
    </row>
    <row r="34" spans="1:7" x14ac:dyDescent="0.25">
      <c r="A34" s="24">
        <v>30316</v>
      </c>
      <c r="B34" s="20">
        <v>0.48393480456527399</v>
      </c>
      <c r="C34">
        <v>0.59431582803759297</v>
      </c>
      <c r="D34" s="23">
        <v>0.311322852293694</v>
      </c>
      <c r="E34">
        <v>4809.1695882574704</v>
      </c>
      <c r="F34">
        <v>3506.8850000000002</v>
      </c>
      <c r="G34">
        <v>1302.28458825747</v>
      </c>
    </row>
    <row r="35" spans="1:7" x14ac:dyDescent="0.25">
      <c r="A35" s="24">
        <v>30406</v>
      </c>
      <c r="B35" s="20">
        <v>0.49260113526000199</v>
      </c>
      <c r="C35">
        <v>0.596542152207301</v>
      </c>
      <c r="D35" s="23">
        <v>0.32877080714363299</v>
      </c>
      <c r="E35">
        <v>4910.7780534007497</v>
      </c>
      <c r="F35">
        <v>3532.9974281273899</v>
      </c>
      <c r="G35">
        <v>1377.7806252733501</v>
      </c>
    </row>
    <row r="36" spans="1:7" x14ac:dyDescent="0.25">
      <c r="A36" s="24">
        <v>30497</v>
      </c>
      <c r="B36" s="20">
        <v>0.497775064032973</v>
      </c>
      <c r="C36">
        <v>0.59782440220377897</v>
      </c>
      <c r="D36" s="23">
        <v>0.33926671171047301</v>
      </c>
      <c r="E36">
        <v>4981.8552828821303</v>
      </c>
      <c r="F36">
        <v>3557.19729996566</v>
      </c>
      <c r="G36">
        <v>1424.65798291646</v>
      </c>
    </row>
    <row r="37" spans="1:7" x14ac:dyDescent="0.25">
      <c r="A37" s="24">
        <v>30589</v>
      </c>
      <c r="B37" s="20">
        <v>0.50187109097824201</v>
      </c>
      <c r="C37">
        <v>0.59989572912116496</v>
      </c>
      <c r="D37" s="23">
        <v>0.34609395794720899</v>
      </c>
      <c r="E37">
        <v>5046.1740461547597</v>
      </c>
      <c r="F37">
        <v>3589.58763669873</v>
      </c>
      <c r="G37">
        <v>1456.58640945603</v>
      </c>
    </row>
    <row r="38" spans="1:7" x14ac:dyDescent="0.25">
      <c r="A38" s="24">
        <v>30681</v>
      </c>
      <c r="B38" s="20">
        <v>0.50471675180337705</v>
      </c>
      <c r="C38">
        <v>0.60551790218264301</v>
      </c>
      <c r="D38" s="23">
        <v>0.34489903856517501</v>
      </c>
      <c r="E38">
        <v>5100.14924146047</v>
      </c>
      <c r="F38">
        <v>3645.1869999999999</v>
      </c>
      <c r="G38">
        <v>1454.9622414604701</v>
      </c>
    </row>
    <row r="39" spans="1:7" x14ac:dyDescent="0.25">
      <c r="A39" s="24">
        <v>30772</v>
      </c>
      <c r="B39" s="20">
        <v>0.51234829674351001</v>
      </c>
      <c r="C39">
        <v>0.60929419887556502</v>
      </c>
      <c r="D39" s="23">
        <v>0.35779064261537202</v>
      </c>
      <c r="E39">
        <v>5204.7768024644802</v>
      </c>
      <c r="F39">
        <v>3691.8047812349901</v>
      </c>
      <c r="G39">
        <v>1512.9720212294801</v>
      </c>
    </row>
    <row r="40" spans="1:7" x14ac:dyDescent="0.25">
      <c r="A40" s="24">
        <v>30863</v>
      </c>
      <c r="B40" s="20">
        <v>0.51907440414837303</v>
      </c>
      <c r="C40">
        <v>0.61383139117079299</v>
      </c>
      <c r="D40" s="23">
        <v>0.36744780391553999</v>
      </c>
      <c r="E40">
        <v>5301.6358069612997</v>
      </c>
      <c r="F40">
        <v>3744.15029502787</v>
      </c>
      <c r="G40">
        <v>1557.48551193343</v>
      </c>
    </row>
    <row r="41" spans="1:7" x14ac:dyDescent="0.25">
      <c r="A41" s="24">
        <v>30955</v>
      </c>
      <c r="B41" s="20">
        <v>0.52381717219026303</v>
      </c>
      <c r="C41">
        <v>0.62020036917527299</v>
      </c>
      <c r="D41" s="23">
        <v>0.36971088456589202</v>
      </c>
      <c r="E41">
        <v>5378.6205975258099</v>
      </c>
      <c r="F41">
        <v>3807.8875077940702</v>
      </c>
      <c r="G41">
        <v>1570.7330897317299</v>
      </c>
    </row>
    <row r="42" spans="1:7" x14ac:dyDescent="0.25">
      <c r="A42" s="24">
        <v>31047</v>
      </c>
      <c r="B42" s="20">
        <v>0.52808566342796504</v>
      </c>
      <c r="C42">
        <v>0.62297622905775696</v>
      </c>
      <c r="D42" s="23">
        <v>0.376015694375539</v>
      </c>
      <c r="E42">
        <v>5450.9886303960902</v>
      </c>
      <c r="F42">
        <v>3849.8110000000001</v>
      </c>
      <c r="G42">
        <v>1601.1776303960901</v>
      </c>
    </row>
    <row r="43" spans="1:7" x14ac:dyDescent="0.25">
      <c r="A43" s="24">
        <v>31137</v>
      </c>
      <c r="B43" s="20">
        <v>0.53554474407566599</v>
      </c>
      <c r="C43">
        <v>0.62658343783905601</v>
      </c>
      <c r="D43" s="23">
        <v>0.38886183603729402</v>
      </c>
      <c r="E43">
        <v>5557.3857667207003</v>
      </c>
      <c r="F43">
        <v>3897.8126158577102</v>
      </c>
      <c r="G43">
        <v>1659.5731508629899</v>
      </c>
    </row>
    <row r="44" spans="1:7" x14ac:dyDescent="0.25">
      <c r="A44" s="24">
        <v>31228</v>
      </c>
      <c r="B44" s="20">
        <v>0.543736797966204</v>
      </c>
      <c r="C44">
        <v>0.62786568783553298</v>
      </c>
      <c r="D44" s="23">
        <v>0.40691177017521701</v>
      </c>
      <c r="E44">
        <v>5672.0021682959796</v>
      </c>
      <c r="F44">
        <v>3931.7184447171699</v>
      </c>
      <c r="G44">
        <v>1740.2837235788099</v>
      </c>
    </row>
    <row r="45" spans="1:7" x14ac:dyDescent="0.25">
      <c r="A45" s="24">
        <v>31320</v>
      </c>
      <c r="B45" s="20">
        <v>0.55223066436849899</v>
      </c>
      <c r="C45">
        <v>0.63174061914356905</v>
      </c>
      <c r="D45" s="23">
        <v>0.42195546126636302</v>
      </c>
      <c r="E45">
        <v>5790.4796392398202</v>
      </c>
      <c r="F45">
        <v>3982.1733194201302</v>
      </c>
      <c r="G45">
        <v>1808.3063198196901</v>
      </c>
    </row>
    <row r="46" spans="1:7" x14ac:dyDescent="0.25">
      <c r="A46" s="24">
        <v>31412</v>
      </c>
      <c r="B46" s="20">
        <v>0.55826691460363298</v>
      </c>
      <c r="C46">
        <v>0.63823641308176804</v>
      </c>
      <c r="D46" s="23">
        <v>0.427170118369325</v>
      </c>
      <c r="E46">
        <v>5885.1964725156404</v>
      </c>
      <c r="F46">
        <v>4050.768</v>
      </c>
      <c r="G46">
        <v>1834.4284725156399</v>
      </c>
    </row>
    <row r="47" spans="1:7" x14ac:dyDescent="0.25">
      <c r="A47" s="24">
        <v>31502</v>
      </c>
      <c r="B47" s="20">
        <v>0.56904593288065697</v>
      </c>
      <c r="C47">
        <v>0.64546492130366695</v>
      </c>
      <c r="D47" s="23">
        <v>0.44294735927001899</v>
      </c>
      <c r="E47">
        <v>6032.8316674041898</v>
      </c>
      <c r="F47">
        <v>4126.6182140507899</v>
      </c>
      <c r="G47">
        <v>1906.2134533533999</v>
      </c>
    </row>
    <row r="48" spans="1:7" x14ac:dyDescent="0.25">
      <c r="A48" s="24">
        <v>31593</v>
      </c>
      <c r="B48" s="20">
        <v>0.58090285298538302</v>
      </c>
      <c r="C48">
        <v>0.6507630092012</v>
      </c>
      <c r="D48" s="23">
        <v>0.46428616441763798</v>
      </c>
      <c r="E48">
        <v>6195.4207787174</v>
      </c>
      <c r="F48">
        <v>4193.0902952565903</v>
      </c>
      <c r="G48">
        <v>2002.33048346081</v>
      </c>
    </row>
    <row r="49" spans="1:7" x14ac:dyDescent="0.25">
      <c r="A49" s="24">
        <v>31685</v>
      </c>
      <c r="B49" s="20">
        <v>0.589698531899435</v>
      </c>
      <c r="C49">
        <v>0.65906240753004797</v>
      </c>
      <c r="D49" s="23">
        <v>0.47363792826819801</v>
      </c>
      <c r="E49">
        <v>6327.6705350051798</v>
      </c>
      <c r="F49">
        <v>4280.5487030763097</v>
      </c>
      <c r="G49">
        <v>2047.12183192886</v>
      </c>
    </row>
    <row r="50" spans="1:7" x14ac:dyDescent="0.25">
      <c r="A50" s="24">
        <v>31777</v>
      </c>
      <c r="B50" s="20">
        <v>0.59879602332524295</v>
      </c>
      <c r="C50">
        <v>0.667530893770519</v>
      </c>
      <c r="D50" s="23">
        <v>0.48349817855009503</v>
      </c>
      <c r="E50">
        <v>6463.6752881249204</v>
      </c>
      <c r="F50">
        <v>4369.4399999999996</v>
      </c>
      <c r="G50">
        <v>2094.2352881249199</v>
      </c>
    </row>
    <row r="51" spans="1:7" x14ac:dyDescent="0.25">
      <c r="A51" s="24">
        <v>31867</v>
      </c>
      <c r="B51" s="20">
        <v>0.61065294342997001</v>
      </c>
      <c r="C51">
        <v>0.67354760529245095</v>
      </c>
      <c r="D51" s="23">
        <v>0.50395462432139604</v>
      </c>
      <c r="E51">
        <v>6631.8372400561502</v>
      </c>
      <c r="F51">
        <v>4444.47286147259</v>
      </c>
      <c r="G51">
        <v>2187.3643785835602</v>
      </c>
    </row>
    <row r="52" spans="1:7" x14ac:dyDescent="0.25">
      <c r="A52" s="24">
        <v>31958</v>
      </c>
      <c r="B52" s="20">
        <v>0.62009536344064298</v>
      </c>
      <c r="C52">
        <v>0.67745071791909095</v>
      </c>
      <c r="D52" s="23">
        <v>0.52164697163206997</v>
      </c>
      <c r="E52">
        <v>6774.9031124088897</v>
      </c>
      <c r="F52">
        <v>4506.1925558129296</v>
      </c>
      <c r="G52">
        <v>2268.71055659595</v>
      </c>
    </row>
    <row r="53" spans="1:7" x14ac:dyDescent="0.25">
      <c r="A53" s="24">
        <v>32050</v>
      </c>
      <c r="B53" s="20">
        <v>0.62712328335726297</v>
      </c>
      <c r="C53">
        <v>0.68226972340035796</v>
      </c>
      <c r="D53" s="23">
        <v>0.53193169178621102</v>
      </c>
      <c r="E53">
        <v>6892.5615599876301</v>
      </c>
      <c r="F53">
        <v>4574.5309538515203</v>
      </c>
      <c r="G53">
        <v>2318.0306061360998</v>
      </c>
    </row>
    <row r="54" spans="1:7" x14ac:dyDescent="0.25">
      <c r="A54" s="24">
        <v>32142</v>
      </c>
      <c r="B54" s="20">
        <v>0.631089962083208</v>
      </c>
      <c r="C54">
        <v>0.687624173935098</v>
      </c>
      <c r="D54" s="23">
        <v>0.53369771621176099</v>
      </c>
      <c r="E54">
        <v>6977.6502348240901</v>
      </c>
      <c r="F54">
        <v>4647.2439999999997</v>
      </c>
      <c r="G54">
        <v>2330.40623482409</v>
      </c>
    </row>
    <row r="55" spans="1:7" x14ac:dyDescent="0.25">
      <c r="A55" s="24">
        <v>32233</v>
      </c>
      <c r="B55" s="20">
        <v>0.64100665889806996</v>
      </c>
      <c r="C55">
        <v>0.69603629753836105</v>
      </c>
      <c r="D55" s="23">
        <v>0.54578774810105601</v>
      </c>
      <c r="E55">
        <v>7121.0559472800696</v>
      </c>
      <c r="F55">
        <v>4733.3359005551201</v>
      </c>
      <c r="G55">
        <v>2387.7200467249399</v>
      </c>
    </row>
    <row r="56" spans="1:7" x14ac:dyDescent="0.25">
      <c r="A56" s="24">
        <v>32324</v>
      </c>
      <c r="B56" s="20">
        <v>0.65376901653806596</v>
      </c>
      <c r="C56">
        <v>0.702250278290521</v>
      </c>
      <c r="D56" s="23">
        <v>0.56853651491059098</v>
      </c>
      <c r="E56">
        <v>7296.5614214100497</v>
      </c>
      <c r="F56">
        <v>4804.83444341425</v>
      </c>
      <c r="G56">
        <v>2491.7269779957901</v>
      </c>
    </row>
    <row r="57" spans="1:7" x14ac:dyDescent="0.25">
      <c r="A57" s="24">
        <v>32416</v>
      </c>
      <c r="B57" s="20">
        <v>0.66049512394292897</v>
      </c>
      <c r="C57">
        <v>0.70551931124857303</v>
      </c>
      <c r="D57" s="23">
        <v>0.58056142004311495</v>
      </c>
      <c r="E57">
        <v>7405.2687000682899</v>
      </c>
      <c r="F57">
        <v>4856.3486088925401</v>
      </c>
      <c r="G57">
        <v>2548.9200911757498</v>
      </c>
    </row>
    <row r="58" spans="1:7" x14ac:dyDescent="0.25">
      <c r="A58" s="24">
        <v>32508</v>
      </c>
      <c r="B58" s="20">
        <v>0.66666072239738705</v>
      </c>
      <c r="C58">
        <v>0.71173329200073199</v>
      </c>
      <c r="D58" s="23">
        <v>0.586563935937644</v>
      </c>
      <c r="E58">
        <v>7509.0921982607297</v>
      </c>
      <c r="F58">
        <v>4929.2830000000004</v>
      </c>
      <c r="G58">
        <v>2579.8091982607202</v>
      </c>
    </row>
    <row r="59" spans="1:7" x14ac:dyDescent="0.25">
      <c r="A59" s="24">
        <v>32598</v>
      </c>
      <c r="B59" s="20">
        <v>0.67433538341062804</v>
      </c>
      <c r="C59">
        <v>0.71786272879708002</v>
      </c>
      <c r="D59" s="23">
        <v>0.59656683275460598</v>
      </c>
      <c r="E59">
        <v>7633.0888613533998</v>
      </c>
      <c r="F59">
        <v>5004.5467267638996</v>
      </c>
      <c r="G59">
        <v>2628.5421345895002</v>
      </c>
    </row>
    <row r="60" spans="1:7" x14ac:dyDescent="0.25">
      <c r="A60" s="24">
        <v>32689</v>
      </c>
      <c r="B60" s="20">
        <v>0.68364845520197703</v>
      </c>
      <c r="C60">
        <v>0.72679620679451595</v>
      </c>
      <c r="D60" s="23">
        <v>0.60635760986178999</v>
      </c>
      <c r="E60">
        <v>7774.9199201149104</v>
      </c>
      <c r="F60">
        <v>5098.6225911722104</v>
      </c>
      <c r="G60">
        <v>2676.2973289427</v>
      </c>
    </row>
    <row r="61" spans="1:7" x14ac:dyDescent="0.25">
      <c r="A61" s="24">
        <v>32781</v>
      </c>
      <c r="B61" s="20">
        <v>0.69817857183940601</v>
      </c>
      <c r="C61">
        <v>0.72903662162352501</v>
      </c>
      <c r="D61" s="23">
        <v>0.64023589103382605</v>
      </c>
      <c r="E61">
        <v>7975.1550117064598</v>
      </c>
      <c r="F61">
        <v>5144.7981712409801</v>
      </c>
      <c r="G61">
        <v>2830.3568404654702</v>
      </c>
    </row>
    <row r="62" spans="1:7" x14ac:dyDescent="0.25">
      <c r="A62" s="24">
        <v>32873</v>
      </c>
      <c r="B62" s="20">
        <v>0.70395612563589105</v>
      </c>
      <c r="C62">
        <v>0.73191111612112303</v>
      </c>
      <c r="D62" s="23">
        <v>0.65057577531476696</v>
      </c>
      <c r="E62">
        <v>8074.9430402130401</v>
      </c>
      <c r="F62">
        <v>5194.4610000000002</v>
      </c>
      <c r="G62">
        <v>2880.4820402130399</v>
      </c>
    </row>
    <row r="63" spans="1:7" x14ac:dyDescent="0.25">
      <c r="A63" s="24">
        <v>32963</v>
      </c>
      <c r="B63" s="20">
        <v>0.70792280436183497</v>
      </c>
      <c r="C63">
        <v>0.73932280291394803</v>
      </c>
      <c r="D63" s="23">
        <v>0.64897205040986505</v>
      </c>
      <c r="E63">
        <v>8147.6080603442197</v>
      </c>
      <c r="F63">
        <v>5269.6137241172601</v>
      </c>
      <c r="G63">
        <v>2877.9943362269601</v>
      </c>
    </row>
    <row r="64" spans="1:7" x14ac:dyDescent="0.25">
      <c r="A64" s="24">
        <v>33054</v>
      </c>
      <c r="B64" s="20">
        <v>0.71081158126007804</v>
      </c>
      <c r="C64">
        <v>0.74242274796037699</v>
      </c>
      <c r="D64" s="23">
        <v>0.65148681164215005</v>
      </c>
      <c r="E64">
        <v>8205.7375977476095</v>
      </c>
      <c r="F64">
        <v>5312.2163215700302</v>
      </c>
      <c r="G64">
        <v>2893.5212761775701</v>
      </c>
    </row>
    <row r="65" spans="1:7" x14ac:dyDescent="0.25">
      <c r="A65" s="24">
        <v>33146</v>
      </c>
      <c r="B65" s="20">
        <v>0.71508007249777905</v>
      </c>
      <c r="C65">
        <v>0.74715720948583098</v>
      </c>
      <c r="D65" s="23">
        <v>0.65495417878844497</v>
      </c>
      <c r="E65">
        <v>8276.4547860946695</v>
      </c>
      <c r="F65">
        <v>5363.5476209663302</v>
      </c>
      <c r="G65">
        <v>2912.9071651283298</v>
      </c>
    </row>
    <row r="66" spans="1:7" x14ac:dyDescent="0.25">
      <c r="A66" s="24">
        <v>33238</v>
      </c>
      <c r="B66" s="20">
        <v>0.71232064381886095</v>
      </c>
      <c r="C66">
        <v>0.74872127266834798</v>
      </c>
      <c r="D66" s="23">
        <v>0.64524852391446996</v>
      </c>
      <c r="E66">
        <v>8262.9958825408303</v>
      </c>
      <c r="F66">
        <v>5389.5129999999999</v>
      </c>
      <c r="G66">
        <v>2873.4828825408299</v>
      </c>
    </row>
    <row r="67" spans="1:7" x14ac:dyDescent="0.25">
      <c r="A67" s="24">
        <v>33328</v>
      </c>
      <c r="B67" s="20">
        <v>0.71818442976156205</v>
      </c>
      <c r="C67">
        <v>0.750355789147374</v>
      </c>
      <c r="D67" s="23">
        <v>0.65788069969384799</v>
      </c>
      <c r="E67">
        <v>8347.0450776205707</v>
      </c>
      <c r="F67">
        <v>5413.86005776003</v>
      </c>
      <c r="G67">
        <v>2933.1850198605398</v>
      </c>
    </row>
    <row r="68" spans="1:7" x14ac:dyDescent="0.25">
      <c r="A68" s="24">
        <v>33419</v>
      </c>
      <c r="B68" s="20">
        <v>0.71825624820453804</v>
      </c>
      <c r="C68">
        <v>0.75352618749031197</v>
      </c>
      <c r="D68" s="23">
        <v>0.65293739552240904</v>
      </c>
      <c r="E68">
        <v>8364.3924808199608</v>
      </c>
      <c r="F68">
        <v>5449.78779394506</v>
      </c>
      <c r="G68">
        <v>2914.6046868748999</v>
      </c>
    </row>
    <row r="69" spans="1:7" x14ac:dyDescent="0.25">
      <c r="A69" s="24">
        <v>33511</v>
      </c>
      <c r="B69" s="20">
        <v>0.71947716173513299</v>
      </c>
      <c r="C69">
        <v>0.75826064901576695</v>
      </c>
      <c r="D69" s="23">
        <v>0.64845170538834196</v>
      </c>
      <c r="E69">
        <v>8398.0659700076394</v>
      </c>
      <c r="F69">
        <v>5499.7745137988604</v>
      </c>
      <c r="G69">
        <v>2898.2914562087699</v>
      </c>
    </row>
    <row r="70" spans="1:7" x14ac:dyDescent="0.25">
      <c r="A70" s="24">
        <v>33603</v>
      </c>
      <c r="B70" s="20">
        <v>0.726012640045963</v>
      </c>
      <c r="C70">
        <v>0.75648522594372103</v>
      </c>
      <c r="D70" s="23">
        <v>0.668400550592263</v>
      </c>
      <c r="E70">
        <v>8494.8413056409809</v>
      </c>
      <c r="F70">
        <v>5503.3869999999997</v>
      </c>
      <c r="G70">
        <v>2991.4543056409798</v>
      </c>
    </row>
    <row r="71" spans="1:7" x14ac:dyDescent="0.25">
      <c r="A71" s="24">
        <v>33694</v>
      </c>
      <c r="B71" s="20">
        <v>0.73455903476012596</v>
      </c>
      <c r="C71">
        <v>0.75421662979610804</v>
      </c>
      <c r="D71" s="23">
        <v>0.69443148746516203</v>
      </c>
      <c r="E71">
        <v>8633.9814816119106</v>
      </c>
      <c r="F71">
        <v>5521.9421955961998</v>
      </c>
      <c r="G71">
        <v>3112.0392860157099</v>
      </c>
    </row>
    <row r="72" spans="1:7" x14ac:dyDescent="0.25">
      <c r="A72" s="24">
        <v>33785</v>
      </c>
      <c r="B72" s="20">
        <v>0.73376903188738796</v>
      </c>
      <c r="C72">
        <v>0.76026152263664404</v>
      </c>
      <c r="D72" s="23">
        <v>0.68248373263470796</v>
      </c>
      <c r="E72">
        <v>8666.8689786921295</v>
      </c>
      <c r="F72">
        <v>5603.9423055835596</v>
      </c>
      <c r="G72">
        <v>3062.92667310856</v>
      </c>
    </row>
    <row r="73" spans="1:7" x14ac:dyDescent="0.25">
      <c r="A73" s="24">
        <v>33877</v>
      </c>
      <c r="B73" s="20">
        <v>0.74001723642631401</v>
      </c>
      <c r="C73">
        <v>0.76541870394115696</v>
      </c>
      <c r="D73" s="23">
        <v>0.69045767304643602</v>
      </c>
      <c r="E73">
        <v>8783.3232656314794</v>
      </c>
      <c r="F73">
        <v>5680.1522761099804</v>
      </c>
      <c r="G73">
        <v>3103.1709895214999</v>
      </c>
    </row>
    <row r="74" spans="1:7" x14ac:dyDescent="0.25">
      <c r="A74" s="24">
        <v>33969</v>
      </c>
      <c r="B74" s="20">
        <v>0.745834530307383</v>
      </c>
      <c r="C74">
        <v>0.77590215446180699</v>
      </c>
      <c r="D74" s="23">
        <v>0.68851046029973495</v>
      </c>
      <c r="E74">
        <v>8897.1616543822201</v>
      </c>
      <c r="F74">
        <v>5797.9269999999997</v>
      </c>
      <c r="G74">
        <v>3099.23465438222</v>
      </c>
    </row>
    <row r="75" spans="1:7" x14ac:dyDescent="0.25">
      <c r="A75" s="24">
        <v>34059</v>
      </c>
      <c r="B75" s="20">
        <v>0.74619362252226296</v>
      </c>
      <c r="C75">
        <v>0.78603333849990797</v>
      </c>
      <c r="D75" s="23">
        <v>0.67264379760183202</v>
      </c>
      <c r="E75">
        <v>8936.2740839215094</v>
      </c>
      <c r="F75">
        <v>5903.8312030979796</v>
      </c>
      <c r="G75">
        <v>3032.4428808235298</v>
      </c>
    </row>
    <row r="76" spans="1:7" x14ac:dyDescent="0.25">
      <c r="A76" s="24">
        <v>34150</v>
      </c>
      <c r="B76" s="20">
        <v>0.75366274059178395</v>
      </c>
      <c r="C76">
        <v>0.79134551705674305</v>
      </c>
      <c r="D76" s="23">
        <v>0.68363464200359803</v>
      </c>
      <c r="E76">
        <v>9061.1492629880395</v>
      </c>
      <c r="F76">
        <v>5974.5159061993199</v>
      </c>
      <c r="G76">
        <v>3086.63335678871</v>
      </c>
    </row>
    <row r="77" spans="1:7" x14ac:dyDescent="0.25">
      <c r="A77" s="24">
        <v>34242</v>
      </c>
      <c r="B77" s="20">
        <v>0.75926457914392398</v>
      </c>
      <c r="C77">
        <v>0.79912356099141801</v>
      </c>
      <c r="D77" s="23">
        <v>0.68554538117838804</v>
      </c>
      <c r="E77">
        <v>9166.1057981079703</v>
      </c>
      <c r="F77">
        <v>6066.0539497891696</v>
      </c>
      <c r="G77">
        <v>3100.0518483187898</v>
      </c>
    </row>
    <row r="78" spans="1:7" x14ac:dyDescent="0.25">
      <c r="A78" s="24">
        <v>34334</v>
      </c>
      <c r="B78" s="20">
        <v>0.766590060327492</v>
      </c>
      <c r="C78">
        <v>0.80428074229593205</v>
      </c>
      <c r="D78" s="23">
        <v>0.69644497037391195</v>
      </c>
      <c r="E78">
        <v>9295.3798142125997</v>
      </c>
      <c r="F78">
        <v>6140.9089999999997</v>
      </c>
      <c r="G78">
        <v>3154.4708142126001</v>
      </c>
    </row>
    <row r="79" spans="1:7" x14ac:dyDescent="0.25">
      <c r="A79" s="24">
        <v>34424</v>
      </c>
      <c r="B79" s="20">
        <v>0.77355644929617895</v>
      </c>
      <c r="C79">
        <v>0.81155152249573703</v>
      </c>
      <c r="D79" s="23">
        <v>0.70283818023521005</v>
      </c>
      <c r="E79">
        <v>9426.0954658742303</v>
      </c>
      <c r="F79">
        <v>6237.2069730919202</v>
      </c>
      <c r="G79">
        <v>3188.8884927823001</v>
      </c>
    </row>
    <row r="80" spans="1:7" x14ac:dyDescent="0.25">
      <c r="A80" s="24">
        <v>34515</v>
      </c>
      <c r="B80" s="20">
        <v>0.78002010916403297</v>
      </c>
      <c r="C80">
        <v>0.81522918457354598</v>
      </c>
      <c r="D80" s="23">
        <v>0.713967940188179</v>
      </c>
      <c r="E80">
        <v>9553.3844325275695</v>
      </c>
      <c r="F80">
        <v>6308.2717885555303</v>
      </c>
      <c r="G80">
        <v>3245.1126439720301</v>
      </c>
    </row>
    <row r="81" spans="1:7" x14ac:dyDescent="0.25">
      <c r="A81" s="24">
        <v>34607</v>
      </c>
      <c r="B81" s="20">
        <v>0.78483194484343499</v>
      </c>
      <c r="C81">
        <v>0.82493764883258902</v>
      </c>
      <c r="D81" s="23">
        <v>0.71040571961570798</v>
      </c>
      <c r="E81">
        <v>9660.9369979438197</v>
      </c>
      <c r="F81">
        <v>6426.2937797283303</v>
      </c>
      <c r="G81">
        <v>3234.6432182154899</v>
      </c>
    </row>
    <row r="82" spans="1:7" x14ac:dyDescent="0.25">
      <c r="A82" s="24">
        <v>34699</v>
      </c>
      <c r="B82" s="20">
        <v>0.78885377765010001</v>
      </c>
      <c r="C82">
        <v>0.83701334385435899</v>
      </c>
      <c r="D82" s="23">
        <v>0.70061858771246899</v>
      </c>
      <c r="E82">
        <v>9758.7474290665796</v>
      </c>
      <c r="F82">
        <v>6562.9920000000002</v>
      </c>
      <c r="G82">
        <v>3195.7554290665798</v>
      </c>
    </row>
    <row r="83" spans="1:7" x14ac:dyDescent="0.25">
      <c r="A83" s="24">
        <v>34789</v>
      </c>
      <c r="B83" s="20">
        <v>0.79402470554438298</v>
      </c>
      <c r="C83">
        <v>0.84834223393312502</v>
      </c>
      <c r="D83" s="23">
        <v>0.69516822100943598</v>
      </c>
      <c r="E83">
        <v>9854.7983380178503</v>
      </c>
      <c r="F83">
        <v>6678.2991922478004</v>
      </c>
      <c r="G83">
        <v>3176.4991457700498</v>
      </c>
    </row>
    <row r="84" spans="1:7" x14ac:dyDescent="0.25">
      <c r="A84" s="24">
        <v>34880</v>
      </c>
      <c r="B84" s="20">
        <v>0.79826199367997697</v>
      </c>
      <c r="C84">
        <v>0.85187898941791496</v>
      </c>
      <c r="D84" s="23">
        <v>0.70058422387104102</v>
      </c>
      <c r="E84">
        <v>9936.5312563268308</v>
      </c>
      <c r="F84">
        <v>6730.0446344976899</v>
      </c>
      <c r="G84">
        <v>3206.4866218291299</v>
      </c>
    </row>
    <row r="85" spans="1:7" x14ac:dyDescent="0.25">
      <c r="A85" s="24">
        <v>34972</v>
      </c>
      <c r="B85" s="20">
        <v>0.80573111174949696</v>
      </c>
      <c r="C85">
        <v>0.85545801688060896</v>
      </c>
      <c r="D85" s="23">
        <v>0.71472011964566295</v>
      </c>
      <c r="E85">
        <v>10060.0011989426</v>
      </c>
      <c r="F85">
        <v>6783.5109925630904</v>
      </c>
      <c r="G85">
        <v>3276.4902063795398</v>
      </c>
    </row>
    <row r="86" spans="1:7" x14ac:dyDescent="0.25">
      <c r="A86" s="24">
        <v>35064</v>
      </c>
      <c r="B86" s="20">
        <v>0.81032749209997101</v>
      </c>
      <c r="C86">
        <v>0.85975566796770397</v>
      </c>
      <c r="D86" s="23">
        <v>0.71980472654732497</v>
      </c>
      <c r="E86">
        <v>10150.120382142801</v>
      </c>
      <c r="F86">
        <v>6844.8990000000003</v>
      </c>
      <c r="G86">
        <v>3305.22138214286</v>
      </c>
    </row>
    <row r="87" spans="1:7" x14ac:dyDescent="0.25">
      <c r="A87" s="24">
        <v>35155</v>
      </c>
      <c r="B87" s="20">
        <v>0.81765297328353903</v>
      </c>
      <c r="C87">
        <v>0.86247516521297996</v>
      </c>
      <c r="D87" s="23">
        <v>0.735072595248209</v>
      </c>
      <c r="E87">
        <v>10291.015510601401</v>
      </c>
      <c r="F87">
        <v>6909.8113663904496</v>
      </c>
      <c r="G87">
        <v>3381.2041442109798</v>
      </c>
    </row>
    <row r="88" spans="1:7" x14ac:dyDescent="0.25">
      <c r="A88" s="24">
        <v>35246</v>
      </c>
      <c r="B88" s="20">
        <v>0.82318299339270296</v>
      </c>
      <c r="C88">
        <v>0.866660091025659</v>
      </c>
      <c r="D88" s="23">
        <v>0.74291487314029703</v>
      </c>
      <c r="E88">
        <v>10413.032126010499</v>
      </c>
      <c r="F88">
        <v>6989.5473720469799</v>
      </c>
      <c r="G88">
        <v>3423.4847539635898</v>
      </c>
    </row>
    <row r="89" spans="1:7" x14ac:dyDescent="0.25">
      <c r="A89" s="24">
        <v>35338</v>
      </c>
      <c r="B89" s="20">
        <v>0.82871301350186699</v>
      </c>
      <c r="C89">
        <v>0.87786216517070803</v>
      </c>
      <c r="D89" s="23">
        <v>0.73848998417219702</v>
      </c>
      <c r="E89">
        <v>10535.824085411599</v>
      </c>
      <c r="F89">
        <v>7126.5215463472496</v>
      </c>
      <c r="G89">
        <v>3409.3025390643802</v>
      </c>
    </row>
    <row r="90" spans="1:7" x14ac:dyDescent="0.25">
      <c r="A90" s="24">
        <v>35430</v>
      </c>
      <c r="B90" s="20">
        <v>0.83338121229531703</v>
      </c>
      <c r="C90">
        <v>0.88293480251940903</v>
      </c>
      <c r="D90" s="23">
        <v>0.74242561072708002</v>
      </c>
      <c r="E90">
        <v>10647.2123280142</v>
      </c>
      <c r="F90">
        <v>7213.5749999999998</v>
      </c>
      <c r="G90">
        <v>3433.6373280142502</v>
      </c>
    </row>
    <row r="91" spans="1:7" x14ac:dyDescent="0.25">
      <c r="A91" s="24">
        <v>35520</v>
      </c>
      <c r="B91" s="20">
        <v>0.83862395863257599</v>
      </c>
      <c r="C91">
        <v>0.88812016514252701</v>
      </c>
      <c r="D91" s="23">
        <v>0.74774822573686905</v>
      </c>
      <c r="E91">
        <v>10764.3480853891</v>
      </c>
      <c r="F91">
        <v>7299.8693804334998</v>
      </c>
      <c r="G91">
        <v>3464.4787049556699</v>
      </c>
    </row>
    <row r="92" spans="1:7" x14ac:dyDescent="0.25">
      <c r="A92" s="24">
        <v>35611</v>
      </c>
      <c r="B92" s="20">
        <v>0.84566216604424005</v>
      </c>
      <c r="C92">
        <v>0.89251645084473497</v>
      </c>
      <c r="D92" s="23">
        <v>0.75944753198075099</v>
      </c>
      <c r="E92">
        <v>10905.769708157701</v>
      </c>
      <c r="F92">
        <v>7380.7780761552904</v>
      </c>
      <c r="G92">
        <v>3524.9916320024799</v>
      </c>
    </row>
    <row r="93" spans="1:7" x14ac:dyDescent="0.25">
      <c r="A93" s="24">
        <v>35703</v>
      </c>
      <c r="B93" s="20">
        <v>0.85191037058316499</v>
      </c>
      <c r="C93">
        <v>0.90123856895264098</v>
      </c>
      <c r="D93" s="23">
        <v>0.76126784020397997</v>
      </c>
      <c r="E93">
        <v>11037.569781922701</v>
      </c>
      <c r="F93">
        <v>7497.8522604601603</v>
      </c>
      <c r="G93">
        <v>3539.71752146262</v>
      </c>
    </row>
    <row r="94" spans="1:7" x14ac:dyDescent="0.25">
      <c r="A94" s="24">
        <v>35795</v>
      </c>
      <c r="B94" s="20">
        <v>0.86110313128411298</v>
      </c>
      <c r="C94">
        <v>0.90835435190012503</v>
      </c>
      <c r="D94" s="23">
        <v>0.77415107503894098</v>
      </c>
      <c r="E94">
        <v>11209.1465748708</v>
      </c>
      <c r="F94">
        <v>7603.085</v>
      </c>
      <c r="G94">
        <v>3606.0615748708501</v>
      </c>
    </row>
    <row r="95" spans="1:7" x14ac:dyDescent="0.25">
      <c r="A95" s="24">
        <v>35885</v>
      </c>
      <c r="B95" s="20">
        <v>0.87173226084458399</v>
      </c>
      <c r="C95">
        <v>0.910806126618664</v>
      </c>
      <c r="D95" s="23">
        <v>0.79944895097415403</v>
      </c>
      <c r="E95">
        <v>11412.242958782401</v>
      </c>
      <c r="F95">
        <v>7681.6366773781901</v>
      </c>
      <c r="G95">
        <v>3730.6062814042002</v>
      </c>
    </row>
    <row r="96" spans="1:7" x14ac:dyDescent="0.25">
      <c r="A96" s="24">
        <v>35976</v>
      </c>
      <c r="B96" s="20">
        <v>0.88394139615053102</v>
      </c>
      <c r="C96">
        <v>0.91711874198593701</v>
      </c>
      <c r="D96" s="23">
        <v>0.822291784263674</v>
      </c>
      <c r="E96">
        <v>11639.239968367499</v>
      </c>
      <c r="F96">
        <v>7795.00936042393</v>
      </c>
      <c r="G96">
        <v>3844.2306079435698</v>
      </c>
    </row>
    <row r="97" spans="1:7" x14ac:dyDescent="0.25">
      <c r="A97" s="24">
        <v>36068</v>
      </c>
      <c r="B97" s="20">
        <v>0.89557598391266802</v>
      </c>
      <c r="C97">
        <v>0.92643266778452504</v>
      </c>
      <c r="D97" s="23">
        <v>0.83812794598448703</v>
      </c>
      <c r="E97">
        <v>11863.136676696</v>
      </c>
      <c r="F97">
        <v>7937.3455946669201</v>
      </c>
      <c r="G97">
        <v>3925.7910820290799</v>
      </c>
    </row>
    <row r="98" spans="1:7" x14ac:dyDescent="0.25">
      <c r="A98" s="24">
        <v>36160</v>
      </c>
      <c r="B98" s="20">
        <v>0.91022694627980405</v>
      </c>
      <c r="C98">
        <v>0.93605658808775605</v>
      </c>
      <c r="D98" s="23">
        <v>0.86195754540645497</v>
      </c>
      <c r="E98">
        <v>12130.743295617</v>
      </c>
      <c r="F98">
        <v>8085.4110000000001</v>
      </c>
      <c r="G98">
        <v>4045.332295617</v>
      </c>
    </row>
    <row r="99" spans="1:7" x14ac:dyDescent="0.25">
      <c r="A99" s="24">
        <v>36250</v>
      </c>
      <c r="B99" s="20">
        <v>0.92358517667336903</v>
      </c>
      <c r="C99">
        <v>0.94642731333399099</v>
      </c>
      <c r="D99" s="23">
        <v>0.88080350733554202</v>
      </c>
      <c r="E99">
        <v>12380.9602945714</v>
      </c>
      <c r="F99">
        <v>8239.30964923996</v>
      </c>
      <c r="G99">
        <v>4141.6506453314396</v>
      </c>
    </row>
    <row r="100" spans="1:7" x14ac:dyDescent="0.25">
      <c r="A100" s="24">
        <v>36341</v>
      </c>
      <c r="B100" s="20">
        <v>0.93737431772479096</v>
      </c>
      <c r="C100">
        <v>0.95716439572207501</v>
      </c>
      <c r="D100" s="23">
        <v>0.90023601649092699</v>
      </c>
      <c r="E100">
        <v>12638.550553756701</v>
      </c>
      <c r="F100">
        <v>8397.5238779862902</v>
      </c>
      <c r="G100">
        <v>4241.0266757704503</v>
      </c>
    </row>
    <row r="101" spans="1:7" x14ac:dyDescent="0.25">
      <c r="A101" s="24">
        <v>36433</v>
      </c>
      <c r="B101" s="20">
        <v>0.951953461648951</v>
      </c>
      <c r="C101">
        <v>0.965675153940453</v>
      </c>
      <c r="D101" s="23">
        <v>0.92611192211654303</v>
      </c>
      <c r="E101">
        <v>12908.9107039954</v>
      </c>
      <c r="F101">
        <v>8537.8131862529299</v>
      </c>
      <c r="G101">
        <v>4371.0975177425498</v>
      </c>
    </row>
    <row r="102" spans="1:7" x14ac:dyDescent="0.25">
      <c r="A102" s="24">
        <v>36525</v>
      </c>
      <c r="B102" s="20">
        <v>0.96653260557311105</v>
      </c>
      <c r="C102">
        <v>0.97325592864490096</v>
      </c>
      <c r="D102" s="23">
        <v>0.95379843424272404</v>
      </c>
      <c r="E102">
        <v>13182.707980770099</v>
      </c>
      <c r="F102">
        <v>8672.473</v>
      </c>
      <c r="G102">
        <v>4510.2349807701703</v>
      </c>
    </row>
    <row r="103" spans="1:7" x14ac:dyDescent="0.25">
      <c r="A103" s="24">
        <v>36616</v>
      </c>
      <c r="B103" s="20">
        <v>0.983409939672508</v>
      </c>
      <c r="C103">
        <v>0.99110879398047003</v>
      </c>
      <c r="D103" s="23">
        <v>0.968836345894455</v>
      </c>
      <c r="E103">
        <v>13478.3041244125</v>
      </c>
      <c r="F103">
        <v>8888.34067846367</v>
      </c>
      <c r="G103">
        <v>4589.9634459488298</v>
      </c>
    </row>
    <row r="104" spans="1:7" x14ac:dyDescent="0.25">
      <c r="A104" s="24">
        <v>36707</v>
      </c>
      <c r="B104" s="20">
        <v>1</v>
      </c>
      <c r="C104">
        <v>1</v>
      </c>
      <c r="D104" s="23">
        <v>1</v>
      </c>
      <c r="E104">
        <v>13770.04</v>
      </c>
      <c r="F104">
        <v>9023.9206023941497</v>
      </c>
      <c r="G104">
        <v>4746.1193976058403</v>
      </c>
    </row>
    <row r="105" spans="1:7" x14ac:dyDescent="0.25">
      <c r="A105" s="24">
        <v>36799</v>
      </c>
      <c r="B105" s="20">
        <v>1.0160873312266501</v>
      </c>
      <c r="C105">
        <v>1.0069607856951599</v>
      </c>
      <c r="D105" s="23">
        <v>1.03343987029086</v>
      </c>
      <c r="E105">
        <v>14053.6318741222</v>
      </c>
      <c r="F105">
        <v>9140.5449772272405</v>
      </c>
      <c r="G105">
        <v>4913.0868968949899</v>
      </c>
    </row>
    <row r="106" spans="1:7" x14ac:dyDescent="0.25">
      <c r="A106" s="24">
        <v>36891</v>
      </c>
      <c r="B106" s="20">
        <v>1.0338983050847399</v>
      </c>
      <c r="C106">
        <v>1.0149924614972701</v>
      </c>
      <c r="D106" s="23">
        <v>1.0699218642680299</v>
      </c>
      <c r="E106">
        <v>14362.251380801699</v>
      </c>
      <c r="F106">
        <v>9267.4699999999903</v>
      </c>
      <c r="G106">
        <v>5094.78138080179</v>
      </c>
    </row>
    <row r="107" spans="1:7" x14ac:dyDescent="0.25">
      <c r="A107" s="24">
        <v>36981</v>
      </c>
      <c r="B107" s="20">
        <v>1.05293019247342</v>
      </c>
      <c r="C107">
        <v>1.0277726894841399</v>
      </c>
      <c r="D107" s="23">
        <v>1.10093683082316</v>
      </c>
      <c r="E107">
        <v>14678.770174043801</v>
      </c>
      <c r="F107">
        <v>9427.6171736490105</v>
      </c>
      <c r="G107">
        <v>5251.1530003948701</v>
      </c>
    </row>
    <row r="108" spans="1:7" x14ac:dyDescent="0.25">
      <c r="A108" s="24">
        <v>37072</v>
      </c>
      <c r="B108" s="20">
        <v>1.0698793450158</v>
      </c>
      <c r="C108">
        <v>1.03912976088151</v>
      </c>
      <c r="D108" s="23">
        <v>1.1286343446006299</v>
      </c>
      <c r="E108">
        <v>14969.198539711</v>
      </c>
      <c r="F108">
        <v>9577.2236153921203</v>
      </c>
      <c r="G108">
        <v>5391.9749243189099</v>
      </c>
    </row>
    <row r="109" spans="1:7" x14ac:dyDescent="0.25">
      <c r="A109" s="24">
        <v>37164</v>
      </c>
      <c r="B109" s="20">
        <v>1.08646940534329</v>
      </c>
      <c r="C109">
        <v>1.0583494201693699</v>
      </c>
      <c r="D109" s="23">
        <v>1.14014261666656</v>
      </c>
      <c r="E109">
        <v>15257.5760487346</v>
      </c>
      <c r="F109">
        <v>9802.2053644622993</v>
      </c>
      <c r="G109">
        <v>5455.3706842723204</v>
      </c>
    </row>
    <row r="110" spans="1:7" x14ac:dyDescent="0.25">
      <c r="A110" s="24">
        <v>37256</v>
      </c>
      <c r="B110" s="20">
        <v>1.1034185578856599</v>
      </c>
      <c r="C110">
        <v>1.06825515365864</v>
      </c>
      <c r="D110" s="23">
        <v>1.1707136327282599</v>
      </c>
      <c r="E110">
        <v>15551.0145145929</v>
      </c>
      <c r="F110">
        <v>9940.8469999999998</v>
      </c>
      <c r="G110">
        <v>5610.1675145929303</v>
      </c>
    </row>
    <row r="111" spans="1:7" x14ac:dyDescent="0.25">
      <c r="A111" s="24">
        <v>37346</v>
      </c>
      <c r="B111" s="20">
        <v>1.1219477161735101</v>
      </c>
      <c r="C111">
        <v>1.0648452141075599</v>
      </c>
      <c r="D111" s="23">
        <v>1.23182937592149</v>
      </c>
      <c r="E111">
        <v>15925.644102201</v>
      </c>
      <c r="F111">
        <v>10013.4049729542</v>
      </c>
      <c r="G111">
        <v>5912.2391292468201</v>
      </c>
    </row>
    <row r="112" spans="1:7" x14ac:dyDescent="0.25">
      <c r="A112" s="24">
        <v>37437</v>
      </c>
      <c r="B112" s="20">
        <v>1.14255960930767</v>
      </c>
      <c r="C112">
        <v>1.06996012343417</v>
      </c>
      <c r="D112" s="23">
        <v>1.28276731853266</v>
      </c>
      <c r="E112">
        <v>16335.1797230919</v>
      </c>
      <c r="F112">
        <v>10168.7467193677</v>
      </c>
      <c r="G112">
        <v>6166.4330037242198</v>
      </c>
    </row>
    <row r="113" spans="1:7" x14ac:dyDescent="0.25">
      <c r="A113" s="24">
        <v>37529</v>
      </c>
      <c r="B113" s="20">
        <v>1.1646078713013499</v>
      </c>
      <c r="C113">
        <v>1.07318688441432</v>
      </c>
      <c r="D113" s="23">
        <v>1.34196215083236</v>
      </c>
      <c r="E113">
        <v>16768.681339986</v>
      </c>
      <c r="F113">
        <v>10307.8097278367</v>
      </c>
      <c r="G113">
        <v>6460.8716121493098</v>
      </c>
    </row>
    <row r="114" spans="1:7" x14ac:dyDescent="0.25">
      <c r="A114" s="24">
        <v>37621</v>
      </c>
      <c r="B114" s="20">
        <v>1.1878770468256199</v>
      </c>
      <c r="C114">
        <v>1.0927588101847201</v>
      </c>
      <c r="D114" s="23">
        <v>1.3725068038383299</v>
      </c>
      <c r="E114">
        <v>17224.914441151701</v>
      </c>
      <c r="F114">
        <v>10605.012000000001</v>
      </c>
      <c r="G114">
        <v>6619.9024411517903</v>
      </c>
    </row>
    <row r="115" spans="1:7" x14ac:dyDescent="0.25">
      <c r="A115" s="24">
        <v>37711</v>
      </c>
      <c r="B115" s="20">
        <v>1.20891985061763</v>
      </c>
      <c r="C115">
        <v>1.12053149966887</v>
      </c>
      <c r="D115" s="23">
        <v>1.37988868747473</v>
      </c>
      <c r="E115">
        <v>17617.580243849701</v>
      </c>
      <c r="F115">
        <v>10951.601016865399</v>
      </c>
      <c r="G115">
        <v>6665.9792269843401</v>
      </c>
    </row>
    <row r="116" spans="1:7" x14ac:dyDescent="0.25">
      <c r="A116" s="24">
        <v>37802</v>
      </c>
      <c r="B116" s="20">
        <v>1.22845446710715</v>
      </c>
      <c r="C116">
        <v>1.1193197029688999</v>
      </c>
      <c r="D116" s="23">
        <v>1.4412699984539501</v>
      </c>
      <c r="E116">
        <v>17990.216117586901</v>
      </c>
      <c r="F116">
        <v>11017.1303003415</v>
      </c>
      <c r="G116">
        <v>6973.08581724539</v>
      </c>
    </row>
    <row r="117" spans="1:7" x14ac:dyDescent="0.25">
      <c r="A117" s="24">
        <v>37894</v>
      </c>
      <c r="B117" s="20">
        <v>1.2526572823901101</v>
      </c>
      <c r="C117">
        <v>1.1254068677873399</v>
      </c>
      <c r="D117" s="23">
        <v>1.5021457487424399</v>
      </c>
      <c r="E117">
        <v>18438.8257197766</v>
      </c>
      <c r="F117">
        <v>11160.0129470556</v>
      </c>
      <c r="G117">
        <v>7278.8127727210103</v>
      </c>
    </row>
    <row r="118" spans="1:7" x14ac:dyDescent="0.25">
      <c r="A118" s="24">
        <v>37986</v>
      </c>
      <c r="B118" s="20">
        <v>1.28116920425165</v>
      </c>
      <c r="C118">
        <v>1.1489100875029901</v>
      </c>
      <c r="D118" s="23">
        <v>1.5406591607444799</v>
      </c>
      <c r="E118">
        <v>18960.976737119501</v>
      </c>
      <c r="F118">
        <v>11483.456</v>
      </c>
      <c r="G118">
        <v>7477.5207371195802</v>
      </c>
    </row>
    <row r="119" spans="1:7" x14ac:dyDescent="0.25">
      <c r="A119" s="24">
        <v>38077</v>
      </c>
      <c r="B119" s="20">
        <v>1.30968112611318</v>
      </c>
      <c r="C119">
        <v>1.17971226873705</v>
      </c>
      <c r="D119" s="23">
        <v>1.5641679125700301</v>
      </c>
      <c r="E119">
        <v>19457.4569436764</v>
      </c>
      <c r="F119">
        <v>11853.2896989988</v>
      </c>
      <c r="G119">
        <v>7604.1672446776101</v>
      </c>
    </row>
    <row r="120" spans="1:7" x14ac:dyDescent="0.25">
      <c r="A120" s="24">
        <v>38168</v>
      </c>
      <c r="B120" s="20">
        <v>1.34250215455328</v>
      </c>
      <c r="C120">
        <v>1.2082035818455901</v>
      </c>
      <c r="D120" s="23">
        <v>1.6055834028609399</v>
      </c>
      <c r="E120">
        <v>20025.284574696001</v>
      </c>
      <c r="F120">
        <v>12207.2779894389</v>
      </c>
      <c r="G120">
        <v>7818.0065852570096</v>
      </c>
    </row>
    <row r="121" spans="1:7" x14ac:dyDescent="0.25">
      <c r="A121" s="24">
        <v>38260</v>
      </c>
      <c r="B121" s="20">
        <v>1.37733409939672</v>
      </c>
      <c r="C121">
        <v>1.23520128506812</v>
      </c>
      <c r="D121" s="23">
        <v>1.6562668995116701</v>
      </c>
      <c r="E121">
        <v>20629.174418362702</v>
      </c>
      <c r="F121">
        <v>12552.027265176101</v>
      </c>
      <c r="G121">
        <v>8077.14715318654</v>
      </c>
    </row>
    <row r="122" spans="1:7" x14ac:dyDescent="0.25">
      <c r="A122" s="24">
        <v>38352</v>
      </c>
      <c r="B122" s="20">
        <v>1.4112324044814699</v>
      </c>
      <c r="C122">
        <v>1.2528005185362601</v>
      </c>
      <c r="D122" s="23">
        <v>1.7237043548328901</v>
      </c>
      <c r="E122">
        <v>21223.0891027582</v>
      </c>
      <c r="F122">
        <v>12804.423000000001</v>
      </c>
      <c r="G122">
        <v>8418.6661027582504</v>
      </c>
    </row>
    <row r="123" spans="1:7" x14ac:dyDescent="0.25">
      <c r="A123" s="24">
        <v>38442</v>
      </c>
      <c r="B123" s="20">
        <v>1.4465670784257401</v>
      </c>
      <c r="C123">
        <v>1.26808888387887</v>
      </c>
      <c r="D123" s="23">
        <v>1.8005115214623399</v>
      </c>
      <c r="E123">
        <v>21877.767446394198</v>
      </c>
      <c r="F123">
        <v>13069.3889810336</v>
      </c>
      <c r="G123">
        <v>8808.3784653606108</v>
      </c>
    </row>
    <row r="124" spans="1:7" x14ac:dyDescent="0.25">
      <c r="A124" s="24">
        <v>38533</v>
      </c>
      <c r="B124" s="20">
        <v>1.4844153978741701</v>
      </c>
      <c r="C124">
        <v>1.2903662162352501</v>
      </c>
      <c r="D124" s="23">
        <v>1.8705863220686401</v>
      </c>
      <c r="E124">
        <v>22577.894436437498</v>
      </c>
      <c r="F124">
        <v>13411.6019514708</v>
      </c>
      <c r="G124">
        <v>9166.2924849667106</v>
      </c>
    </row>
    <row r="125" spans="1:7" x14ac:dyDescent="0.25">
      <c r="A125" s="24">
        <v>38625</v>
      </c>
      <c r="B125" s="20">
        <v>1.52334099396725</v>
      </c>
      <c r="C125">
        <v>1.3243247051529501</v>
      </c>
      <c r="D125" s="23">
        <v>1.9193808918586199</v>
      </c>
      <c r="E125">
        <v>23303.019432806199</v>
      </c>
      <c r="F125">
        <v>13881.916970104499</v>
      </c>
      <c r="G125">
        <v>9421.1024627016905</v>
      </c>
    </row>
    <row r="126" spans="1:7" x14ac:dyDescent="0.25">
      <c r="A126" s="24">
        <v>38717</v>
      </c>
      <c r="B126" s="20">
        <v>1.5556592933065201</v>
      </c>
      <c r="C126">
        <v>1.3499556144231899</v>
      </c>
      <c r="D126" s="23">
        <v>1.96536590722372</v>
      </c>
      <c r="E126">
        <v>23935.1325445564</v>
      </c>
      <c r="F126">
        <v>14272.034</v>
      </c>
      <c r="G126">
        <v>9663.0985445564493</v>
      </c>
    </row>
    <row r="127" spans="1:7" x14ac:dyDescent="0.25">
      <c r="A127" s="24">
        <v>38807</v>
      </c>
      <c r="B127" s="20">
        <v>1.5787130135018601</v>
      </c>
      <c r="C127">
        <v>1.37641787259225</v>
      </c>
      <c r="D127" s="23">
        <v>1.98060705452255</v>
      </c>
      <c r="E127">
        <v>24402.7592517946</v>
      </c>
      <c r="F127">
        <v>14648.116559780899</v>
      </c>
      <c r="G127">
        <v>9754.6426920136601</v>
      </c>
    </row>
    <row r="128" spans="1:7" x14ac:dyDescent="0.25">
      <c r="A128" s="24">
        <v>38898</v>
      </c>
      <c r="B128" s="20">
        <v>1.5902757828210199</v>
      </c>
      <c r="C128">
        <v>1.3926784934267</v>
      </c>
      <c r="D128" s="23">
        <v>1.9817605911204601</v>
      </c>
      <c r="E128">
        <v>24684.883505215999</v>
      </c>
      <c r="F128">
        <v>14909.2186013356</v>
      </c>
      <c r="G128">
        <v>9775.6649038804499</v>
      </c>
    </row>
    <row r="129" spans="1:7" x14ac:dyDescent="0.25">
      <c r="A129" s="24">
        <v>38990</v>
      </c>
      <c r="B129" s="20">
        <v>1.5934357943119799</v>
      </c>
      <c r="C129">
        <v>1.39710296044751</v>
      </c>
      <c r="D129" s="23">
        <v>1.98210220620495</v>
      </c>
      <c r="E129">
        <v>24825.9957789324</v>
      </c>
      <c r="F129">
        <v>15034.341510980101</v>
      </c>
      <c r="G129">
        <v>9791.65426795231</v>
      </c>
    </row>
    <row r="130" spans="1:7" x14ac:dyDescent="0.25">
      <c r="A130" s="24">
        <v>39082</v>
      </c>
      <c r="B130" s="20">
        <v>1.6014794599252999</v>
      </c>
      <c r="C130">
        <v>1.41240541644943</v>
      </c>
      <c r="D130" s="23">
        <v>1.9741368067456999</v>
      </c>
      <c r="E130">
        <v>25033.768093687399</v>
      </c>
      <c r="F130">
        <v>15268.885</v>
      </c>
      <c r="G130">
        <v>9764.8830936874201</v>
      </c>
    </row>
    <row r="131" spans="1:7" x14ac:dyDescent="0.25">
      <c r="A131" s="24">
        <v>39172</v>
      </c>
      <c r="B131" s="20">
        <v>1.61103131284113</v>
      </c>
      <c r="C131">
        <v>1.42115571587594</v>
      </c>
      <c r="D131" s="23">
        <v>1.98519850328013</v>
      </c>
      <c r="E131">
        <v>25237.836502853999</v>
      </c>
      <c r="F131">
        <v>15405.6045499467</v>
      </c>
      <c r="G131">
        <v>9832.2319529073102</v>
      </c>
    </row>
    <row r="132" spans="1:7" x14ac:dyDescent="0.25">
      <c r="A132" s="24">
        <v>39263</v>
      </c>
      <c r="B132" s="20">
        <v>1.60736857224935</v>
      </c>
      <c r="C132">
        <v>1.41622398512026</v>
      </c>
      <c r="D132" s="23">
        <v>1.9844073795264101</v>
      </c>
      <c r="E132">
        <v>25229.007839925602</v>
      </c>
      <c r="F132">
        <v>15388.5390135489</v>
      </c>
      <c r="G132">
        <v>9840.4688263766202</v>
      </c>
    </row>
    <row r="133" spans="1:7" x14ac:dyDescent="0.25">
      <c r="A133" s="24">
        <v>39355</v>
      </c>
      <c r="B133" s="20">
        <v>1.5872594082160301</v>
      </c>
      <c r="C133">
        <v>1.4163789823725801</v>
      </c>
      <c r="D133" s="23">
        <v>1.9204184320433</v>
      </c>
      <c r="E133">
        <v>24952.5602188839</v>
      </c>
      <c r="F133">
        <v>15418.341525764599</v>
      </c>
      <c r="G133">
        <v>9534.2186931193392</v>
      </c>
    </row>
    <row r="134" spans="1:7" x14ac:dyDescent="0.25">
      <c r="A134" s="24">
        <v>39447</v>
      </c>
      <c r="B134" s="20">
        <v>1.5593220338983</v>
      </c>
      <c r="C134">
        <v>1.42111344389804</v>
      </c>
      <c r="D134" s="23">
        <v>1.82157404044808</v>
      </c>
      <c r="E134">
        <v>24540.445995615199</v>
      </c>
      <c r="F134">
        <v>15487.653</v>
      </c>
      <c r="G134">
        <v>9052.7929956152093</v>
      </c>
    </row>
    <row r="135" spans="1:7" x14ac:dyDescent="0.25">
      <c r="A135" s="24">
        <v>39538</v>
      </c>
      <c r="B135" s="20">
        <v>1.5226228095374801</v>
      </c>
      <c r="C135">
        <v>1.4157167213853901</v>
      </c>
      <c r="D135" s="23">
        <v>1.71719208379843</v>
      </c>
      <c r="E135">
        <v>23988.794645163402</v>
      </c>
      <c r="F135">
        <v>15446.204472372299</v>
      </c>
      <c r="G135">
        <v>8542.5901727911496</v>
      </c>
    </row>
    <row r="136" spans="1:7" x14ac:dyDescent="0.25">
      <c r="A136" s="24">
        <v>39629</v>
      </c>
      <c r="B136" s="20">
        <v>1.4806808388394099</v>
      </c>
      <c r="C136">
        <v>1.4156180867702799</v>
      </c>
      <c r="D136" s="23">
        <v>1.58457900050224</v>
      </c>
      <c r="E136">
        <v>23347.684569931</v>
      </c>
      <c r="F136">
        <v>15456.8474676264</v>
      </c>
      <c r="G136">
        <v>7890.8371023046202</v>
      </c>
    </row>
    <row r="137" spans="1:7" x14ac:dyDescent="0.25">
      <c r="A137" s="24">
        <v>39721</v>
      </c>
      <c r="B137" s="20">
        <v>1.44405343292157</v>
      </c>
      <c r="C137">
        <v>1.41127816370528</v>
      </c>
      <c r="D137" s="23">
        <v>1.4781158573561699</v>
      </c>
      <c r="E137">
        <v>22781.451229325499</v>
      </c>
      <c r="F137">
        <v>15413.5304853487</v>
      </c>
      <c r="G137">
        <v>7367.9207439767397</v>
      </c>
    </row>
    <row r="138" spans="1:7" x14ac:dyDescent="0.25">
      <c r="A138" s="24">
        <v>39813</v>
      </c>
      <c r="B138" s="20">
        <v>1.4017523700086101</v>
      </c>
      <c r="C138">
        <v>1.39565162253941</v>
      </c>
      <c r="D138" s="23">
        <v>1.3784753031227801</v>
      </c>
      <c r="E138">
        <v>22114.4426563218</v>
      </c>
      <c r="F138">
        <v>15235.999</v>
      </c>
      <c r="G138">
        <v>6878.4436563218596</v>
      </c>
    </row>
    <row r="139" spans="1:7" x14ac:dyDescent="0.25">
      <c r="A139" s="24">
        <v>39903</v>
      </c>
      <c r="B139" s="20">
        <v>1.3945705257109999</v>
      </c>
      <c r="C139">
        <v>1.38912764728261</v>
      </c>
      <c r="D139" s="23">
        <v>1.37004183203312</v>
      </c>
      <c r="E139">
        <v>22011.297320436399</v>
      </c>
      <c r="F139">
        <v>15170.1254653421</v>
      </c>
      <c r="G139">
        <v>6841.1718550942196</v>
      </c>
    </row>
    <row r="140" spans="1:7" x14ac:dyDescent="0.25">
      <c r="A140" s="24">
        <v>39994</v>
      </c>
      <c r="B140" s="20">
        <v>1.3746768170065999</v>
      </c>
      <c r="C140">
        <v>1.36248221054263</v>
      </c>
      <c r="D140" s="23">
        <v>1.36543391676395</v>
      </c>
      <c r="E140">
        <v>21699.209347636399</v>
      </c>
      <c r="F140">
        <v>14876.7670839162</v>
      </c>
      <c r="G140">
        <v>6822.4422637201897</v>
      </c>
    </row>
    <row r="141" spans="1:7" x14ac:dyDescent="0.25">
      <c r="A141" s="24">
        <v>40086</v>
      </c>
      <c r="B141" s="20">
        <v>1.36785406492387</v>
      </c>
      <c r="C141">
        <v>1.3511110484859501</v>
      </c>
      <c r="D141" s="23">
        <v>1.36872888333447</v>
      </c>
      <c r="E141">
        <v>21595.731579278301</v>
      </c>
      <c r="F141">
        <v>14752.393051569001</v>
      </c>
      <c r="G141">
        <v>6843.3385277092702</v>
      </c>
    </row>
    <row r="142" spans="1:7" x14ac:dyDescent="0.25">
      <c r="A142" s="24">
        <v>40178</v>
      </c>
      <c r="B142" s="20">
        <v>1.3667049698362499</v>
      </c>
      <c r="C142">
        <v>1.3658921500937</v>
      </c>
      <c r="D142" s="23">
        <v>1.3328207673534</v>
      </c>
      <c r="E142">
        <v>21581.203772866</v>
      </c>
      <c r="F142">
        <v>14913.683999999999</v>
      </c>
      <c r="G142">
        <v>6667.5197728660196</v>
      </c>
    </row>
    <row r="143" spans="1:7" x14ac:dyDescent="0.25">
      <c r="A143" s="24">
        <v>40268</v>
      </c>
      <c r="B143" s="20">
        <v>1.35413674231542</v>
      </c>
      <c r="C143">
        <v>1.37172568304471</v>
      </c>
      <c r="D143" s="23">
        <v>1.28041660319915</v>
      </c>
      <c r="E143">
        <v>21383.4463754588</v>
      </c>
      <c r="F143">
        <v>14973.883180352601</v>
      </c>
      <c r="G143">
        <v>6409.5631951061996</v>
      </c>
    </row>
    <row r="144" spans="1:7" x14ac:dyDescent="0.25">
      <c r="A144" s="24">
        <v>40359</v>
      </c>
      <c r="B144" s="20">
        <v>1.34781671933352</v>
      </c>
      <c r="C144">
        <v>1.36342628471586</v>
      </c>
      <c r="D144" s="23">
        <v>1.2785779983832599</v>
      </c>
      <c r="E144">
        <v>21286.660649211899</v>
      </c>
      <c r="F144">
        <v>14881.918008132399</v>
      </c>
      <c r="G144">
        <v>6404.7426410795197</v>
      </c>
    </row>
    <row r="145" spans="1:7" x14ac:dyDescent="0.25">
      <c r="A145" s="24">
        <v>40451</v>
      </c>
      <c r="B145" s="20">
        <v>1.3252657282390099</v>
      </c>
      <c r="C145">
        <v>1.3667516803111199</v>
      </c>
      <c r="D145" s="23">
        <v>1.2002323181266199</v>
      </c>
      <c r="E145">
        <v>20929.869386697999</v>
      </c>
      <c r="F145">
        <v>14913.669493950199</v>
      </c>
      <c r="G145">
        <v>6016.1998927478198</v>
      </c>
    </row>
    <row r="146" spans="1:7" x14ac:dyDescent="0.25">
      <c r="A146" s="24">
        <v>40543</v>
      </c>
      <c r="B146" s="20">
        <v>1.3121947716173501</v>
      </c>
      <c r="C146">
        <v>1.3776578506108299</v>
      </c>
      <c r="D146" s="23">
        <v>1.13530808353334</v>
      </c>
      <c r="E146">
        <v>20722.046583700001</v>
      </c>
      <c r="F146">
        <v>15027.828</v>
      </c>
      <c r="G146">
        <v>5694.2185837000397</v>
      </c>
    </row>
    <row r="147" spans="1:7" x14ac:dyDescent="0.25">
      <c r="A147" s="24">
        <v>40633</v>
      </c>
      <c r="B147" s="20">
        <v>1.28339557598391</v>
      </c>
      <c r="C147">
        <v>1.3858304330059601</v>
      </c>
      <c r="D147" s="23">
        <v>1.0268573271135899</v>
      </c>
      <c r="E147">
        <v>20240.437389731302</v>
      </c>
      <c r="F147">
        <v>15086.286992474499</v>
      </c>
      <c r="G147">
        <v>5154.1503972567698</v>
      </c>
    </row>
    <row r="148" spans="1:7" x14ac:dyDescent="0.25">
      <c r="A148" s="24">
        <v>40724</v>
      </c>
      <c r="B148" s="20">
        <v>1.27355644929617</v>
      </c>
      <c r="C148">
        <v>1.39672251264636</v>
      </c>
      <c r="D148" s="23">
        <v>0.97231929312163301</v>
      </c>
      <c r="E148">
        <v>20059.1732711853</v>
      </c>
      <c r="F148">
        <v>15175.240889132199</v>
      </c>
      <c r="G148">
        <v>4883.9323820531099</v>
      </c>
    </row>
    <row r="149" spans="1:7" x14ac:dyDescent="0.25">
      <c r="A149" s="24">
        <v>40816</v>
      </c>
      <c r="B149" s="20">
        <v>1.2787273771904599</v>
      </c>
      <c r="C149">
        <v>1.3993856472544299</v>
      </c>
      <c r="D149" s="23">
        <v>0.98277328728579505</v>
      </c>
      <c r="E149">
        <v>20114.546417360099</v>
      </c>
      <c r="F149">
        <v>15174.279490208801</v>
      </c>
      <c r="G149">
        <v>4940.2669271513396</v>
      </c>
    </row>
    <row r="150" spans="1:7" x14ac:dyDescent="0.25">
      <c r="A150" s="24">
        <v>40908</v>
      </c>
      <c r="B150" s="20">
        <v>1.2808101120367701</v>
      </c>
      <c r="C150">
        <v>1.4012033423043799</v>
      </c>
      <c r="D150" s="23">
        <v>0.98536962958169205</v>
      </c>
      <c r="E150">
        <v>20123.917525658999</v>
      </c>
      <c r="F150">
        <v>15166.659</v>
      </c>
      <c r="G150">
        <v>4957.2585256590201</v>
      </c>
    </row>
    <row r="151" spans="1:7" x14ac:dyDescent="0.25">
      <c r="A151" s="24">
        <v>40999</v>
      </c>
      <c r="B151" s="20">
        <v>1.28677104280379</v>
      </c>
      <c r="C151">
        <v>1.39746931758937</v>
      </c>
      <c r="D151" s="23">
        <v>1.01202003769525</v>
      </c>
      <c r="E151">
        <v>20280.299627993401</v>
      </c>
      <c r="F151">
        <v>15184.5432316694</v>
      </c>
      <c r="G151">
        <v>5095.75639632398</v>
      </c>
    </row>
    <row r="152" spans="1:7" x14ac:dyDescent="0.25">
      <c r="A152" s="24">
        <v>41090</v>
      </c>
      <c r="B152" s="20">
        <v>1.3089629416834201</v>
      </c>
      <c r="C152">
        <v>1.40369738900083</v>
      </c>
      <c r="D152" s="23">
        <v>1.06804233213679</v>
      </c>
      <c r="E152">
        <v>20693.801039534901</v>
      </c>
      <c r="F152">
        <v>15311.076493460499</v>
      </c>
      <c r="G152">
        <v>5382.7245460744198</v>
      </c>
    </row>
    <row r="153" spans="1:7" x14ac:dyDescent="0.25">
      <c r="A153" s="24">
        <v>41182</v>
      </c>
      <c r="B153" s="20">
        <v>1.3250502729100799</v>
      </c>
      <c r="C153">
        <v>1.4136735757866099</v>
      </c>
      <c r="D153" s="23">
        <v>1.09691499845019</v>
      </c>
      <c r="E153">
        <v>21014.8449095367</v>
      </c>
      <c r="F153">
        <v>15480.950063844301</v>
      </c>
      <c r="G153">
        <v>5533.8948456924199</v>
      </c>
    </row>
    <row r="154" spans="1:7" x14ac:dyDescent="0.25">
      <c r="A154" s="24">
        <v>41274</v>
      </c>
      <c r="B154" s="20">
        <v>1.3454467107153101</v>
      </c>
      <c r="C154">
        <v>1.42140934774338</v>
      </c>
      <c r="D154" s="23">
        <v>1.14424283182502</v>
      </c>
      <c r="E154">
        <v>21409.698294690199</v>
      </c>
      <c r="F154">
        <v>15630.767</v>
      </c>
      <c r="G154">
        <v>5778.9312946902701</v>
      </c>
    </row>
    <row r="155" spans="1:7" x14ac:dyDescent="0.25">
      <c r="A155" s="24">
        <v>41364</v>
      </c>
      <c r="B155" s="20">
        <v>1.3734559034760101</v>
      </c>
      <c r="C155">
        <v>1.44443348504276</v>
      </c>
      <c r="D155" s="23">
        <v>1.18236093780722</v>
      </c>
      <c r="E155">
        <v>21923.5264221086</v>
      </c>
      <c r="F155">
        <v>15945.9975711685</v>
      </c>
      <c r="G155">
        <v>5977.5288509401498</v>
      </c>
    </row>
    <row r="156" spans="1:7" x14ac:dyDescent="0.25">
      <c r="A156" s="24">
        <v>41455</v>
      </c>
      <c r="B156" s="20">
        <v>1.40247055443838</v>
      </c>
      <c r="C156">
        <v>1.4602009328016401</v>
      </c>
      <c r="D156" s="23">
        <v>1.2395400839398401</v>
      </c>
      <c r="E156">
        <v>22457.638787047399</v>
      </c>
      <c r="F156">
        <v>16184.231105652099</v>
      </c>
      <c r="G156">
        <v>6273.4076813953398</v>
      </c>
    </row>
    <row r="157" spans="1:7" x14ac:dyDescent="0.25">
      <c r="A157" s="24">
        <v>41547</v>
      </c>
      <c r="B157" s="20">
        <v>1.42566791151967</v>
      </c>
      <c r="C157">
        <v>1.47121982837577</v>
      </c>
      <c r="D157" s="23">
        <v>1.2888040299025001</v>
      </c>
      <c r="E157">
        <v>22902.593841599799</v>
      </c>
      <c r="F157">
        <v>16372.720345588799</v>
      </c>
      <c r="G157">
        <v>6529.8734960110196</v>
      </c>
    </row>
    <row r="158" spans="1:7" x14ac:dyDescent="0.25">
      <c r="A158" s="24">
        <v>41639</v>
      </c>
      <c r="B158" s="20">
        <v>1.44031887388681</v>
      </c>
      <c r="C158">
        <v>1.5003593118122001</v>
      </c>
      <c r="D158" s="23">
        <v>1.2712530972148399</v>
      </c>
      <c r="E158">
        <v>23212.723432070099</v>
      </c>
      <c r="F158">
        <v>16763.017</v>
      </c>
      <c r="G158">
        <v>6449.7064320701702</v>
      </c>
    </row>
    <row r="159" spans="1:7" x14ac:dyDescent="0.25">
      <c r="A159" s="24">
        <v>41729</v>
      </c>
      <c r="B159" s="20">
        <v>1.4591353059465599</v>
      </c>
      <c r="C159">
        <v>1.52894925953585</v>
      </c>
      <c r="D159" s="23">
        <v>1.26806530524913</v>
      </c>
      <c r="E159">
        <v>23613.068855269601</v>
      </c>
      <c r="F159">
        <v>17172.460983775101</v>
      </c>
      <c r="G159">
        <v>6440.6078714945497</v>
      </c>
    </row>
    <row r="160" spans="1:7" x14ac:dyDescent="0.25">
      <c r="A160" s="24">
        <v>41820</v>
      </c>
      <c r="B160" s="20">
        <v>1.47191898879632</v>
      </c>
      <c r="C160">
        <v>1.5308374078823099</v>
      </c>
      <c r="D160" s="23">
        <v>1.30462121835068</v>
      </c>
      <c r="E160">
        <v>23919.862882797501</v>
      </c>
      <c r="F160">
        <v>17286.168671859999</v>
      </c>
      <c r="G160">
        <v>6633.6942109374904</v>
      </c>
    </row>
    <row r="161" spans="1:7" x14ac:dyDescent="0.25">
      <c r="A161" s="24">
        <v>41912</v>
      </c>
      <c r="B161" s="20">
        <v>1.4896581442114301</v>
      </c>
      <c r="C161">
        <v>1.5627950231791301</v>
      </c>
      <c r="D161" s="23">
        <v>1.2903454564161501</v>
      </c>
      <c r="E161">
        <v>24311.2247797212</v>
      </c>
      <c r="F161">
        <v>17740.243561707801</v>
      </c>
      <c r="G161">
        <v>6570.9812180134704</v>
      </c>
    </row>
    <row r="162" spans="1:7" x14ac:dyDescent="0.25">
      <c r="A162" s="24">
        <v>42004</v>
      </c>
      <c r="B162" s="20">
        <v>1.5094082160298701</v>
      </c>
      <c r="C162">
        <v>1.5611041440629001</v>
      </c>
      <c r="D162" s="23">
        <v>1.3574089384222801</v>
      </c>
      <c r="E162">
        <v>24739.936987787401</v>
      </c>
      <c r="F162">
        <v>17819.462</v>
      </c>
      <c r="G162">
        <v>6920.4749877874001</v>
      </c>
    </row>
    <row r="163" spans="1:7" x14ac:dyDescent="0.25">
      <c r="A163" s="24">
        <v>42094</v>
      </c>
      <c r="B163" s="20">
        <v>1.5302355644929599</v>
      </c>
      <c r="C163">
        <v>1.5720244050219101</v>
      </c>
      <c r="D163" s="23">
        <v>1.39991712872956</v>
      </c>
      <c r="E163">
        <v>25097.883332389301</v>
      </c>
      <c r="F163">
        <v>17952.293241198298</v>
      </c>
      <c r="G163">
        <v>7145.5900911909102</v>
      </c>
    </row>
    <row r="164" spans="1:7" x14ac:dyDescent="0.25">
      <c r="A164" s="24">
        <v>42185</v>
      </c>
      <c r="B164" s="20">
        <v>1.55135018672795</v>
      </c>
      <c r="C164">
        <v>1.57953472642985</v>
      </c>
      <c r="D164" s="23">
        <v>1.4509605894981801</v>
      </c>
      <c r="E164">
        <v>25463.435164725299</v>
      </c>
      <c r="F164">
        <v>18048.9535308741</v>
      </c>
      <c r="G164">
        <v>7414.4816338512301</v>
      </c>
    </row>
    <row r="165" spans="1:7" x14ac:dyDescent="0.25">
      <c r="A165" s="24">
        <v>42277</v>
      </c>
      <c r="B165" s="20">
        <v>1.5716748060901999</v>
      </c>
      <c r="C165">
        <v>1.58897546816215</v>
      </c>
      <c r="D165" s="23">
        <v>1.49513347824427</v>
      </c>
      <c r="E165">
        <v>25820.673200305901</v>
      </c>
      <c r="F165">
        <v>18171.951218876799</v>
      </c>
      <c r="G165">
        <v>7648.7219814291602</v>
      </c>
    </row>
    <row r="166" spans="1:7" x14ac:dyDescent="0.25">
      <c r="A166" s="24">
        <v>42369</v>
      </c>
      <c r="B166" s="20">
        <v>1.5954467107153101</v>
      </c>
      <c r="C166">
        <v>1.5972466851723901</v>
      </c>
      <c r="D166" s="23">
        <v>1.5529845073889099</v>
      </c>
      <c r="E166">
        <v>26239.138816021299</v>
      </c>
      <c r="F166">
        <v>18285.815999999999</v>
      </c>
      <c r="G166">
        <v>7953.3228160213403</v>
      </c>
    </row>
    <row r="167" spans="1:7" x14ac:dyDescent="0.25">
      <c r="A167" s="24">
        <v>42460</v>
      </c>
      <c r="B167" s="20">
        <v>1.6183567940246999</v>
      </c>
      <c r="C167">
        <v>1.6053065422931101</v>
      </c>
      <c r="D167" s="23">
        <v>1.60853925172019</v>
      </c>
      <c r="E167">
        <v>26711.664817124001</v>
      </c>
      <c r="F167">
        <v>18464.150924241199</v>
      </c>
      <c r="G167">
        <v>8247.5138928827892</v>
      </c>
    </row>
    <row r="168" spans="1:7" x14ac:dyDescent="0.25">
      <c r="A168" s="24">
        <v>42551</v>
      </c>
      <c r="B168" s="20">
        <v>1.6419132433208801</v>
      </c>
      <c r="C168">
        <v>1.6275697839901899</v>
      </c>
      <c r="D168" s="23">
        <v>1.6344276798441699</v>
      </c>
      <c r="E168">
        <v>27195.989365625701</v>
      </c>
      <c r="F168">
        <v>18805.690473358402</v>
      </c>
      <c r="G168">
        <v>8390.2988922672594</v>
      </c>
    </row>
    <row r="169" spans="1:7" x14ac:dyDescent="0.25">
      <c r="A169" s="24">
        <v>42643</v>
      </c>
      <c r="B169" s="20">
        <v>1.6682706118931301</v>
      </c>
      <c r="C169">
        <v>1.6521438938127899</v>
      </c>
      <c r="D169" s="23">
        <v>1.66416039700532</v>
      </c>
      <c r="E169">
        <v>27727.5807430438</v>
      </c>
      <c r="F169">
        <v>19174.287773835898</v>
      </c>
      <c r="G169">
        <v>8553.2929692078706</v>
      </c>
    </row>
    <row r="170" spans="1:7" x14ac:dyDescent="0.25">
      <c r="A170" s="24">
        <v>42735</v>
      </c>
      <c r="B170" s="20">
        <v>1.69548980178109</v>
      </c>
      <c r="C170">
        <v>1.67518212177147</v>
      </c>
      <c r="D170" s="23">
        <v>1.70015920014518</v>
      </c>
      <c r="E170">
        <v>28278.421742476301</v>
      </c>
      <c r="F170">
        <v>19529.091</v>
      </c>
      <c r="G170">
        <v>8749.3307424763098</v>
      </c>
    </row>
    <row r="171" spans="1:7" x14ac:dyDescent="0.25">
      <c r="A171" s="24">
        <v>42825</v>
      </c>
      <c r="B171" s="20">
        <v>1.7212726228095301</v>
      </c>
      <c r="C171">
        <v>1.68923050909552</v>
      </c>
      <c r="D171" s="23">
        <v>1.75189602415519</v>
      </c>
      <c r="E171">
        <v>28811.792366518501</v>
      </c>
      <c r="F171">
        <v>19785.930282706999</v>
      </c>
      <c r="G171">
        <v>9025.8620838115294</v>
      </c>
    </row>
    <row r="172" spans="1:7" x14ac:dyDescent="0.25">
      <c r="A172" s="24">
        <v>42916</v>
      </c>
      <c r="B172" s="20">
        <v>1.7528727377190401</v>
      </c>
      <c r="C172">
        <v>1.70613930025785</v>
      </c>
      <c r="D172" s="23">
        <v>1.8161211113489799</v>
      </c>
      <c r="E172">
        <v>29444.976117751201</v>
      </c>
      <c r="F172">
        <v>20077.711994774701</v>
      </c>
      <c r="G172">
        <v>9367.2641229765104</v>
      </c>
    </row>
    <row r="173" spans="1:7" x14ac:dyDescent="0.25">
      <c r="A173" s="24">
        <v>43008</v>
      </c>
      <c r="B173" s="20">
        <v>1.7806664751508099</v>
      </c>
      <c r="C173">
        <v>1.7193563386830799</v>
      </c>
      <c r="D173" s="23">
        <v>1.87648466677546</v>
      </c>
      <c r="E173">
        <v>30017.775314811399</v>
      </c>
      <c r="F173">
        <v>20328.498381205802</v>
      </c>
      <c r="G173">
        <v>9689.2769336055808</v>
      </c>
    </row>
    <row r="174" spans="1:7" x14ac:dyDescent="0.25">
      <c r="A174" s="24">
        <v>43100</v>
      </c>
      <c r="B174" s="20">
        <v>1.8117638609594899</v>
      </c>
      <c r="C174">
        <v>1.73009342107117</v>
      </c>
      <c r="D174" s="23">
        <v>1.9534242563346</v>
      </c>
      <c r="E174">
        <v>30652.781846106402</v>
      </c>
      <c r="F174">
        <v>20555.3018253913</v>
      </c>
      <c r="G174">
        <v>10097.4800207151</v>
      </c>
    </row>
    <row r="175" spans="1:7" x14ac:dyDescent="0.25">
      <c r="A175" s="24">
        <v>43190</v>
      </c>
      <c r="B175" s="20">
        <v>1.84609307670209</v>
      </c>
      <c r="C175">
        <v>1.75841564626808</v>
      </c>
      <c r="D175" s="23">
        <v>2.0006876574993102</v>
      </c>
      <c r="E175">
        <v>31346.416586834701</v>
      </c>
      <c r="F175">
        <v>20993.5221908526</v>
      </c>
      <c r="G175">
        <v>10352.894395982001</v>
      </c>
    </row>
    <row r="176" spans="1:7" x14ac:dyDescent="0.25">
      <c r="A176" s="24">
        <v>43281</v>
      </c>
      <c r="B176" s="20">
        <v>1.8665613329502999</v>
      </c>
      <c r="C176">
        <v>1.7907114373881501</v>
      </c>
      <c r="D176" s="23">
        <v>1.9933388867304001</v>
      </c>
      <c r="E176">
        <v>31808.874047280799</v>
      </c>
      <c r="F176">
        <v>21482.818484723899</v>
      </c>
      <c r="G176">
        <v>10326.0555625569</v>
      </c>
    </row>
    <row r="177" spans="1:4" x14ac:dyDescent="0.25">
      <c r="A177" s="24">
        <v>43373</v>
      </c>
      <c r="D177" s="23"/>
    </row>
    <row r="178" spans="1:4" x14ac:dyDescent="0.25">
      <c r="A178" s="24">
        <v>43465</v>
      </c>
      <c r="D178" s="23"/>
    </row>
    <row r="179" spans="1:4" x14ac:dyDescent="0.25">
      <c r="A179" s="24">
        <v>43555</v>
      </c>
      <c r="D179" s="23"/>
    </row>
    <row r="180" spans="1:4" x14ac:dyDescent="0.25">
      <c r="A180" s="24">
        <v>43646</v>
      </c>
      <c r="D18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Annual series</vt:lpstr>
      <vt:lpstr>Quarterly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Boudreau</dc:creator>
  <cp:lastModifiedBy>Jules Boudreau</cp:lastModifiedBy>
  <cp:lastPrinted>2019-10-11T22:38:36Z</cp:lastPrinted>
  <dcterms:created xsi:type="dcterms:W3CDTF">2015-06-05T18:17:20Z</dcterms:created>
  <dcterms:modified xsi:type="dcterms:W3CDTF">2020-03-24T17:19:25Z</dcterms:modified>
</cp:coreProperties>
</file>