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4.xml.rels" ContentType="application/vnd.openxmlformats-package.relationships+xml"/>
  <Override PartName="/xl/sharedStrings.xml" ContentType="application/vnd.openxmlformats-officedocument.spreadsheetml.sharedStrings+xml"/>
  <Override PartName="/xl/media/image1.jpeg" ContentType="image/jpe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lertas Tempranas" sheetId="1" state="visible" r:id="rId2"/>
    <sheet name="Análisis Cualitativo" sheetId="2" state="visible" r:id="rId3"/>
    <sheet name="Análisis Cuantitativo" sheetId="3" state="visible" r:id="rId4"/>
    <sheet name="Referencia" sheetId="4" state="visible" r:id="rId5"/>
  </sheets>
  <definedNames>
    <definedName function="false" hidden="false" localSheetId="0" name="_xlnm.Print_Titles" vbProcedure="false">'Alertas Tempranas'!$1:$4</definedName>
    <definedName function="false" hidden="false" name="rating" vbProcedure="false">'Alertas Tempranas'!$H:$H</definedName>
    <definedName function="false" hidden="false" name="RiskAutoStopPercChange" vbProcedure="false">1.5</definedName>
    <definedName function="false" hidden="false" name="RiskCollectDistributionSamples" vbProcedure="false">2</definedName>
    <definedName function="false" hidden="false" name="RiskExcelReportsGoInNewWorkbook" vbProcedure="false">1</definedName>
    <definedName function="false" hidden="false" name="RiskExcelReportsToGenerate" vbProcedure="false">520</definedName>
    <definedName function="false" hidden="false" name="RiskFixedSeed" vbProcedure="false">1</definedName>
    <definedName function="false" hidden="false" name="RiskGenerateExcelReportsAtEndOfSimulation" vbProcedure="false">1</definedName>
    <definedName function="false" hidden="false" name="RiskHasSettings" vbProcedure="false">1</definedName>
    <definedName function="false" hidden="false" name="RiskMinimizeOnStart" vbProcedure="false">0</definedName>
    <definedName function="false" hidden="false" name="RiskMonitorConvergence" vbProcedure="false">0</definedName>
    <definedName function="false" hidden="false" name="RiskNumIterations" vbProcedure="false">5000</definedName>
    <definedName function="false" hidden="false" name="RiskNumSimulations" vbProcedure="false">1</definedName>
    <definedName function="false" hidden="false" name="RiskPauseOnError" vbProcedure="false">0</definedName>
    <definedName function="false" hidden="false" name="RiskRealTimeResults" vbProcedure="false">0</definedName>
    <definedName function="false" hidden="false" name="RiskReportGraphFormat" vbProcedure="false">0</definedName>
    <definedName function="false" hidden="false" name="RiskResultsUpdateFreq" vbProcedure="false">100</definedName>
    <definedName function="false" hidden="false" name="RiskRunAfterRecalcMacro" vbProcedure="false">0</definedName>
    <definedName function="false" hidden="false" name="RiskRunAfterSimMacro" vbProcedure="false">0</definedName>
    <definedName function="false" hidden="false" name="RiskRunBeforeRecalcMacro" vbProcedure="false">0</definedName>
    <definedName function="false" hidden="false" name="RiskRunBeforeSimMacro" vbProcedure="false">0</definedName>
    <definedName function="false" hidden="false" name="RiskSamplingType" vbProcedure="false">3</definedName>
    <definedName function="false" hidden="false" name="RiskShowRiskWindowAtEndOfSimulation" vbProcedure="false">1</definedName>
    <definedName function="false" hidden="false" name="RiskStandardRecalc" vbProcedure="false">1</definedName>
    <definedName function="false" hidden="false" name="RiskTemplateSheetName" vbProcedure="false">"myTemplate"</definedName>
    <definedName function="false" hidden="false" name="RiskUpdateDisplay" vbProcedure="false">0</definedName>
    <definedName function="false" hidden="false" name="RiskUseDifferentSeedForEachSim" vbProcedure="false">0</definedName>
    <definedName function="false" hidden="false" name="RiskUseFixedSeed" vbProcedure="false">0</definedName>
    <definedName function="false" hidden="false" name="RiskUseMultipleCPUs" vbProcedure="false">0</definedName>
    <definedName function="false" hidden="false" localSheetId="3" name="OLE_LINK1" vbProcedure="false">Referencia!$G$42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<sst xmlns="http://schemas.openxmlformats.org/spreadsheetml/2006/main" count="1754" uniqueCount="319">
  <si>
    <t xml:space="preserve">RR - ALERTAS TEMPRANAS</t>
  </si>
  <si>
    <t xml:space="preserve">Nombre Proyecto:</t>
  </si>
  <si>
    <t xml:space="preserve">Nombre concreto del Proyecto para el que se realiza el AGR</t>
  </si>
  <si>
    <t xml:space="preserve">Nombre 
Área</t>
  </si>
  <si>
    <t xml:space="preserve">Clave de identificación del Proyecto</t>
  </si>
  <si>
    <t xml:space="preserve">Director del Proyecto</t>
  </si>
  <si>
    <t xml:space="preserve">Nombre del Jefe de Proyecto</t>
  </si>
  <si>
    <t xml:space="preserve">Identificación de Riesgos</t>
  </si>
  <si>
    <t xml:space="preserve">Calificación del Riesgo</t>
  </si>
  <si>
    <t xml:space="preserve">Respuesta al Riesgo</t>
  </si>
  <si>
    <t xml:space="preserve">Estado</t>
  </si>
  <si>
    <t xml:space="preserve">ID #</t>
  </si>
  <si>
    <t xml:space="preserve">Tipo</t>
  </si>
  <si>
    <t xml:space="preserve">Categoría</t>
  </si>
  <si>
    <t xml:space="preserve">Título</t>
  </si>
  <si>
    <t xml:space="preserve">Descripción del Riesgo</t>
  </si>
  <si>
    <t xml:space="preserve">Estado actual/asunciones</t>
  </si>
  <si>
    <t xml:space="preserve">Prioridad Calificación</t>
  </si>
  <si>
    <t xml:space="preserve">Justificación de 
la Calificación</t>
  </si>
  <si>
    <t xml:space="preserve">Estrategia</t>
  </si>
  <si>
    <t xml:space="preserve">Acciones de Respuesta</t>
  </si>
  <si>
    <t xml:space="preserve">Propietario del Riesgo</t>
  </si>
  <si>
    <t xml:space="preserve">Fecha de
actualización</t>
  </si>
  <si>
    <t xml:space="preserve">Active</t>
  </si>
  <si>
    <t xml:space="preserve">Opportunity</t>
  </si>
  <si>
    <t xml:space="preserve">Organizational</t>
  </si>
  <si>
    <t xml:space="preserve">Muy Alto</t>
  </si>
  <si>
    <t xml:space="preserve">Evitar</t>
  </si>
  <si>
    <t xml:space="preserve">Dormant</t>
  </si>
  <si>
    <t xml:space="preserve">Threat</t>
  </si>
  <si>
    <t xml:space="preserve">Alto</t>
  </si>
  <si>
    <t xml:space="preserve">Retired</t>
  </si>
  <si>
    <t xml:space="preserve">Moderado</t>
  </si>
  <si>
    <t xml:space="preserve">Bajo</t>
  </si>
  <si>
    <t xml:space="preserve">Muy Bajo</t>
  </si>
  <si>
    <t xml:space="preserve">Retirado</t>
  </si>
  <si>
    <t xml:space="preserve">AT1</t>
  </si>
  <si>
    <t xml:space="preserve">Amenaza</t>
  </si>
  <si>
    <t xml:space="preserve">Organizativo</t>
  </si>
  <si>
    <t xml:space="preserve">Apoyo de la Alta Dirección de la Organización</t>
  </si>
  <si>
    <t xml:space="preserve">Falta de apoyo de la alta dirección y/o compromiso con el proyecto.</t>
  </si>
  <si>
    <t xml:space="preserve"> </t>
  </si>
  <si>
    <t xml:space="preserve">Nombre</t>
  </si>
  <si>
    <t xml:space="preserve">AT2</t>
  </si>
  <si>
    <t xml:space="preserve">Dirección Proyecto</t>
  </si>
  <si>
    <t xml:space="preserve">Liderazgo del Director del Proyecto</t>
  </si>
  <si>
    <t xml:space="preserve">El director del proyecto no puede efectivamente liderar el equipo ni comunicarse con los interesados.</t>
  </si>
  <si>
    <t xml:space="preserve">   </t>
  </si>
  <si>
    <t xml:space="preserve">AT3</t>
  </si>
  <si>
    <t xml:space="preserve">Participación de los Interesados</t>
  </si>
  <si>
    <t xml:space="preserve">Los interesados no se involucran y / o participan en el proyecto</t>
  </si>
  <si>
    <t xml:space="preserve">Mitigar</t>
  </si>
  <si>
    <t xml:space="preserve">AT4</t>
  </si>
  <si>
    <t xml:space="preserve">Compromiso del Equipo Proyecto</t>
  </si>
  <si>
    <t xml:space="preserve">Los miembros del equipo tienen escaso compromiso con el alcance y calendario del proyecto.</t>
  </si>
  <si>
    <t xml:space="preserve">AT5</t>
  </si>
  <si>
    <t xml:space="preserve">Equipo Humano</t>
  </si>
  <si>
    <t xml:space="preserve">Falta de conociemientos Equipo del Proyecto</t>
  </si>
  <si>
    <t xml:space="preserve">Los miembros del equipo no tienen el conocimiento y/o habilidades requeridas para llevar a cabo el proyecto.</t>
  </si>
  <si>
    <t xml:space="preserve">AT6</t>
  </si>
  <si>
    <t xml:space="preserve">Dedicación de los Expertos</t>
  </si>
  <si>
    <t xml:space="preserve">Los expertos en la materia están demasiados ocupado en sus actividades anteriores y no pueden dedicar el tiempo que les requiere el proyecto</t>
  </si>
  <si>
    <t xml:space="preserve">AT7</t>
  </si>
  <si>
    <t xml:space="preserve">Diseño</t>
  </si>
  <si>
    <t xml:space="preserve">Requisitos incompletos</t>
  </si>
  <si>
    <t xml:space="preserve">Omisiones en la documentación de requisitos y/o criterios de éxito.</t>
  </si>
  <si>
    <t xml:space="preserve">AT8</t>
  </si>
  <si>
    <t xml:space="preserve">Gestión de Cambios deficiente</t>
  </si>
  <si>
    <t xml:space="preserve">No existencia del proceso de gestión de cambios.</t>
  </si>
  <si>
    <t xml:space="preserve">AT9</t>
  </si>
  <si>
    <t xml:space="preserve">Planificación y gestión deficiente del proyecto</t>
  </si>
  <si>
    <t xml:space="preserve">Ineficaz planificación y/o gestión.</t>
  </si>
  <si>
    <t xml:space="preserve">AT10</t>
  </si>
  <si>
    <t xml:space="preserve">Comunicación deficiente</t>
  </si>
  <si>
    <t xml:space="preserve">Se producen rupturas de comunicación con los interesados del proyecto.</t>
  </si>
  <si>
    <t xml:space="preserve">AT11</t>
  </si>
  <si>
    <t xml:space="preserve">Recursos insuficientes</t>
  </si>
  <si>
    <t xml:space="preserve">Los recursos del proyecto se han asignado a un proyecto de mayor prioridad.</t>
  </si>
  <si>
    <t xml:space="preserve">AT12</t>
  </si>
  <si>
    <t xml:space="preserve">Deficiencias en Casos de Negocio</t>
  </si>
  <si>
    <t xml:space="preserve">No se han creado casos de negocios para el proyecto</t>
  </si>
  <si>
    <t xml:space="preserve">AT13</t>
  </si>
  <si>
    <t xml:space="preserve">Document. Proyecto</t>
  </si>
  <si>
    <t xml:space="preserve">Deficiencias  documentación del proyecto</t>
  </si>
  <si>
    <t xml:space="preserve">No se han documentado las entregas correspondientes a los hitos ni las fechas acordadas para las mismas</t>
  </si>
  <si>
    <t xml:space="preserve">Medio</t>
  </si>
  <si>
    <t xml:space="preserve">AT14</t>
  </si>
  <si>
    <t xml:space="preserve">Ausencia control del Avance</t>
  </si>
  <si>
    <t xml:space="preserve">No hay ningún proceso que permita determinar el estado de avance del proyecto</t>
  </si>
  <si>
    <t xml:space="preserve">AT15</t>
  </si>
  <si>
    <t xml:space="preserve">Discordancias planificación</t>
  </si>
  <si>
    <t xml:space="preserve">Los plazos planificados son discordantes con el cronograma del proyecto </t>
  </si>
  <si>
    <t xml:space="preserve">AT16</t>
  </si>
  <si>
    <t xml:space="preserve">Omisión retrasos iniciales</t>
  </si>
  <si>
    <t xml:space="preserve">No se tienen en cuenta los retrasos iniciales del proyecto – y  no se revisa su impacto en la programación general del proyecto </t>
  </si>
  <si>
    <t xml:space="preserve">AT17</t>
  </si>
  <si>
    <t xml:space="preserve">Deficiencias documentación proyecto</t>
  </si>
  <si>
    <t xml:space="preserve">No se crea y/o mantiene actualiza la documentación de planificación y de las estimaciones realizadas</t>
  </si>
  <si>
    <t xml:space="preserve">AT18</t>
  </si>
  <si>
    <t xml:space="preserve">Incopetencia Jefes Proyecto</t>
  </si>
  <si>
    <t xml:space="preserve">Los directores y/o jefes de proyecto tienen una formación deficiente </t>
  </si>
  <si>
    <t xml:space="preserve">AT19</t>
  </si>
  <si>
    <t xml:space="preserve">Incumplimientos de los Interesados</t>
  </si>
  <si>
    <t xml:space="preserve">Los principales interesados no revisan y firman los entregables según la  forma establecida</t>
  </si>
  <si>
    <t xml:space="preserve">AT20</t>
  </si>
  <si>
    <t xml:space="preserve">Diligencia de los Interesados</t>
  </si>
  <si>
    <t xml:space="preserve">Se producen demoras en las decisiones que han de tomar los interesados que causan que las fechas planificadas puedan perderse</t>
  </si>
  <si>
    <t xml:space="preserve">AT21</t>
  </si>
  <si>
    <t xml:space="preserve">Diligencia Equipo Proyecto</t>
  </si>
  <si>
    <t xml:space="preserve">Falta de diligencia de los miembros del equipo de proyecto.</t>
  </si>
  <si>
    <t xml:space="preserve">AT22</t>
  </si>
  <si>
    <t xml:space="preserve">Contratación</t>
  </si>
  <si>
    <t xml:space="preserve">Compromisos no escritos</t>
  </si>
  <si>
    <t xml:space="preserve">Existen compromisos no escritos que son desconocidos por el equipo del proyecto </t>
  </si>
  <si>
    <t xml:space="preserve">Aceptar</t>
  </si>
  <si>
    <t xml:space="preserve">AT23</t>
  </si>
  <si>
    <t xml:space="preserve">Cambios significativos inicio proyecto</t>
  </si>
  <si>
    <t xml:space="preserve">Se producen cambios significativos en objetivos, alcance, o requisitos planificados,  inmediatamente después del inicio del proyecto</t>
  </si>
  <si>
    <t xml:space="preserve">AT24</t>
  </si>
  <si>
    <t xml:space="preserve">Roles y Responsabilidades no definidos</t>
  </si>
  <si>
    <t xml:space="preserve">Los miembros del equipo no tienen definidos  los roles  y las responsabilidades  </t>
  </si>
  <si>
    <t xml:space="preserve">AT25</t>
  </si>
  <si>
    <t xml:space="preserve">Deficiencias plan de Comunicación</t>
  </si>
  <si>
    <t xml:space="preserve">No se ha definido el plan de comunicación y/o recursos dedicados a gestionar y comunicar las expectativas del proyecto </t>
  </si>
  <si>
    <t xml:space="preserve">AT26</t>
  </si>
  <si>
    <t xml:space="preserve">Sobrecarga en Eqipo del Proyecto</t>
  </si>
  <si>
    <t xml:space="preserve">Los miembros del equipo están demasiado atareados según la planificación realizada </t>
  </si>
  <si>
    <t xml:space="preserve">AT27</t>
  </si>
  <si>
    <t xml:space="preserve">Cooperacion Usuarios</t>
  </si>
  <si>
    <t xml:space="preserve">Los usuarios no están dispuestos a cooperar </t>
  </si>
  <si>
    <t xml:space="preserve">AT28</t>
  </si>
  <si>
    <t xml:space="preserve">Desconocimiento de la tecnologia </t>
  </si>
  <si>
    <t xml:space="preserve">No hay experiencia de los miembros del equipo del proyecto con la tecnología elegida para llevarle a cabo</t>
  </si>
  <si>
    <t xml:space="preserve">AT29</t>
  </si>
  <si>
    <t xml:space="preserve">Ausencia de Metoología</t>
  </si>
  <si>
    <t xml:space="preserve">No se utiliza ninguna metodología de gestión de proyectos </t>
  </si>
  <si>
    <t xml:space="preserve">AT30</t>
  </si>
  <si>
    <t xml:space="preserve">Falta carta de encargo del Proyecto</t>
  </si>
  <si>
    <t xml:space="preserve">No existe el documento o carta de encargo del proyecto en la etapa inicial de inicio del proyecto </t>
  </si>
  <si>
    <t xml:space="preserve">AT31</t>
  </si>
  <si>
    <t xml:space="preserve">Documentación Poceso AGR</t>
  </si>
  <si>
    <t xml:space="preserve">No hay documentación del proceso de análisis de riesgos del proyecto</t>
  </si>
  <si>
    <t xml:space="preserve">AT32</t>
  </si>
  <si>
    <t xml:space="preserve">Incumplmiento de reuniones para concretar requisitos</t>
  </si>
  <si>
    <t xml:space="preserve">No se producen  las reuniones para establecer conjuntamente los requisito de diseño de la aplicación</t>
  </si>
  <si>
    <t xml:space="preserve">AT33</t>
  </si>
  <si>
    <t xml:space="preserve">Identificación de nuevos Riesgos</t>
  </si>
  <si>
    <t xml:space="preserve">Se han identificado  nuevos riesgos después del inicio del proyecto </t>
  </si>
  <si>
    <t xml:space="preserve">AT34</t>
  </si>
  <si>
    <t xml:space="preserve">Ausencia de Requisitos de Fiabilidad y métricas</t>
  </si>
  <si>
    <t xml:space="preserve">No hay requisitos de rendimiento y fiabilidad de las métricas de seguimiento de los procesos </t>
  </si>
  <si>
    <t xml:space="preserve">AT35</t>
  </si>
  <si>
    <t xml:space="preserve">Presupuesto deficiente</t>
  </si>
  <si>
    <t xml:space="preserve">El presupuesto aprobado del proyecto es menor que el presupuesto estimado por el equipo del proyecto </t>
  </si>
  <si>
    <t xml:space="preserve">AT36</t>
  </si>
  <si>
    <t xml:space="preserve">Objeticos del Proyecto al margen del Equipo del Proyecto</t>
  </si>
  <si>
    <t xml:space="preserve">Se ha establecido presupuesto, cronograma, alcance y calidad al margen del equipo del proyecto </t>
  </si>
  <si>
    <t xml:space="preserve">AT37</t>
  </si>
  <si>
    <t xml:space="preserve">Experiencia del Director del Proyecto</t>
  </si>
  <si>
    <t xml:space="preserve">El director del proyecto nunca ha realizado un proyecto de esta magnitud</t>
  </si>
  <si>
    <t xml:space="preserve">AT38</t>
  </si>
  <si>
    <t xml:space="preserve">Retrasos al Inicio del Proyecto</t>
  </si>
  <si>
    <t xml:space="preserve">Se ha detectado retraso en las fechas de los Entregables durante el primer 10 por ciento de la planificación de actividades del proyecto </t>
  </si>
  <si>
    <t xml:space="preserve">AT39</t>
  </si>
  <si>
    <t xml:space="preserve">Infraestructuras</t>
  </si>
  <si>
    <t xml:space="preserve">Infraestruturas afectan a la productividad del Equipo del Proyecto</t>
  </si>
  <si>
    <t xml:space="preserve">Problemas en Operaciones de infraestructura de TI y de red tienen un impacto importante en la productividad del equipo de proyecto </t>
  </si>
  <si>
    <t xml:space="preserve">AT40</t>
  </si>
  <si>
    <t xml:space="preserve">No se concretan E/S del Proyecto</t>
  </si>
  <si>
    <t xml:space="preserve">Dificultad para la determinación de las entradas y salidas del sistema </t>
  </si>
  <si>
    <t xml:space="preserve">AT41</t>
  </si>
  <si>
    <t xml:space="preserve">Conflicto Cultural</t>
  </si>
  <si>
    <t xml:space="preserve">Existe conflicto cultural entre las organizaciones involucradas </t>
  </si>
  <si>
    <t xml:space="preserve">AT42</t>
  </si>
  <si>
    <t xml:space="preserve">Ausencia de presupuesto para Riesgos y Cambios</t>
  </si>
  <si>
    <t xml:space="preserve">No hay presupuesto de contingencia para riesgos conocidos ni para la tasa de cambio </t>
  </si>
  <si>
    <t xml:space="preserve">AT43</t>
  </si>
  <si>
    <t xml:space="preserve">Circuns. Politicas</t>
  </si>
  <si>
    <t xml:space="preserve">Cambios significativos en la Oorganización</t>
  </si>
  <si>
    <t xml:space="preserve">Entorno de la organización inestable (por ejemplo, cambios en la alta dirección o reestructuración) </t>
  </si>
  <si>
    <t xml:space="preserve">AT44</t>
  </si>
  <si>
    <t xml:space="preserve">Bja moral del Equipo del proyecto</t>
  </si>
  <si>
    <t xml:space="preserve">Miembro (s) del equipo de proyecto (s) tienen la moral baja </t>
  </si>
  <si>
    <t xml:space="preserve">AT45</t>
  </si>
  <si>
    <t xml:space="preserve">Pérdida de miembros clave del Equipo del Proyecto</t>
  </si>
  <si>
    <t xml:space="preserve">Cambios de miembros clave en el equipo del proyecto después de inicio el mismo</t>
  </si>
  <si>
    <t xml:space="preserve">AT46</t>
  </si>
  <si>
    <t xml:space="preserve">Gran número de Interfases</t>
  </si>
  <si>
    <t xml:space="preserve">Se requier gran número de interfases con otros sistemas</t>
  </si>
  <si>
    <t xml:space="preserve">AT47</t>
  </si>
  <si>
    <t xml:space="preserve">Incompresión del sistema por los Usuarios</t>
  </si>
  <si>
    <t xml:space="preserve">Los usuarios no pueden participar debido a la falta de comprensión de las capacidades del nuevo sistema.</t>
  </si>
  <si>
    <t xml:space="preserve">AT48</t>
  </si>
  <si>
    <t xml:space="preserve">Tecnologia</t>
  </si>
  <si>
    <t xml:space="preserve">Dependencia de actualizaciones Soft / Hard.</t>
  </si>
  <si>
    <t xml:space="preserve">El proyecto implica implementar una versión personalizada o beta de hardware o software </t>
  </si>
  <si>
    <t xml:space="preserve">Transferir</t>
  </si>
  <si>
    <t xml:space="preserve">AT49</t>
  </si>
  <si>
    <t xml:space="preserve">Resistencia al cambio de los Usuarios o Equipo técnico</t>
  </si>
  <si>
    <t xml:space="preserve">Los usuarios o el equipo de apoyo técnico se sienten amenazados por el proyecto que ha de reemplazar su antiguo sistema </t>
  </si>
  <si>
    <t xml:space="preserve">AT50</t>
  </si>
  <si>
    <t xml:space="preserve">Ausencia de controles del programa</t>
  </si>
  <si>
    <t xml:space="preserve">No  se dispone de un sistema de valores para controlar el programa </t>
  </si>
  <si>
    <t xml:space="preserve">AT51</t>
  </si>
  <si>
    <t xml:space="preserve">Diligencia de los Proveedores</t>
  </si>
  <si>
    <t xml:space="preserve">Falta de diligencia  de los proveedores del proyecto.</t>
  </si>
  <si>
    <t xml:space="preserve">AT52</t>
  </si>
  <si>
    <t xml:space="preserve">Se realizan tareas no necesarias</t>
  </si>
  <si>
    <t xml:space="preserve">Se realizan tareas adicionales e innecesarias.</t>
  </si>
  <si>
    <t xml:space="preserve">AT53</t>
  </si>
  <si>
    <t xml:space="preserve">Componentes externos deficientes</t>
  </si>
  <si>
    <t xml:space="preserve">Deficiencias en componentes realizados externamente</t>
  </si>
  <si>
    <t xml:space="preserve">AT54</t>
  </si>
  <si>
    <t xml:space="preserve">Deficiencias en tareas externas</t>
  </si>
  <si>
    <t xml:space="preserve">Deficiencias en tareas realizadas externamente</t>
  </si>
  <si>
    <t xml:space="preserve">AT55</t>
  </si>
  <si>
    <t xml:space="preserve">Interfaz de usuario deficiente</t>
  </si>
  <si>
    <t xml:space="preserve">Desarrollo incorrecto de la interfaz de usuario</t>
  </si>
  <si>
    <t xml:space="preserve">AT56</t>
  </si>
  <si>
    <t xml:space="preserve">Soncontaratcion de terceros que no se ajustan al proyecto</t>
  </si>
  <si>
    <t xml:space="preserve">Contratación de terceros inadecuada, que no se ajustan al propósito del proyecto.</t>
  </si>
  <si>
    <t xml:space="preserve">AT57</t>
  </si>
  <si>
    <t xml:space="preserve">Legal / Normativo</t>
  </si>
  <si>
    <t xml:space="preserve">Derechos de Autor</t>
  </si>
  <si>
    <t xml:space="preserve">Falta de protección de los derechos de autor, que puede hacer que otros se aprovechen del trabajo realizado</t>
  </si>
  <si>
    <t xml:space="preserve">AT58</t>
  </si>
  <si>
    <t xml:space="preserve">Eficiencia - Dumping</t>
  </si>
  <si>
    <t xml:space="preserve">Alta competitividad, agresiva, que es capaz de hacer lo mismo de forma más eficiente  y/o dumping</t>
  </si>
  <si>
    <t xml:space="preserve">AT59</t>
  </si>
  <si>
    <t xml:space="preserve">El producto / servicio objeto del proyecto no se necesitará</t>
  </si>
  <si>
    <t xml:space="preserve">El producto software, objeto del proyecto,  ya no se va a necesitar, y provoca que se termine el proyecto de forma prematura</t>
  </si>
  <si>
    <t xml:space="preserve">AT60</t>
  </si>
  <si>
    <t xml:space="preserve">Rendimiento ineficiente</t>
  </si>
  <si>
    <t xml:space="preserve">Rendimiento pobre en la producción del sistema.</t>
  </si>
  <si>
    <t xml:space="preserve">RR - ANÁLISIS CUALITATIVO</t>
  </si>
  <si>
    <t xml:space="preserve">Nombre
Área</t>
  </si>
  <si>
    <t xml:space="preserve">Evaluación de Riesgos</t>
  </si>
  <si>
    <t xml:space="preserve">Probabilidad</t>
  </si>
  <si>
    <t xml:space="preserve">Impacto 
en Coste</t>
  </si>
  <si>
    <t xml:space="preserve">Calificación
Coste</t>
  </si>
  <si>
    <t xml:space="preserve">Impacto 
en Tiempo</t>
  </si>
  <si>
    <t xml:space="preserve">Calificación
Tiempo</t>
  </si>
  <si>
    <t xml:space="preserve">Justificación</t>
  </si>
  <si>
    <t xml:space="preserve">4-Alto</t>
  </si>
  <si>
    <t xml:space="preserve">2 -Bajo</t>
  </si>
  <si>
    <t xml:space="preserve">16 -Muy Alto</t>
  </si>
  <si>
    <t xml:space="preserve">Se requier gran número de interfaces a otros sistemas</t>
  </si>
  <si>
    <t xml:space="preserve">RR - ANÁLISIS CUANTITATIVO</t>
  </si>
  <si>
    <t xml:space="preserve">Descripción de Riesgos</t>
  </si>
  <si>
    <t xml:space="preserve">Impacto en Coste (€)</t>
  </si>
  <si>
    <t xml:space="preserve">Impacto en Tiempo (días)</t>
  </si>
  <si>
    <t xml:space="preserve">Baja</t>
  </si>
  <si>
    <t xml:space="preserve">Alta</t>
  </si>
  <si>
    <t xml:space="preserve">Optimista</t>
  </si>
  <si>
    <t xml:space="preserve">Más probable</t>
  </si>
  <si>
    <t xml:space="preserve">Pesimista</t>
  </si>
  <si>
    <t xml:space="preserve">Probable</t>
  </si>
  <si>
    <t xml:space="preserve">Normativa de Proyectos en Ingeniería en Informática</t>
  </si>
  <si>
    <t xml:space="preserve">Herramienta para facilitar el análisis y gestión de riesgos cualitativos y cuantitativos del proyecto V1.0</t>
  </si>
  <si>
    <t xml:space="preserve">Evaluación del IMPACTO de un Riesgo</t>
  </si>
  <si>
    <t xml:space="preserve">Evaluación del Impacto de un Riesgo en los Objetivos fundamentales del Proyecto</t>
  </si>
  <si>
    <t xml:space="preserve">Lineal</t>
  </si>
  <si>
    <t xml:space="preserve">VL</t>
  </si>
  <si>
    <t xml:space="preserve">L</t>
  </si>
  <si>
    <t xml:space="preserve">M</t>
  </si>
  <si>
    <t xml:space="preserve">H</t>
  </si>
  <si>
    <t xml:space="preserve">VH</t>
  </si>
  <si>
    <t xml:space="preserve">No-Lineal</t>
  </si>
  <si>
    <t xml:space="preserve">Impacto en
Objetivos del proyecto</t>
  </si>
  <si>
    <t xml:space="preserve">TIEMPO</t>
  </si>
  <si>
    <t xml:space="preserve"> Aumento del tiempo insignificante</t>
  </si>
  <si>
    <t xml:space="preserve"> Aumento del tiempo &lt;5%</t>
  </si>
  <si>
    <t xml:space="preserve"> Aumento del tiempo 5-10%</t>
  </si>
  <si>
    <t xml:space="preserve"> Aumento del tiempo 10-20%</t>
  </si>
  <si>
    <t xml:space="preserve"> Aumento del tiempo &gt;20%</t>
  </si>
  <si>
    <t xml:space="preserve">COSTE</t>
  </si>
  <si>
    <t xml:space="preserve">Incremento del Coste insignificante</t>
  </si>
  <si>
    <t xml:space="preserve">Incremento del Coste &lt;5% </t>
  </si>
  <si>
    <t xml:space="preserve">Incremento del coste 5-15% </t>
  </si>
  <si>
    <t xml:space="preserve">Incremento del coste 15-30%</t>
  </si>
  <si>
    <t xml:space="preserve">Incremento del coste &gt;30% </t>
  </si>
  <si>
    <t xml:space="preserve">ALCANCE</t>
  </si>
  <si>
    <t xml:space="preserve">Disminución del alcance  imperceptible</t>
  </si>
  <si>
    <t xml:space="preserve">Cambios en límites o características con incremento  &lt;5% de Coste</t>
  </si>
  <si>
    <t xml:space="preserve">Cambios en límites o características con incremento  5-10% de Coste</t>
  </si>
  <si>
    <t xml:space="preserve">Reducción del alcance inaceptables por el patrocinador</t>
  </si>
  <si>
    <t xml:space="preserve">El elemento terminado del proyecto es inservible</t>
  </si>
  <si>
    <t xml:space="preserve">CALIDAD</t>
  </si>
  <si>
    <t xml:space="preserve">Degradación de Calidad apenas perceptible</t>
  </si>
  <si>
    <r>
      <rPr>
        <sz val="11"/>
        <rFont val="Arial"/>
        <family val="2"/>
        <charset val="1"/>
      </rPr>
      <t xml:space="preserve">No hay problemas de seguridad. Deficiencias en </t>
    </r>
    <r>
      <rPr>
        <b val="true"/>
        <sz val="11"/>
        <rFont val="Arial"/>
        <family val="2"/>
        <charset val="1"/>
      </rPr>
      <t xml:space="preserve">C, O, M </t>
    </r>
    <r>
      <rPr>
        <sz val="11"/>
        <rFont val="Arial"/>
        <family val="2"/>
        <charset val="1"/>
      </rPr>
      <t xml:space="preserve">aceptadas por equipo del proyecto</t>
    </r>
  </si>
  <si>
    <r>
      <rPr>
        <sz val="11"/>
        <rFont val="Arial"/>
        <family val="2"/>
        <charset val="1"/>
      </rPr>
      <t xml:space="preserve">No hay problemas de seguridad. Deficiencias en </t>
    </r>
    <r>
      <rPr>
        <b val="true"/>
        <sz val="11"/>
        <rFont val="Arial"/>
        <family val="2"/>
        <charset val="1"/>
      </rPr>
      <t xml:space="preserve">C, O, M</t>
    </r>
    <r>
      <rPr>
        <sz val="11"/>
        <rFont val="Arial"/>
        <family val="2"/>
        <charset val="1"/>
      </rPr>
      <t xml:space="preserve"> requieren</t>
    </r>
    <r>
      <rPr>
        <b val="true"/>
        <sz val="11"/>
        <rFont val="Arial"/>
        <family val="2"/>
        <charset val="1"/>
      </rPr>
      <t xml:space="preserve"> </t>
    </r>
    <r>
      <rPr>
        <sz val="11"/>
        <rFont val="Arial"/>
        <family val="2"/>
        <charset val="1"/>
      </rPr>
      <t xml:space="preserve">aceptación del patrocinador</t>
    </r>
  </si>
  <si>
    <t xml:space="preserve">Calidad inaceptable por el patricinador </t>
  </si>
  <si>
    <t xml:space="preserve">La calidad del elemento terminado del proyecto le hace inservible</t>
  </si>
  <si>
    <t xml:space="preserve">Significado:  C = Calidad, O = Operabilidad, M = Mantenimiento</t>
  </si>
  <si>
    <t xml:space="preserve">Ranking Probabilidad Riesgo</t>
  </si>
  <si>
    <t xml:space="preserve">Calificación</t>
  </si>
  <si>
    <t xml:space="preserve">Ranking</t>
  </si>
  <si>
    <t xml:space="preserve">-</t>
  </si>
  <si>
    <t xml:space="preserve">Low</t>
  </si>
  <si>
    <t xml:space="preserve">60-99%</t>
  </si>
  <si>
    <t xml:space="preserve">Med</t>
  </si>
  <si>
    <t xml:space="preserve">40-59%</t>
  </si>
  <si>
    <t xml:space="preserve">High</t>
  </si>
  <si>
    <t xml:space="preserve">20-39%</t>
  </si>
  <si>
    <t xml:space="preserve">NO LINEAL</t>
  </si>
  <si>
    <t xml:space="preserve">10-19%</t>
  </si>
  <si>
    <t xml:space="preserve">Impacto</t>
  </si>
  <si>
    <t xml:space="preserve">1-9%</t>
  </si>
  <si>
    <t xml:space="preserve">LINEAL</t>
  </si>
  <si>
    <t xml:space="preserve">ESCALA </t>
  </si>
  <si>
    <t xml:space="preserve">VOVER AL REGISTRO DE RIESGOS</t>
  </si>
  <si>
    <t xml:space="preserve">Aviso Legal</t>
  </si>
  <si>
    <t xml:space="preserve">Los contenidos de esta hoja de cálculo están sujetos a una licencia de Reconocimiento-NoComercial-SinObraDerivada 2.5 </t>
  </si>
  <si>
    <t xml:space="preserve">España (CC BY-NC-ND 2.5 ES) de Creative Commons.</t>
  </si>
  <si>
    <t xml:space="preserve">El texto completo de esta licencia está disponible en http://creativecommons.org/licenses/by-nc-nd/2.5/es/legalcode.es </t>
  </si>
  <si>
    <t xml:space="preserve">Así pues se permite copia, distribución y comunicación pública siempre que se cite al autor y la fuente (Consejo General de</t>
  </si>
  <si>
    <t xml:space="preserve">Colegios de Ingeniería en Informática - CCII), tal y como se recomienda que se redacten las citas a obras de terceros, en</t>
  </si>
  <si>
    <t xml:space="preserve">libros y artículos publicados. No se pueden hacer usos comerciales ni obras derivadas.</t>
  </si>
  <si>
    <t xml:space="preserve">Resumen en español de esta licencia en  http://creativecommons.org/licenses/by-nc-nd/2.5/es/</t>
  </si>
</sst>
</file>

<file path=xl/styles.xml><?xml version="1.0" encoding="utf-8"?>
<styleSheet xmlns="http://schemas.openxmlformats.org/spreadsheetml/2006/main">
  <numFmts count="10">
    <numFmt numFmtId="164" formatCode="General"/>
    <numFmt numFmtId="165" formatCode="_(\$* #,##0.00_);_(\$* \(#,##0.00\);_(\$* \-??_);_(@_)"/>
    <numFmt numFmtId="166" formatCode="[$-C0A]DD/MM/YYYY"/>
    <numFmt numFmtId="167" formatCode="_(\$* #,##0_);_(\$* \(#,##0\);_(\$* \-??_);_(@_)"/>
    <numFmt numFmtId="168" formatCode="[$-C0A]#,##0\ _€;\-#,##0\ _€"/>
    <numFmt numFmtId="169" formatCode="General"/>
    <numFmt numFmtId="170" formatCode="0"/>
    <numFmt numFmtId="171" formatCode="_(\€* #,##0_);_(\€* \(#,##0\);_(\€* \-??_);_(@_)"/>
    <numFmt numFmtId="172" formatCode="_(\€* #,##0_);_(\$* \(#,##0\);_(\$* \-??_);_(@_)"/>
    <numFmt numFmtId="173" formatCode="_(\€* #,##0.00_);_(\€* \(#,##0.00\);_(\€* \-??_);_(@_)"/>
  </numFmts>
  <fonts count="19">
    <font>
      <sz val="10"/>
      <name val="Arial"/>
      <family val="0"/>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b val="true"/>
      <sz val="16"/>
      <name val="Arial"/>
      <family val="2"/>
      <charset val="1"/>
    </font>
    <font>
      <b val="true"/>
      <sz val="10"/>
      <name val="Arial"/>
      <family val="2"/>
      <charset val="1"/>
    </font>
    <font>
      <b val="true"/>
      <sz val="11"/>
      <name val="Arial"/>
      <family val="2"/>
      <charset val="1"/>
    </font>
    <font>
      <sz val="16"/>
      <name val="Arial"/>
      <family val="2"/>
      <charset val="1"/>
    </font>
    <font>
      <sz val="12"/>
      <name val="Arial"/>
      <family val="2"/>
      <charset val="1"/>
    </font>
    <font>
      <b val="true"/>
      <sz val="14"/>
      <name val="Arial"/>
      <family val="2"/>
      <charset val="1"/>
    </font>
    <font>
      <sz val="11"/>
      <name val="Arial"/>
      <family val="2"/>
      <charset val="1"/>
    </font>
    <font>
      <b val="true"/>
      <sz val="20"/>
      <name val="Arial"/>
      <family val="2"/>
      <charset val="1"/>
    </font>
    <font>
      <b val="true"/>
      <sz val="8"/>
      <color rgb="FF0000FF"/>
      <name val="Arial"/>
      <family val="2"/>
      <charset val="1"/>
    </font>
    <font>
      <b val="true"/>
      <sz val="10"/>
      <color rgb="FF0000FF"/>
      <name val="Arial"/>
      <family val="2"/>
      <charset val="1"/>
    </font>
    <font>
      <u val="single"/>
      <sz val="16"/>
      <color rgb="FF0000FF"/>
      <name val="Arial"/>
      <family val="2"/>
      <charset val="1"/>
    </font>
    <font>
      <u val="single"/>
      <sz val="10"/>
      <color rgb="FF0000FF"/>
      <name val="Arial"/>
      <family val="2"/>
      <charset val="1"/>
    </font>
    <font>
      <sz val="11"/>
      <color rgb="FF0000FF"/>
      <name val="Arial"/>
      <family val="2"/>
      <charset val="1"/>
    </font>
  </fonts>
  <fills count="18">
    <fill>
      <patternFill patternType="none"/>
    </fill>
    <fill>
      <patternFill patternType="gray125"/>
    </fill>
    <fill>
      <patternFill patternType="solid">
        <fgColor rgb="FFFCD5B5"/>
        <bgColor rgb="FFDDD9C3"/>
      </patternFill>
    </fill>
    <fill>
      <patternFill patternType="solid">
        <fgColor rgb="FFDCE6F2"/>
        <bgColor rgb="FFCCECFF"/>
      </patternFill>
    </fill>
    <fill>
      <patternFill patternType="solid">
        <fgColor rgb="FFEBF1DE"/>
        <bgColor rgb="FFF2F2F2"/>
      </patternFill>
    </fill>
    <fill>
      <patternFill patternType="solid">
        <fgColor rgb="FFDDD9C3"/>
        <bgColor rgb="FFD7E4BD"/>
      </patternFill>
    </fill>
    <fill>
      <patternFill patternType="solid">
        <fgColor rgb="FFF2F2F2"/>
        <bgColor rgb="FFEBF1DE"/>
      </patternFill>
    </fill>
    <fill>
      <patternFill patternType="solid">
        <fgColor rgb="FFD7E4BD"/>
        <bgColor rgb="FFDDD9C3"/>
      </patternFill>
    </fill>
    <fill>
      <patternFill patternType="solid">
        <fgColor rgb="FFC4BD97"/>
        <bgColor rgb="FFDDD9C3"/>
      </patternFill>
    </fill>
    <fill>
      <patternFill patternType="solid">
        <fgColor rgb="FFCCECFF"/>
        <bgColor rgb="FFDCE6F2"/>
      </patternFill>
    </fill>
    <fill>
      <patternFill patternType="solid">
        <fgColor rgb="FFFFCCFF"/>
        <bgColor rgb="FFFCD5B5"/>
      </patternFill>
    </fill>
    <fill>
      <patternFill patternType="solid">
        <fgColor rgb="FFFFFFCC"/>
        <bgColor rgb="FFEBF1DE"/>
      </patternFill>
    </fill>
    <fill>
      <patternFill patternType="solid">
        <fgColor rgb="FFFFFF00"/>
        <bgColor rgb="FFFFFF00"/>
      </patternFill>
    </fill>
    <fill>
      <patternFill patternType="solid">
        <fgColor rgb="FF99CC00"/>
        <bgColor rgb="FFC4BD97"/>
      </patternFill>
    </fill>
    <fill>
      <patternFill patternType="solid">
        <fgColor rgb="FFFF0000"/>
        <bgColor rgb="FF993300"/>
      </patternFill>
    </fill>
    <fill>
      <patternFill patternType="solid">
        <fgColor rgb="FF99CCFF"/>
        <bgColor rgb="FFCCECFF"/>
      </patternFill>
    </fill>
    <fill>
      <patternFill patternType="solid">
        <fgColor rgb="FFCC99FF"/>
        <bgColor rgb="FFC4BD97"/>
      </patternFill>
    </fill>
    <fill>
      <patternFill patternType="solid">
        <fgColor rgb="FFCCFFFF"/>
        <bgColor rgb="FFCCECFF"/>
      </patternFill>
    </fill>
  </fills>
  <borders count="129">
    <border diagonalUp="false" diagonalDown="false">
      <left/>
      <right/>
      <top/>
      <bottom/>
      <diagonal/>
    </border>
    <border diagonalUp="false" diagonalDown="false">
      <left style="thin"/>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color rgb="FFFFFFFF"/>
      </right>
      <top style="medium"/>
      <bottom/>
      <diagonal/>
    </border>
    <border diagonalUp="false" diagonalDown="false">
      <left style="medium">
        <color rgb="FFFFFFFF"/>
      </left>
      <right style="medium"/>
      <top style="medium"/>
      <bottom style="mediu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medium"/>
      <right style="medium"/>
      <top style="medium"/>
      <bottom style="thin"/>
      <diagonal/>
    </border>
    <border diagonalUp="false" diagonalDown="false">
      <left style="medium"/>
      <right/>
      <top/>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medium"/>
      <top style="medium"/>
      <bottom style="mediu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thin"/>
      <right style="thin"/>
      <top/>
      <bottom style="thin"/>
      <diagonal/>
    </border>
    <border diagonalUp="false" diagonalDown="false">
      <left style="thin"/>
      <right/>
      <top style="medium"/>
      <bottom/>
      <diagonal/>
    </border>
    <border diagonalUp="false" diagonalDown="false">
      <left/>
      <right style="medium"/>
      <top style="medium"/>
      <bottom/>
      <diagonal/>
    </border>
    <border diagonalUp="false" diagonalDown="false">
      <left style="thin"/>
      <right/>
      <top/>
      <bottom style="thin"/>
      <diagonal/>
    </border>
    <border diagonalUp="false" diagonalDown="false">
      <left style="thin"/>
      <right style="medium"/>
      <top/>
      <bottom style="thin"/>
      <diagonal/>
    </border>
    <border diagonalUp="false" diagonalDown="false">
      <left style="medium"/>
      <right style="thin"/>
      <top/>
      <bottom style="thin"/>
      <diagonal/>
    </border>
    <border diagonalUp="false" diagonalDown="false">
      <left/>
      <right style="medium"/>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medium"/>
      <right/>
      <top style="thin"/>
      <bottom/>
      <diagonal/>
    </border>
    <border diagonalUp="false" diagonalDown="false">
      <left style="thin"/>
      <right style="medium"/>
      <top style="thin"/>
      <bottom/>
      <diagonal/>
    </border>
    <border diagonalUp="false" diagonalDown="false">
      <left style="medium"/>
      <right style="thin"/>
      <top style="thin"/>
      <bottom/>
      <diagonal/>
    </border>
    <border diagonalUp="false" diagonalDown="false">
      <left style="medium"/>
      <right/>
      <top/>
      <bottom style="thin"/>
      <diagonal/>
    </border>
    <border diagonalUp="false" diagonalDown="false">
      <left style="medium"/>
      <right style="medium"/>
      <top/>
      <bottom style="thin"/>
      <diagonal/>
    </border>
    <border diagonalUp="false" diagonalDown="false">
      <left style="thin"/>
      <right style="thin"/>
      <top style="thin"/>
      <bottom style="thin"/>
      <diagonal/>
    </border>
    <border diagonalUp="false" diagonalDown="false">
      <left style="medium"/>
      <right style="thin"/>
      <top/>
      <bottom/>
      <diagonal/>
    </border>
    <border diagonalUp="false" diagonalDown="false">
      <left style="thin"/>
      <right style="thin"/>
      <top style="thin"/>
      <bottom style="double"/>
      <diagonal/>
    </border>
    <border diagonalUp="false" diagonalDown="false">
      <left style="thin"/>
      <right/>
      <top style="thin"/>
      <bottom style="double"/>
      <diagonal/>
    </border>
    <border diagonalUp="false" diagonalDown="false">
      <left style="medium"/>
      <right/>
      <top/>
      <bottom/>
      <diagonal/>
    </border>
    <border diagonalUp="false" diagonalDown="false">
      <left style="thin"/>
      <right style="medium"/>
      <top/>
      <bottom/>
      <diagonal/>
    </border>
    <border diagonalUp="false" diagonalDown="false">
      <left style="medium"/>
      <right style="thin"/>
      <top style="double"/>
      <bottom style="thin"/>
      <diagonal/>
    </border>
    <border diagonalUp="false" diagonalDown="false">
      <left style="thin"/>
      <right style="thin"/>
      <top style="double"/>
      <bottom style="thin"/>
      <diagonal/>
    </border>
    <border diagonalUp="false" diagonalDown="false">
      <left style="thin"/>
      <right style="medium"/>
      <top style="double"/>
      <bottom style="thin"/>
      <diagonal/>
    </border>
    <border diagonalUp="false" diagonalDown="false">
      <left style="thin"/>
      <right/>
      <top style="double"/>
      <bottom style="thin"/>
      <diagonal/>
    </border>
    <border diagonalUp="false" diagonalDown="false">
      <left style="medium"/>
      <right style="medium"/>
      <top style="double"/>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right/>
      <top style="thin"/>
      <bottom/>
      <diagonal/>
    </border>
    <border diagonalUp="false" diagonalDown="false">
      <left style="medium"/>
      <right style="thin"/>
      <top style="thin"/>
      <bottom style="medium"/>
      <diagonal/>
    </border>
    <border diagonalUp="false" diagonalDown="false">
      <left style="medium"/>
      <right/>
      <top style="thin"/>
      <bottom style="medium"/>
      <diagonal/>
    </border>
    <border diagonalUp="false" diagonalDown="false">
      <left style="thin"/>
      <right style="thin">
        <color rgb="FFFFFFFF"/>
      </right>
      <top style="medium"/>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style="thin"/>
      <right style="thin"/>
      <top/>
      <bottom style="medium"/>
      <diagonal/>
    </border>
    <border diagonalUp="false" diagonalDown="false">
      <left style="medium"/>
      <right style="thin"/>
      <top style="medium"/>
      <bottom style="thin"/>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style="thin"/>
      <right style="medium"/>
      <top style="thin"/>
      <bottom style="double"/>
      <diagonal/>
    </border>
    <border diagonalUp="false" diagonalDown="false">
      <left style="medium"/>
      <right style="medium"/>
      <top style="thin"/>
      <bottom/>
      <diagonal/>
    </border>
    <border diagonalUp="false" diagonalDown="false">
      <left style="medium"/>
      <right style="medium"/>
      <top style="thin"/>
      <bottom style="medium"/>
      <diagonal/>
    </border>
    <border diagonalUp="false" diagonalDown="false">
      <left style="thin"/>
      <right/>
      <top style="medium"/>
      <bottom style="medium"/>
      <diagonal/>
    </border>
    <border diagonalUp="false" diagonalDown="false">
      <left style="thin"/>
      <right style="thin"/>
      <top style="medium"/>
      <bottom style="medium"/>
      <diagonal/>
    </border>
    <border diagonalUp="false" diagonalDown="false">
      <left/>
      <right style="thin"/>
      <top style="medium"/>
      <bottom style="medium"/>
      <diagonal/>
    </border>
    <border diagonalUp="false" diagonalDown="false">
      <left/>
      <right style="thin"/>
      <top/>
      <bottom style="thin"/>
      <diagonal/>
    </border>
    <border diagonalUp="false" diagonalDown="false">
      <left style="thin"/>
      <right style="medium"/>
      <top style="medium"/>
      <bottom/>
      <diagonal/>
    </border>
    <border diagonalUp="false" diagonalDown="false">
      <left style="thin"/>
      <right style="medium"/>
      <top style="medium"/>
      <bottom style="thin"/>
      <diagonal/>
    </border>
    <border diagonalUp="false" diagonalDown="false">
      <left style="medium"/>
      <right/>
      <top style="medium"/>
      <bottom style="thin"/>
      <diagonal/>
    </border>
    <border diagonalUp="false" diagonalDown="false">
      <left style="medium"/>
      <right/>
      <top style="thin"/>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medium"/>
      <right/>
      <top style="double"/>
      <bottom style="thin"/>
      <diagonal/>
    </border>
    <border diagonalUp="false" diagonalDown="false">
      <left/>
      <right style="thin"/>
      <top style="thin"/>
      <bottom style="medium"/>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style="thin">
        <color rgb="FFFFFFFF"/>
      </right>
      <top style="thin">
        <color rgb="FFFFFFFF"/>
      </top>
      <bottom style="thick"/>
      <diagonal/>
    </border>
    <border diagonalUp="false" diagonalDown="false">
      <left style="thin">
        <color rgb="FFFFFFFF"/>
      </left>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style="thick"/>
      <right style="thick"/>
      <top style="thick"/>
      <bottom style="thick"/>
      <diagonal/>
    </border>
    <border diagonalUp="false" diagonalDown="false">
      <left style="thin">
        <color rgb="FFFFFFFF"/>
      </left>
      <right style="thin">
        <color rgb="FFFFFFFF"/>
      </right>
      <top style="thin">
        <color rgb="FFFFFFFF"/>
      </top>
      <bottom/>
      <diagonal/>
    </border>
    <border diagonalUp="false" diagonalDown="false">
      <left style="thick"/>
      <right style="thin">
        <color rgb="FFFFFFFF"/>
      </right>
      <top/>
      <bottom style="thin">
        <color rgb="FFFFFFFF"/>
      </bottom>
      <diagonal/>
    </border>
    <border diagonalUp="false" diagonalDown="false">
      <left style="thin">
        <color rgb="FFFFFFFF"/>
      </left>
      <right style="thick"/>
      <top/>
      <bottom style="thin">
        <color rgb="FFFFFFFF"/>
      </bottom>
      <diagonal/>
    </border>
    <border diagonalUp="false" diagonalDown="false">
      <left style="thick"/>
      <right style="thin">
        <color rgb="FFFFFFFF"/>
      </right>
      <top style="thin">
        <color rgb="FFFFFFFF"/>
      </top>
      <bottom style="thin">
        <color rgb="FFFFFFFF"/>
      </bottom>
      <diagonal/>
    </border>
    <border diagonalUp="false" diagonalDown="false">
      <left style="thin">
        <color rgb="FFFFFFFF"/>
      </left>
      <right style="thick"/>
      <top style="thin">
        <color rgb="FFFFFFFF"/>
      </top>
      <bottom style="thin">
        <color rgb="FFFFFFFF"/>
      </bottom>
      <diagonal/>
    </border>
    <border diagonalUp="false" diagonalDown="false">
      <left style="thin">
        <color rgb="FFFFFFFF"/>
      </left>
      <right/>
      <top/>
      <bottom style="thin">
        <color rgb="FFFFFFFF"/>
      </bottom>
      <diagonal/>
    </border>
    <border diagonalUp="false" diagonalDown="false">
      <left style="thin">
        <color rgb="FFFFFFFF"/>
      </left>
      <right style="thick"/>
      <top style="thin">
        <color rgb="FFFFFFFF"/>
      </top>
      <bottom/>
      <diagonal/>
    </border>
    <border diagonalUp="false" diagonalDown="false">
      <left style="thick"/>
      <right/>
      <top style="thin">
        <color rgb="FFFFFFFF"/>
      </top>
      <bottom style="thin">
        <color rgb="FFFFFFFF"/>
      </bottom>
      <diagonal/>
    </border>
    <border diagonalUp="false" diagonalDown="false">
      <left style="thin"/>
      <right style="thin">
        <color rgb="FFFFCCFF"/>
      </right>
      <top style="medium"/>
      <bottom style="thin"/>
      <diagonal/>
    </border>
    <border diagonalUp="false" diagonalDown="false">
      <left/>
      <right style="thin"/>
      <top style="medium"/>
      <bottom style="thin"/>
      <diagonal/>
    </border>
    <border diagonalUp="false" diagonalDown="false">
      <left/>
      <right/>
      <top style="medium"/>
      <bottom style="thin"/>
      <diagonal/>
    </border>
    <border diagonalUp="false" diagonalDown="false">
      <left style="medium"/>
      <right style="thick"/>
      <top style="medium">
        <color rgb="FFFFFFFF"/>
      </top>
      <bottom style="medium">
        <color rgb="FFFFFFFF"/>
      </bottom>
      <diagonal/>
    </border>
    <border diagonalUp="false" diagonalDown="false">
      <left style="thin"/>
      <right style="thin">
        <color rgb="FFFFCCFF"/>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medium"/>
      <right style="thin"/>
      <top style="thin"/>
      <bottom style="thick"/>
      <diagonal/>
    </border>
    <border diagonalUp="false" diagonalDown="false">
      <left style="thin"/>
      <right style="thin">
        <color rgb="FFFFFFFF"/>
      </right>
      <top style="thin"/>
      <bottom style="thick"/>
      <diagonal/>
    </border>
    <border diagonalUp="false" diagonalDown="false">
      <left/>
      <right style="thin"/>
      <top style="thin"/>
      <bottom style="thick"/>
      <diagonal/>
    </border>
    <border diagonalUp="false" diagonalDown="false">
      <left/>
      <right style="medium"/>
      <top style="thin"/>
      <bottom style="thick"/>
      <diagonal/>
    </border>
    <border diagonalUp="false" diagonalDown="false">
      <left style="medium"/>
      <right style="thick"/>
      <top style="medium">
        <color rgb="FFFFFFFF"/>
      </top>
      <bottom style="thin"/>
      <diagonal/>
    </border>
    <border diagonalUp="false" diagonalDown="false">
      <left style="thin"/>
      <right style="thick"/>
      <top style="thin"/>
      <bottom style="thin"/>
      <diagonal/>
    </border>
    <border diagonalUp="false" diagonalDown="false">
      <left style="medium"/>
      <right style="thick"/>
      <top style="thin">
        <color rgb="FFFFFFFF"/>
      </top>
      <bottom style="thin">
        <color rgb="FFFFFFFF"/>
      </bottom>
      <diagonal/>
    </border>
    <border diagonalUp="false" diagonalDown="false">
      <left style="thick"/>
      <right style="thick"/>
      <top style="thin">
        <color rgb="FFFFFFFF"/>
      </top>
      <bottom style="thin">
        <color rgb="FFFFFFFF"/>
      </bottom>
      <diagonal/>
    </border>
    <border diagonalUp="false" diagonalDown="false">
      <left style="thick"/>
      <right style="thin"/>
      <top style="thick"/>
      <bottom style="thin"/>
      <diagonal/>
    </border>
    <border diagonalUp="false" diagonalDown="false">
      <left style="thin"/>
      <right style="thin"/>
      <top style="thick"/>
      <bottom style="thin"/>
      <diagonal/>
    </border>
    <border diagonalUp="false" diagonalDown="false">
      <left style="thin"/>
      <right style="thick"/>
      <top style="thick"/>
      <bottom style="thin"/>
      <diagonal/>
    </border>
    <border diagonalUp="false" diagonalDown="false">
      <left/>
      <right/>
      <top style="thin">
        <color rgb="FFFFFFFF"/>
      </top>
      <bottom style="thin">
        <color rgb="FFFFFFFF"/>
      </bottom>
      <diagonal/>
    </border>
    <border diagonalUp="false" diagonalDown="false">
      <left/>
      <right style="thick"/>
      <top style="thin">
        <color rgb="FFFFFFFF"/>
      </top>
      <bottom style="thin">
        <color rgb="FFFFFFFF"/>
      </bottom>
      <diagonal/>
    </border>
    <border diagonalUp="false" diagonalDown="false">
      <left style="thick"/>
      <right style="thin"/>
      <top style="thin"/>
      <bottom style="thin"/>
      <diagonal/>
    </border>
    <border diagonalUp="false" diagonalDown="false">
      <left style="medium"/>
      <right style="thin">
        <color rgb="FFFFFFFF"/>
      </right>
      <top style="thin"/>
      <bottom style="thin"/>
      <diagonal/>
    </border>
    <border diagonalUp="false" diagonalDown="false">
      <left style="thin">
        <color rgb="FFFFFFFF"/>
      </left>
      <right style="thin">
        <color rgb="FFFFFFFF"/>
      </right>
      <top style="thin"/>
      <bottom style="thin"/>
      <diagonal/>
    </border>
    <border diagonalUp="false" diagonalDown="false">
      <left style="thin">
        <color rgb="FFFFFFFF"/>
      </left>
      <right/>
      <top style="thin"/>
      <bottom style="thin"/>
      <diagonal/>
    </border>
    <border diagonalUp="false" diagonalDown="false">
      <left style="medium"/>
      <right style="thin">
        <color rgb="FFFFFFFF"/>
      </right>
      <top style="thin"/>
      <bottom style="medium"/>
      <diagonal/>
    </border>
    <border diagonalUp="false" diagonalDown="false">
      <left style="thin">
        <color rgb="FFFFFFFF"/>
      </left>
      <right style="thin">
        <color rgb="FFFFFFFF"/>
      </right>
      <top style="thin"/>
      <bottom style="medium"/>
      <diagonal/>
    </border>
    <border diagonalUp="false" diagonalDown="false">
      <left style="thin">
        <color rgb="FFFFFFFF"/>
      </left>
      <right/>
      <top style="thin"/>
      <bottom style="medium"/>
      <diagonal/>
    </border>
    <border diagonalUp="false" diagonalDown="false">
      <left style="thick"/>
      <right style="thin"/>
      <top style="thin"/>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style="thick"/>
      <right style="thin">
        <color rgb="FFFFFFFF"/>
      </right>
      <top style="thin">
        <color rgb="FFFFFFFF"/>
      </top>
      <bottom/>
      <diagonal/>
    </border>
    <border diagonalUp="false" diagonalDown="false">
      <left style="thick"/>
      <right style="thin">
        <color rgb="FFFFFFFF"/>
      </right>
      <top style="thick"/>
      <bottom style="thin">
        <color rgb="FFFFFFFF"/>
      </bottom>
      <diagonal/>
    </border>
    <border diagonalUp="false" diagonalDown="false">
      <left style="thin">
        <color rgb="FFFFFFFF"/>
      </left>
      <right style="thin">
        <color rgb="FFFFFFFF"/>
      </right>
      <top style="thick"/>
      <bottom style="thin">
        <color rgb="FFFFFFFF"/>
      </bottom>
      <diagonal/>
    </border>
    <border diagonalUp="false" diagonalDown="false">
      <left style="thin">
        <color rgb="FFFFFFFF"/>
      </left>
      <right/>
      <top style="thick"/>
      <bottom style="thin">
        <color rgb="FFFFFFFF"/>
      </bottom>
      <diagonal/>
    </border>
    <border diagonalUp="false" diagonalDown="false">
      <left style="thick"/>
      <right style="thin">
        <color rgb="FFFFFFFF"/>
      </right>
      <top style="thin">
        <color rgb="FFFFFFFF"/>
      </top>
      <bottom style="thick"/>
      <diagonal/>
    </border>
    <border diagonalUp="false" diagonalDown="false">
      <left style="thin">
        <color rgb="FFFFFFFF"/>
      </left>
      <right/>
      <top style="thin">
        <color rgb="FFFFFFFF"/>
      </top>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cellStyleXfs>
  <cellXfs count="3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6" fillId="2" borderId="3"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5" fillId="0" borderId="5" xfId="0" applyFont="true" applyBorder="true" applyAlignment="true" applyProtection="true">
      <alignment horizontal="right" vertical="center" textRotation="0" wrapText="true" indent="1" shrinkToFit="false"/>
      <protection locked="true" hidden="false"/>
    </xf>
    <xf numFmtId="164" fontId="7" fillId="0" borderId="6" xfId="0" applyFont="true" applyBorder="true" applyAlignment="true" applyProtection="true">
      <alignment horizontal="center" vertical="center" textRotation="0" wrapText="tru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4" fontId="7" fillId="0" borderId="4" xfId="0" applyFont="true" applyBorder="true" applyAlignment="true" applyProtection="true">
      <alignment horizontal="center" vertical="center" textRotation="0" wrapText="true" indent="0" shrinkToFit="false"/>
      <protection locked="true" hidden="false"/>
    </xf>
    <xf numFmtId="164" fontId="7" fillId="0" borderId="7" xfId="0" applyFont="true" applyBorder="true" applyAlignment="true" applyProtection="tru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5" fillId="3" borderId="9" xfId="0" applyFont="true" applyBorder="true" applyAlignment="true" applyProtection="false">
      <alignment horizontal="center" vertical="center" textRotation="0" wrapText="false" indent="0" shrinkToFit="false"/>
      <protection locked="true" hidden="false"/>
    </xf>
    <xf numFmtId="164" fontId="7" fillId="4" borderId="9" xfId="0" applyFont="true" applyBorder="true" applyAlignment="true" applyProtection="false">
      <alignment horizontal="center" vertical="center" textRotation="0" wrapText="true" indent="0" shrinkToFit="false"/>
      <protection locked="true" hidden="false"/>
    </xf>
    <xf numFmtId="164" fontId="7" fillId="5" borderId="9" xfId="0" applyFont="true" applyBorder="true" applyAlignment="true" applyProtection="false">
      <alignment horizontal="center" vertical="center" textRotation="0" wrapText="true" indent="0" shrinkToFit="false"/>
      <protection locked="true" hidden="false"/>
    </xf>
    <xf numFmtId="164" fontId="5" fillId="6" borderId="3" xfId="0" applyFont="true" applyBorder="true" applyAlignment="true" applyProtection="false">
      <alignment horizontal="general" vertical="center" textRotation="0" wrapText="false" indent="0" shrinkToFit="false"/>
      <protection locked="true" hidden="false"/>
    </xf>
    <xf numFmtId="164" fontId="5" fillId="6" borderId="4" xfId="0" applyFont="true" applyBorder="true" applyAlignment="true" applyProtection="false">
      <alignment horizontal="general" vertical="center" textRotation="0" wrapText="false" indent="0" shrinkToFit="false"/>
      <protection locked="true" hidden="false"/>
    </xf>
    <xf numFmtId="164" fontId="7" fillId="6" borderId="10" xfId="0" applyFont="true" applyBorder="true" applyAlignment="true" applyProtection="false">
      <alignment horizontal="center" vertical="center" textRotation="0" wrapText="true" indent="0" shrinkToFit="false"/>
      <protection locked="true" hidden="false"/>
    </xf>
    <xf numFmtId="164" fontId="7" fillId="6" borderId="11" xfId="0" applyFont="true" applyBorder="true" applyAlignment="true" applyProtection="false">
      <alignment horizontal="center" vertical="center" textRotation="0" wrapText="true" indent="0" shrinkToFit="false"/>
      <protection locked="true" hidden="false"/>
    </xf>
    <xf numFmtId="164" fontId="7" fillId="6" borderId="12" xfId="0" applyFont="true" applyBorder="true" applyAlignment="true" applyProtection="false">
      <alignment horizontal="center" vertical="center" textRotation="0" wrapText="true" indent="0" shrinkToFit="false"/>
      <protection locked="true" hidden="false"/>
    </xf>
    <xf numFmtId="164" fontId="7" fillId="6" borderId="13" xfId="0" applyFont="true" applyBorder="true" applyAlignment="true" applyProtection="false">
      <alignment horizontal="center" vertical="center" textRotation="0" wrapText="true" indent="0" shrinkToFit="false"/>
      <protection locked="true" hidden="false"/>
    </xf>
    <xf numFmtId="164" fontId="7" fillId="6" borderId="14" xfId="0" applyFont="true" applyBorder="true" applyAlignment="true" applyProtection="false">
      <alignment horizontal="center" vertical="center" textRotation="0" wrapText="true" indent="0" shrinkToFit="false"/>
      <protection locked="true" hidden="false"/>
    </xf>
    <xf numFmtId="164" fontId="7" fillId="6" borderId="15" xfId="0" applyFont="true" applyBorder="true" applyAlignment="true" applyProtection="false">
      <alignment horizontal="center" vertical="center" textRotation="0" wrapText="true" indent="0" shrinkToFit="false"/>
      <protection locked="true" hidden="false"/>
    </xf>
    <xf numFmtId="164" fontId="7" fillId="6" borderId="16"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true" applyProtection="false">
      <alignment horizontal="general" vertical="center" textRotation="0" wrapText="fals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21" xfId="0" applyFont="false" applyBorder="true" applyAlignment="true" applyProtection="false">
      <alignment horizontal="general" vertical="center" textRotation="0" wrapText="false" indent="0" shrinkToFit="false"/>
      <protection locked="true" hidden="false"/>
    </xf>
    <xf numFmtId="164" fontId="0" fillId="0" borderId="22" xfId="0" applyFont="false" applyBorder="true" applyAlignment="true" applyProtection="false">
      <alignment horizontal="general" vertical="center" textRotation="0" wrapText="false" indent="0" shrinkToFit="false"/>
      <protection locked="true" hidden="false"/>
    </xf>
    <xf numFmtId="164" fontId="4" fillId="0" borderId="23" xfId="0" applyFont="true" applyBorder="true" applyAlignment="true" applyProtection="false">
      <alignment horizontal="general" vertical="center" textRotation="0" wrapText="false" indent="0" shrinkToFit="false"/>
      <protection locked="true" hidden="false"/>
    </xf>
    <xf numFmtId="164" fontId="0" fillId="0" borderId="24" xfId="0" applyFont="false" applyBorder="true" applyAlignment="true" applyProtection="false">
      <alignment horizontal="general" vertical="center" textRotation="0" wrapText="false" indent="0" shrinkToFit="false"/>
      <protection locked="true" hidden="false"/>
    </xf>
    <xf numFmtId="164" fontId="4" fillId="0" borderId="25" xfId="17" applyFont="true" applyBorder="true" applyAlignment="true" applyProtection="true">
      <alignment horizontal="center" vertical="center" textRotation="0" wrapText="true" indent="0" shrinkToFit="false"/>
      <protection locked="true" hidden="false"/>
    </xf>
    <xf numFmtId="164" fontId="0" fillId="0" borderId="25" xfId="0" applyFont="false" applyBorder="true" applyAlignment="true" applyProtection="false">
      <alignment horizontal="general" vertical="center" textRotation="0" wrapText="true" indent="0" shrinkToFit="false"/>
      <protection locked="true" hidden="false"/>
    </xf>
    <xf numFmtId="164" fontId="0" fillId="0" borderId="26" xfId="0" applyFont="false" applyBorder="true" applyAlignment="true" applyProtection="false">
      <alignment horizontal="general"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0" fillId="0" borderId="28" xfId="0" applyFont="false" applyBorder="true" applyAlignment="true" applyProtection="false">
      <alignment horizontal="general" vertical="center" textRotation="0" wrapText="false" indent="0" shrinkToFit="false"/>
      <protection locked="true" hidden="false"/>
    </xf>
    <xf numFmtId="164" fontId="4" fillId="0" borderId="29" xfId="0" applyFont="true" applyBorder="true" applyAlignment="true" applyProtection="false">
      <alignment horizontal="general" vertical="center" textRotation="0" wrapText="false" indent="0" shrinkToFit="false"/>
      <protection locked="true" hidden="false"/>
    </xf>
    <xf numFmtId="164" fontId="0" fillId="0" borderId="30" xfId="0" applyFont="false" applyBorder="true" applyAlignment="true" applyProtection="false">
      <alignment horizontal="general" vertical="center" textRotation="0" wrapText="false" indent="0" shrinkToFit="false"/>
      <protection locked="true" hidden="false"/>
    </xf>
    <xf numFmtId="164" fontId="0" fillId="0" borderId="31" xfId="0" applyFont="false" applyBorder="true" applyAlignment="true" applyProtection="false">
      <alignment horizontal="general"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0" fillId="0" borderId="26" xfId="0" applyFont="false" applyBorder="tru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4" fillId="0" borderId="23" xfId="0" applyFont="true" applyBorder="true" applyAlignment="true" applyProtection="false">
      <alignment horizontal="general" vertical="center" textRotation="0" wrapText="false" indent="0" shrinkToFit="false"/>
      <protection locked="true" hidden="false"/>
    </xf>
    <xf numFmtId="164" fontId="0" fillId="0" borderId="27" xfId="0" applyFont="false" applyBorder="true" applyAlignment="true" applyProtection="false">
      <alignment horizontal="general" vertical="center" textRotation="0" wrapText="false" indent="0" shrinkToFit="false"/>
      <protection locked="true" hidden="false"/>
    </xf>
    <xf numFmtId="164" fontId="4" fillId="0" borderId="32" xfId="0" applyFont="true" applyBorder="true" applyAlignment="true" applyProtection="false">
      <alignment horizontal="general" vertical="center" textRotation="0" wrapText="false" indent="0" shrinkToFit="false"/>
      <protection locked="true" hidden="false"/>
    </xf>
    <xf numFmtId="164" fontId="0" fillId="0" borderId="33" xfId="0" applyFont="false" applyBorder="true" applyAlignment="true" applyProtection="false">
      <alignment horizontal="general" vertical="center" textRotation="0" wrapText="false" indent="0" shrinkToFit="false"/>
      <protection locked="true" hidden="false"/>
    </xf>
    <xf numFmtId="164" fontId="0" fillId="0" borderId="34" xfId="0" applyFont="false" applyBorder="true" applyAlignment="true" applyProtection="false">
      <alignment horizontal="general"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4" fontId="7" fillId="0" borderId="20"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24" xfId="0" applyFont="false" applyBorder="true" applyAlignment="true" applyProtection="false">
      <alignment horizontal="left" vertical="center" textRotation="0" wrapText="true" indent="0" shrinkToFit="false"/>
      <protection locked="true" hidden="false"/>
    </xf>
    <xf numFmtId="164" fontId="0" fillId="0" borderId="35"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left" vertical="center" textRotation="0" wrapText="true" indent="0" shrinkToFit="false"/>
      <protection locked="true" hidden="false"/>
    </xf>
    <xf numFmtId="164" fontId="4" fillId="0" borderId="23" xfId="0" applyFont="true" applyBorder="true" applyAlignment="true" applyProtection="false">
      <alignment horizontal="left" vertical="center" textRotation="0" wrapText="true" indent="0" shrinkToFit="false"/>
      <protection locked="true" hidden="false"/>
    </xf>
    <xf numFmtId="164" fontId="4" fillId="0" borderId="35" xfId="0" applyFont="true" applyBorder="true" applyAlignment="true" applyProtection="false">
      <alignment horizontal="center" vertical="center" textRotation="0" wrapText="true" indent="0" shrinkToFit="false"/>
      <protection locked="true" hidden="false"/>
    </xf>
    <xf numFmtId="166" fontId="4" fillId="0" borderId="3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4" fillId="0" borderId="37" xfId="0" applyFont="true" applyBorder="true" applyAlignment="true" applyProtection="false">
      <alignment horizontal="left" vertical="center" textRotation="0" wrapText="true" indent="0" shrinkToFit="false"/>
      <protection locked="true" hidden="false"/>
    </xf>
    <xf numFmtId="164" fontId="4" fillId="0" borderId="29" xfId="0" applyFont="true" applyBorder="true" applyAlignment="true" applyProtection="false">
      <alignment horizontal="left" vertical="center" textRotation="0" wrapText="true" indent="0" shrinkToFit="false"/>
      <protection locked="true" hidden="false"/>
    </xf>
    <xf numFmtId="164" fontId="0" fillId="0" borderId="30" xfId="0" applyFont="false" applyBorder="true" applyAlignment="true" applyProtection="false">
      <alignment horizontal="left" vertical="center" textRotation="0" wrapText="true" indent="0" shrinkToFit="false"/>
      <protection locked="true" hidden="false"/>
    </xf>
    <xf numFmtId="164" fontId="0" fillId="0" borderId="38" xfId="0" applyFont="true" applyBorder="true" applyAlignment="true" applyProtection="false">
      <alignment horizontal="center" vertical="center" textRotation="0" wrapText="true" indent="0" shrinkToFit="false"/>
      <protection locked="true" hidden="false"/>
    </xf>
    <xf numFmtId="164" fontId="7" fillId="0" borderId="28" xfId="0" applyFont="true" applyBorder="true" applyAlignment="true" applyProtection="false">
      <alignment horizontal="center" vertical="center" textRotation="0" wrapText="true" indent="0" shrinkToFit="false"/>
      <protection locked="true" hidden="false"/>
    </xf>
    <xf numFmtId="164" fontId="0" fillId="0" borderId="28" xfId="0" applyFont="true" applyBorder="true" applyAlignment="true" applyProtection="false">
      <alignment horizontal="center" vertical="center" textRotation="0" wrapText="true" indent="0" shrinkToFit="false"/>
      <protection locked="true" hidden="false"/>
    </xf>
    <xf numFmtId="164" fontId="4" fillId="0" borderId="39" xfId="0" applyFont="true" applyBorder="true" applyAlignment="true" applyProtection="false">
      <alignment horizontal="left" vertical="center" textRotation="0" wrapText="true" indent="0" shrinkToFit="false"/>
      <protection locked="true" hidden="false"/>
    </xf>
    <xf numFmtId="164" fontId="4" fillId="0" borderId="40" xfId="0" applyFont="true" applyBorder="true" applyAlignment="true" applyProtection="false">
      <alignment horizontal="left" vertical="center" textRotation="0" wrapText="true" indent="0" shrinkToFit="false"/>
      <protection locked="true" hidden="false"/>
    </xf>
    <xf numFmtId="164" fontId="0" fillId="0" borderId="33" xfId="0" applyFont="false" applyBorder="true" applyAlignment="true" applyProtection="false">
      <alignment horizontal="left" vertical="center" textRotation="0" wrapText="true" indent="0" shrinkToFit="false"/>
      <protection locked="true" hidden="false"/>
    </xf>
    <xf numFmtId="164" fontId="0" fillId="0" borderId="41" xfId="0" applyFont="true" applyBorder="true" applyAlignment="true" applyProtection="false">
      <alignment horizontal="center" vertical="center" textRotation="0" wrapText="true" indent="0" shrinkToFit="false"/>
      <protection locked="true" hidden="false"/>
    </xf>
    <xf numFmtId="164" fontId="4" fillId="0" borderId="42" xfId="0" applyFont="true" applyBorder="true" applyAlignment="true" applyProtection="false">
      <alignment horizontal="left" vertical="center" textRotation="0" wrapText="true" indent="0" shrinkToFit="false"/>
      <protection locked="true" hidden="false"/>
    </xf>
    <xf numFmtId="164" fontId="4" fillId="0" borderId="38" xfId="17"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41" xfId="0" applyFont="true" applyBorder="true" applyAlignment="true" applyProtection="false">
      <alignment horizontal="center" vertical="center" textRotation="0" wrapText="true" indent="0" shrinkToFit="false"/>
      <protection locked="true" hidden="false"/>
    </xf>
    <xf numFmtId="164" fontId="0" fillId="0" borderId="43" xfId="0" applyFont="true" applyBorder="true" applyAlignment="true" applyProtection="false">
      <alignment horizontal="center" vertical="center" textRotation="0" wrapText="true" indent="0" shrinkToFit="false"/>
      <protection locked="true" hidden="false"/>
    </xf>
    <xf numFmtId="164" fontId="7" fillId="0" borderId="44" xfId="0" applyFont="true" applyBorder="true" applyAlignment="true" applyProtection="false">
      <alignment horizontal="center" vertical="center" textRotation="0" wrapText="true" indent="0" shrinkToFit="false"/>
      <protection locked="true" hidden="false"/>
    </xf>
    <xf numFmtId="164" fontId="0" fillId="0" borderId="44" xfId="0" applyFont="true" applyBorder="true" applyAlignment="true" applyProtection="false">
      <alignment horizontal="center" vertical="center" textRotation="0" wrapText="true" indent="0" shrinkToFit="false"/>
      <protection locked="true" hidden="false"/>
    </xf>
    <xf numFmtId="164" fontId="0" fillId="0" borderId="45" xfId="0" applyFont="false" applyBorder="true" applyAlignment="true" applyProtection="false">
      <alignment horizontal="left" vertical="center" textRotation="0" wrapText="true" indent="0" shrinkToFit="false"/>
      <protection locked="true" hidden="false"/>
    </xf>
    <xf numFmtId="164" fontId="4" fillId="0" borderId="43" xfId="0" applyFont="true" applyBorder="true" applyAlignment="true" applyProtection="false">
      <alignment horizontal="center" vertical="center" textRotation="0" wrapText="true" indent="0" shrinkToFit="false"/>
      <protection locked="true" hidden="false"/>
    </xf>
    <xf numFmtId="164" fontId="4" fillId="0" borderId="45" xfId="0" applyFont="true" applyBorder="true" applyAlignment="true" applyProtection="false">
      <alignment horizontal="left" vertical="center" textRotation="0" wrapText="true" indent="0" shrinkToFit="false"/>
      <protection locked="true" hidden="false"/>
    </xf>
    <xf numFmtId="164" fontId="4" fillId="0" borderId="43" xfId="17" applyFont="true" applyBorder="true" applyAlignment="true" applyProtection="true">
      <alignment horizontal="center" vertical="center" textRotation="0" wrapText="true" indent="0" shrinkToFit="false"/>
      <protection locked="true" hidden="false"/>
    </xf>
    <xf numFmtId="164" fontId="4" fillId="0" borderId="46" xfId="0" applyFont="true" applyBorder="true" applyAlignment="true" applyProtection="false">
      <alignment horizontal="left" vertical="center" textRotation="0" wrapText="true" indent="0" shrinkToFit="false"/>
      <protection locked="true" hidden="false"/>
    </xf>
    <xf numFmtId="164" fontId="4" fillId="0" borderId="47" xfId="0" applyFont="true" applyBorder="true" applyAlignment="true" applyProtection="false">
      <alignment horizontal="center" vertical="center" textRotation="0" wrapText="true" indent="0" shrinkToFit="false"/>
      <protection locked="true" hidden="false"/>
    </xf>
    <xf numFmtId="164" fontId="4" fillId="0" borderId="48" xfId="0" applyFont="true" applyBorder="true" applyAlignment="true" applyProtection="false">
      <alignment horizontal="left" vertical="center" textRotation="0" wrapText="true" indent="0" shrinkToFit="false"/>
      <protection locked="true" hidden="false"/>
    </xf>
    <xf numFmtId="164" fontId="4" fillId="0" borderId="49" xfId="0" applyFont="true" applyBorder="true" applyAlignment="true" applyProtection="false">
      <alignment horizontal="left" vertical="center" textRotation="0" wrapText="true" indent="0" shrinkToFit="false"/>
      <protection locked="true" hidden="false"/>
    </xf>
    <xf numFmtId="164" fontId="4" fillId="0" borderId="50" xfId="0" applyFont="true" applyBorder="true" applyAlignment="true" applyProtection="false">
      <alignment horizontal="left" vertical="center" textRotation="0" wrapText="true" indent="0" shrinkToFit="false"/>
      <protection locked="true" hidden="false"/>
    </xf>
    <xf numFmtId="164" fontId="0" fillId="0" borderId="51" xfId="0" applyFont="true" applyBorder="true" applyAlignment="true" applyProtection="false">
      <alignment horizontal="center" vertical="center" textRotation="0" wrapText="true" indent="0" shrinkToFit="false"/>
      <protection locked="true" hidden="false"/>
    </xf>
    <xf numFmtId="164" fontId="7" fillId="0" borderId="11" xfId="0" applyFont="true" applyBorder="true" applyAlignment="true" applyProtection="false">
      <alignment horizontal="center" vertical="center" textRotation="0" wrapText="true" indent="0" shrinkToFit="false"/>
      <protection locked="true" hidden="false"/>
    </xf>
    <xf numFmtId="164" fontId="0" fillId="0" borderId="11"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left" vertical="center" textRotation="0" wrapText="true" indent="0" shrinkToFit="false"/>
      <protection locked="true" hidden="false"/>
    </xf>
    <xf numFmtId="164" fontId="4" fillId="0" borderId="12" xfId="0" applyFont="true" applyBorder="true" applyAlignment="true" applyProtection="false">
      <alignment horizontal="left" vertical="center" textRotation="0" wrapText="true" indent="0" shrinkToFit="false"/>
      <protection locked="true" hidden="false"/>
    </xf>
    <xf numFmtId="164" fontId="0" fillId="0" borderId="13" xfId="0" applyFont="false" applyBorder="true" applyAlignment="true" applyProtection="false">
      <alignment horizontal="left" vertical="center" textRotation="0" wrapText="true" indent="0" shrinkToFit="false"/>
      <protection locked="true" hidden="false"/>
    </xf>
    <xf numFmtId="164" fontId="0" fillId="0" borderId="52"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left" vertical="center" textRotation="0" wrapText="true" indent="0" shrinkToFit="false"/>
      <protection locked="true" hidden="false"/>
    </xf>
    <xf numFmtId="164" fontId="4" fillId="0" borderId="51" xfId="17"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false">
      <alignment horizontal="left" vertical="center" textRotation="0" wrapText="true" indent="0" shrinkToFit="false"/>
      <protection locked="true" hidden="false"/>
    </xf>
    <xf numFmtId="164" fontId="4" fillId="0" borderId="5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2" borderId="2" xfId="0" applyFont="true" applyBorder="true" applyAlignment="true" applyProtection="false">
      <alignment horizontal="general" vertical="center" textRotation="0" wrapText="false" indent="0" shrinkToFit="false"/>
      <protection locked="true" hidden="false"/>
    </xf>
    <xf numFmtId="164" fontId="5" fillId="0" borderId="53" xfId="0" applyFont="true" applyBorder="true" applyAlignment="true" applyProtection="true">
      <alignment horizontal="right" vertical="center" textRotation="0" wrapText="true" indent="1" shrinkToFit="false"/>
      <protection locked="true" hidden="false"/>
    </xf>
    <xf numFmtId="164" fontId="9" fillId="2" borderId="2" xfId="0" applyFont="true" applyBorder="true" applyAlignment="true" applyProtection="false">
      <alignment horizontal="general" vertical="center" textRotation="0" wrapText="false" indent="0" shrinkToFit="false"/>
      <protection locked="true" hidden="false"/>
    </xf>
    <xf numFmtId="164" fontId="9" fillId="2" borderId="3" xfId="0" applyFont="true" applyBorder="true" applyAlignment="true" applyProtection="false">
      <alignment horizontal="general" vertical="center" textRotation="0" wrapText="false" indent="0" shrinkToFit="false"/>
      <protection locked="true" hidden="false"/>
    </xf>
    <xf numFmtId="164" fontId="9" fillId="2" borderId="4" xfId="0" applyFont="true" applyBorder="true" applyAlignment="true" applyProtection="false">
      <alignment horizontal="general" vertical="center" textRotation="0" wrapText="false" indent="0" shrinkToFit="false"/>
      <protection locked="true" hidden="false"/>
    </xf>
    <xf numFmtId="164" fontId="5" fillId="4" borderId="17" xfId="0" applyFont="true" applyBorder="true" applyAlignment="true" applyProtection="false">
      <alignment horizontal="center" vertical="center" textRotation="0" wrapText="false" indent="0" shrinkToFit="false"/>
      <protection locked="true" hidden="false"/>
    </xf>
    <xf numFmtId="164" fontId="5" fillId="6" borderId="54" xfId="0" applyFont="true" applyBorder="true" applyAlignment="true" applyProtection="false">
      <alignment horizontal="general" vertical="center" textRotation="0" wrapText="false" indent="0" shrinkToFit="false"/>
      <protection locked="true" hidden="false"/>
    </xf>
    <xf numFmtId="164" fontId="5" fillId="6" borderId="55" xfId="0" applyFont="true" applyBorder="true" applyAlignment="true" applyProtection="false">
      <alignment horizontal="general" vertical="center" textRotation="0" wrapText="false" indent="0" shrinkToFit="false"/>
      <protection locked="true" hidden="false"/>
    </xf>
    <xf numFmtId="164" fontId="7" fillId="6" borderId="56" xfId="0" applyFont="true" applyBorder="true" applyAlignment="true" applyProtection="false">
      <alignment horizontal="center" vertical="center" textRotation="0" wrapText="true" indent="0" shrinkToFit="false"/>
      <protection locked="true" hidden="false"/>
    </xf>
    <xf numFmtId="164" fontId="7" fillId="6" borderId="57" xfId="0" applyFont="true" applyBorder="true" applyAlignment="true" applyProtection="false">
      <alignment horizontal="center" vertical="center" textRotation="0" wrapText="true" indent="0" shrinkToFit="false"/>
      <protection locked="true" hidden="false"/>
    </xf>
    <xf numFmtId="164" fontId="7" fillId="6" borderId="51" xfId="0" applyFont="true" applyBorder="true" applyAlignment="true" applyProtection="false">
      <alignment horizontal="center" vertical="center" textRotation="0" wrapText="true" indent="0" shrinkToFit="false"/>
      <protection locked="true" hidden="false"/>
    </xf>
    <xf numFmtId="164" fontId="7" fillId="0" borderId="55" xfId="0" applyFont="true" applyBorder="true" applyAlignment="true" applyProtection="false">
      <alignment horizontal="center" vertical="center" textRotation="0" wrapText="true" indent="0" shrinkToFit="false"/>
      <protection locked="true" hidden="false"/>
    </xf>
    <xf numFmtId="167" fontId="4" fillId="0" borderId="25" xfId="17" applyFont="true" applyBorder="true" applyAlignment="true" applyProtection="true">
      <alignment horizontal="center" vertical="center" textRotation="0" wrapText="true" indent="0" shrinkToFit="false"/>
      <protection locked="true" hidden="false"/>
    </xf>
    <xf numFmtId="168" fontId="4" fillId="0" borderId="20" xfId="17" applyFont="true" applyBorder="true" applyAlignment="true" applyProtection="true">
      <alignment horizontal="center" vertical="center" textRotation="0" wrapText="true" indent="0" shrinkToFit="false"/>
      <protection locked="true" hidden="false"/>
    </xf>
    <xf numFmtId="168" fontId="4" fillId="0" borderId="24" xfId="17" applyFont="true" applyBorder="true" applyAlignment="true" applyProtection="true">
      <alignment horizontal="center" vertical="center" textRotation="0" wrapText="true" indent="0" shrinkToFit="false"/>
      <protection locked="true" hidden="false"/>
    </xf>
    <xf numFmtId="164" fontId="4" fillId="0" borderId="58" xfId="0" applyFont="true" applyBorder="true" applyAlignment="true" applyProtection="false">
      <alignment horizontal="left" vertical="center" textRotation="0" wrapText="true" indent="0" shrinkToFit="false"/>
      <protection locked="true" hidden="false"/>
    </xf>
    <xf numFmtId="169" fontId="0" fillId="0" borderId="21" xfId="0" applyFont="false" applyBorder="true" applyAlignment="true" applyProtection="false">
      <alignment horizontal="left" vertical="center" textRotation="0" wrapText="true" indent="0" shrinkToFit="false"/>
      <protection locked="true" hidden="false"/>
    </xf>
    <xf numFmtId="169" fontId="4" fillId="0" borderId="59" xfId="0" applyFont="true" applyBorder="true" applyAlignment="true" applyProtection="false">
      <alignment horizontal="center" vertical="center" textRotation="0" wrapText="true" indent="0" shrinkToFit="false"/>
      <protection locked="true" hidden="false"/>
    </xf>
    <xf numFmtId="166" fontId="0" fillId="0" borderId="59" xfId="0" applyFont="false" applyBorder="true" applyAlignment="true" applyProtection="false">
      <alignment horizontal="center" vertical="center" textRotation="0" wrapText="true" indent="0" shrinkToFit="false"/>
      <protection locked="true" hidden="false"/>
    </xf>
    <xf numFmtId="164" fontId="4" fillId="0" borderId="31" xfId="0" applyFont="true" applyBorder="true" applyAlignment="true" applyProtection="false">
      <alignment horizontal="left" vertical="top" textRotation="0" wrapText="true" indent="0" shrinkToFit="false"/>
      <protection locked="true" hidden="false"/>
    </xf>
    <xf numFmtId="169" fontId="0" fillId="0" borderId="30" xfId="0" applyFont="false" applyBorder="true" applyAlignment="true" applyProtection="false">
      <alignment horizontal="left" vertical="center" textRotation="0" wrapText="true" indent="0" shrinkToFit="false"/>
      <protection locked="true" hidden="false"/>
    </xf>
    <xf numFmtId="169" fontId="4" fillId="0" borderId="60" xfId="0" applyFont="true" applyBorder="true" applyAlignment="true" applyProtection="false">
      <alignment horizontal="center" vertical="center" textRotation="0" wrapText="true" indent="0" shrinkToFit="false"/>
      <protection locked="true" hidden="false"/>
    </xf>
    <xf numFmtId="166" fontId="0" fillId="0" borderId="60" xfId="0" applyFont="false" applyBorder="true" applyAlignment="true" applyProtection="false">
      <alignment horizontal="center" vertical="center" textRotation="0" wrapText="true" indent="0" shrinkToFit="false"/>
      <protection locked="true" hidden="false"/>
    </xf>
    <xf numFmtId="164" fontId="0" fillId="0" borderId="61" xfId="0" applyFont="false" applyBorder="true" applyAlignment="true" applyProtection="false">
      <alignment horizontal="left" vertical="center" textRotation="0" wrapText="true" indent="0" shrinkToFit="false"/>
      <protection locked="true" hidden="false"/>
    </xf>
    <xf numFmtId="167" fontId="4" fillId="0" borderId="38" xfId="17" applyFont="true" applyBorder="true" applyAlignment="true" applyProtection="true">
      <alignment horizontal="center" vertical="center" textRotation="0" wrapText="true" indent="0" shrinkToFit="false"/>
      <protection locked="true" hidden="false"/>
    </xf>
    <xf numFmtId="168" fontId="4" fillId="0" borderId="28" xfId="17" applyFont="true" applyBorder="true" applyAlignment="true" applyProtection="true">
      <alignment horizontal="center" vertical="center" textRotation="0" wrapText="true" indent="0" shrinkToFit="false"/>
      <protection locked="true" hidden="false"/>
    </xf>
    <xf numFmtId="168" fontId="4" fillId="0" borderId="42" xfId="17" applyFont="true" applyBorder="true" applyAlignment="true" applyProtection="true">
      <alignment horizontal="center" vertical="center" textRotation="0" wrapText="true" indent="0" shrinkToFit="false"/>
      <protection locked="true" hidden="false"/>
    </xf>
    <xf numFmtId="164" fontId="4" fillId="0" borderId="34" xfId="0" applyFont="true" applyBorder="true" applyAlignment="true" applyProtection="false">
      <alignment horizontal="left" vertical="top" textRotation="0" wrapText="true" indent="0" shrinkToFit="false"/>
      <protection locked="true" hidden="false"/>
    </xf>
    <xf numFmtId="169" fontId="0" fillId="0" borderId="33" xfId="0" applyFont="false" applyBorder="true" applyAlignment="true" applyProtection="false">
      <alignment horizontal="left" vertical="center" textRotation="0" wrapText="true" indent="0" shrinkToFit="false"/>
      <protection locked="true" hidden="false"/>
    </xf>
    <xf numFmtId="169" fontId="4" fillId="0" borderId="62" xfId="0" applyFont="true" applyBorder="true" applyAlignment="true" applyProtection="false">
      <alignment horizontal="center" vertical="center" textRotation="0" wrapText="true" indent="0" shrinkToFit="false"/>
      <protection locked="true" hidden="false"/>
    </xf>
    <xf numFmtId="166" fontId="0" fillId="0" borderId="62" xfId="0" applyFont="false" applyBorder="true" applyAlignment="true" applyProtection="false">
      <alignment horizontal="center" vertical="center" textRotation="0" wrapText="true" indent="0" shrinkToFit="false"/>
      <protection locked="true" hidden="false"/>
    </xf>
    <xf numFmtId="167" fontId="4" fillId="0" borderId="43" xfId="17" applyFont="true" applyBorder="true" applyAlignment="true" applyProtection="true">
      <alignment horizontal="center" vertical="center" textRotation="0" wrapText="true" indent="0" shrinkToFit="false"/>
      <protection locked="true" hidden="false"/>
    </xf>
    <xf numFmtId="168" fontId="4" fillId="0" borderId="44" xfId="17" applyFont="true" applyBorder="true" applyAlignment="true" applyProtection="true">
      <alignment horizontal="center" vertical="center" textRotation="0" wrapText="true" indent="0" shrinkToFit="false"/>
      <protection locked="true" hidden="false"/>
    </xf>
    <xf numFmtId="168" fontId="4" fillId="0" borderId="45" xfId="17" applyFont="true" applyBorder="true" applyAlignment="true" applyProtection="true">
      <alignment horizontal="center" vertical="center" textRotation="0" wrapText="true" indent="0" shrinkToFit="false"/>
      <protection locked="true" hidden="false"/>
    </xf>
    <xf numFmtId="164" fontId="4" fillId="0" borderId="43" xfId="0" applyFont="true" applyBorder="true" applyAlignment="true" applyProtection="false">
      <alignment horizontal="left" vertical="top" textRotation="0" wrapText="true" indent="0" shrinkToFit="false"/>
      <protection locked="true" hidden="false"/>
    </xf>
    <xf numFmtId="169" fontId="0" fillId="0" borderId="45" xfId="0" applyFont="false" applyBorder="true" applyAlignment="true" applyProtection="false">
      <alignment horizontal="left" vertical="center" textRotation="0" wrapText="true" indent="0" shrinkToFit="false"/>
      <protection locked="true" hidden="false"/>
    </xf>
    <xf numFmtId="166" fontId="0" fillId="0" borderId="47" xfId="0" applyFont="false" applyBorder="true" applyAlignment="true" applyProtection="false">
      <alignment horizontal="center" vertical="center" textRotation="0" wrapText="true" indent="0" shrinkToFit="false"/>
      <protection locked="true" hidden="false"/>
    </xf>
    <xf numFmtId="164" fontId="4" fillId="0" borderId="51" xfId="0" applyFont="true" applyBorder="true" applyAlignment="true" applyProtection="false">
      <alignment horizontal="center" vertical="center" textRotation="0" wrapText="true" indent="0" shrinkToFit="false"/>
      <protection locked="true" hidden="false"/>
    </xf>
    <xf numFmtId="167" fontId="4" fillId="0" borderId="51" xfId="17" applyFont="true" applyBorder="true" applyAlignment="true" applyProtection="true">
      <alignment horizontal="center" vertical="center" textRotation="0" wrapText="true" indent="0" shrinkToFit="false"/>
      <protection locked="true" hidden="false"/>
    </xf>
    <xf numFmtId="168" fontId="4" fillId="0" borderId="13" xfId="17" applyFont="true" applyBorder="true" applyAlignment="true" applyProtection="true">
      <alignment horizontal="center" vertical="center" textRotation="0" wrapText="true" indent="0" shrinkToFit="false"/>
      <protection locked="true" hidden="false"/>
    </xf>
    <xf numFmtId="164" fontId="4" fillId="0" borderId="51" xfId="0" applyFont="true" applyBorder="true" applyAlignment="true" applyProtection="false">
      <alignment horizontal="left" vertical="top" textRotation="0" wrapText="true" indent="0" shrinkToFit="false"/>
      <protection locked="true" hidden="false"/>
    </xf>
    <xf numFmtId="169" fontId="0" fillId="0" borderId="13" xfId="0" applyFont="false" applyBorder="true" applyAlignment="true" applyProtection="false">
      <alignment horizontal="left" vertical="center" textRotation="0" wrapText="true" indent="0" shrinkToFit="false"/>
      <protection locked="true" hidden="false"/>
    </xf>
    <xf numFmtId="169" fontId="4" fillId="0" borderId="63" xfId="0" applyFont="true" applyBorder="true" applyAlignment="true" applyProtection="false">
      <alignment horizontal="center" vertical="center" textRotation="0" wrapText="true" indent="0" shrinkToFit="false"/>
      <protection locked="true" hidden="false"/>
    </xf>
    <xf numFmtId="166" fontId="0" fillId="0" borderId="63"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6" fontId="0" fillId="0" borderId="1" xfId="0" applyFont="false" applyBorder="true" applyAlignment="true" applyProtection="false">
      <alignment horizontal="general" vertical="center" textRotation="0" wrapText="false" indent="0" shrinkToFit="false"/>
      <protection locked="true" hidden="false"/>
    </xf>
    <xf numFmtId="166" fontId="0" fillId="0" borderId="0" xfId="0" applyFont="false" applyBorder="true" applyAlignment="true" applyProtection="false">
      <alignment horizontal="general" vertical="center" textRotation="0" wrapText="false" indent="0" shrinkToFit="false"/>
      <protection locked="true" hidden="false"/>
    </xf>
    <xf numFmtId="164" fontId="5" fillId="0" borderId="64" xfId="0" applyFont="true" applyBorder="true" applyAlignment="true" applyProtection="true">
      <alignment horizontal="right" vertical="center" textRotation="0" wrapText="true" indent="1" shrinkToFit="false"/>
      <protection locked="true" hidden="false"/>
    </xf>
    <xf numFmtId="164" fontId="7" fillId="0" borderId="8"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9" fillId="2" borderId="3" xfId="0" applyFont="true" applyBorder="true" applyAlignment="true" applyProtection="false">
      <alignment horizontal="center" vertical="center" textRotation="0" wrapText="false" indent="0" shrinkToFit="false"/>
      <protection locked="true" hidden="false"/>
    </xf>
    <xf numFmtId="164" fontId="5" fillId="7" borderId="17" xfId="0" applyFont="true" applyBorder="true" applyAlignment="true" applyProtection="false">
      <alignment horizontal="center" vertical="center" textRotation="0" wrapText="false" indent="0" shrinkToFit="false"/>
      <protection locked="true" hidden="false"/>
    </xf>
    <xf numFmtId="164" fontId="0" fillId="6" borderId="0" xfId="0" applyFont="false" applyBorder="true" applyAlignment="true" applyProtection="false">
      <alignment horizontal="general" vertical="center" textRotation="0" wrapText="false" indent="0" shrinkToFit="false"/>
      <protection locked="true" hidden="false"/>
    </xf>
    <xf numFmtId="164" fontId="0" fillId="6" borderId="0" xfId="0" applyFont="false" applyBorder="true" applyAlignment="true" applyProtection="false">
      <alignment horizontal="center" vertical="center" textRotation="0" wrapText="false" indent="0" shrinkToFit="false"/>
      <protection locked="true" hidden="false"/>
    </xf>
    <xf numFmtId="166" fontId="0" fillId="6" borderId="22" xfId="0" applyFont="false" applyBorder="true" applyAlignment="true" applyProtection="false">
      <alignment horizontal="general" vertical="center" textRotation="0" wrapText="false" indent="0" shrinkToFit="false"/>
      <protection locked="true" hidden="false"/>
    </xf>
    <xf numFmtId="164" fontId="5" fillId="0" borderId="59"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7" fillId="8" borderId="17" xfId="0" applyFont="true" applyBorder="true" applyAlignment="true" applyProtection="false">
      <alignment horizontal="center" vertical="center" textRotation="0" wrapText="true" indent="0" shrinkToFit="false"/>
      <protection locked="true" hidden="false"/>
    </xf>
    <xf numFmtId="164" fontId="5" fillId="6" borderId="54" xfId="0" applyFont="true" applyBorder="true" applyAlignment="true" applyProtection="false">
      <alignment horizontal="center" vertical="center" textRotation="0" wrapText="false" indent="0" shrinkToFit="false"/>
      <protection locked="true" hidden="false"/>
    </xf>
    <xf numFmtId="166" fontId="5" fillId="6" borderId="55" xfId="0" applyFont="true" applyBorder="true" applyAlignment="true" applyProtection="false">
      <alignment horizontal="general" vertical="center" textRotation="0" wrapText="false" indent="0" shrinkToFit="false"/>
      <protection locked="true" hidden="false"/>
    </xf>
    <xf numFmtId="164" fontId="7" fillId="6" borderId="7" xfId="0" applyFont="true" applyBorder="true" applyAlignment="true" applyProtection="false">
      <alignment horizontal="center" vertical="center" textRotation="0" wrapText="true" indent="0" shrinkToFit="false"/>
      <protection locked="true" hidden="false"/>
    </xf>
    <xf numFmtId="164" fontId="7" fillId="6" borderId="8" xfId="0" applyFont="true" applyBorder="true" applyAlignment="true" applyProtection="false">
      <alignment horizontal="center" vertical="center" textRotation="0" wrapText="true" indent="0" shrinkToFit="false"/>
      <protection locked="true" hidden="false"/>
    </xf>
    <xf numFmtId="164" fontId="7" fillId="6" borderId="7" xfId="0" applyFont="true" applyBorder="true" applyAlignment="true" applyProtection="false">
      <alignment horizontal="center" vertical="center" textRotation="0" wrapText="false" indent="0" shrinkToFit="false"/>
      <protection locked="true" hidden="false"/>
    </xf>
    <xf numFmtId="164" fontId="7" fillId="6" borderId="65" xfId="0" applyFont="true" applyBorder="true" applyAlignment="true" applyProtection="false">
      <alignment horizontal="center" vertical="center" textRotation="0" wrapText="false" indent="0" shrinkToFit="false"/>
      <protection locked="true" hidden="false"/>
    </xf>
    <xf numFmtId="164" fontId="7" fillId="6" borderId="66" xfId="0" applyFont="true" applyBorder="true" applyAlignment="true" applyProtection="false">
      <alignment horizontal="center" vertical="center" textRotation="0" wrapText="false" indent="0" shrinkToFit="false"/>
      <protection locked="true" hidden="false"/>
    </xf>
    <xf numFmtId="164" fontId="7" fillId="6" borderId="64" xfId="0" applyFont="true" applyBorder="true" applyAlignment="true" applyProtection="false">
      <alignment horizontal="center" vertical="center" textRotation="0" wrapText="false" indent="0" shrinkToFit="false"/>
      <protection locked="true" hidden="false"/>
    </xf>
    <xf numFmtId="164" fontId="7" fillId="6" borderId="8" xfId="0" applyFont="true" applyBorder="true" applyAlignment="true" applyProtection="false">
      <alignment horizontal="center" vertical="center" textRotation="0" wrapText="false" indent="0" shrinkToFit="false"/>
      <protection locked="true" hidden="false"/>
    </xf>
    <xf numFmtId="164" fontId="7" fillId="6" borderId="54"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6" fontId="7" fillId="0" borderId="56" xfId="0" applyFont="true" applyBorder="true" applyAlignment="true" applyProtection="false">
      <alignment horizontal="center" vertical="center" textRotation="0" wrapText="true" indent="0" shrinkToFit="false"/>
      <protection locked="true" hidden="false"/>
    </xf>
    <xf numFmtId="170" fontId="0" fillId="0" borderId="25" xfId="0" applyFont="false" applyBorder="true" applyAlignment="true" applyProtection="false">
      <alignment horizontal="center" vertical="center" textRotation="0" wrapText="true" indent="0" shrinkToFit="false"/>
      <protection locked="true" hidden="false"/>
    </xf>
    <xf numFmtId="170" fontId="0" fillId="0" borderId="24" xfId="0" applyFont="false" applyBorder="true" applyAlignment="true" applyProtection="false">
      <alignment horizontal="center" vertical="center" textRotation="0" wrapText="true" indent="0" shrinkToFit="false"/>
      <protection locked="true" hidden="false"/>
    </xf>
    <xf numFmtId="171" fontId="4" fillId="0" borderId="25" xfId="17" applyFont="true" applyBorder="true" applyAlignment="true" applyProtection="true">
      <alignment horizontal="center" vertical="center" textRotation="0" wrapText="true" indent="0" shrinkToFit="false"/>
      <protection locked="true" hidden="false"/>
    </xf>
    <xf numFmtId="172" fontId="4" fillId="0" borderId="20" xfId="17" applyFont="true" applyBorder="true" applyAlignment="true" applyProtection="true">
      <alignment horizontal="center" vertical="center" textRotation="0" wrapText="true" indent="0" shrinkToFit="false"/>
      <protection locked="true" hidden="false"/>
    </xf>
    <xf numFmtId="171" fontId="4" fillId="0" borderId="20" xfId="17" applyFont="true" applyBorder="true" applyAlignment="true" applyProtection="true">
      <alignment horizontal="center" vertical="center" textRotation="0" wrapText="true" indent="0" shrinkToFit="false"/>
      <protection locked="true" hidden="false"/>
    </xf>
    <xf numFmtId="171" fontId="4" fillId="0" borderId="67" xfId="17" applyFont="true" applyBorder="true" applyAlignment="true" applyProtection="true">
      <alignment horizontal="center" vertical="center" textRotation="0" wrapText="true" indent="0" shrinkToFit="false"/>
      <protection locked="true" hidden="false"/>
    </xf>
    <xf numFmtId="168" fontId="4" fillId="0" borderId="25" xfId="17" applyFont="true" applyBorder="true" applyAlignment="true" applyProtection="true">
      <alignment horizontal="center" vertical="center" textRotation="0" wrapText="true" indent="0" shrinkToFit="false"/>
      <protection locked="true" hidden="false"/>
    </xf>
    <xf numFmtId="168" fontId="4" fillId="0" borderId="23" xfId="17" applyFont="true" applyBorder="true" applyAlignment="true" applyProtection="true">
      <alignment horizontal="center" vertical="center" textRotation="0" wrapText="true" indent="0" shrinkToFit="false"/>
      <protection locked="true" hidden="false"/>
    </xf>
    <xf numFmtId="168" fontId="4" fillId="0" borderId="68" xfId="17" applyFont="true" applyBorder="true" applyAlignment="true" applyProtection="true">
      <alignment horizontal="center" vertical="center" textRotation="0" wrapText="true" indent="0" shrinkToFit="false"/>
      <protection locked="true" hidden="false"/>
    </xf>
    <xf numFmtId="169" fontId="0" fillId="0" borderId="69" xfId="0" applyFont="false" applyBorder="true" applyAlignment="true" applyProtection="false">
      <alignment horizontal="left" vertical="center" textRotation="0" wrapText="true" indent="0" shrinkToFit="false"/>
      <protection locked="true" hidden="false"/>
    </xf>
    <xf numFmtId="169" fontId="0" fillId="0" borderId="70" xfId="0" applyFont="false" applyBorder="true" applyAlignment="true" applyProtection="false">
      <alignment horizontal="center" vertical="center" textRotation="0" wrapText="true" indent="0" shrinkToFit="false"/>
      <protection locked="true" hidden="false"/>
    </xf>
    <xf numFmtId="166" fontId="0" fillId="0" borderId="9" xfId="0" applyFont="false" applyBorder="true" applyAlignment="true" applyProtection="false">
      <alignment horizontal="center" vertical="center" textRotation="0" wrapText="true" indent="0" shrinkToFit="false"/>
      <protection locked="true" hidden="false"/>
    </xf>
    <xf numFmtId="170" fontId="4" fillId="0" borderId="25" xfId="17" applyFont="true" applyBorder="true" applyAlignment="true" applyProtection="true">
      <alignment horizontal="center" vertical="center" textRotation="0" wrapText="true" indent="0" shrinkToFit="false"/>
      <protection locked="true" hidden="false"/>
    </xf>
    <xf numFmtId="170" fontId="4" fillId="0" borderId="20" xfId="17" applyFont="true" applyBorder="true" applyAlignment="true" applyProtection="true">
      <alignment horizontal="center" vertical="center" textRotation="0" wrapText="true" indent="0" shrinkToFit="false"/>
      <protection locked="true" hidden="false"/>
    </xf>
    <xf numFmtId="170" fontId="4" fillId="0" borderId="23" xfId="17" applyFont="true" applyBorder="true" applyAlignment="true" applyProtection="true">
      <alignment horizontal="center" vertical="center" textRotation="0" wrapText="true" indent="0" shrinkToFit="false"/>
      <protection locked="true" hidden="false"/>
    </xf>
    <xf numFmtId="170" fontId="4" fillId="0" borderId="30" xfId="17" applyFont="true" applyBorder="true" applyAlignment="true" applyProtection="true">
      <alignment horizontal="center" vertical="center" textRotation="0" wrapText="true" indent="0" shrinkToFit="false"/>
      <protection locked="true" hidden="false"/>
    </xf>
    <xf numFmtId="169" fontId="0" fillId="0" borderId="71" xfId="0" applyFont="false" applyBorder="true" applyAlignment="true" applyProtection="false">
      <alignment horizontal="center" vertical="center" textRotation="0" wrapText="true" indent="0" shrinkToFit="false"/>
      <protection locked="true" hidden="false"/>
    </xf>
    <xf numFmtId="173" fontId="4" fillId="0" borderId="25" xfId="17" applyFont="true" applyBorder="true" applyAlignment="true" applyProtection="true">
      <alignment horizontal="center" vertical="center" textRotation="0" wrapText="true" indent="0" shrinkToFit="false"/>
      <protection locked="true" hidden="false"/>
    </xf>
    <xf numFmtId="168" fontId="4" fillId="0" borderId="30" xfId="17" applyFont="true" applyBorder="true" applyAlignment="true" applyProtection="true">
      <alignment horizontal="center" vertical="center" textRotation="0" wrapText="true" indent="0" shrinkToFit="false"/>
      <protection locked="true" hidden="false"/>
    </xf>
    <xf numFmtId="164" fontId="4" fillId="0" borderId="28" xfId="0" applyFont="true" applyBorder="true" applyAlignment="true" applyProtection="false">
      <alignment horizontal="center" vertical="center" textRotation="0" wrapText="true" indent="0" shrinkToFit="false"/>
      <protection locked="true" hidden="false"/>
    </xf>
    <xf numFmtId="170" fontId="0" fillId="0" borderId="38" xfId="0" applyFont="false" applyBorder="true" applyAlignment="true" applyProtection="false">
      <alignment horizontal="center" vertical="center" textRotation="0" wrapText="true" indent="0" shrinkToFit="false"/>
      <protection locked="true" hidden="false"/>
    </xf>
    <xf numFmtId="170" fontId="0" fillId="0" borderId="42" xfId="0" applyFont="false" applyBorder="true" applyAlignment="true" applyProtection="false">
      <alignment horizontal="center" vertical="center" textRotation="0" wrapText="true" indent="0" shrinkToFit="false"/>
      <protection locked="true" hidden="false"/>
    </xf>
    <xf numFmtId="171" fontId="4" fillId="0" borderId="38" xfId="17" applyFont="true" applyBorder="true" applyAlignment="true" applyProtection="true">
      <alignment horizontal="center" vertical="center" textRotation="0" wrapText="true" indent="0" shrinkToFit="false"/>
      <protection locked="true" hidden="false"/>
    </xf>
    <xf numFmtId="172" fontId="4" fillId="0" borderId="28" xfId="17" applyFont="true" applyBorder="true" applyAlignment="true" applyProtection="true">
      <alignment horizontal="center" vertical="center" textRotation="0" wrapText="true" indent="0" shrinkToFit="false"/>
      <protection locked="true" hidden="false"/>
    </xf>
    <xf numFmtId="171" fontId="4" fillId="0" borderId="28" xfId="17" applyFont="true" applyBorder="true" applyAlignment="true" applyProtection="true">
      <alignment horizontal="center" vertical="center" textRotation="0" wrapText="true" indent="0" shrinkToFit="false"/>
      <protection locked="true" hidden="false"/>
    </xf>
    <xf numFmtId="171" fontId="4" fillId="0" borderId="27" xfId="17" applyFont="true" applyBorder="true" applyAlignment="true" applyProtection="true">
      <alignment horizontal="center" vertical="center" textRotation="0" wrapText="true" indent="0" shrinkToFit="false"/>
      <protection locked="true" hidden="false"/>
    </xf>
    <xf numFmtId="168" fontId="4" fillId="0" borderId="38" xfId="17" applyFont="true" applyBorder="true" applyAlignment="true" applyProtection="true">
      <alignment horizontal="center" vertical="center" textRotation="0" wrapText="true" indent="0" shrinkToFit="false"/>
      <protection locked="true" hidden="false"/>
    </xf>
    <xf numFmtId="168" fontId="4" fillId="0" borderId="1" xfId="17" applyFont="true" applyBorder="true" applyAlignment="true" applyProtection="true">
      <alignment horizontal="center" vertical="center" textRotation="0" wrapText="true" indent="0" shrinkToFit="false"/>
      <protection locked="true" hidden="false"/>
    </xf>
    <xf numFmtId="168" fontId="4" fillId="0" borderId="33" xfId="17" applyFont="true" applyBorder="true" applyAlignment="true" applyProtection="true">
      <alignment horizontal="center" vertical="center" textRotation="0" wrapText="true" indent="0" shrinkToFit="false"/>
      <protection locked="true" hidden="false"/>
    </xf>
    <xf numFmtId="169" fontId="0" fillId="0" borderId="32" xfId="0" applyFont="false" applyBorder="true" applyAlignment="true" applyProtection="false">
      <alignment horizontal="center" vertical="center" textRotation="0" wrapText="true" indent="0" shrinkToFit="false"/>
      <protection locked="true" hidden="false"/>
    </xf>
    <xf numFmtId="164" fontId="4" fillId="0" borderId="44" xfId="0" applyFont="true" applyBorder="true" applyAlignment="true" applyProtection="false">
      <alignment horizontal="center" vertical="center" textRotation="0" wrapText="true" indent="0" shrinkToFit="false"/>
      <protection locked="true" hidden="false"/>
    </xf>
    <xf numFmtId="164" fontId="4" fillId="0" borderId="44" xfId="0" applyFont="true" applyBorder="true" applyAlignment="true" applyProtection="false">
      <alignment horizontal="left" vertical="center" textRotation="0" wrapText="true" indent="0" shrinkToFit="false"/>
      <protection locked="true" hidden="false"/>
    </xf>
    <xf numFmtId="164" fontId="4" fillId="0" borderId="72" xfId="0" applyFont="true" applyBorder="true" applyAlignment="true" applyProtection="false">
      <alignment horizontal="left" vertical="center" textRotation="0" wrapText="true" indent="0" shrinkToFit="false"/>
      <protection locked="true" hidden="false"/>
    </xf>
    <xf numFmtId="170" fontId="0" fillId="0" borderId="43" xfId="0" applyFont="false" applyBorder="true" applyAlignment="true" applyProtection="false">
      <alignment horizontal="center" vertical="center" textRotation="0" wrapText="true" indent="0" shrinkToFit="false"/>
      <protection locked="true" hidden="false"/>
    </xf>
    <xf numFmtId="170" fontId="0" fillId="0" borderId="45" xfId="0" applyFont="false" applyBorder="true" applyAlignment="true" applyProtection="false">
      <alignment horizontal="center" vertical="center" textRotation="0" wrapText="true" indent="0" shrinkToFit="false"/>
      <protection locked="true" hidden="false"/>
    </xf>
    <xf numFmtId="171" fontId="4" fillId="0" borderId="43" xfId="17" applyFont="true" applyBorder="true" applyAlignment="true" applyProtection="true">
      <alignment horizontal="center" vertical="center" textRotation="0" wrapText="true" indent="0" shrinkToFit="false"/>
      <protection locked="true" hidden="false"/>
    </xf>
    <xf numFmtId="172" fontId="4" fillId="0" borderId="44" xfId="17" applyFont="true" applyBorder="true" applyAlignment="true" applyProtection="true">
      <alignment horizontal="center" vertical="center" textRotation="0" wrapText="true" indent="0" shrinkToFit="false"/>
      <protection locked="true" hidden="false"/>
    </xf>
    <xf numFmtId="171" fontId="4" fillId="0" borderId="44" xfId="17" applyFont="true" applyBorder="true" applyAlignment="true" applyProtection="true">
      <alignment horizontal="center" vertical="center" textRotation="0" wrapText="true" indent="0" shrinkToFit="false"/>
      <protection locked="true" hidden="false"/>
    </xf>
    <xf numFmtId="171" fontId="4" fillId="0" borderId="73" xfId="17" applyFont="true" applyBorder="true" applyAlignment="true" applyProtection="true">
      <alignment horizontal="center" vertical="center" textRotation="0" wrapText="true" indent="0" shrinkToFit="false"/>
      <protection locked="true" hidden="false"/>
    </xf>
    <xf numFmtId="168" fontId="4" fillId="0" borderId="43" xfId="17" applyFont="true" applyBorder="true" applyAlignment="true" applyProtection="true">
      <alignment horizontal="center" vertical="center" textRotation="0" wrapText="true" indent="0" shrinkToFit="false"/>
      <protection locked="true" hidden="false"/>
    </xf>
    <xf numFmtId="168" fontId="4" fillId="0" borderId="46" xfId="17" applyFont="true" applyBorder="true" applyAlignment="true" applyProtection="true">
      <alignment horizontal="center" vertical="center" textRotation="0" wrapText="true" indent="0" shrinkToFit="false"/>
      <protection locked="true" hidden="false"/>
    </xf>
    <xf numFmtId="164" fontId="4" fillId="0" borderId="47" xfId="0" applyFont="true" applyBorder="true" applyAlignment="true" applyProtection="false">
      <alignment horizontal="left" vertical="top" textRotation="0" wrapText="true" indent="0" shrinkToFit="false"/>
      <protection locked="true" hidden="false"/>
    </xf>
    <xf numFmtId="169" fontId="0" fillId="0" borderId="74" xfId="0" applyFont="false" applyBorder="true" applyAlignment="true" applyProtection="false">
      <alignment horizontal="center" vertical="center" textRotation="0" wrapText="true" indent="0" shrinkToFit="false"/>
      <protection locked="true" hidden="false"/>
    </xf>
    <xf numFmtId="172" fontId="4" fillId="0" borderId="25" xfId="17" applyFont="true" applyBorder="true" applyAlignment="true" applyProtection="true">
      <alignment horizontal="center" vertical="center" textRotation="0" wrapText="true" indent="0" shrinkToFit="false"/>
      <protection locked="true" hidden="false"/>
    </xf>
    <xf numFmtId="170" fontId="0" fillId="0" borderId="51" xfId="0" applyFont="false" applyBorder="true" applyAlignment="true" applyProtection="false">
      <alignment horizontal="center" vertical="center" textRotation="0" wrapText="true" indent="0" shrinkToFit="false"/>
      <protection locked="true" hidden="false"/>
    </xf>
    <xf numFmtId="170" fontId="0" fillId="0" borderId="13" xfId="0" applyFont="false" applyBorder="true" applyAlignment="true" applyProtection="false">
      <alignment horizontal="center" vertical="center" textRotation="0" wrapText="true" indent="0" shrinkToFit="false"/>
      <protection locked="true" hidden="false"/>
    </xf>
    <xf numFmtId="171" fontId="4" fillId="0" borderId="51" xfId="17" applyFont="true" applyBorder="true" applyAlignment="true" applyProtection="true">
      <alignment horizontal="center" vertical="center" textRotation="0" wrapText="true" indent="0" shrinkToFit="false"/>
      <protection locked="true" hidden="false"/>
    </xf>
    <xf numFmtId="172" fontId="4" fillId="0" borderId="11" xfId="17" applyFont="true" applyBorder="true" applyAlignment="true" applyProtection="true">
      <alignment horizontal="center" vertical="center" textRotation="0" wrapText="true" indent="0" shrinkToFit="false"/>
      <protection locked="true" hidden="false"/>
    </xf>
    <xf numFmtId="171" fontId="4" fillId="0" borderId="11" xfId="17" applyFont="true" applyBorder="true" applyAlignment="true" applyProtection="true">
      <alignment horizontal="center" vertical="center" textRotation="0" wrapText="true" indent="0" shrinkToFit="false"/>
      <protection locked="true" hidden="false"/>
    </xf>
    <xf numFmtId="171" fontId="4" fillId="0" borderId="75" xfId="17" applyFont="true" applyBorder="true" applyAlignment="true" applyProtection="true">
      <alignment horizontal="center" vertical="center" textRotation="0" wrapText="true" indent="0" shrinkToFit="false"/>
      <protection locked="true" hidden="false"/>
    </xf>
    <xf numFmtId="168" fontId="4" fillId="0" borderId="51" xfId="17" applyFont="true" applyBorder="true" applyAlignment="true" applyProtection="true">
      <alignment horizontal="center" vertical="center" textRotation="0" wrapText="true" indent="0" shrinkToFit="false"/>
      <protection locked="true" hidden="false"/>
    </xf>
    <xf numFmtId="168" fontId="4" fillId="0" borderId="11" xfId="17" applyFont="true" applyBorder="true" applyAlignment="true" applyProtection="true">
      <alignment horizontal="center" vertical="center" textRotation="0" wrapText="true" indent="0" shrinkToFit="false"/>
      <protection locked="true" hidden="false"/>
    </xf>
    <xf numFmtId="168" fontId="4" fillId="0" borderId="12" xfId="17" applyFont="true" applyBorder="true" applyAlignment="true" applyProtection="true">
      <alignment horizontal="center" vertical="center" textRotation="0" wrapText="true" indent="0" shrinkToFit="false"/>
      <protection locked="true" hidden="false"/>
    </xf>
    <xf numFmtId="169" fontId="0" fillId="0" borderId="52" xfId="0" applyFont="fals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right" vertical="center" textRotation="0" wrapText="false" indent="0" shrinkToFit="false"/>
      <protection locked="true" hidden="false"/>
    </xf>
    <xf numFmtId="172" fontId="4" fillId="0" borderId="0" xfId="0" applyFont="true" applyBorder="true" applyAlignment="true" applyProtection="false">
      <alignment horizontal="general" vertical="center" textRotation="0" wrapText="false" indent="0" shrinkToFit="false"/>
      <protection locked="true" hidden="false"/>
    </xf>
    <xf numFmtId="164" fontId="0" fillId="0" borderId="76" xfId="0" applyFont="false" applyBorder="true" applyAlignment="false" applyProtection="false">
      <alignment horizontal="general" vertical="bottom" textRotation="0" wrapText="false" indent="0" shrinkToFit="false"/>
      <protection locked="true" hidden="false"/>
    </xf>
    <xf numFmtId="164" fontId="0" fillId="0" borderId="77" xfId="0" applyFont="false" applyBorder="true" applyAlignment="false" applyProtection="false">
      <alignment horizontal="general" vertical="bottom" textRotation="0" wrapText="false" indent="0" shrinkToFit="false"/>
      <protection locked="true" hidden="false"/>
    </xf>
    <xf numFmtId="164" fontId="0" fillId="0" borderId="78" xfId="0" applyFont="false" applyBorder="true" applyAlignment="false" applyProtection="false">
      <alignment horizontal="general" vertical="bottom" textRotation="0" wrapText="false" indent="0" shrinkToFit="false"/>
      <protection locked="true" hidden="false"/>
    </xf>
    <xf numFmtId="164" fontId="0" fillId="0" borderId="79" xfId="0" applyFont="false" applyBorder="true" applyAlignment="false" applyProtection="false">
      <alignment horizontal="general" vertical="bottom" textRotation="0" wrapText="false" indent="0" shrinkToFit="false"/>
      <protection locked="true" hidden="false"/>
    </xf>
    <xf numFmtId="164" fontId="0" fillId="0" borderId="80" xfId="0" applyFont="false" applyBorder="true" applyAlignment="false" applyProtection="false">
      <alignment horizontal="general" vertical="bottom" textRotation="0" wrapText="false" indent="0" shrinkToFit="false"/>
      <protection locked="true" hidden="false"/>
    </xf>
    <xf numFmtId="164" fontId="6" fillId="0" borderId="77" xfId="0" applyFont="true" applyBorder="true" applyAlignment="true" applyProtection="false">
      <alignment horizontal="center" vertical="bottom" textRotation="0" wrapText="false" indent="0" shrinkToFit="false"/>
      <protection locked="true" hidden="false"/>
    </xf>
    <xf numFmtId="164" fontId="10" fillId="0" borderId="77" xfId="0" applyFont="true" applyBorder="true" applyAlignment="true" applyProtection="false">
      <alignment horizontal="center" vertical="center" textRotation="0" wrapText="false" indent="0" shrinkToFit="false"/>
      <protection locked="true" hidden="false"/>
    </xf>
    <xf numFmtId="164" fontId="10" fillId="0" borderId="81" xfId="0" applyFont="true" applyBorder="true" applyAlignment="true" applyProtection="false">
      <alignment horizontal="center" vertical="top" textRotation="0" wrapText="false" indent="0" shrinkToFit="false"/>
      <protection locked="true" hidden="false"/>
    </xf>
    <xf numFmtId="164" fontId="0" fillId="0" borderId="82" xfId="0" applyFont="false" applyBorder="true" applyAlignment="false" applyProtection="false">
      <alignment horizontal="general" vertical="bottom" textRotation="0" wrapText="false" indent="0" shrinkToFit="false"/>
      <protection locked="true" hidden="false"/>
    </xf>
    <xf numFmtId="164" fontId="4" fillId="0" borderId="77" xfId="0" applyFont="true" applyBorder="true" applyAlignment="true" applyProtection="false">
      <alignment horizontal="center" vertical="top" textRotation="0" wrapText="true" indent="0" shrinkToFit="false"/>
      <protection locked="true" hidden="false"/>
    </xf>
    <xf numFmtId="164" fontId="0" fillId="0" borderId="83" xfId="0" applyFont="false" applyBorder="true" applyAlignment="false" applyProtection="false">
      <alignment horizontal="general" vertical="bottom" textRotation="0" wrapText="false" indent="0" shrinkToFit="false"/>
      <protection locked="true" hidden="false"/>
    </xf>
    <xf numFmtId="164" fontId="6" fillId="9" borderId="84" xfId="0" applyFont="true" applyBorder="true" applyAlignment="true" applyProtection="false">
      <alignment horizontal="center" vertical="center" textRotation="0" wrapText="false" indent="0" shrinkToFit="false"/>
      <protection locked="true" hidden="false"/>
    </xf>
    <xf numFmtId="164" fontId="0" fillId="0" borderId="85" xfId="0" applyFont="false" applyBorder="true" applyAlignment="false" applyProtection="false">
      <alignment horizontal="general" vertical="bottom" textRotation="0" wrapText="false" indent="0" shrinkToFit="false"/>
      <protection locked="true" hidden="false"/>
    </xf>
    <xf numFmtId="164" fontId="6" fillId="0" borderId="86" xfId="0" applyFont="true" applyBorder="true" applyAlignment="true" applyProtection="false">
      <alignment horizontal="center" vertical="center" textRotation="0" wrapText="false" indent="0" shrinkToFit="false"/>
      <protection locked="true" hidden="false"/>
    </xf>
    <xf numFmtId="164" fontId="0" fillId="0" borderId="80" xfId="0" applyFont="false" applyBorder="true" applyAlignment="true" applyProtection="false">
      <alignment horizontal="center" vertical="center" textRotation="0" wrapText="false" indent="0" shrinkToFit="false"/>
      <protection locked="true" hidden="false"/>
    </xf>
    <xf numFmtId="164" fontId="6" fillId="0" borderId="80" xfId="0" applyFont="true" applyBorder="true" applyAlignment="true" applyProtection="false">
      <alignment horizontal="center" vertical="center" textRotation="0" wrapText="false" indent="0" shrinkToFit="false"/>
      <protection locked="true" hidden="false"/>
    </xf>
    <xf numFmtId="164" fontId="6" fillId="0" borderId="87" xfId="0" applyFont="true" applyBorder="true" applyAlignment="true" applyProtection="false">
      <alignment horizontal="center" vertical="center" textRotation="0" wrapText="false" indent="0" shrinkToFit="false"/>
      <protection locked="true" hidden="false"/>
    </xf>
    <xf numFmtId="164" fontId="7" fillId="0" borderId="88" xfId="0" applyFont="true" applyBorder="true" applyAlignment="true" applyProtection="false">
      <alignment horizontal="center" vertical="center" textRotation="0" wrapText="false" indent="0" shrinkToFit="false"/>
      <protection locked="true" hidden="false"/>
    </xf>
    <xf numFmtId="164" fontId="11" fillId="0" borderId="85" xfId="0" applyFont="true" applyBorder="true" applyAlignment="true" applyProtection="false">
      <alignment horizontal="center" vertical="center" textRotation="0" wrapText="false" indent="0" shrinkToFit="false"/>
      <protection locked="true" hidden="false"/>
    </xf>
    <xf numFmtId="164" fontId="7" fillId="0" borderId="89" xfId="0" applyFont="true" applyBorder="true" applyAlignment="true" applyProtection="false">
      <alignment horizontal="center" vertical="center" textRotation="0" wrapText="false" indent="0" shrinkToFit="false"/>
      <protection locked="true" hidden="false"/>
    </xf>
    <xf numFmtId="164" fontId="0" fillId="0" borderId="90" xfId="0" applyFont="false" applyBorder="true" applyAlignment="false" applyProtection="false">
      <alignment horizontal="general" vertical="bottom" textRotation="0" wrapText="false" indent="0" shrinkToFit="false"/>
      <protection locked="true" hidden="false"/>
    </xf>
    <xf numFmtId="164" fontId="7" fillId="0" borderId="91" xfId="0" applyFont="true" applyBorder="true" applyAlignment="true" applyProtection="false">
      <alignment horizontal="center" vertical="center" textRotation="0" wrapText="false" indent="0" shrinkToFit="false"/>
      <protection locked="true" hidden="false"/>
    </xf>
    <xf numFmtId="164" fontId="7" fillId="0" borderId="92" xfId="0" applyFont="true" applyBorder="true" applyAlignment="true" applyProtection="false">
      <alignment horizontal="center" vertical="center" textRotation="0" wrapText="false" indent="0" shrinkToFit="false"/>
      <protection locked="true" hidden="false"/>
    </xf>
    <xf numFmtId="164" fontId="5" fillId="10" borderId="58" xfId="0" applyFont="true" applyBorder="true" applyAlignment="true" applyProtection="false">
      <alignment horizontal="center" vertical="center" textRotation="0" wrapText="false" indent="0" shrinkToFit="false"/>
      <protection locked="true" hidden="false"/>
    </xf>
    <xf numFmtId="164" fontId="5" fillId="10" borderId="93" xfId="0" applyFont="true" applyBorder="true" applyAlignment="true" applyProtection="false">
      <alignment horizontal="right" vertical="center" textRotation="0" wrapText="true" indent="0" shrinkToFit="false"/>
      <protection locked="true" hidden="false"/>
    </xf>
    <xf numFmtId="164" fontId="5" fillId="10" borderId="94" xfId="0" applyFont="true" applyBorder="true" applyAlignment="true" applyProtection="false">
      <alignment horizontal="left" vertical="center" textRotation="0" wrapText="true" indent="0" shrinkToFit="false"/>
      <protection locked="true" hidden="false"/>
    </xf>
    <xf numFmtId="164" fontId="5" fillId="10" borderId="95" xfId="0" applyFont="true" applyBorder="true" applyAlignment="true" applyProtection="false">
      <alignment horizontal="left" vertical="center" textRotation="0" wrapText="true" indent="0" shrinkToFit="false"/>
      <protection locked="true" hidden="false"/>
    </xf>
    <xf numFmtId="164" fontId="7" fillId="0" borderId="96" xfId="0" applyFont="true" applyBorder="true" applyAlignment="true" applyProtection="false">
      <alignment horizontal="center" vertical="center" textRotation="0" wrapText="false" indent="0" shrinkToFit="false"/>
      <protection locked="true" hidden="false"/>
    </xf>
    <xf numFmtId="164" fontId="5" fillId="10" borderId="31" xfId="0" applyFont="true" applyBorder="true" applyAlignment="true" applyProtection="false">
      <alignment horizontal="center" vertical="center" textRotation="0" wrapText="false" indent="0" shrinkToFit="false"/>
      <protection locked="true" hidden="false"/>
    </xf>
    <xf numFmtId="164" fontId="5" fillId="10" borderId="97" xfId="0" applyFont="true" applyBorder="true" applyAlignment="true" applyProtection="false">
      <alignment horizontal="right" vertical="center" textRotation="0" wrapText="true" indent="0" shrinkToFit="false"/>
      <protection locked="true" hidden="false"/>
    </xf>
    <xf numFmtId="164" fontId="5" fillId="10" borderId="98" xfId="0" applyFont="true" applyBorder="true" applyAlignment="true" applyProtection="false">
      <alignment horizontal="left" vertical="center" textRotation="0" wrapText="true" indent="0" shrinkToFit="false"/>
      <protection locked="true" hidden="false"/>
    </xf>
    <xf numFmtId="164" fontId="5" fillId="10" borderId="99" xfId="0" applyFont="true" applyBorder="true" applyAlignment="true" applyProtection="false">
      <alignment horizontal="left" vertical="center" textRotation="0" wrapText="true" indent="0" shrinkToFit="false"/>
      <protection locked="true" hidden="false"/>
    </xf>
    <xf numFmtId="164" fontId="5" fillId="11" borderId="100" xfId="0" applyFont="true" applyBorder="true" applyAlignment="true" applyProtection="false">
      <alignment horizontal="center" vertical="center" textRotation="0" wrapText="true" indent="0" shrinkToFit="false"/>
      <protection locked="true" hidden="false"/>
    </xf>
    <xf numFmtId="164" fontId="7" fillId="11" borderId="101" xfId="0" applyFont="true" applyBorder="true" applyAlignment="true" applyProtection="false">
      <alignment horizontal="right" vertical="center" textRotation="0" wrapText="true" indent="0" shrinkToFit="false"/>
      <protection locked="true" hidden="false"/>
    </xf>
    <xf numFmtId="164" fontId="5" fillId="11" borderId="102" xfId="0" applyFont="true" applyBorder="true" applyAlignment="true" applyProtection="false">
      <alignment horizontal="left" vertical="center" textRotation="0" wrapText="true" indent="0" shrinkToFit="false"/>
      <protection locked="true" hidden="false"/>
    </xf>
    <xf numFmtId="164" fontId="5" fillId="11" borderId="103" xfId="0" applyFont="true" applyBorder="true" applyAlignment="true" applyProtection="false">
      <alignment horizontal="left" vertical="center" textRotation="0" wrapText="true" indent="0" shrinkToFit="false"/>
      <protection locked="true" hidden="false"/>
    </xf>
    <xf numFmtId="164" fontId="0" fillId="0" borderId="92" xfId="0" applyFont="false" applyBorder="true" applyAlignment="false" applyProtection="false">
      <alignment horizontal="general" vertical="bottom" textRotation="0" wrapText="false" indent="0" shrinkToFit="false"/>
      <protection locked="true" hidden="false"/>
    </xf>
    <xf numFmtId="164" fontId="5" fillId="0" borderId="25" xfId="0" applyFont="true" applyBorder="true" applyAlignment="true" applyProtection="false">
      <alignment horizontal="center" vertical="center" textRotation="0" wrapText="false" indent="0" shrinkToFit="false"/>
      <protection locked="true" hidden="false"/>
    </xf>
    <xf numFmtId="164" fontId="12" fillId="0" borderId="20" xfId="0" applyFont="true" applyBorder="true" applyAlignment="true" applyProtection="false">
      <alignment horizontal="center" vertical="center" textRotation="0" wrapText="true" indent="0" shrinkToFit="false"/>
      <protection locked="true" hidden="false"/>
    </xf>
    <xf numFmtId="164" fontId="12" fillId="0" borderId="23" xfId="0" applyFont="true" applyBorder="true" applyAlignment="true" applyProtection="false">
      <alignment horizontal="center" vertical="center" textRotation="0" wrapText="true" indent="0" shrinkToFit="false"/>
      <protection locked="true" hidden="false"/>
    </xf>
    <xf numFmtId="164" fontId="0" fillId="0" borderId="96" xfId="0" applyFont="false" applyBorder="true" applyAlignment="true" applyProtection="false">
      <alignment horizontal="center" vertical="center" textRotation="0" wrapText="false" indent="0" shrinkToFit="false"/>
      <protection locked="true" hidden="false"/>
    </xf>
    <xf numFmtId="164" fontId="0" fillId="0" borderId="104" xfId="0" applyFont="false" applyBorder="true" applyAlignment="true" applyProtection="false">
      <alignment horizontal="center" vertical="center" textRotation="0" wrapText="false" indent="0" shrinkToFit="false"/>
      <protection locked="true" hidden="false"/>
    </xf>
    <xf numFmtId="164" fontId="5" fillId="0" borderId="31" xfId="0" applyFont="true" applyBorder="true" applyAlignment="true" applyProtection="false">
      <alignment horizontal="center" vertical="center" textRotation="0" wrapText="false" indent="0" shrinkToFit="false"/>
      <protection locked="true" hidden="false"/>
    </xf>
    <xf numFmtId="164" fontId="5" fillId="0" borderId="37" xfId="0" applyFont="true" applyBorder="true" applyAlignment="true" applyProtection="false">
      <alignment horizontal="center" vertical="center" textRotation="0" wrapText="false" indent="0" shrinkToFit="false"/>
      <protection locked="true" hidden="false"/>
    </xf>
    <xf numFmtId="164" fontId="12" fillId="0" borderId="37" xfId="0" applyFont="true" applyBorder="true" applyAlignment="true" applyProtection="false">
      <alignment horizontal="center" vertical="center" textRotation="0" wrapText="true" indent="0" shrinkToFit="false"/>
      <protection locked="true" hidden="false"/>
    </xf>
    <xf numFmtId="164" fontId="0" fillId="0" borderId="37" xfId="0" applyFont="false" applyBorder="true" applyAlignment="true" applyProtection="false">
      <alignment horizontal="center" vertical="center" textRotation="0" wrapText="true" indent="0" shrinkToFit="false"/>
      <protection locked="true" hidden="false"/>
    </xf>
    <xf numFmtId="164" fontId="12" fillId="0" borderId="105" xfId="0" applyFont="true" applyBorder="true" applyAlignment="true" applyProtection="false">
      <alignment horizontal="center" vertical="center" textRotation="0" wrapText="true" indent="0" shrinkToFit="false"/>
      <protection locked="true" hidden="false"/>
    </xf>
    <xf numFmtId="164" fontId="0" fillId="0" borderId="76" xfId="0" applyFont="false" applyBorder="true" applyAlignment="true" applyProtection="false">
      <alignment horizontal="center" vertical="center" textRotation="0" wrapText="false" indent="0" shrinkToFit="false"/>
      <protection locked="true" hidden="false"/>
    </xf>
    <xf numFmtId="164" fontId="12" fillId="0" borderId="29" xfId="0" applyFont="true" applyBorder="true" applyAlignment="true" applyProtection="false">
      <alignment horizontal="center" vertical="center" textRotation="0" wrapText="true" indent="0" shrinkToFit="false"/>
      <protection locked="true" hidden="false"/>
    </xf>
    <xf numFmtId="164" fontId="0" fillId="0" borderId="106" xfId="0" applyFont="false" applyBorder="true" applyAlignment="true" applyProtection="false">
      <alignment horizontal="center" vertical="center" textRotation="0" wrapText="false" indent="0" shrinkToFit="false"/>
      <protection locked="true" hidden="false"/>
    </xf>
    <xf numFmtId="164" fontId="13" fillId="0" borderId="77" xfId="0" applyFont="true" applyBorder="true" applyAlignment="false" applyProtection="false">
      <alignment horizontal="general" vertical="bottom" textRotation="0" wrapText="false" indent="0" shrinkToFit="false"/>
      <protection locked="true" hidden="false"/>
    </xf>
    <xf numFmtId="164" fontId="10" fillId="0" borderId="31" xfId="0" applyFont="true" applyBorder="true" applyAlignment="false" applyProtection="false">
      <alignment horizontal="general" vertical="bottom" textRotation="0" wrapText="false" indent="0" shrinkToFit="false"/>
      <protection locked="true" hidden="false"/>
    </xf>
    <xf numFmtId="164" fontId="10" fillId="0" borderId="37" xfId="0" applyFont="true" applyBorder="true" applyAlignment="false" applyProtection="false">
      <alignment horizontal="general" vertical="bottom" textRotation="0" wrapText="false" indent="0" shrinkToFit="false"/>
      <protection locked="true" hidden="false"/>
    </xf>
    <xf numFmtId="164" fontId="0" fillId="0" borderId="37"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5" fillId="0" borderId="51" xfId="0" applyFont="true" applyBorder="true" applyAlignment="true" applyProtection="false">
      <alignment horizontal="center" vertical="center" textRotation="0" wrapText="fals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4" fillId="0" borderId="77" xfId="0" applyFont="tru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false" applyProtection="false">
      <alignment horizontal="general" vertical="bottom" textRotation="0" wrapText="false" indent="0" shrinkToFit="false"/>
      <protection locked="true" hidden="false"/>
    </xf>
    <xf numFmtId="164" fontId="5" fillId="0" borderId="80" xfId="0" applyFont="true" applyBorder="true" applyAlignment="true" applyProtection="false">
      <alignment horizontal="center" vertical="center" textRotation="0" wrapText="false" indent="0" shrinkToFit="false"/>
      <protection locked="true" hidden="false"/>
    </xf>
    <xf numFmtId="164" fontId="0" fillId="0" borderId="87" xfId="0" applyFont="false" applyBorder="true" applyAlignment="true" applyProtection="false">
      <alignment horizontal="center" vertical="center" textRotation="0" wrapText="false" indent="0" shrinkToFit="false"/>
      <protection locked="true" hidden="false"/>
    </xf>
    <xf numFmtId="164" fontId="0" fillId="0" borderId="88" xfId="0" applyFont="false" applyBorder="true" applyAlignment="false" applyProtection="false">
      <alignment horizontal="general" vertical="bottom" textRotation="0" wrapText="false" indent="0" shrinkToFit="false"/>
      <protection locked="true" hidden="false"/>
    </xf>
    <xf numFmtId="164" fontId="0" fillId="0" borderId="85" xfId="0" applyFont="false" applyBorder="true" applyAlignment="true" applyProtection="false">
      <alignment horizontal="center" vertical="center" textRotation="0" wrapText="false" indent="0" shrinkToFit="false"/>
      <protection locked="true" hidden="false"/>
    </xf>
    <xf numFmtId="164" fontId="0" fillId="0" borderId="85" xfId="0" applyFont="false" applyBorder="true" applyAlignment="true" applyProtection="false">
      <alignment horizontal="center" vertical="center" textRotation="0" wrapText="true" indent="0" shrinkToFit="false"/>
      <protection locked="true" hidden="false"/>
    </xf>
    <xf numFmtId="164" fontId="0" fillId="0" borderId="77" xfId="0" applyFont="false" applyBorder="true" applyAlignment="true" applyProtection="false">
      <alignment horizontal="center" vertical="center" textRotation="0" wrapText="true" indent="0" shrinkToFit="false"/>
      <protection locked="true" hidden="false"/>
    </xf>
    <xf numFmtId="164" fontId="0" fillId="0" borderId="89" xfId="0" applyFont="false" applyBorder="true" applyAlignment="true" applyProtection="false">
      <alignment horizontal="general" vertical="bottom" textRotation="0" wrapText="false" indent="0" shrinkToFit="false"/>
      <protection locked="true" hidden="false"/>
    </xf>
    <xf numFmtId="164" fontId="7" fillId="0" borderId="107" xfId="0" applyFont="true" applyBorder="true" applyAlignment="true" applyProtection="false">
      <alignment horizontal="center" vertical="center" textRotation="90" wrapText="false" indent="0" shrinkToFit="false"/>
      <protection locked="true" hidden="false"/>
    </xf>
    <xf numFmtId="169" fontId="7" fillId="0" borderId="108" xfId="0" applyFont="true" applyBorder="true" applyAlignment="true" applyProtection="false">
      <alignment horizontal="center" vertical="center" textRotation="0" wrapText="false" indent="0" shrinkToFit="false"/>
      <protection locked="true" hidden="false"/>
    </xf>
    <xf numFmtId="169" fontId="0" fillId="12" borderId="109" xfId="0" applyFont="false" applyBorder="true" applyAlignment="true" applyProtection="true">
      <alignment horizontal="center" vertical="center" textRotation="0" wrapText="false" indent="0" shrinkToFit="false"/>
      <protection locked="true" hidden="false"/>
    </xf>
    <xf numFmtId="169" fontId="0" fillId="12" borderId="110" xfId="0" applyFont="false" applyBorder="true" applyAlignment="true" applyProtection="true">
      <alignment horizontal="center" vertical="center" textRotation="0" wrapText="false" indent="0" shrinkToFit="false"/>
      <protection locked="true" hidden="false"/>
    </xf>
    <xf numFmtId="164" fontId="0" fillId="0" borderId="111" xfId="0" applyFont="false" applyBorder="true" applyAlignment="false" applyProtection="false">
      <alignment horizontal="general" vertical="bottom" textRotation="0" wrapText="false" indent="0" shrinkToFit="false"/>
      <protection locked="true" hidden="false"/>
    </xf>
    <xf numFmtId="164" fontId="11" fillId="0" borderId="9" xfId="0" applyFont="true" applyBorder="true" applyAlignment="true" applyProtection="false">
      <alignment horizontal="center" vertical="center" textRotation="0" wrapText="false" indent="0" shrinkToFit="false"/>
      <protection locked="true" hidden="false"/>
    </xf>
    <xf numFmtId="164" fontId="0" fillId="0" borderId="112" xfId="0" applyFont="false" applyBorder="true" applyAlignment="false" applyProtection="false">
      <alignment horizontal="general" vertical="bottom" textRotation="0" wrapText="false" indent="0" shrinkToFit="false"/>
      <protection locked="true" hidden="false"/>
    </xf>
    <xf numFmtId="169" fontId="7" fillId="0" borderId="113" xfId="0" applyFont="true" applyBorder="true" applyAlignment="true" applyProtection="false">
      <alignment horizontal="center" vertical="center" textRotation="0" wrapText="false" indent="0" shrinkToFit="false"/>
      <protection locked="true" hidden="false"/>
    </xf>
    <xf numFmtId="169" fontId="0" fillId="12" borderId="37" xfId="0" applyFont="false" applyBorder="true" applyAlignment="true" applyProtection="true">
      <alignment horizontal="center" vertical="center" textRotation="0" wrapText="false" indent="0" shrinkToFit="false"/>
      <protection locked="true" hidden="false"/>
    </xf>
    <xf numFmtId="169" fontId="0" fillId="12" borderId="105" xfId="0" applyFont="false" applyBorder="true" applyAlignment="true" applyProtection="true">
      <alignment horizontal="center" vertical="center" textRotation="0" wrapText="false" indent="0" shrinkToFit="false"/>
      <protection locked="true" hidden="false"/>
    </xf>
    <xf numFmtId="164" fontId="7" fillId="0" borderId="25" xfId="0" applyFont="true" applyBorder="true" applyAlignment="true" applyProtection="false">
      <alignment horizontal="center" vertical="center" textRotation="0" wrapText="false" indent="0" shrinkToFit="false"/>
      <protection locked="true" hidden="false"/>
    </xf>
    <xf numFmtId="164" fontId="7" fillId="0" borderId="24" xfId="0" applyFont="true" applyBorder="true" applyAlignment="true" applyProtection="false">
      <alignment horizontal="center" vertical="center" textRotation="0" wrapText="false" indent="0" shrinkToFit="false"/>
      <protection locked="true" hidden="false"/>
    </xf>
    <xf numFmtId="164" fontId="6" fillId="0" borderId="114" xfId="0" applyFont="true" applyBorder="true" applyAlignment="false" applyProtection="false">
      <alignment horizontal="general" vertical="bottom" textRotation="0" wrapText="false" indent="0" shrinkToFit="false"/>
      <protection locked="true" hidden="false"/>
    </xf>
    <xf numFmtId="164" fontId="6" fillId="0" borderId="115" xfId="0" applyFont="true" applyBorder="true" applyAlignment="true" applyProtection="false">
      <alignment horizontal="center" vertical="center" textRotation="0" wrapText="false" indent="0" shrinkToFit="false"/>
      <protection locked="true" hidden="false"/>
    </xf>
    <xf numFmtId="164" fontId="6" fillId="0" borderId="116" xfId="0" applyFont="true" applyBorder="true" applyAlignment="true" applyProtection="false">
      <alignment horizontal="left" vertical="bottom" textRotation="0" wrapText="false" indent="0" shrinkToFit="false"/>
      <protection locked="true" hidden="false"/>
    </xf>
    <xf numFmtId="164" fontId="11" fillId="13" borderId="30" xfId="0" applyFont="true" applyBorder="true" applyAlignment="true" applyProtection="false">
      <alignment horizontal="center" vertical="center" textRotation="0" wrapText="false" indent="0" shrinkToFit="false"/>
      <protection locked="true" hidden="false"/>
    </xf>
    <xf numFmtId="164" fontId="7" fillId="0" borderId="31" xfId="0" applyFont="true" applyBorder="true" applyAlignment="true" applyProtection="false">
      <alignment horizontal="center" vertical="center" textRotation="0" wrapText="false" indent="0" shrinkToFit="false"/>
      <protection locked="true" hidden="false"/>
    </xf>
    <xf numFmtId="164" fontId="7" fillId="0" borderId="30" xfId="0" applyFont="true" applyBorder="true" applyAlignment="true" applyProtection="false">
      <alignment horizontal="center" vertical="center" textRotation="0" wrapText="false" indent="0" shrinkToFit="false"/>
      <protection locked="true" hidden="false"/>
    </xf>
    <xf numFmtId="164" fontId="11" fillId="12" borderId="30" xfId="0" applyFont="true" applyBorder="true" applyAlignment="true" applyProtection="false">
      <alignment horizontal="center" vertical="center" textRotation="0" wrapText="false" indent="0" shrinkToFit="false"/>
      <protection locked="true" hidden="false"/>
    </xf>
    <xf numFmtId="164" fontId="6" fillId="0" borderId="117" xfId="0" applyFont="true" applyBorder="true" applyAlignment="false" applyProtection="false">
      <alignment horizontal="general" vertical="bottom" textRotation="0" wrapText="false" indent="0" shrinkToFit="false"/>
      <protection locked="true" hidden="false"/>
    </xf>
    <xf numFmtId="164" fontId="6" fillId="0" borderId="118" xfId="0" applyFont="true" applyBorder="true" applyAlignment="true" applyProtection="false">
      <alignment horizontal="center" vertical="center" textRotation="0" wrapText="false" indent="0" shrinkToFit="false"/>
      <protection locked="true" hidden="false"/>
    </xf>
    <xf numFmtId="164" fontId="6" fillId="0" borderId="119" xfId="0" applyFont="true" applyBorder="true" applyAlignment="true" applyProtection="false">
      <alignment horizontal="left" vertical="bottom" textRotation="0" wrapText="false" indent="0" shrinkToFit="false"/>
      <protection locked="true" hidden="false"/>
    </xf>
    <xf numFmtId="164" fontId="11" fillId="14" borderId="13" xfId="0" applyFont="true" applyBorder="true" applyAlignment="true" applyProtection="false">
      <alignment horizontal="center" vertical="center" textRotation="0" wrapText="false" indent="0" shrinkToFit="false"/>
      <protection locked="true" hidden="false"/>
    </xf>
    <xf numFmtId="164" fontId="0" fillId="12" borderId="37" xfId="0" applyFont="false" applyBorder="true" applyAlignment="true" applyProtection="true">
      <alignment horizontal="center" vertical="center" textRotation="0" wrapText="false" indent="0" shrinkToFit="false"/>
      <protection locked="true" hidden="false"/>
    </xf>
    <xf numFmtId="164" fontId="0" fillId="0" borderId="89" xfId="0" applyFont="false" applyBorder="true" applyAlignment="false" applyProtection="false">
      <alignment horizontal="general" vertical="bottom" textRotation="0" wrapText="false" indent="0" shrinkToFit="false"/>
      <protection locked="true" hidden="false"/>
    </xf>
    <xf numFmtId="164" fontId="0" fillId="0" borderId="107" xfId="0" applyFont="false" applyBorder="true" applyAlignment="false" applyProtection="false">
      <alignment horizontal="general" vertical="bottom" textRotation="0" wrapText="false" indent="0" shrinkToFit="false"/>
      <protection locked="true" hidden="false"/>
    </xf>
    <xf numFmtId="164" fontId="14" fillId="15" borderId="120" xfId="0" applyFont="true" applyBorder="true" applyAlignment="true" applyProtection="true">
      <alignment horizontal="center" vertical="center" textRotation="0" wrapText="false" indent="0" shrinkToFit="false"/>
      <protection locked="true" hidden="false"/>
    </xf>
    <xf numFmtId="169" fontId="15" fillId="15" borderId="121" xfId="0" applyFont="true" applyBorder="true" applyAlignment="true" applyProtection="true">
      <alignment horizontal="center" vertical="center" textRotation="0" wrapText="false" indent="0" shrinkToFit="false"/>
      <protection locked="true" hidden="false"/>
    </xf>
    <xf numFmtId="169" fontId="15" fillId="15" borderId="122" xfId="0" applyFont="true" applyBorder="true" applyAlignment="true" applyProtection="true">
      <alignment horizontal="center" vertical="center" textRotation="0" wrapText="false" indent="0" shrinkToFit="false"/>
      <protection locked="true" hidden="false"/>
    </xf>
    <xf numFmtId="164" fontId="0" fillId="0" borderId="80" xfId="0" applyFont="false" applyBorder="true" applyAlignment="true" applyProtection="false">
      <alignment horizontal="center" vertical="bottom" textRotation="0" wrapText="false" indent="0" shrinkToFit="false"/>
      <protection locked="true" hidden="false"/>
    </xf>
    <xf numFmtId="164" fontId="7" fillId="0" borderId="80" xfId="0" applyFont="true" applyBorder="true" applyAlignment="true" applyProtection="false">
      <alignment horizontal="center" vertical="center" textRotation="0" wrapText="false" indent="0" shrinkToFit="false"/>
      <protection locked="true" hidden="false"/>
    </xf>
    <xf numFmtId="164" fontId="7" fillId="0" borderId="51" xfId="0" applyFont="true" applyBorder="true" applyAlignment="true" applyProtection="false">
      <alignment horizontal="center"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0" fillId="0" borderId="77" xfId="0" applyFont="false" applyBorder="true" applyAlignment="true" applyProtection="false">
      <alignment horizontal="center" vertical="bottom" textRotation="0" wrapText="false" indent="0" shrinkToFit="false"/>
      <protection locked="true" hidden="false"/>
    </xf>
    <xf numFmtId="164" fontId="7" fillId="0" borderId="77" xfId="0" applyFont="true" applyBorder="true" applyAlignment="true" applyProtection="false">
      <alignment horizontal="center" vertical="bottom" textRotation="0" wrapText="false" indent="0" shrinkToFit="false"/>
      <protection locked="true" hidden="false"/>
    </xf>
    <xf numFmtId="164" fontId="0" fillId="0" borderId="80" xfId="0" applyFont="false" applyBorder="true" applyAlignment="true" applyProtection="false">
      <alignment horizontal="general" vertical="bottom" textRotation="0" wrapText="false" indent="0" shrinkToFit="false"/>
      <protection locked="true" hidden="false"/>
    </xf>
    <xf numFmtId="164" fontId="15" fillId="15" borderId="77" xfId="0" applyFont="true" applyBorder="true" applyAlignment="true" applyProtection="false">
      <alignment horizontal="center" vertical="center" textRotation="0" wrapText="false" indent="0" shrinkToFit="false"/>
      <protection locked="true" hidden="false"/>
    </xf>
    <xf numFmtId="169" fontId="15" fillId="15" borderId="77" xfId="0" applyFont="true" applyBorder="true" applyAlignment="true" applyProtection="false">
      <alignment horizontal="right" vertical="center" textRotation="0" wrapText="true" indent="1" shrinkToFit="false"/>
      <protection locked="true" hidden="false"/>
    </xf>
    <xf numFmtId="164" fontId="15" fillId="15" borderId="77" xfId="0" applyFont="true" applyBorder="true" applyAlignment="true" applyProtection="false">
      <alignment horizontal="left" vertical="center" textRotation="0" wrapText="true" indent="0" shrinkToFit="false"/>
      <protection locked="true" hidden="false"/>
    </xf>
    <xf numFmtId="164" fontId="0" fillId="0" borderId="123" xfId="0" applyFont="false" applyBorder="true" applyAlignment="false" applyProtection="false">
      <alignment horizontal="general" vertical="bottom" textRotation="0" wrapText="false" indent="0" shrinkToFit="false"/>
      <protection locked="true" hidden="false"/>
    </xf>
    <xf numFmtId="164" fontId="7" fillId="16" borderId="85" xfId="0" applyFont="true" applyBorder="true" applyAlignment="true" applyProtection="false">
      <alignment horizontal="center" vertical="center" textRotation="0" wrapText="false" indent="0" shrinkToFit="false"/>
      <protection locked="true" hidden="false"/>
    </xf>
    <xf numFmtId="169" fontId="7" fillId="16" borderId="85" xfId="0" applyFont="true" applyBorder="true" applyAlignment="true" applyProtection="false">
      <alignment horizontal="right" vertical="center" textRotation="0" wrapText="true" indent="1" shrinkToFit="false"/>
      <protection locked="true" hidden="false"/>
    </xf>
    <xf numFmtId="164" fontId="7" fillId="16" borderId="85" xfId="0" applyFont="true" applyBorder="true" applyAlignment="true" applyProtection="false">
      <alignment horizontal="left" vertical="center" textRotation="0" wrapText="true" indent="0" shrinkToFit="false"/>
      <protection locked="true" hidden="false"/>
    </xf>
    <xf numFmtId="164" fontId="0" fillId="0" borderId="91" xfId="0" applyFont="false" applyBorder="true" applyAlignment="false" applyProtection="false">
      <alignment horizontal="general" vertical="bottom" textRotation="0" wrapText="false" indent="0" shrinkToFit="false"/>
      <protection locked="true" hidden="false"/>
    </xf>
    <xf numFmtId="164" fontId="16" fillId="17" borderId="84" xfId="20" applyFont="true" applyBorder="true" applyAlignment="true" applyProtection="true">
      <alignment horizontal="center" vertical="center" textRotation="0" wrapText="true" indent="0" shrinkToFit="false"/>
      <protection locked="false" hidden="false"/>
    </xf>
    <xf numFmtId="164" fontId="0" fillId="0" borderId="124" xfId="0" applyFont="false" applyBorder="true" applyAlignment="false" applyProtection="false">
      <alignment horizontal="general" vertical="bottom" textRotation="0" wrapText="false" indent="0" shrinkToFit="false"/>
      <protection locked="true" hidden="false"/>
    </xf>
    <xf numFmtId="164" fontId="0" fillId="0" borderId="125" xfId="0" applyFont="fals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false" applyProtection="false">
      <alignment horizontal="general" vertical="bottom" textRotation="0" wrapText="false" indent="0" shrinkToFit="false"/>
      <protection locked="true" hidden="false"/>
    </xf>
    <xf numFmtId="164" fontId="5" fillId="0" borderId="83" xfId="0" applyFont="true" applyBorder="true" applyAlignment="true" applyProtection="false">
      <alignment horizontal="left" vertical="center" textRotation="0" wrapText="false" indent="0" shrinkToFit="false"/>
      <protection locked="true" hidden="false"/>
    </xf>
    <xf numFmtId="164" fontId="10" fillId="0" borderId="83" xfId="0" applyFont="true" applyBorder="true" applyAlignment="true" applyProtection="false">
      <alignment horizontal="left" vertical="center" textRotation="0" wrapText="false" indent="0" shrinkToFit="false"/>
      <protection locked="true" hidden="false"/>
    </xf>
    <xf numFmtId="164" fontId="12" fillId="0" borderId="83" xfId="0" applyFont="true" applyBorder="true" applyAlignment="true" applyProtection="false">
      <alignment horizontal="left" vertical="center" textRotation="0" wrapText="false" indent="0" shrinkToFit="false"/>
      <protection locked="true" hidden="false"/>
    </xf>
    <xf numFmtId="164" fontId="18" fillId="0" borderId="83" xfId="20" applyFont="true" applyBorder="true" applyAlignment="true" applyProtection="true">
      <alignment horizontal="left" vertical="center"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0" fillId="0" borderId="127" xfId="0" applyFont="false" applyBorder="true" applyAlignment="false" applyProtection="false">
      <alignment horizontal="general" vertical="bottom" textRotation="0" wrapText="false" indent="0" shrinkToFit="false"/>
      <protection locked="true" hidden="false"/>
    </xf>
    <xf numFmtId="164" fontId="0" fillId="0" borderId="81" xfId="0" applyFont="false" applyBorder="true" applyAlignment="false" applyProtection="false">
      <alignment horizontal="general" vertical="bottom" textRotation="0" wrapText="false" indent="0" shrinkToFit="false"/>
      <protection locked="true" hidden="false"/>
    </xf>
    <xf numFmtId="164" fontId="0" fillId="0" borderId="128"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DDD9C3"/>
      <rgbColor rgb="FF993366"/>
      <rgbColor rgb="FFFFFFCC"/>
      <rgbColor rgb="FFCCFFFF"/>
      <rgbColor rgb="FF660066"/>
      <rgbColor rgb="FFFF8080"/>
      <rgbColor rgb="FF0066CC"/>
      <rgbColor rgb="FFDCE6F2"/>
      <rgbColor rgb="FF000080"/>
      <rgbColor rgb="FFFF00FF"/>
      <rgbColor rgb="FFFFFF00"/>
      <rgbColor rgb="FF00FFFF"/>
      <rgbColor rgb="FF800080"/>
      <rgbColor rgb="FF800000"/>
      <rgbColor rgb="FF008080"/>
      <rgbColor rgb="FF0000FF"/>
      <rgbColor rgb="FF00CCFF"/>
      <rgbColor rgb="FFCCECFF"/>
      <rgbColor rgb="FFEBF1DE"/>
      <rgbColor rgb="FFF2F2F2"/>
      <rgbColor rgb="FF99CCFF"/>
      <rgbColor rgb="FFFFCCFF"/>
      <rgbColor rgb="FFCC99FF"/>
      <rgbColor rgb="FFFCD5B5"/>
      <rgbColor rgb="FF3366FF"/>
      <rgbColor rgb="FF33CCCC"/>
      <rgbColor rgb="FF99CC00"/>
      <rgbColor rgb="FFD7E4BD"/>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xdr:row>
      <xdr:rowOff>0</xdr:rowOff>
    </xdr:from>
    <xdr:to>
      <xdr:col>3</xdr:col>
      <xdr:colOff>1580040</xdr:colOff>
      <xdr:row>6</xdr:row>
      <xdr:rowOff>55440</xdr:rowOff>
    </xdr:to>
    <xdr:pic>
      <xdr:nvPicPr>
        <xdr:cNvPr id="0" name="Imagen 1" descr=""/>
        <xdr:cNvPicPr/>
      </xdr:nvPicPr>
      <xdr:blipFill>
        <a:blip r:embed="rId1"/>
        <a:stretch/>
      </xdr:blipFill>
      <xdr:spPr>
        <a:xfrm>
          <a:off x="170640" y="161640"/>
          <a:ext cx="2829600" cy="1407960"/>
        </a:xfrm>
        <a:prstGeom prst="rect">
          <a:avLst/>
        </a:prstGeom>
        <a:ln>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hyperlink" Target="http://creativecommons.org/licenses/by-nc-nd/2.5/es/legalcode.es" TargetMode="External"/><Relationship Id="rId2" Type="http://schemas.openxmlformats.org/officeDocument/2006/relationships/hyperlink" Target="http://creativecommons.org/licenses/by-nc-nd/2.5/es/"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T766"/>
  <sheetViews>
    <sheetView showFormulas="false" showGridLines="true" showRowColHeaders="true" showZeros="true" rightToLeft="false" tabSelected="false" showOutlineSymbols="true" defaultGridColor="true" view="pageBreakPreview" topLeftCell="A58" colorId="64" zoomScale="75" zoomScaleNormal="100" zoomScalePageLayoutView="75" workbookViewId="0">
      <selection pane="topLeft" activeCell="A1" activeCellId="1" sqref="23:23 A1"/>
    </sheetView>
  </sheetViews>
  <sheetFormatPr defaultColWidth="8.8671875" defaultRowHeight="12.75" zeroHeight="false" outlineLevelRow="0" outlineLevelCol="0"/>
  <cols>
    <col collapsed="false" customWidth="true" hidden="false" outlineLevel="0" max="1" min="1" style="1" width="8.71"/>
    <col collapsed="false" customWidth="true" hidden="false" outlineLevel="0" max="2" min="2" style="1" width="5.7"/>
    <col collapsed="false" customWidth="true" hidden="false" outlineLevel="0" max="3" min="3" style="1" width="11.42"/>
    <col collapsed="false" customWidth="true" hidden="false" outlineLevel="0" max="4" min="4" style="1" width="14.15"/>
    <col collapsed="false" customWidth="true" hidden="false" outlineLevel="0" max="5" min="5" style="1" width="24.71"/>
    <col collapsed="false" customWidth="true" hidden="false" outlineLevel="0" max="6" min="6" style="2" width="32.71"/>
    <col collapsed="false" customWidth="true" hidden="false" outlineLevel="0" max="7" min="7" style="1" width="30.7"/>
    <col collapsed="false" customWidth="true" hidden="false" outlineLevel="0" max="8" min="8" style="1" width="12.71"/>
    <col collapsed="false" customWidth="true" hidden="false" outlineLevel="0" max="9" min="9" style="2" width="24.71"/>
    <col collapsed="false" customWidth="true" hidden="false" outlineLevel="0" max="10" min="10" style="3" width="14.43"/>
    <col collapsed="false" customWidth="true" hidden="false" outlineLevel="0" max="11" min="11" style="1" width="34.71"/>
    <col collapsed="false" customWidth="true" hidden="false" outlineLevel="0" max="12" min="12" style="4" width="15.71"/>
    <col collapsed="false" customWidth="true" hidden="false" outlineLevel="0" max="13" min="13" style="1" width="13.7"/>
    <col collapsed="false" customWidth="false" hidden="false" outlineLevel="0" max="14" min="14" style="5" width="8.86"/>
    <col collapsed="false" customWidth="false" hidden="false" outlineLevel="0" max="1025" min="15" style="1" width="8.86"/>
  </cols>
  <sheetData>
    <row r="1" customFormat="false" ht="9.75" hidden="false" customHeight="true" outlineLevel="0" collapsed="false">
      <c r="L1" s="6"/>
      <c r="N1" s="2"/>
    </row>
    <row r="2" s="17" customFormat="true" ht="31.5" hidden="false" customHeight="true" outlineLevel="0" collapsed="false">
      <c r="A2" s="7" t="s">
        <v>0</v>
      </c>
      <c r="B2" s="8"/>
      <c r="C2" s="8"/>
      <c r="D2" s="9"/>
      <c r="E2" s="10" t="s">
        <v>1</v>
      </c>
      <c r="F2" s="11" t="s">
        <v>2</v>
      </c>
      <c r="G2" s="11"/>
      <c r="H2" s="12" t="s">
        <v>3</v>
      </c>
      <c r="I2" s="13" t="s">
        <v>4</v>
      </c>
      <c r="J2" s="14" t="s">
        <v>5</v>
      </c>
      <c r="K2" s="15" t="s">
        <v>6</v>
      </c>
      <c r="L2" s="16"/>
      <c r="M2" s="16"/>
    </row>
    <row r="3" customFormat="false" ht="24.75" hidden="false" customHeight="true" outlineLevel="0" collapsed="false">
      <c r="A3" s="18" t="s">
        <v>7</v>
      </c>
      <c r="B3" s="18"/>
      <c r="C3" s="18"/>
      <c r="D3" s="18"/>
      <c r="E3" s="18"/>
      <c r="F3" s="18"/>
      <c r="G3" s="18"/>
      <c r="H3" s="19" t="s">
        <v>8</v>
      </c>
      <c r="I3" s="19"/>
      <c r="J3" s="20" t="s">
        <v>9</v>
      </c>
      <c r="K3" s="20"/>
      <c r="L3" s="21"/>
      <c r="M3" s="22"/>
      <c r="N3" s="2"/>
      <c r="O3" s="2"/>
      <c r="P3" s="2"/>
      <c r="Q3" s="2"/>
      <c r="R3" s="2"/>
      <c r="S3" s="2"/>
      <c r="T3" s="2"/>
    </row>
    <row r="4" s="33" customFormat="true" ht="36.75" hidden="false" customHeight="true" outlineLevel="0" collapsed="false">
      <c r="A4" s="23" t="s">
        <v>10</v>
      </c>
      <c r="B4" s="24" t="s">
        <v>11</v>
      </c>
      <c r="C4" s="24" t="s">
        <v>12</v>
      </c>
      <c r="D4" s="24" t="s">
        <v>13</v>
      </c>
      <c r="E4" s="24" t="s">
        <v>14</v>
      </c>
      <c r="F4" s="25" t="s">
        <v>15</v>
      </c>
      <c r="G4" s="26" t="s">
        <v>16</v>
      </c>
      <c r="H4" s="27" t="s">
        <v>17</v>
      </c>
      <c r="I4" s="28" t="s">
        <v>18</v>
      </c>
      <c r="J4" s="23" t="s">
        <v>19</v>
      </c>
      <c r="K4" s="29" t="s">
        <v>20</v>
      </c>
      <c r="L4" s="30" t="s">
        <v>21</v>
      </c>
      <c r="M4" s="31" t="s">
        <v>22</v>
      </c>
      <c r="N4" s="32"/>
      <c r="O4" s="32"/>
      <c r="P4" s="32"/>
      <c r="Q4" s="32"/>
      <c r="R4" s="32"/>
      <c r="S4" s="32"/>
      <c r="T4" s="32"/>
    </row>
    <row r="5" customFormat="false" ht="13.5" hidden="true" customHeight="true" outlineLevel="0" collapsed="false">
      <c r="A5" s="34" t="s">
        <v>23</v>
      </c>
      <c r="B5" s="35"/>
      <c r="C5" s="36" t="s">
        <v>24</v>
      </c>
      <c r="D5" s="36" t="s">
        <v>25</v>
      </c>
      <c r="E5" s="37"/>
      <c r="F5" s="37"/>
      <c r="G5" s="38"/>
      <c r="H5" s="39" t="s">
        <v>26</v>
      </c>
      <c r="I5" s="40"/>
      <c r="J5" s="41" t="s">
        <v>27</v>
      </c>
      <c r="K5" s="5"/>
      <c r="L5" s="42"/>
      <c r="M5" s="43"/>
      <c r="N5" s="2"/>
      <c r="O5" s="2"/>
      <c r="P5" s="2"/>
      <c r="Q5" s="2"/>
      <c r="R5" s="2"/>
      <c r="S5" s="2"/>
      <c r="T5" s="2"/>
    </row>
    <row r="6" customFormat="false" ht="13.5" hidden="true" customHeight="true" outlineLevel="0" collapsed="false">
      <c r="A6" s="44" t="s">
        <v>28</v>
      </c>
      <c r="B6" s="45"/>
      <c r="C6" s="36" t="s">
        <v>29</v>
      </c>
      <c r="D6" s="36" t="s">
        <v>25</v>
      </c>
      <c r="E6" s="5"/>
      <c r="F6" s="5"/>
      <c r="G6" s="43"/>
      <c r="H6" s="46" t="s">
        <v>30</v>
      </c>
      <c r="I6" s="47"/>
      <c r="J6" s="41" t="s">
        <v>27</v>
      </c>
      <c r="K6" s="5"/>
      <c r="L6" s="48"/>
      <c r="M6" s="43"/>
      <c r="N6" s="2"/>
      <c r="O6" s="2"/>
      <c r="P6" s="2"/>
      <c r="Q6" s="2"/>
      <c r="R6" s="2"/>
      <c r="S6" s="2"/>
      <c r="T6" s="2"/>
    </row>
    <row r="7" customFormat="false" ht="13.5" hidden="true" customHeight="true" outlineLevel="0" collapsed="false">
      <c r="A7" s="49" t="s">
        <v>31</v>
      </c>
      <c r="B7" s="45"/>
      <c r="C7" s="36" t="s">
        <v>29</v>
      </c>
      <c r="D7" s="36" t="s">
        <v>25</v>
      </c>
      <c r="E7" s="5"/>
      <c r="F7" s="5"/>
      <c r="G7" s="50"/>
      <c r="H7" s="39" t="s">
        <v>32</v>
      </c>
      <c r="I7" s="47"/>
      <c r="J7" s="41" t="s">
        <v>27</v>
      </c>
      <c r="K7" s="51"/>
      <c r="L7" s="48"/>
      <c r="M7" s="50"/>
      <c r="N7" s="2"/>
      <c r="O7" s="2"/>
      <c r="P7" s="2"/>
      <c r="Q7" s="2"/>
      <c r="R7" s="2"/>
      <c r="S7" s="2"/>
      <c r="T7" s="2"/>
    </row>
    <row r="8" customFormat="false" ht="13.5" hidden="true" customHeight="true" outlineLevel="0" collapsed="false">
      <c r="A8" s="49"/>
      <c r="B8" s="45"/>
      <c r="C8" s="2"/>
      <c r="D8" s="2"/>
      <c r="E8" s="5"/>
      <c r="F8" s="5"/>
      <c r="G8" s="50"/>
      <c r="H8" s="52" t="s">
        <v>33</v>
      </c>
      <c r="I8" s="47"/>
      <c r="K8" s="51"/>
      <c r="L8" s="48"/>
      <c r="M8" s="50"/>
      <c r="N8" s="2"/>
      <c r="O8" s="2"/>
      <c r="P8" s="2"/>
      <c r="Q8" s="2"/>
      <c r="R8" s="2"/>
      <c r="S8" s="2"/>
      <c r="T8" s="2"/>
    </row>
    <row r="9" s="2" customFormat="true" ht="18" hidden="true" customHeight="true" outlineLevel="0" collapsed="false">
      <c r="A9" s="49"/>
      <c r="B9" s="45"/>
      <c r="E9" s="5"/>
      <c r="F9" s="5"/>
      <c r="G9" s="53"/>
      <c r="H9" s="54" t="s">
        <v>34</v>
      </c>
      <c r="I9" s="55"/>
      <c r="J9" s="3"/>
      <c r="K9" s="51"/>
      <c r="L9" s="56"/>
      <c r="M9" s="50"/>
    </row>
    <row r="10" s="68" customFormat="true" ht="36" hidden="false" customHeight="true" outlineLevel="0" collapsed="false">
      <c r="A10" s="57" t="s">
        <v>35</v>
      </c>
      <c r="B10" s="58" t="s">
        <v>36</v>
      </c>
      <c r="C10" s="36" t="s">
        <v>37</v>
      </c>
      <c r="D10" s="59" t="s">
        <v>38</v>
      </c>
      <c r="E10" s="60" t="s">
        <v>39</v>
      </c>
      <c r="F10" s="61" t="s">
        <v>40</v>
      </c>
      <c r="G10" s="62"/>
      <c r="H10" s="63" t="s">
        <v>30</v>
      </c>
      <c r="I10" s="64"/>
      <c r="J10" s="41" t="s">
        <v>27</v>
      </c>
      <c r="K10" s="65" t="s">
        <v>41</v>
      </c>
      <c r="L10" s="66" t="s">
        <v>42</v>
      </c>
      <c r="M10" s="67" t="n">
        <v>41739</v>
      </c>
    </row>
    <row r="11" s="68" customFormat="true" ht="38.25" hidden="false" customHeight="false" outlineLevel="0" collapsed="false">
      <c r="A11" s="57" t="s">
        <v>35</v>
      </c>
      <c r="B11" s="58" t="s">
        <v>43</v>
      </c>
      <c r="C11" s="36" t="s">
        <v>37</v>
      </c>
      <c r="D11" s="59" t="s">
        <v>44</v>
      </c>
      <c r="E11" s="69" t="s">
        <v>45</v>
      </c>
      <c r="F11" s="70" t="s">
        <v>46</v>
      </c>
      <c r="G11" s="71"/>
      <c r="H11" s="63" t="s">
        <v>30</v>
      </c>
      <c r="I11" s="64"/>
      <c r="J11" s="41" t="s">
        <v>27</v>
      </c>
      <c r="K11" s="65" t="s">
        <v>47</v>
      </c>
      <c r="L11" s="66" t="s">
        <v>42</v>
      </c>
      <c r="M11" s="67" t="n">
        <v>41739</v>
      </c>
    </row>
    <row r="12" s="68" customFormat="true" ht="25.5" hidden="false" customHeight="false" outlineLevel="0" collapsed="false">
      <c r="A12" s="57" t="s">
        <v>35</v>
      </c>
      <c r="B12" s="58" t="s">
        <v>48</v>
      </c>
      <c r="C12" s="36" t="s">
        <v>37</v>
      </c>
      <c r="D12" s="59" t="s">
        <v>38</v>
      </c>
      <c r="E12" s="69" t="s">
        <v>49</v>
      </c>
      <c r="F12" s="70" t="s">
        <v>50</v>
      </c>
      <c r="G12" s="71"/>
      <c r="H12" s="63" t="s">
        <v>30</v>
      </c>
      <c r="I12" s="64"/>
      <c r="J12" s="41" t="s">
        <v>51</v>
      </c>
      <c r="K12" s="65" t="s">
        <v>47</v>
      </c>
      <c r="L12" s="66" t="s">
        <v>42</v>
      </c>
      <c r="M12" s="67" t="n">
        <v>41739</v>
      </c>
    </row>
    <row r="13" s="68" customFormat="true" ht="38.25" hidden="false" customHeight="false" outlineLevel="0" collapsed="false">
      <c r="A13" s="57" t="s">
        <v>35</v>
      </c>
      <c r="B13" s="58" t="s">
        <v>52</v>
      </c>
      <c r="C13" s="36" t="s">
        <v>37</v>
      </c>
      <c r="D13" s="59" t="s">
        <v>44</v>
      </c>
      <c r="E13" s="69" t="s">
        <v>53</v>
      </c>
      <c r="F13" s="70" t="s">
        <v>54</v>
      </c>
      <c r="G13" s="71"/>
      <c r="H13" s="63" t="s">
        <v>30</v>
      </c>
      <c r="I13" s="64"/>
      <c r="J13" s="41" t="s">
        <v>51</v>
      </c>
      <c r="K13" s="65" t="s">
        <v>47</v>
      </c>
      <c r="L13" s="66" t="s">
        <v>42</v>
      </c>
      <c r="M13" s="67" t="n">
        <v>41739</v>
      </c>
    </row>
    <row r="14" s="68" customFormat="true" ht="51" hidden="false" customHeight="false" outlineLevel="0" collapsed="false">
      <c r="A14" s="57" t="s">
        <v>35</v>
      </c>
      <c r="B14" s="58" t="s">
        <v>55</v>
      </c>
      <c r="C14" s="36" t="s">
        <v>37</v>
      </c>
      <c r="D14" s="59" t="s">
        <v>56</v>
      </c>
      <c r="E14" s="69" t="s">
        <v>57</v>
      </c>
      <c r="F14" s="70" t="s">
        <v>58</v>
      </c>
      <c r="G14" s="71"/>
      <c r="H14" s="63" t="s">
        <v>30</v>
      </c>
      <c r="I14" s="64"/>
      <c r="J14" s="41" t="s">
        <v>27</v>
      </c>
      <c r="K14" s="65" t="s">
        <v>47</v>
      </c>
      <c r="L14" s="66" t="s">
        <v>42</v>
      </c>
      <c r="M14" s="67" t="n">
        <v>41739</v>
      </c>
    </row>
    <row r="15" s="68" customFormat="true" ht="63.75" hidden="false" customHeight="false" outlineLevel="0" collapsed="false">
      <c r="A15" s="57" t="s">
        <v>35</v>
      </c>
      <c r="B15" s="58" t="s">
        <v>59</v>
      </c>
      <c r="C15" s="36" t="s">
        <v>37</v>
      </c>
      <c r="D15" s="59" t="s">
        <v>38</v>
      </c>
      <c r="E15" s="69" t="s">
        <v>60</v>
      </c>
      <c r="F15" s="70" t="s">
        <v>61</v>
      </c>
      <c r="G15" s="71"/>
      <c r="H15" s="63" t="s">
        <v>30</v>
      </c>
      <c r="I15" s="64"/>
      <c r="J15" s="41" t="s">
        <v>27</v>
      </c>
      <c r="K15" s="65" t="s">
        <v>47</v>
      </c>
      <c r="L15" s="66" t="s">
        <v>42</v>
      </c>
      <c r="M15" s="67" t="n">
        <v>41739</v>
      </c>
    </row>
    <row r="16" s="68" customFormat="true" ht="31.5" hidden="false" customHeight="true" outlineLevel="0" collapsed="false">
      <c r="A16" s="57" t="s">
        <v>35</v>
      </c>
      <c r="B16" s="58" t="s">
        <v>62</v>
      </c>
      <c r="C16" s="36" t="s">
        <v>37</v>
      </c>
      <c r="D16" s="59" t="s">
        <v>63</v>
      </c>
      <c r="E16" s="69" t="s">
        <v>64</v>
      </c>
      <c r="F16" s="70" t="s">
        <v>65</v>
      </c>
      <c r="G16" s="71"/>
      <c r="H16" s="63" t="s">
        <v>30</v>
      </c>
      <c r="I16" s="64"/>
      <c r="J16" s="41" t="s">
        <v>27</v>
      </c>
      <c r="K16" s="65" t="s">
        <v>47</v>
      </c>
      <c r="L16" s="66" t="s">
        <v>42</v>
      </c>
      <c r="M16" s="67" t="n">
        <v>41739</v>
      </c>
    </row>
    <row r="17" s="68" customFormat="true" ht="30" hidden="false" customHeight="true" outlineLevel="0" collapsed="false">
      <c r="A17" s="57" t="s">
        <v>35</v>
      </c>
      <c r="B17" s="58" t="s">
        <v>66</v>
      </c>
      <c r="C17" s="36" t="s">
        <v>37</v>
      </c>
      <c r="D17" s="59" t="s">
        <v>44</v>
      </c>
      <c r="E17" s="69" t="s">
        <v>67</v>
      </c>
      <c r="F17" s="70" t="s">
        <v>68</v>
      </c>
      <c r="G17" s="71"/>
      <c r="H17" s="63" t="s">
        <v>30</v>
      </c>
      <c r="I17" s="64"/>
      <c r="J17" s="41" t="s">
        <v>27</v>
      </c>
      <c r="K17" s="65" t="s">
        <v>47</v>
      </c>
      <c r="L17" s="66" t="s">
        <v>42</v>
      </c>
      <c r="M17" s="67" t="n">
        <v>41739</v>
      </c>
    </row>
    <row r="18" s="68" customFormat="true" ht="30.75" hidden="false" customHeight="true" outlineLevel="0" collapsed="false">
      <c r="A18" s="57" t="s">
        <v>35</v>
      </c>
      <c r="B18" s="58" t="s">
        <v>69</v>
      </c>
      <c r="C18" s="36" t="s">
        <v>37</v>
      </c>
      <c r="D18" s="59" t="s">
        <v>44</v>
      </c>
      <c r="E18" s="69" t="s">
        <v>70</v>
      </c>
      <c r="F18" s="70" t="s">
        <v>71</v>
      </c>
      <c r="G18" s="71"/>
      <c r="H18" s="63" t="s">
        <v>30</v>
      </c>
      <c r="I18" s="64"/>
      <c r="J18" s="41" t="s">
        <v>51</v>
      </c>
      <c r="K18" s="65" t="s">
        <v>47</v>
      </c>
      <c r="L18" s="66" t="s">
        <v>42</v>
      </c>
      <c r="M18" s="67" t="n">
        <v>41739</v>
      </c>
    </row>
    <row r="19" s="68" customFormat="true" ht="38.25" hidden="false" customHeight="false" outlineLevel="0" collapsed="false">
      <c r="A19" s="57" t="s">
        <v>35</v>
      </c>
      <c r="B19" s="58" t="s">
        <v>72</v>
      </c>
      <c r="C19" s="36" t="s">
        <v>37</v>
      </c>
      <c r="D19" s="59" t="s">
        <v>44</v>
      </c>
      <c r="E19" s="69" t="s">
        <v>73</v>
      </c>
      <c r="F19" s="70" t="s">
        <v>74</v>
      </c>
      <c r="G19" s="71"/>
      <c r="H19" s="63" t="s">
        <v>30</v>
      </c>
      <c r="I19" s="64"/>
      <c r="J19" s="41" t="s">
        <v>27</v>
      </c>
      <c r="K19" s="65" t="s">
        <v>47</v>
      </c>
      <c r="L19" s="66" t="s">
        <v>42</v>
      </c>
      <c r="M19" s="67" t="n">
        <v>41739</v>
      </c>
    </row>
    <row r="20" s="68" customFormat="true" ht="38.25" hidden="false" customHeight="false" outlineLevel="0" collapsed="false">
      <c r="A20" s="57" t="s">
        <v>35</v>
      </c>
      <c r="B20" s="58" t="s">
        <v>75</v>
      </c>
      <c r="C20" s="36" t="s">
        <v>37</v>
      </c>
      <c r="D20" s="59" t="s">
        <v>38</v>
      </c>
      <c r="E20" s="69" t="s">
        <v>76</v>
      </c>
      <c r="F20" s="70" t="s">
        <v>77</v>
      </c>
      <c r="G20" s="71"/>
      <c r="H20" s="63" t="s">
        <v>30</v>
      </c>
      <c r="I20" s="64"/>
      <c r="J20" s="41" t="s">
        <v>51</v>
      </c>
      <c r="K20" s="65" t="s">
        <v>47</v>
      </c>
      <c r="L20" s="66" t="s">
        <v>42</v>
      </c>
      <c r="M20" s="67" t="n">
        <v>41739</v>
      </c>
    </row>
    <row r="21" s="68" customFormat="true" ht="32.25" hidden="false" customHeight="true" outlineLevel="0" collapsed="false">
      <c r="A21" s="72" t="s">
        <v>35</v>
      </c>
      <c r="B21" s="73" t="s">
        <v>78</v>
      </c>
      <c r="C21" s="74" t="s">
        <v>37</v>
      </c>
      <c r="D21" s="59" t="s">
        <v>63</v>
      </c>
      <c r="E21" s="75" t="s">
        <v>79</v>
      </c>
      <c r="F21" s="76" t="s">
        <v>80</v>
      </c>
      <c r="G21" s="77"/>
      <c r="H21" s="78" t="s">
        <v>30</v>
      </c>
      <c r="I21" s="79"/>
      <c r="J21" s="80" t="s">
        <v>27</v>
      </c>
      <c r="K21" s="81" t="s">
        <v>47</v>
      </c>
      <c r="L21" s="82" t="s">
        <v>42</v>
      </c>
      <c r="M21" s="67" t="n">
        <v>41739</v>
      </c>
    </row>
    <row r="22" s="68" customFormat="true" ht="43.5" hidden="false" customHeight="true" outlineLevel="0" collapsed="false">
      <c r="A22" s="83" t="s">
        <v>35</v>
      </c>
      <c r="B22" s="84" t="s">
        <v>81</v>
      </c>
      <c r="C22" s="85" t="s">
        <v>37</v>
      </c>
      <c r="D22" s="59" t="s">
        <v>82</v>
      </c>
      <c r="E22" s="60" t="s">
        <v>83</v>
      </c>
      <c r="F22" s="61" t="s">
        <v>84</v>
      </c>
      <c r="G22" s="86"/>
      <c r="H22" s="87" t="s">
        <v>85</v>
      </c>
      <c r="I22" s="88"/>
      <c r="J22" s="89" t="s">
        <v>27</v>
      </c>
      <c r="K22" s="90" t="s">
        <v>47</v>
      </c>
      <c r="L22" s="91" t="s">
        <v>42</v>
      </c>
      <c r="M22" s="67" t="n">
        <v>41739</v>
      </c>
    </row>
    <row r="23" s="68" customFormat="true" ht="38.25" hidden="false" customHeight="false" outlineLevel="0" collapsed="false">
      <c r="A23" s="57" t="s">
        <v>35</v>
      </c>
      <c r="B23" s="58" t="s">
        <v>86</v>
      </c>
      <c r="C23" s="36" t="s">
        <v>37</v>
      </c>
      <c r="D23" s="59" t="s">
        <v>44</v>
      </c>
      <c r="E23" s="69" t="s">
        <v>87</v>
      </c>
      <c r="F23" s="70" t="s">
        <v>88</v>
      </c>
      <c r="G23" s="71"/>
      <c r="H23" s="63" t="s">
        <v>85</v>
      </c>
      <c r="I23" s="64"/>
      <c r="J23" s="41" t="s">
        <v>51</v>
      </c>
      <c r="K23" s="65" t="s">
        <v>47</v>
      </c>
      <c r="L23" s="66" t="s">
        <v>42</v>
      </c>
      <c r="M23" s="67" t="n">
        <v>41739</v>
      </c>
    </row>
    <row r="24" s="68" customFormat="true" ht="38.25" hidden="false" customHeight="false" outlineLevel="0" collapsed="false">
      <c r="A24" s="57" t="s">
        <v>35</v>
      </c>
      <c r="B24" s="58" t="s">
        <v>89</v>
      </c>
      <c r="C24" s="36" t="s">
        <v>37</v>
      </c>
      <c r="D24" s="59" t="s">
        <v>44</v>
      </c>
      <c r="E24" s="69" t="s">
        <v>90</v>
      </c>
      <c r="F24" s="70" t="s">
        <v>91</v>
      </c>
      <c r="G24" s="71"/>
      <c r="H24" s="63" t="s">
        <v>85</v>
      </c>
      <c r="I24" s="64"/>
      <c r="J24" s="41" t="s">
        <v>51</v>
      </c>
      <c r="K24" s="65" t="s">
        <v>47</v>
      </c>
      <c r="L24" s="66" t="s">
        <v>42</v>
      </c>
      <c r="M24" s="67" t="n">
        <v>41739</v>
      </c>
    </row>
    <row r="25" s="68" customFormat="true" ht="51" hidden="false" customHeight="false" outlineLevel="0" collapsed="false">
      <c r="A25" s="57" t="s">
        <v>35</v>
      </c>
      <c r="B25" s="58" t="s">
        <v>92</v>
      </c>
      <c r="C25" s="36" t="s">
        <v>37</v>
      </c>
      <c r="D25" s="59" t="s">
        <v>44</v>
      </c>
      <c r="E25" s="69" t="s">
        <v>93</v>
      </c>
      <c r="F25" s="70" t="s">
        <v>94</v>
      </c>
      <c r="G25" s="71"/>
      <c r="H25" s="63" t="s">
        <v>85</v>
      </c>
      <c r="I25" s="64"/>
      <c r="J25" s="41" t="s">
        <v>51</v>
      </c>
      <c r="K25" s="65" t="s">
        <v>47</v>
      </c>
      <c r="L25" s="66" t="s">
        <v>42</v>
      </c>
      <c r="M25" s="67" t="n">
        <v>41739</v>
      </c>
    </row>
    <row r="26" s="68" customFormat="true" ht="38.25" hidden="false" customHeight="false" outlineLevel="0" collapsed="false">
      <c r="A26" s="57" t="s">
        <v>35</v>
      </c>
      <c r="B26" s="58" t="s">
        <v>95</v>
      </c>
      <c r="C26" s="36" t="s">
        <v>37</v>
      </c>
      <c r="D26" s="59" t="s">
        <v>82</v>
      </c>
      <c r="E26" s="69" t="s">
        <v>96</v>
      </c>
      <c r="F26" s="70" t="s">
        <v>97</v>
      </c>
      <c r="G26" s="71"/>
      <c r="H26" s="63" t="s">
        <v>85</v>
      </c>
      <c r="I26" s="64"/>
      <c r="J26" s="41" t="s">
        <v>51</v>
      </c>
      <c r="K26" s="65" t="s">
        <v>47</v>
      </c>
      <c r="L26" s="66" t="s">
        <v>42</v>
      </c>
      <c r="M26" s="67" t="n">
        <v>41739</v>
      </c>
    </row>
    <row r="27" s="68" customFormat="true" ht="25.5" hidden="false" customHeight="false" outlineLevel="0" collapsed="false">
      <c r="A27" s="57" t="s">
        <v>35</v>
      </c>
      <c r="B27" s="58" t="s">
        <v>98</v>
      </c>
      <c r="C27" s="36" t="s">
        <v>37</v>
      </c>
      <c r="D27" s="59" t="s">
        <v>56</v>
      </c>
      <c r="E27" s="69" t="s">
        <v>99</v>
      </c>
      <c r="F27" s="70" t="s">
        <v>100</v>
      </c>
      <c r="G27" s="71"/>
      <c r="H27" s="63" t="s">
        <v>30</v>
      </c>
      <c r="I27" s="64"/>
      <c r="J27" s="41" t="s">
        <v>51</v>
      </c>
      <c r="K27" s="65" t="s">
        <v>47</v>
      </c>
      <c r="L27" s="66" t="s">
        <v>42</v>
      </c>
      <c r="M27" s="67" t="n">
        <v>41739</v>
      </c>
    </row>
    <row r="28" s="68" customFormat="true" ht="40.5" hidden="false" customHeight="true" outlineLevel="0" collapsed="false">
      <c r="A28" s="57" t="s">
        <v>35</v>
      </c>
      <c r="B28" s="58" t="s">
        <v>101</v>
      </c>
      <c r="C28" s="36" t="s">
        <v>37</v>
      </c>
      <c r="D28" s="59" t="s">
        <v>38</v>
      </c>
      <c r="E28" s="69" t="s">
        <v>102</v>
      </c>
      <c r="F28" s="70" t="s">
        <v>103</v>
      </c>
      <c r="G28" s="71"/>
      <c r="H28" s="63" t="s">
        <v>85</v>
      </c>
      <c r="I28" s="64"/>
      <c r="J28" s="41" t="s">
        <v>51</v>
      </c>
      <c r="K28" s="65" t="s">
        <v>47</v>
      </c>
      <c r="L28" s="66" t="s">
        <v>42</v>
      </c>
      <c r="M28" s="67" t="n">
        <v>41739</v>
      </c>
    </row>
    <row r="29" s="68" customFormat="true" ht="51" hidden="false" customHeight="false" outlineLevel="0" collapsed="false">
      <c r="A29" s="57" t="s">
        <v>35</v>
      </c>
      <c r="B29" s="58" t="s">
        <v>104</v>
      </c>
      <c r="C29" s="36" t="s">
        <v>37</v>
      </c>
      <c r="D29" s="59" t="s">
        <v>38</v>
      </c>
      <c r="E29" s="69" t="s">
        <v>105</v>
      </c>
      <c r="F29" s="70" t="s">
        <v>106</v>
      </c>
      <c r="G29" s="71"/>
      <c r="H29" s="63" t="s">
        <v>85</v>
      </c>
      <c r="I29" s="64"/>
      <c r="J29" s="41" t="s">
        <v>51</v>
      </c>
      <c r="K29" s="65" t="s">
        <v>47</v>
      </c>
      <c r="L29" s="66" t="s">
        <v>42</v>
      </c>
      <c r="M29" s="67" t="n">
        <v>41739</v>
      </c>
    </row>
    <row r="30" s="68" customFormat="true" ht="25.5" hidden="false" customHeight="false" outlineLevel="0" collapsed="false">
      <c r="A30" s="57" t="s">
        <v>35</v>
      </c>
      <c r="B30" s="58" t="s">
        <v>107</v>
      </c>
      <c r="C30" s="36" t="s">
        <v>37</v>
      </c>
      <c r="D30" s="59" t="s">
        <v>56</v>
      </c>
      <c r="E30" s="69" t="s">
        <v>108</v>
      </c>
      <c r="F30" s="70" t="s">
        <v>109</v>
      </c>
      <c r="G30" s="71"/>
      <c r="H30" s="63" t="s">
        <v>30</v>
      </c>
      <c r="I30" s="64"/>
      <c r="J30" s="41" t="s">
        <v>27</v>
      </c>
      <c r="K30" s="65" t="s">
        <v>47</v>
      </c>
      <c r="L30" s="66" t="s">
        <v>42</v>
      </c>
      <c r="M30" s="67" t="n">
        <v>41739</v>
      </c>
    </row>
    <row r="31" s="68" customFormat="true" ht="38.25" hidden="false" customHeight="false" outlineLevel="0" collapsed="false">
      <c r="A31" s="57" t="s">
        <v>35</v>
      </c>
      <c r="B31" s="58" t="s">
        <v>110</v>
      </c>
      <c r="C31" s="36" t="s">
        <v>37</v>
      </c>
      <c r="D31" s="59" t="s">
        <v>111</v>
      </c>
      <c r="E31" s="69" t="s">
        <v>112</v>
      </c>
      <c r="F31" s="70" t="s">
        <v>113</v>
      </c>
      <c r="G31" s="71"/>
      <c r="H31" s="63" t="s">
        <v>85</v>
      </c>
      <c r="I31" s="64"/>
      <c r="J31" s="41" t="s">
        <v>114</v>
      </c>
      <c r="K31" s="65" t="s">
        <v>47</v>
      </c>
      <c r="L31" s="66" t="s">
        <v>42</v>
      </c>
      <c r="M31" s="67" t="n">
        <v>41739</v>
      </c>
    </row>
    <row r="32" s="68" customFormat="true" ht="51" hidden="false" customHeight="false" outlineLevel="0" collapsed="false">
      <c r="A32" s="57" t="s">
        <v>35</v>
      </c>
      <c r="B32" s="58" t="s">
        <v>115</v>
      </c>
      <c r="C32" s="36" t="s">
        <v>37</v>
      </c>
      <c r="D32" s="59" t="s">
        <v>111</v>
      </c>
      <c r="E32" s="92" t="s">
        <v>116</v>
      </c>
      <c r="F32" s="93" t="s">
        <v>117</v>
      </c>
      <c r="G32" s="77"/>
      <c r="H32" s="63" t="s">
        <v>85</v>
      </c>
      <c r="I32" s="64"/>
      <c r="J32" s="41" t="s">
        <v>51</v>
      </c>
      <c r="K32" s="65" t="s">
        <v>47</v>
      </c>
      <c r="L32" s="66" t="s">
        <v>42</v>
      </c>
      <c r="M32" s="67" t="n">
        <v>41739</v>
      </c>
    </row>
    <row r="33" s="68" customFormat="true" ht="38.25" hidden="false" customHeight="false" outlineLevel="0" collapsed="false">
      <c r="A33" s="57" t="s">
        <v>35</v>
      </c>
      <c r="B33" s="58" t="s">
        <v>118</v>
      </c>
      <c r="C33" s="36" t="s">
        <v>37</v>
      </c>
      <c r="D33" s="59" t="s">
        <v>44</v>
      </c>
      <c r="E33" s="92" t="s">
        <v>119</v>
      </c>
      <c r="F33" s="93" t="s">
        <v>120</v>
      </c>
      <c r="G33" s="77"/>
      <c r="H33" s="63" t="s">
        <v>30</v>
      </c>
      <c r="I33" s="64"/>
      <c r="J33" s="41" t="s">
        <v>27</v>
      </c>
      <c r="K33" s="65" t="s">
        <v>47</v>
      </c>
      <c r="L33" s="66" t="s">
        <v>42</v>
      </c>
      <c r="M33" s="67" t="n">
        <v>41739</v>
      </c>
    </row>
    <row r="34" s="68" customFormat="true" ht="59.25" hidden="false" customHeight="true" outlineLevel="0" collapsed="false">
      <c r="A34" s="57" t="s">
        <v>35</v>
      </c>
      <c r="B34" s="58" t="s">
        <v>121</v>
      </c>
      <c r="C34" s="36" t="s">
        <v>37</v>
      </c>
      <c r="D34" s="59" t="s">
        <v>44</v>
      </c>
      <c r="E34" s="69" t="s">
        <v>122</v>
      </c>
      <c r="F34" s="94" t="s">
        <v>123</v>
      </c>
      <c r="G34" s="71"/>
      <c r="H34" s="63" t="s">
        <v>30</v>
      </c>
      <c r="I34" s="64"/>
      <c r="J34" s="41" t="s">
        <v>51</v>
      </c>
      <c r="K34" s="65" t="s">
        <v>47</v>
      </c>
      <c r="L34" s="66" t="s">
        <v>42</v>
      </c>
      <c r="M34" s="67" t="n">
        <v>41739</v>
      </c>
    </row>
    <row r="35" s="68" customFormat="true" ht="38.25" hidden="false" customHeight="false" outlineLevel="0" collapsed="false">
      <c r="A35" s="57" t="s">
        <v>35</v>
      </c>
      <c r="B35" s="58" t="s">
        <v>124</v>
      </c>
      <c r="C35" s="36" t="s">
        <v>37</v>
      </c>
      <c r="D35" s="59" t="s">
        <v>44</v>
      </c>
      <c r="E35" s="69" t="s">
        <v>125</v>
      </c>
      <c r="F35" s="70" t="s">
        <v>126</v>
      </c>
      <c r="G35" s="71"/>
      <c r="H35" s="63" t="s">
        <v>33</v>
      </c>
      <c r="I35" s="64"/>
      <c r="J35" s="41" t="s">
        <v>51</v>
      </c>
      <c r="K35" s="65" t="s">
        <v>47</v>
      </c>
      <c r="L35" s="66" t="s">
        <v>42</v>
      </c>
      <c r="M35" s="67" t="n">
        <v>41739</v>
      </c>
    </row>
    <row r="36" s="68" customFormat="true" ht="25.5" hidden="false" customHeight="false" outlineLevel="0" collapsed="false">
      <c r="A36" s="57" t="s">
        <v>35</v>
      </c>
      <c r="B36" s="58" t="s">
        <v>127</v>
      </c>
      <c r="C36" s="36" t="s">
        <v>37</v>
      </c>
      <c r="D36" s="59" t="s">
        <v>38</v>
      </c>
      <c r="E36" s="69" t="s">
        <v>128</v>
      </c>
      <c r="F36" s="70" t="s">
        <v>129</v>
      </c>
      <c r="G36" s="71"/>
      <c r="H36" s="63" t="s">
        <v>85</v>
      </c>
      <c r="I36" s="64"/>
      <c r="J36" s="41" t="s">
        <v>51</v>
      </c>
      <c r="K36" s="65" t="s">
        <v>47</v>
      </c>
      <c r="L36" s="66" t="s">
        <v>42</v>
      </c>
      <c r="M36" s="67" t="n">
        <v>41739</v>
      </c>
    </row>
    <row r="37" s="68" customFormat="true" ht="47.25" hidden="false" customHeight="true" outlineLevel="0" collapsed="false">
      <c r="A37" s="57" t="s">
        <v>35</v>
      </c>
      <c r="B37" s="58" t="s">
        <v>130</v>
      </c>
      <c r="C37" s="36" t="s">
        <v>37</v>
      </c>
      <c r="D37" s="59" t="s">
        <v>56</v>
      </c>
      <c r="E37" s="69" t="s">
        <v>131</v>
      </c>
      <c r="F37" s="70" t="s">
        <v>132</v>
      </c>
      <c r="G37" s="71"/>
      <c r="H37" s="63" t="s">
        <v>30</v>
      </c>
      <c r="I37" s="64"/>
      <c r="J37" s="41" t="s">
        <v>51</v>
      </c>
      <c r="K37" s="65" t="s">
        <v>47</v>
      </c>
      <c r="L37" s="66" t="s">
        <v>42</v>
      </c>
      <c r="M37" s="67" t="n">
        <v>41739</v>
      </c>
    </row>
    <row r="38" s="68" customFormat="true" ht="30" hidden="false" customHeight="true" outlineLevel="0" collapsed="false">
      <c r="A38" s="57" t="s">
        <v>35</v>
      </c>
      <c r="B38" s="58" t="s">
        <v>133</v>
      </c>
      <c r="C38" s="36" t="s">
        <v>37</v>
      </c>
      <c r="D38" s="59" t="s">
        <v>44</v>
      </c>
      <c r="E38" s="69" t="s">
        <v>134</v>
      </c>
      <c r="F38" s="70" t="s">
        <v>135</v>
      </c>
      <c r="G38" s="71"/>
      <c r="H38" s="63" t="s">
        <v>30</v>
      </c>
      <c r="I38" s="64"/>
      <c r="J38" s="41" t="s">
        <v>27</v>
      </c>
      <c r="K38" s="65" t="s">
        <v>47</v>
      </c>
      <c r="L38" s="66" t="s">
        <v>42</v>
      </c>
      <c r="M38" s="67" t="n">
        <v>41739</v>
      </c>
    </row>
    <row r="39" s="68" customFormat="true" ht="38.25" hidden="false" customHeight="false" outlineLevel="0" collapsed="false">
      <c r="A39" s="57" t="s">
        <v>35</v>
      </c>
      <c r="B39" s="58" t="s">
        <v>136</v>
      </c>
      <c r="C39" s="36" t="s">
        <v>37</v>
      </c>
      <c r="D39" s="59" t="s">
        <v>111</v>
      </c>
      <c r="E39" s="69" t="s">
        <v>137</v>
      </c>
      <c r="F39" s="70" t="s">
        <v>138</v>
      </c>
      <c r="G39" s="71"/>
      <c r="H39" s="63" t="s">
        <v>30</v>
      </c>
      <c r="I39" s="64"/>
      <c r="J39" s="41" t="s">
        <v>27</v>
      </c>
      <c r="K39" s="65" t="s">
        <v>47</v>
      </c>
      <c r="L39" s="66" t="s">
        <v>42</v>
      </c>
      <c r="M39" s="67" t="n">
        <v>41739</v>
      </c>
    </row>
    <row r="40" s="68" customFormat="true" ht="31.5" hidden="false" customHeight="true" outlineLevel="0" collapsed="false">
      <c r="A40" s="57" t="s">
        <v>35</v>
      </c>
      <c r="B40" s="58" t="s">
        <v>139</v>
      </c>
      <c r="C40" s="36" t="s">
        <v>37</v>
      </c>
      <c r="D40" s="59" t="s">
        <v>82</v>
      </c>
      <c r="E40" s="69" t="s">
        <v>140</v>
      </c>
      <c r="F40" s="70" t="s">
        <v>141</v>
      </c>
      <c r="G40" s="71"/>
      <c r="H40" s="63" t="s">
        <v>30</v>
      </c>
      <c r="I40" s="64"/>
      <c r="J40" s="41" t="s">
        <v>27</v>
      </c>
      <c r="K40" s="65" t="s">
        <v>47</v>
      </c>
      <c r="L40" s="66" t="s">
        <v>42</v>
      </c>
      <c r="M40" s="67" t="n">
        <v>41739</v>
      </c>
    </row>
    <row r="41" s="68" customFormat="true" ht="38.25" hidden="false" customHeight="false" outlineLevel="0" collapsed="false">
      <c r="A41" s="57" t="s">
        <v>35</v>
      </c>
      <c r="B41" s="58" t="s">
        <v>142</v>
      </c>
      <c r="C41" s="36" t="s">
        <v>37</v>
      </c>
      <c r="D41" s="59" t="s">
        <v>44</v>
      </c>
      <c r="E41" s="69" t="s">
        <v>143</v>
      </c>
      <c r="F41" s="70" t="s">
        <v>144</v>
      </c>
      <c r="G41" s="71"/>
      <c r="H41" s="63" t="s">
        <v>30</v>
      </c>
      <c r="I41" s="64"/>
      <c r="J41" s="41" t="s">
        <v>51</v>
      </c>
      <c r="K41" s="65" t="s">
        <v>47</v>
      </c>
      <c r="L41" s="66" t="s">
        <v>42</v>
      </c>
      <c r="M41" s="67" t="n">
        <v>41739</v>
      </c>
    </row>
    <row r="42" s="68" customFormat="true" ht="25.5" hidden="false" customHeight="false" outlineLevel="0" collapsed="false">
      <c r="A42" s="57" t="s">
        <v>35</v>
      </c>
      <c r="B42" s="58" t="s">
        <v>145</v>
      </c>
      <c r="C42" s="36" t="s">
        <v>37</v>
      </c>
      <c r="D42" s="59" t="s">
        <v>44</v>
      </c>
      <c r="E42" s="69" t="s">
        <v>146</v>
      </c>
      <c r="F42" s="70" t="s">
        <v>147</v>
      </c>
      <c r="G42" s="71"/>
      <c r="H42" s="63" t="s">
        <v>85</v>
      </c>
      <c r="I42" s="64"/>
      <c r="J42" s="41" t="s">
        <v>51</v>
      </c>
      <c r="K42" s="65" t="s">
        <v>47</v>
      </c>
      <c r="L42" s="66" t="s">
        <v>42</v>
      </c>
      <c r="M42" s="67" t="n">
        <v>41739</v>
      </c>
    </row>
    <row r="43" s="68" customFormat="true" ht="38.25" hidden="false" customHeight="false" outlineLevel="0" collapsed="false">
      <c r="A43" s="57" t="s">
        <v>35</v>
      </c>
      <c r="B43" s="58" t="s">
        <v>148</v>
      </c>
      <c r="C43" s="36" t="s">
        <v>37</v>
      </c>
      <c r="D43" s="59" t="s">
        <v>63</v>
      </c>
      <c r="E43" s="69" t="s">
        <v>149</v>
      </c>
      <c r="F43" s="70" t="s">
        <v>150</v>
      </c>
      <c r="G43" s="71"/>
      <c r="H43" s="63" t="s">
        <v>85</v>
      </c>
      <c r="I43" s="64"/>
      <c r="J43" s="41" t="s">
        <v>51</v>
      </c>
      <c r="K43" s="65" t="s">
        <v>47</v>
      </c>
      <c r="L43" s="66" t="s">
        <v>42</v>
      </c>
      <c r="M43" s="67" t="n">
        <v>41739</v>
      </c>
    </row>
    <row r="44" s="68" customFormat="true" ht="42" hidden="false" customHeight="true" outlineLevel="0" collapsed="false">
      <c r="A44" s="57" t="s">
        <v>35</v>
      </c>
      <c r="B44" s="58" t="s">
        <v>151</v>
      </c>
      <c r="C44" s="36" t="s">
        <v>37</v>
      </c>
      <c r="D44" s="59" t="s">
        <v>111</v>
      </c>
      <c r="E44" s="69" t="s">
        <v>152</v>
      </c>
      <c r="F44" s="70" t="s">
        <v>153</v>
      </c>
      <c r="G44" s="71"/>
      <c r="H44" s="63" t="s">
        <v>85</v>
      </c>
      <c r="I44" s="64"/>
      <c r="J44" s="41" t="s">
        <v>51</v>
      </c>
      <c r="K44" s="65" t="s">
        <v>47</v>
      </c>
      <c r="L44" s="66" t="s">
        <v>42</v>
      </c>
      <c r="M44" s="67" t="n">
        <v>41739</v>
      </c>
    </row>
    <row r="45" s="68" customFormat="true" ht="38.25" hidden="false" customHeight="false" outlineLevel="0" collapsed="false">
      <c r="A45" s="57" t="s">
        <v>35</v>
      </c>
      <c r="B45" s="58" t="s">
        <v>154</v>
      </c>
      <c r="C45" s="36" t="s">
        <v>37</v>
      </c>
      <c r="D45" s="59" t="s">
        <v>38</v>
      </c>
      <c r="E45" s="92" t="s">
        <v>155</v>
      </c>
      <c r="F45" s="93" t="s">
        <v>156</v>
      </c>
      <c r="G45" s="77"/>
      <c r="H45" s="63" t="s">
        <v>85</v>
      </c>
      <c r="I45" s="64"/>
      <c r="J45" s="41" t="s">
        <v>114</v>
      </c>
      <c r="K45" s="65" t="s">
        <v>47</v>
      </c>
      <c r="L45" s="66" t="s">
        <v>42</v>
      </c>
      <c r="M45" s="67" t="n">
        <v>41739</v>
      </c>
    </row>
    <row r="46" s="68" customFormat="true" ht="44.25" hidden="false" customHeight="true" outlineLevel="0" collapsed="false">
      <c r="A46" s="57" t="s">
        <v>35</v>
      </c>
      <c r="B46" s="58" t="s">
        <v>157</v>
      </c>
      <c r="C46" s="36" t="s">
        <v>37</v>
      </c>
      <c r="D46" s="59" t="s">
        <v>56</v>
      </c>
      <c r="E46" s="69" t="s">
        <v>158</v>
      </c>
      <c r="F46" s="94" t="s">
        <v>159</v>
      </c>
      <c r="G46" s="71"/>
      <c r="H46" s="63" t="s">
        <v>85</v>
      </c>
      <c r="I46" s="64"/>
      <c r="J46" s="41" t="s">
        <v>51</v>
      </c>
      <c r="K46" s="65" t="s">
        <v>47</v>
      </c>
      <c r="L46" s="66" t="s">
        <v>42</v>
      </c>
      <c r="M46" s="67" t="n">
        <v>41739</v>
      </c>
    </row>
    <row r="47" s="68" customFormat="true" ht="56.25" hidden="false" customHeight="true" outlineLevel="0" collapsed="false">
      <c r="A47" s="57" t="s">
        <v>35</v>
      </c>
      <c r="B47" s="58" t="s">
        <v>160</v>
      </c>
      <c r="C47" s="36" t="s">
        <v>37</v>
      </c>
      <c r="D47" s="59" t="s">
        <v>44</v>
      </c>
      <c r="E47" s="69" t="s">
        <v>161</v>
      </c>
      <c r="F47" s="70" t="s">
        <v>162</v>
      </c>
      <c r="G47" s="71"/>
      <c r="H47" s="63" t="s">
        <v>33</v>
      </c>
      <c r="I47" s="64"/>
      <c r="J47" s="41" t="s">
        <v>114</v>
      </c>
      <c r="K47" s="65" t="s">
        <v>47</v>
      </c>
      <c r="L47" s="66" t="s">
        <v>42</v>
      </c>
      <c r="M47" s="67" t="n">
        <v>41739</v>
      </c>
    </row>
    <row r="48" s="68" customFormat="true" ht="51" hidden="false" customHeight="false" outlineLevel="0" collapsed="false">
      <c r="A48" s="57" t="s">
        <v>35</v>
      </c>
      <c r="B48" s="58" t="s">
        <v>163</v>
      </c>
      <c r="C48" s="36" t="s">
        <v>37</v>
      </c>
      <c r="D48" s="59" t="s">
        <v>164</v>
      </c>
      <c r="E48" s="69" t="s">
        <v>165</v>
      </c>
      <c r="F48" s="70" t="s">
        <v>166</v>
      </c>
      <c r="G48" s="71"/>
      <c r="H48" s="63" t="s">
        <v>85</v>
      </c>
      <c r="I48" s="64"/>
      <c r="J48" s="41" t="s">
        <v>51</v>
      </c>
      <c r="K48" s="65" t="s">
        <v>47</v>
      </c>
      <c r="L48" s="66" t="s">
        <v>42</v>
      </c>
      <c r="M48" s="67" t="n">
        <v>41739</v>
      </c>
    </row>
    <row r="49" s="68" customFormat="true" ht="25.5" hidden="false" customHeight="false" outlineLevel="0" collapsed="false">
      <c r="A49" s="57" t="s">
        <v>35</v>
      </c>
      <c r="B49" s="58" t="s">
        <v>167</v>
      </c>
      <c r="C49" s="36" t="s">
        <v>37</v>
      </c>
      <c r="D49" s="59" t="s">
        <v>63</v>
      </c>
      <c r="E49" s="69" t="s">
        <v>168</v>
      </c>
      <c r="F49" s="70" t="s">
        <v>169</v>
      </c>
      <c r="G49" s="71"/>
      <c r="H49" s="63" t="s">
        <v>85</v>
      </c>
      <c r="I49" s="64"/>
      <c r="J49" s="41" t="s">
        <v>51</v>
      </c>
      <c r="K49" s="65" t="s">
        <v>47</v>
      </c>
      <c r="L49" s="66" t="s">
        <v>42</v>
      </c>
      <c r="M49" s="67" t="n">
        <v>41739</v>
      </c>
    </row>
    <row r="50" s="68" customFormat="true" ht="25.5" hidden="false" customHeight="false" outlineLevel="0" collapsed="false">
      <c r="A50" s="57" t="s">
        <v>35</v>
      </c>
      <c r="B50" s="58" t="s">
        <v>170</v>
      </c>
      <c r="C50" s="36" t="s">
        <v>37</v>
      </c>
      <c r="D50" s="59" t="s">
        <v>38</v>
      </c>
      <c r="E50" s="69" t="s">
        <v>171</v>
      </c>
      <c r="F50" s="70" t="s">
        <v>172</v>
      </c>
      <c r="G50" s="71"/>
      <c r="H50" s="63" t="s">
        <v>85</v>
      </c>
      <c r="I50" s="64"/>
      <c r="J50" s="41" t="s">
        <v>51</v>
      </c>
      <c r="K50" s="65" t="s">
        <v>47</v>
      </c>
      <c r="L50" s="66" t="s">
        <v>42</v>
      </c>
      <c r="M50" s="67" t="n">
        <v>41739</v>
      </c>
    </row>
    <row r="51" s="68" customFormat="true" ht="38.25" hidden="false" customHeight="false" outlineLevel="0" collapsed="false">
      <c r="A51" s="57" t="s">
        <v>35</v>
      </c>
      <c r="B51" s="58" t="s">
        <v>173</v>
      </c>
      <c r="C51" s="36" t="s">
        <v>37</v>
      </c>
      <c r="D51" s="59" t="s">
        <v>44</v>
      </c>
      <c r="E51" s="69" t="s">
        <v>174</v>
      </c>
      <c r="F51" s="70" t="s">
        <v>175</v>
      </c>
      <c r="G51" s="71"/>
      <c r="H51" s="63" t="s">
        <v>30</v>
      </c>
      <c r="I51" s="64"/>
      <c r="J51" s="41" t="s">
        <v>51</v>
      </c>
      <c r="K51" s="65" t="s">
        <v>47</v>
      </c>
      <c r="L51" s="66" t="s">
        <v>42</v>
      </c>
      <c r="M51" s="67" t="n">
        <v>41739</v>
      </c>
    </row>
    <row r="52" s="68" customFormat="true" ht="44.25" hidden="false" customHeight="true" outlineLevel="0" collapsed="false">
      <c r="A52" s="57" t="s">
        <v>35</v>
      </c>
      <c r="B52" s="58" t="s">
        <v>176</v>
      </c>
      <c r="C52" s="36" t="s">
        <v>37</v>
      </c>
      <c r="D52" s="59" t="s">
        <v>177</v>
      </c>
      <c r="E52" s="69" t="s">
        <v>178</v>
      </c>
      <c r="F52" s="70" t="s">
        <v>179</v>
      </c>
      <c r="G52" s="71"/>
      <c r="H52" s="63" t="s">
        <v>85</v>
      </c>
      <c r="I52" s="64"/>
      <c r="J52" s="41" t="s">
        <v>114</v>
      </c>
      <c r="K52" s="65" t="s">
        <v>47</v>
      </c>
      <c r="L52" s="66" t="s">
        <v>42</v>
      </c>
      <c r="M52" s="67" t="n">
        <v>41739</v>
      </c>
    </row>
    <row r="53" s="68" customFormat="true" ht="25.5" hidden="false" customHeight="false" outlineLevel="0" collapsed="false">
      <c r="A53" s="57" t="s">
        <v>35</v>
      </c>
      <c r="B53" s="58" t="s">
        <v>180</v>
      </c>
      <c r="C53" s="36" t="s">
        <v>37</v>
      </c>
      <c r="D53" s="59" t="s">
        <v>56</v>
      </c>
      <c r="E53" s="69" t="s">
        <v>181</v>
      </c>
      <c r="F53" s="70" t="s">
        <v>182</v>
      </c>
      <c r="G53" s="71"/>
      <c r="H53" s="63" t="s">
        <v>85</v>
      </c>
      <c r="I53" s="64"/>
      <c r="J53" s="41" t="s">
        <v>51</v>
      </c>
      <c r="K53" s="65" t="s">
        <v>47</v>
      </c>
      <c r="L53" s="66" t="s">
        <v>42</v>
      </c>
      <c r="M53" s="67" t="n">
        <v>41739</v>
      </c>
    </row>
    <row r="54" s="68" customFormat="true" ht="38.25" hidden="false" customHeight="false" outlineLevel="0" collapsed="false">
      <c r="A54" s="57" t="s">
        <v>35</v>
      </c>
      <c r="B54" s="58" t="s">
        <v>183</v>
      </c>
      <c r="C54" s="36" t="s">
        <v>37</v>
      </c>
      <c r="D54" s="59" t="s">
        <v>38</v>
      </c>
      <c r="E54" s="69" t="s">
        <v>184</v>
      </c>
      <c r="F54" s="70" t="s">
        <v>185</v>
      </c>
      <c r="G54" s="71"/>
      <c r="H54" s="63" t="s">
        <v>85</v>
      </c>
      <c r="I54" s="64"/>
      <c r="J54" s="41" t="s">
        <v>51</v>
      </c>
      <c r="K54" s="65" t="s">
        <v>47</v>
      </c>
      <c r="L54" s="66" t="s">
        <v>42</v>
      </c>
      <c r="M54" s="67" t="n">
        <v>41739</v>
      </c>
    </row>
    <row r="55" s="68" customFormat="true" ht="25.5" hidden="false" customHeight="false" outlineLevel="0" collapsed="false">
      <c r="A55" s="57" t="s">
        <v>35</v>
      </c>
      <c r="B55" s="58" t="s">
        <v>186</v>
      </c>
      <c r="C55" s="36" t="s">
        <v>37</v>
      </c>
      <c r="D55" s="59" t="s">
        <v>63</v>
      </c>
      <c r="E55" s="69" t="s">
        <v>187</v>
      </c>
      <c r="F55" s="70" t="s">
        <v>188</v>
      </c>
      <c r="G55" s="71"/>
      <c r="H55" s="63" t="s">
        <v>85</v>
      </c>
      <c r="I55" s="64"/>
      <c r="J55" s="41" t="s">
        <v>114</v>
      </c>
      <c r="K55" s="65" t="s">
        <v>47</v>
      </c>
      <c r="L55" s="66" t="s">
        <v>42</v>
      </c>
      <c r="M55" s="67" t="n">
        <v>41739</v>
      </c>
    </row>
    <row r="56" s="68" customFormat="true" ht="38.25" hidden="false" customHeight="false" outlineLevel="0" collapsed="false">
      <c r="A56" s="57" t="s">
        <v>35</v>
      </c>
      <c r="B56" s="58" t="s">
        <v>189</v>
      </c>
      <c r="C56" s="36" t="s">
        <v>37</v>
      </c>
      <c r="D56" s="59" t="s">
        <v>56</v>
      </c>
      <c r="E56" s="69" t="s">
        <v>190</v>
      </c>
      <c r="F56" s="70" t="s">
        <v>191</v>
      </c>
      <c r="G56" s="71"/>
      <c r="H56" s="63" t="s">
        <v>85</v>
      </c>
      <c r="I56" s="64"/>
      <c r="J56" s="41" t="s">
        <v>51</v>
      </c>
      <c r="K56" s="65" t="s">
        <v>47</v>
      </c>
      <c r="L56" s="66" t="s">
        <v>42</v>
      </c>
      <c r="M56" s="67" t="n">
        <v>41739</v>
      </c>
    </row>
    <row r="57" s="68" customFormat="true" ht="38.25" hidden="false" customHeight="false" outlineLevel="0" collapsed="false">
      <c r="A57" s="57" t="s">
        <v>35</v>
      </c>
      <c r="B57" s="58" t="s">
        <v>192</v>
      </c>
      <c r="C57" s="36" t="s">
        <v>37</v>
      </c>
      <c r="D57" s="59" t="s">
        <v>193</v>
      </c>
      <c r="E57" s="92" t="s">
        <v>194</v>
      </c>
      <c r="F57" s="93" t="s">
        <v>195</v>
      </c>
      <c r="G57" s="77"/>
      <c r="H57" s="63" t="s">
        <v>85</v>
      </c>
      <c r="I57" s="64"/>
      <c r="J57" s="41" t="s">
        <v>196</v>
      </c>
      <c r="K57" s="65" t="s">
        <v>47</v>
      </c>
      <c r="L57" s="66" t="s">
        <v>42</v>
      </c>
      <c r="M57" s="67" t="n">
        <v>41739</v>
      </c>
    </row>
    <row r="58" s="68" customFormat="true" ht="51" hidden="false" customHeight="false" outlineLevel="0" collapsed="false">
      <c r="A58" s="57" t="s">
        <v>35</v>
      </c>
      <c r="B58" s="58" t="s">
        <v>197</v>
      </c>
      <c r="C58" s="36" t="s">
        <v>37</v>
      </c>
      <c r="D58" s="59" t="s">
        <v>56</v>
      </c>
      <c r="E58" s="69" t="s">
        <v>198</v>
      </c>
      <c r="F58" s="70" t="s">
        <v>199</v>
      </c>
      <c r="G58" s="71"/>
      <c r="H58" s="63" t="s">
        <v>85</v>
      </c>
      <c r="I58" s="64"/>
      <c r="J58" s="41" t="s">
        <v>51</v>
      </c>
      <c r="K58" s="65" t="s">
        <v>47</v>
      </c>
      <c r="L58" s="66" t="s">
        <v>42</v>
      </c>
      <c r="M58" s="67" t="n">
        <v>41739</v>
      </c>
    </row>
    <row r="59" s="68" customFormat="true" ht="25.5" hidden="false" customHeight="false" outlineLevel="0" collapsed="false">
      <c r="A59" s="57" t="s">
        <v>35</v>
      </c>
      <c r="B59" s="58" t="s">
        <v>200</v>
      </c>
      <c r="C59" s="36" t="s">
        <v>37</v>
      </c>
      <c r="D59" s="59" t="s">
        <v>44</v>
      </c>
      <c r="E59" s="69" t="s">
        <v>201</v>
      </c>
      <c r="F59" s="70" t="s">
        <v>202</v>
      </c>
      <c r="G59" s="71"/>
      <c r="H59" s="63" t="s">
        <v>85</v>
      </c>
      <c r="I59" s="64"/>
      <c r="J59" s="41" t="s">
        <v>27</v>
      </c>
      <c r="K59" s="65" t="s">
        <v>47</v>
      </c>
      <c r="L59" s="66" t="s">
        <v>42</v>
      </c>
      <c r="M59" s="67" t="n">
        <v>41739</v>
      </c>
    </row>
    <row r="60" s="68" customFormat="true" ht="25.5" hidden="false" customHeight="true" outlineLevel="0" collapsed="false">
      <c r="A60" s="57" t="s">
        <v>35</v>
      </c>
      <c r="B60" s="58" t="s">
        <v>203</v>
      </c>
      <c r="C60" s="36" t="s">
        <v>37</v>
      </c>
      <c r="D60" s="59" t="s">
        <v>111</v>
      </c>
      <c r="E60" s="69" t="s">
        <v>204</v>
      </c>
      <c r="F60" s="70" t="s">
        <v>205</v>
      </c>
      <c r="G60" s="71"/>
      <c r="H60" s="63" t="s">
        <v>85</v>
      </c>
      <c r="I60" s="64"/>
      <c r="J60" s="41" t="s">
        <v>196</v>
      </c>
      <c r="K60" s="65" t="s">
        <v>47</v>
      </c>
      <c r="L60" s="66" t="s">
        <v>42</v>
      </c>
      <c r="M60" s="67" t="n">
        <v>41739</v>
      </c>
    </row>
    <row r="61" s="68" customFormat="true" ht="31.5" hidden="false" customHeight="true" outlineLevel="0" collapsed="false">
      <c r="A61" s="57" t="s">
        <v>35</v>
      </c>
      <c r="B61" s="58" t="s">
        <v>206</v>
      </c>
      <c r="C61" s="36" t="s">
        <v>37</v>
      </c>
      <c r="D61" s="59" t="s">
        <v>44</v>
      </c>
      <c r="E61" s="69" t="s">
        <v>207</v>
      </c>
      <c r="F61" s="70" t="s">
        <v>208</v>
      </c>
      <c r="G61" s="71"/>
      <c r="H61" s="63" t="s">
        <v>33</v>
      </c>
      <c r="I61" s="64"/>
      <c r="J61" s="41" t="s">
        <v>51</v>
      </c>
      <c r="K61" s="65" t="s">
        <v>47</v>
      </c>
      <c r="L61" s="66" t="s">
        <v>42</v>
      </c>
      <c r="M61" s="67" t="n">
        <v>41739</v>
      </c>
    </row>
    <row r="62" s="68" customFormat="true" ht="33" hidden="false" customHeight="true" outlineLevel="0" collapsed="false">
      <c r="A62" s="57" t="s">
        <v>35</v>
      </c>
      <c r="B62" s="58" t="s">
        <v>209</v>
      </c>
      <c r="C62" s="36" t="s">
        <v>37</v>
      </c>
      <c r="D62" s="59" t="s">
        <v>111</v>
      </c>
      <c r="E62" s="69" t="s">
        <v>210</v>
      </c>
      <c r="F62" s="70" t="s">
        <v>211</v>
      </c>
      <c r="G62" s="71"/>
      <c r="H62" s="63" t="s">
        <v>85</v>
      </c>
      <c r="I62" s="64"/>
      <c r="J62" s="41" t="s">
        <v>51</v>
      </c>
      <c r="K62" s="65" t="s">
        <v>47</v>
      </c>
      <c r="L62" s="66" t="s">
        <v>42</v>
      </c>
      <c r="M62" s="67" t="n">
        <v>41739</v>
      </c>
    </row>
    <row r="63" s="68" customFormat="true" ht="31.5" hidden="false" customHeight="true" outlineLevel="0" collapsed="false">
      <c r="A63" s="57" t="s">
        <v>35</v>
      </c>
      <c r="B63" s="58" t="s">
        <v>212</v>
      </c>
      <c r="C63" s="36" t="s">
        <v>37</v>
      </c>
      <c r="D63" s="59" t="s">
        <v>111</v>
      </c>
      <c r="E63" s="69" t="s">
        <v>213</v>
      </c>
      <c r="F63" s="70" t="s">
        <v>214</v>
      </c>
      <c r="G63" s="71"/>
      <c r="H63" s="63" t="s">
        <v>85</v>
      </c>
      <c r="I63" s="64"/>
      <c r="J63" s="41" t="s">
        <v>51</v>
      </c>
      <c r="K63" s="65" t="s">
        <v>47</v>
      </c>
      <c r="L63" s="66" t="s">
        <v>42</v>
      </c>
      <c r="M63" s="67" t="n">
        <v>41739</v>
      </c>
    </row>
    <row r="64" s="68" customFormat="true" ht="34.5" hidden="false" customHeight="true" outlineLevel="0" collapsed="false">
      <c r="A64" s="57" t="s">
        <v>35</v>
      </c>
      <c r="B64" s="58" t="s">
        <v>215</v>
      </c>
      <c r="C64" s="36" t="s">
        <v>37</v>
      </c>
      <c r="D64" s="59" t="s">
        <v>63</v>
      </c>
      <c r="E64" s="69" t="s">
        <v>216</v>
      </c>
      <c r="F64" s="70" t="s">
        <v>217</v>
      </c>
      <c r="G64" s="71"/>
      <c r="H64" s="63" t="s">
        <v>85</v>
      </c>
      <c r="I64" s="64"/>
      <c r="J64" s="41" t="s">
        <v>51</v>
      </c>
      <c r="K64" s="65" t="s">
        <v>47</v>
      </c>
      <c r="L64" s="66" t="s">
        <v>42</v>
      </c>
      <c r="M64" s="67" t="n">
        <v>41739</v>
      </c>
    </row>
    <row r="65" s="68" customFormat="true" ht="42.75" hidden="false" customHeight="true" outlineLevel="0" collapsed="false">
      <c r="A65" s="57" t="s">
        <v>35</v>
      </c>
      <c r="B65" s="58" t="s">
        <v>218</v>
      </c>
      <c r="C65" s="36" t="s">
        <v>37</v>
      </c>
      <c r="D65" s="59" t="s">
        <v>44</v>
      </c>
      <c r="E65" s="69" t="s">
        <v>219</v>
      </c>
      <c r="F65" s="70" t="s">
        <v>220</v>
      </c>
      <c r="G65" s="71"/>
      <c r="H65" s="63" t="s">
        <v>33</v>
      </c>
      <c r="I65" s="64"/>
      <c r="J65" s="41" t="s">
        <v>27</v>
      </c>
      <c r="K65" s="65" t="s">
        <v>47</v>
      </c>
      <c r="L65" s="66" t="s">
        <v>42</v>
      </c>
      <c r="M65" s="67" t="n">
        <v>41739</v>
      </c>
    </row>
    <row r="66" s="68" customFormat="true" ht="48" hidden="false" customHeight="true" outlineLevel="0" collapsed="false">
      <c r="A66" s="57" t="s">
        <v>35</v>
      </c>
      <c r="B66" s="58" t="s">
        <v>221</v>
      </c>
      <c r="C66" s="36" t="s">
        <v>37</v>
      </c>
      <c r="D66" s="59" t="s">
        <v>222</v>
      </c>
      <c r="E66" s="69" t="s">
        <v>223</v>
      </c>
      <c r="F66" s="70" t="s">
        <v>224</v>
      </c>
      <c r="G66" s="71"/>
      <c r="H66" s="63" t="s">
        <v>30</v>
      </c>
      <c r="I66" s="64"/>
      <c r="J66" s="41" t="s">
        <v>27</v>
      </c>
      <c r="K66" s="65" t="s">
        <v>47</v>
      </c>
      <c r="L66" s="66" t="s">
        <v>42</v>
      </c>
      <c r="M66" s="67" t="n">
        <v>41739</v>
      </c>
    </row>
    <row r="67" s="68" customFormat="true" ht="39.75" hidden="false" customHeight="true" outlineLevel="0" collapsed="false">
      <c r="A67" s="57" t="s">
        <v>35</v>
      </c>
      <c r="B67" s="58" t="s">
        <v>225</v>
      </c>
      <c r="C67" s="36" t="s">
        <v>37</v>
      </c>
      <c r="D67" s="59" t="s">
        <v>111</v>
      </c>
      <c r="E67" s="69" t="s">
        <v>226</v>
      </c>
      <c r="F67" s="70" t="s">
        <v>227</v>
      </c>
      <c r="G67" s="71"/>
      <c r="H67" s="63" t="s">
        <v>85</v>
      </c>
      <c r="I67" s="64"/>
      <c r="J67" s="41" t="s">
        <v>51</v>
      </c>
      <c r="K67" s="65" t="s">
        <v>47</v>
      </c>
      <c r="L67" s="66" t="s">
        <v>42</v>
      </c>
      <c r="M67" s="67" t="n">
        <v>41739</v>
      </c>
    </row>
    <row r="68" s="68" customFormat="true" ht="58.5" hidden="false" customHeight="true" outlineLevel="0" collapsed="false">
      <c r="A68" s="57" t="s">
        <v>35</v>
      </c>
      <c r="B68" s="58" t="s">
        <v>228</v>
      </c>
      <c r="C68" s="36" t="s">
        <v>37</v>
      </c>
      <c r="D68" s="59" t="s">
        <v>111</v>
      </c>
      <c r="E68" s="69" t="s">
        <v>229</v>
      </c>
      <c r="F68" s="70" t="s">
        <v>230</v>
      </c>
      <c r="G68" s="71"/>
      <c r="H68" s="63" t="s">
        <v>33</v>
      </c>
      <c r="I68" s="64"/>
      <c r="J68" s="41" t="s">
        <v>114</v>
      </c>
      <c r="K68" s="65" t="s">
        <v>47</v>
      </c>
      <c r="L68" s="66" t="s">
        <v>42</v>
      </c>
      <c r="M68" s="67" t="n">
        <v>41739</v>
      </c>
    </row>
    <row r="69" s="68" customFormat="true" ht="36.75" hidden="false" customHeight="true" outlineLevel="0" collapsed="false">
      <c r="A69" s="95" t="s">
        <v>35</v>
      </c>
      <c r="B69" s="96" t="s">
        <v>231</v>
      </c>
      <c r="C69" s="97" t="s">
        <v>37</v>
      </c>
      <c r="D69" s="98" t="s">
        <v>164</v>
      </c>
      <c r="E69" s="99" t="s">
        <v>232</v>
      </c>
      <c r="F69" s="100" t="s">
        <v>233</v>
      </c>
      <c r="G69" s="101"/>
      <c r="H69" s="102" t="s">
        <v>33</v>
      </c>
      <c r="I69" s="103"/>
      <c r="J69" s="104" t="s">
        <v>51</v>
      </c>
      <c r="K69" s="105" t="s">
        <v>47</v>
      </c>
      <c r="L69" s="106" t="s">
        <v>42</v>
      </c>
      <c r="M69" s="67" t="n">
        <v>41739</v>
      </c>
    </row>
    <row r="70" s="2" customFormat="true" ht="12.75" hidden="false" customHeight="false" outlineLevel="0" collapsed="false">
      <c r="J70" s="3"/>
      <c r="L70" s="6"/>
    </row>
    <row r="71" s="2" customFormat="true" ht="12.75" hidden="false" customHeight="false" outlineLevel="0" collapsed="false">
      <c r="J71" s="3"/>
      <c r="L71" s="6"/>
    </row>
    <row r="72" s="2" customFormat="true" ht="12.75" hidden="false" customHeight="false" outlineLevel="0" collapsed="false">
      <c r="J72" s="3"/>
      <c r="L72" s="6"/>
    </row>
    <row r="73" s="2" customFormat="true" ht="12.75" hidden="false" customHeight="false" outlineLevel="0" collapsed="false">
      <c r="J73" s="3"/>
      <c r="L73" s="6"/>
    </row>
    <row r="74" s="2" customFormat="true" ht="12.75" hidden="false" customHeight="false" outlineLevel="0" collapsed="false">
      <c r="J74" s="3"/>
      <c r="L74" s="6"/>
    </row>
    <row r="75" s="2" customFormat="true" ht="12.75" hidden="false" customHeight="false" outlineLevel="0" collapsed="false">
      <c r="J75" s="3"/>
      <c r="L75" s="6"/>
    </row>
    <row r="76" s="2" customFormat="true" ht="12.75" hidden="false" customHeight="false" outlineLevel="0" collapsed="false">
      <c r="J76" s="3"/>
      <c r="L76" s="6"/>
    </row>
    <row r="77" s="2" customFormat="true" ht="12.75" hidden="false" customHeight="false" outlineLevel="0" collapsed="false">
      <c r="J77" s="3"/>
      <c r="L77" s="6"/>
    </row>
    <row r="78" s="2" customFormat="true" ht="12.75" hidden="false" customHeight="false" outlineLevel="0" collapsed="false">
      <c r="J78" s="3"/>
      <c r="L78" s="6"/>
    </row>
    <row r="79" s="2" customFormat="true" ht="12.75" hidden="false" customHeight="false" outlineLevel="0" collapsed="false">
      <c r="J79" s="3"/>
      <c r="L79" s="6"/>
    </row>
    <row r="80" s="2" customFormat="true" ht="12.75" hidden="false" customHeight="false" outlineLevel="0" collapsed="false">
      <c r="J80" s="3"/>
      <c r="L80" s="6"/>
    </row>
    <row r="81" s="2" customFormat="true" ht="12.75" hidden="false" customHeight="false" outlineLevel="0" collapsed="false">
      <c r="J81" s="3"/>
      <c r="L81" s="6"/>
    </row>
    <row r="82" s="2" customFormat="true" ht="12.75" hidden="false" customHeight="false" outlineLevel="0" collapsed="false">
      <c r="J82" s="3"/>
      <c r="L82" s="6"/>
    </row>
    <row r="83" s="2" customFormat="true" ht="12.75" hidden="false" customHeight="false" outlineLevel="0" collapsed="false">
      <c r="J83" s="3"/>
      <c r="L83" s="6"/>
    </row>
    <row r="84" s="2" customFormat="true" ht="12.75" hidden="false" customHeight="false" outlineLevel="0" collapsed="false">
      <c r="J84" s="3"/>
      <c r="L84" s="6"/>
    </row>
    <row r="85" s="2" customFormat="true" ht="12.75" hidden="false" customHeight="false" outlineLevel="0" collapsed="false">
      <c r="J85" s="3"/>
      <c r="L85" s="6"/>
    </row>
    <row r="86" s="2" customFormat="true" ht="12.75" hidden="false" customHeight="false" outlineLevel="0" collapsed="false">
      <c r="J86" s="3"/>
      <c r="L86" s="6"/>
    </row>
    <row r="87" s="2" customFormat="true" ht="12.75" hidden="false" customHeight="false" outlineLevel="0" collapsed="false">
      <c r="J87" s="3"/>
      <c r="L87" s="6"/>
    </row>
    <row r="88" s="2" customFormat="true" ht="12.75" hidden="false" customHeight="false" outlineLevel="0" collapsed="false">
      <c r="J88" s="3"/>
      <c r="L88" s="6"/>
    </row>
    <row r="89" s="2" customFormat="true" ht="12.75" hidden="false" customHeight="false" outlineLevel="0" collapsed="false">
      <c r="J89" s="3"/>
      <c r="L89" s="6"/>
    </row>
    <row r="90" s="2" customFormat="true" ht="12.75" hidden="false" customHeight="false" outlineLevel="0" collapsed="false">
      <c r="J90" s="3"/>
      <c r="L90" s="6"/>
    </row>
    <row r="91" s="2" customFormat="true" ht="12.75" hidden="false" customHeight="false" outlineLevel="0" collapsed="false">
      <c r="J91" s="3"/>
      <c r="L91" s="6"/>
    </row>
    <row r="92" s="2" customFormat="true" ht="12.75" hidden="false" customHeight="false" outlineLevel="0" collapsed="false">
      <c r="J92" s="3"/>
      <c r="L92" s="6"/>
    </row>
    <row r="93" s="2" customFormat="true" ht="12.75" hidden="false" customHeight="false" outlineLevel="0" collapsed="false">
      <c r="J93" s="3"/>
      <c r="L93" s="6"/>
    </row>
    <row r="94" s="2" customFormat="true" ht="12.75" hidden="false" customHeight="false" outlineLevel="0" collapsed="false">
      <c r="J94" s="3"/>
      <c r="L94" s="6"/>
    </row>
    <row r="95" s="2" customFormat="true" ht="12.75" hidden="false" customHeight="false" outlineLevel="0" collapsed="false">
      <c r="J95" s="3"/>
      <c r="L95" s="6"/>
    </row>
    <row r="96" s="2" customFormat="true" ht="12.75" hidden="false" customHeight="false" outlineLevel="0" collapsed="false">
      <c r="J96" s="3"/>
      <c r="L96" s="6"/>
    </row>
    <row r="97" s="2" customFormat="true" ht="12.75" hidden="false" customHeight="false" outlineLevel="0" collapsed="false">
      <c r="J97" s="3"/>
      <c r="L97" s="6"/>
    </row>
    <row r="98" s="2" customFormat="true" ht="12.75" hidden="false" customHeight="false" outlineLevel="0" collapsed="false">
      <c r="J98" s="3"/>
      <c r="L98" s="6"/>
    </row>
    <row r="99" s="2" customFormat="true" ht="12.75" hidden="false" customHeight="false" outlineLevel="0" collapsed="false">
      <c r="J99" s="3"/>
      <c r="L99" s="6"/>
    </row>
    <row r="100" s="2" customFormat="true" ht="12.75" hidden="false" customHeight="false" outlineLevel="0" collapsed="false">
      <c r="J100" s="3"/>
      <c r="L100" s="6"/>
    </row>
    <row r="101" s="2" customFormat="true" ht="12.75" hidden="false" customHeight="false" outlineLevel="0" collapsed="false">
      <c r="J101" s="3"/>
      <c r="L101" s="6"/>
    </row>
    <row r="102" s="2" customFormat="true" ht="12.75" hidden="false" customHeight="false" outlineLevel="0" collapsed="false">
      <c r="J102" s="3"/>
      <c r="L102" s="6"/>
    </row>
    <row r="103" s="2" customFormat="true" ht="12.75" hidden="false" customHeight="false" outlineLevel="0" collapsed="false">
      <c r="J103" s="3"/>
      <c r="L103" s="6"/>
    </row>
    <row r="104" s="2" customFormat="true" ht="12.75" hidden="false" customHeight="false" outlineLevel="0" collapsed="false">
      <c r="J104" s="3"/>
      <c r="L104" s="6"/>
    </row>
    <row r="105" s="2" customFormat="true" ht="12.75" hidden="false" customHeight="false" outlineLevel="0" collapsed="false">
      <c r="J105" s="3"/>
      <c r="L105" s="6"/>
    </row>
    <row r="106" s="2" customFormat="true" ht="12.75" hidden="false" customHeight="false" outlineLevel="0" collapsed="false">
      <c r="J106" s="3"/>
      <c r="L106" s="6"/>
    </row>
    <row r="107" s="2" customFormat="true" ht="12.75" hidden="false" customHeight="false" outlineLevel="0" collapsed="false">
      <c r="J107" s="3"/>
      <c r="L107" s="6"/>
    </row>
    <row r="108" s="2" customFormat="true" ht="12.75" hidden="false" customHeight="false" outlineLevel="0" collapsed="false">
      <c r="J108" s="3"/>
      <c r="L108" s="6"/>
    </row>
    <row r="109" s="2" customFormat="true" ht="12.75" hidden="false" customHeight="false" outlineLevel="0" collapsed="false">
      <c r="J109" s="3"/>
      <c r="L109" s="6"/>
    </row>
    <row r="110" s="2" customFormat="true" ht="12.75" hidden="false" customHeight="false" outlineLevel="0" collapsed="false">
      <c r="J110" s="3"/>
      <c r="L110" s="6"/>
    </row>
    <row r="111" s="2" customFormat="true" ht="12.75" hidden="false" customHeight="false" outlineLevel="0" collapsed="false">
      <c r="J111" s="3"/>
      <c r="L111" s="6"/>
    </row>
    <row r="112" s="2" customFormat="true" ht="12.75" hidden="false" customHeight="false" outlineLevel="0" collapsed="false">
      <c r="J112" s="3"/>
      <c r="L112" s="6"/>
    </row>
    <row r="113" s="2" customFormat="true" ht="12.75" hidden="false" customHeight="false" outlineLevel="0" collapsed="false">
      <c r="J113" s="3"/>
      <c r="L113" s="6"/>
    </row>
    <row r="114" s="2" customFormat="true" ht="12.75" hidden="false" customHeight="false" outlineLevel="0" collapsed="false">
      <c r="J114" s="3"/>
      <c r="L114" s="6"/>
    </row>
    <row r="115" s="2" customFormat="true" ht="12.75" hidden="false" customHeight="false" outlineLevel="0" collapsed="false">
      <c r="J115" s="3"/>
      <c r="L115" s="6"/>
    </row>
    <row r="116" s="2" customFormat="true" ht="12.75" hidden="false" customHeight="false" outlineLevel="0" collapsed="false">
      <c r="J116" s="3"/>
      <c r="L116" s="6"/>
    </row>
    <row r="117" s="2" customFormat="true" ht="12.75" hidden="false" customHeight="false" outlineLevel="0" collapsed="false">
      <c r="J117" s="3"/>
      <c r="L117" s="6"/>
    </row>
    <row r="118" s="2" customFormat="true" ht="12.75" hidden="false" customHeight="false" outlineLevel="0" collapsed="false">
      <c r="J118" s="3"/>
      <c r="L118" s="6"/>
    </row>
    <row r="119" s="2" customFormat="true" ht="12.75" hidden="false" customHeight="false" outlineLevel="0" collapsed="false">
      <c r="J119" s="3"/>
      <c r="L119" s="6"/>
    </row>
    <row r="120" s="2" customFormat="true" ht="12.75" hidden="false" customHeight="false" outlineLevel="0" collapsed="false">
      <c r="J120" s="3"/>
      <c r="L120" s="6"/>
    </row>
    <row r="121" s="2" customFormat="true" ht="12.75" hidden="false" customHeight="false" outlineLevel="0" collapsed="false">
      <c r="J121" s="3"/>
      <c r="L121" s="6"/>
    </row>
    <row r="122" s="2" customFormat="true" ht="12.75" hidden="false" customHeight="false" outlineLevel="0" collapsed="false">
      <c r="J122" s="3"/>
      <c r="L122" s="6"/>
    </row>
    <row r="123" s="2" customFormat="true" ht="12.75" hidden="false" customHeight="false" outlineLevel="0" collapsed="false">
      <c r="J123" s="3"/>
      <c r="L123" s="6"/>
    </row>
    <row r="124" s="2" customFormat="true" ht="12.75" hidden="false" customHeight="false" outlineLevel="0" collapsed="false">
      <c r="J124" s="3"/>
      <c r="L124" s="6"/>
    </row>
    <row r="125" s="2" customFormat="true" ht="12.75" hidden="false" customHeight="false" outlineLevel="0" collapsed="false">
      <c r="J125" s="3"/>
      <c r="L125" s="6"/>
    </row>
    <row r="126" s="2" customFormat="true" ht="12.75" hidden="false" customHeight="false" outlineLevel="0" collapsed="false">
      <c r="J126" s="3"/>
      <c r="L126" s="6"/>
    </row>
    <row r="127" s="2" customFormat="true" ht="12.75" hidden="false" customHeight="false" outlineLevel="0" collapsed="false">
      <c r="J127" s="3"/>
      <c r="L127" s="6"/>
    </row>
    <row r="128" s="2" customFormat="true" ht="12.75" hidden="false" customHeight="false" outlineLevel="0" collapsed="false">
      <c r="J128" s="3"/>
      <c r="L128" s="6"/>
    </row>
    <row r="129" s="2" customFormat="true" ht="12.75" hidden="false" customHeight="false" outlineLevel="0" collapsed="false">
      <c r="J129" s="3"/>
      <c r="L129" s="6"/>
    </row>
    <row r="130" s="2" customFormat="true" ht="12.75" hidden="false" customHeight="false" outlineLevel="0" collapsed="false">
      <c r="J130" s="3"/>
      <c r="L130" s="6"/>
    </row>
    <row r="131" s="2" customFormat="true" ht="12.75" hidden="false" customHeight="false" outlineLevel="0" collapsed="false">
      <c r="J131" s="3"/>
      <c r="L131" s="6"/>
    </row>
    <row r="132" s="2" customFormat="true" ht="12.75" hidden="false" customHeight="false" outlineLevel="0" collapsed="false">
      <c r="J132" s="3"/>
      <c r="L132" s="6"/>
    </row>
    <row r="133" s="2" customFormat="true" ht="12.75" hidden="false" customHeight="false" outlineLevel="0" collapsed="false">
      <c r="J133" s="3"/>
      <c r="L133" s="6"/>
    </row>
    <row r="134" s="2" customFormat="true" ht="12.75" hidden="false" customHeight="false" outlineLevel="0" collapsed="false">
      <c r="J134" s="3"/>
      <c r="L134" s="6"/>
    </row>
    <row r="135" s="2" customFormat="true" ht="12.75" hidden="false" customHeight="false" outlineLevel="0" collapsed="false">
      <c r="J135" s="3"/>
      <c r="L135" s="6"/>
    </row>
    <row r="136" s="2" customFormat="true" ht="12.75" hidden="false" customHeight="false" outlineLevel="0" collapsed="false">
      <c r="J136" s="3"/>
      <c r="L136" s="6"/>
    </row>
    <row r="137" s="2" customFormat="true" ht="12.75" hidden="false" customHeight="false" outlineLevel="0" collapsed="false">
      <c r="J137" s="3"/>
      <c r="L137" s="6"/>
    </row>
    <row r="138" s="2" customFormat="true" ht="12.75" hidden="false" customHeight="false" outlineLevel="0" collapsed="false">
      <c r="J138" s="3"/>
      <c r="L138" s="6"/>
    </row>
    <row r="139" s="2" customFormat="true" ht="12.75" hidden="false" customHeight="false" outlineLevel="0" collapsed="false">
      <c r="J139" s="3"/>
      <c r="L139" s="6"/>
    </row>
    <row r="140" s="2" customFormat="true" ht="12.75" hidden="false" customHeight="false" outlineLevel="0" collapsed="false">
      <c r="J140" s="3"/>
      <c r="L140" s="6"/>
    </row>
    <row r="141" s="2" customFormat="true" ht="12.75" hidden="false" customHeight="false" outlineLevel="0" collapsed="false">
      <c r="J141" s="3"/>
      <c r="L141" s="6"/>
    </row>
    <row r="142" s="2" customFormat="true" ht="12.75" hidden="false" customHeight="false" outlineLevel="0" collapsed="false">
      <c r="J142" s="3"/>
      <c r="L142" s="6"/>
    </row>
    <row r="143" s="2" customFormat="true" ht="12.75" hidden="false" customHeight="false" outlineLevel="0" collapsed="false">
      <c r="J143" s="3"/>
      <c r="L143" s="6"/>
    </row>
    <row r="144" s="2" customFormat="true" ht="12.75" hidden="false" customHeight="false" outlineLevel="0" collapsed="false">
      <c r="J144" s="3"/>
      <c r="L144" s="6"/>
    </row>
    <row r="145" s="2" customFormat="true" ht="12.75" hidden="false" customHeight="false" outlineLevel="0" collapsed="false">
      <c r="J145" s="3"/>
      <c r="L145" s="6"/>
    </row>
    <row r="146" s="2" customFormat="true" ht="12.75" hidden="false" customHeight="false" outlineLevel="0" collapsed="false">
      <c r="J146" s="3"/>
      <c r="L146" s="6"/>
    </row>
    <row r="147" s="2" customFormat="true" ht="12.75" hidden="false" customHeight="false" outlineLevel="0" collapsed="false">
      <c r="J147" s="3"/>
      <c r="L147" s="6"/>
    </row>
    <row r="148" s="2" customFormat="true" ht="12.75" hidden="false" customHeight="false" outlineLevel="0" collapsed="false">
      <c r="J148" s="3"/>
      <c r="L148" s="6"/>
    </row>
    <row r="149" s="2" customFormat="true" ht="12.75" hidden="false" customHeight="false" outlineLevel="0" collapsed="false">
      <c r="J149" s="3"/>
      <c r="L149" s="6"/>
    </row>
    <row r="150" s="2" customFormat="true" ht="12.75" hidden="false" customHeight="false" outlineLevel="0" collapsed="false">
      <c r="J150" s="3"/>
      <c r="L150" s="6"/>
    </row>
    <row r="151" s="2" customFormat="true" ht="12.75" hidden="false" customHeight="false" outlineLevel="0" collapsed="false">
      <c r="J151" s="3"/>
      <c r="L151" s="6"/>
    </row>
    <row r="152" s="2" customFormat="true" ht="12.75" hidden="false" customHeight="false" outlineLevel="0" collapsed="false">
      <c r="J152" s="3"/>
      <c r="L152" s="6"/>
    </row>
    <row r="153" s="2" customFormat="true" ht="12.75" hidden="false" customHeight="false" outlineLevel="0" collapsed="false">
      <c r="J153" s="3"/>
      <c r="L153" s="6"/>
    </row>
    <row r="154" s="2" customFormat="true" ht="12.75" hidden="false" customHeight="false" outlineLevel="0" collapsed="false">
      <c r="J154" s="3"/>
      <c r="L154" s="6"/>
    </row>
    <row r="155" s="2" customFormat="true" ht="12.75" hidden="false" customHeight="false" outlineLevel="0" collapsed="false">
      <c r="J155" s="3"/>
      <c r="L155" s="6"/>
    </row>
    <row r="156" s="2" customFormat="true" ht="12.75" hidden="false" customHeight="false" outlineLevel="0" collapsed="false">
      <c r="J156" s="3"/>
      <c r="L156" s="6"/>
    </row>
    <row r="157" s="2" customFormat="true" ht="12.75" hidden="false" customHeight="false" outlineLevel="0" collapsed="false">
      <c r="J157" s="3"/>
      <c r="L157" s="6"/>
    </row>
    <row r="158" s="2" customFormat="true" ht="12.75" hidden="false" customHeight="false" outlineLevel="0" collapsed="false">
      <c r="J158" s="3"/>
      <c r="L158" s="6"/>
    </row>
    <row r="159" s="2" customFormat="true" ht="12.75" hidden="false" customHeight="false" outlineLevel="0" collapsed="false">
      <c r="J159" s="3"/>
      <c r="L159" s="6"/>
    </row>
    <row r="160" s="2" customFormat="true" ht="12.75" hidden="false" customHeight="false" outlineLevel="0" collapsed="false">
      <c r="J160" s="3"/>
      <c r="L160" s="6"/>
    </row>
    <row r="161" s="2" customFormat="true" ht="12.75" hidden="false" customHeight="false" outlineLevel="0" collapsed="false">
      <c r="J161" s="3"/>
      <c r="L161" s="6"/>
    </row>
    <row r="162" s="2" customFormat="true" ht="12.75" hidden="false" customHeight="false" outlineLevel="0" collapsed="false">
      <c r="J162" s="3"/>
      <c r="L162" s="6"/>
    </row>
    <row r="163" s="2" customFormat="true" ht="12.75" hidden="false" customHeight="false" outlineLevel="0" collapsed="false">
      <c r="J163" s="3"/>
      <c r="L163" s="6"/>
    </row>
    <row r="164" s="2" customFormat="true" ht="12.75" hidden="false" customHeight="false" outlineLevel="0" collapsed="false">
      <c r="J164" s="3"/>
      <c r="L164" s="6"/>
    </row>
    <row r="165" s="2" customFormat="true" ht="12.75" hidden="false" customHeight="false" outlineLevel="0" collapsed="false">
      <c r="J165" s="3"/>
      <c r="L165" s="6"/>
    </row>
    <row r="166" s="2" customFormat="true" ht="12.75" hidden="false" customHeight="false" outlineLevel="0" collapsed="false">
      <c r="J166" s="3"/>
      <c r="L166" s="6"/>
    </row>
    <row r="167" s="2" customFormat="true" ht="12.75" hidden="false" customHeight="false" outlineLevel="0" collapsed="false">
      <c r="J167" s="3"/>
      <c r="L167" s="6"/>
    </row>
    <row r="168" s="2" customFormat="true" ht="12.75" hidden="false" customHeight="false" outlineLevel="0" collapsed="false">
      <c r="J168" s="3"/>
      <c r="L168" s="6"/>
    </row>
    <row r="169" s="2" customFormat="true" ht="12.75" hidden="false" customHeight="false" outlineLevel="0" collapsed="false">
      <c r="J169" s="3"/>
      <c r="L169" s="6"/>
    </row>
    <row r="170" s="2" customFormat="true" ht="12.75" hidden="false" customHeight="false" outlineLevel="0" collapsed="false">
      <c r="J170" s="3"/>
      <c r="L170" s="6"/>
    </row>
    <row r="171" s="2" customFormat="true" ht="12.75" hidden="false" customHeight="false" outlineLevel="0" collapsed="false">
      <c r="J171" s="3"/>
      <c r="L171" s="6"/>
    </row>
    <row r="172" s="2" customFormat="true" ht="12.75" hidden="false" customHeight="false" outlineLevel="0" collapsed="false">
      <c r="J172" s="3"/>
      <c r="L172" s="6"/>
    </row>
    <row r="173" s="2" customFormat="true" ht="12.75" hidden="false" customHeight="false" outlineLevel="0" collapsed="false">
      <c r="J173" s="3"/>
      <c r="L173" s="6"/>
    </row>
    <row r="174" s="2" customFormat="true" ht="12.75" hidden="false" customHeight="false" outlineLevel="0" collapsed="false">
      <c r="J174" s="3"/>
      <c r="L174" s="6"/>
    </row>
    <row r="175" s="2" customFormat="true" ht="12.75" hidden="false" customHeight="false" outlineLevel="0" collapsed="false">
      <c r="J175" s="3"/>
      <c r="L175" s="6"/>
    </row>
    <row r="176" s="2" customFormat="true" ht="12.75" hidden="false" customHeight="false" outlineLevel="0" collapsed="false">
      <c r="J176" s="3"/>
      <c r="L176" s="6"/>
    </row>
    <row r="177" s="2" customFormat="true" ht="12.75" hidden="false" customHeight="false" outlineLevel="0" collapsed="false">
      <c r="J177" s="3"/>
      <c r="L177" s="6"/>
    </row>
    <row r="178" s="2" customFormat="true" ht="12.75" hidden="false" customHeight="false" outlineLevel="0" collapsed="false">
      <c r="J178" s="3"/>
      <c r="L178" s="6"/>
    </row>
    <row r="179" s="2" customFormat="true" ht="12.75" hidden="false" customHeight="false" outlineLevel="0" collapsed="false">
      <c r="J179" s="3"/>
      <c r="L179" s="6"/>
    </row>
    <row r="180" s="2" customFormat="true" ht="12.75" hidden="false" customHeight="false" outlineLevel="0" collapsed="false">
      <c r="J180" s="3"/>
      <c r="L180" s="6"/>
    </row>
    <row r="181" s="2" customFormat="true" ht="12.75" hidden="false" customHeight="false" outlineLevel="0" collapsed="false">
      <c r="J181" s="3"/>
      <c r="L181" s="6"/>
    </row>
    <row r="182" s="2" customFormat="true" ht="12.75" hidden="false" customHeight="false" outlineLevel="0" collapsed="false">
      <c r="J182" s="3"/>
      <c r="L182" s="6"/>
    </row>
    <row r="183" s="2" customFormat="true" ht="12.75" hidden="false" customHeight="false" outlineLevel="0" collapsed="false">
      <c r="J183" s="3"/>
      <c r="L183" s="6"/>
    </row>
    <row r="184" s="2" customFormat="true" ht="12.75" hidden="false" customHeight="false" outlineLevel="0" collapsed="false">
      <c r="J184" s="3"/>
      <c r="L184" s="6"/>
    </row>
    <row r="185" s="2" customFormat="true" ht="12.75" hidden="false" customHeight="false" outlineLevel="0" collapsed="false">
      <c r="J185" s="3"/>
      <c r="L185" s="6"/>
    </row>
    <row r="186" s="2" customFormat="true" ht="12.75" hidden="false" customHeight="false" outlineLevel="0" collapsed="false">
      <c r="J186" s="3"/>
      <c r="L186" s="6"/>
    </row>
    <row r="187" s="2" customFormat="true" ht="12.75" hidden="false" customHeight="false" outlineLevel="0" collapsed="false">
      <c r="J187" s="3"/>
      <c r="L187" s="6"/>
    </row>
    <row r="188" s="2" customFormat="true" ht="12.75" hidden="false" customHeight="false" outlineLevel="0" collapsed="false">
      <c r="J188" s="3"/>
      <c r="L188" s="6"/>
    </row>
    <row r="189" s="2" customFormat="true" ht="12.75" hidden="false" customHeight="false" outlineLevel="0" collapsed="false">
      <c r="J189" s="3"/>
      <c r="L189" s="6"/>
    </row>
    <row r="190" s="2" customFormat="true" ht="12.75" hidden="false" customHeight="false" outlineLevel="0" collapsed="false">
      <c r="J190" s="3"/>
      <c r="L190" s="6"/>
    </row>
    <row r="191" s="2" customFormat="true" ht="12.75" hidden="false" customHeight="false" outlineLevel="0" collapsed="false">
      <c r="J191" s="3"/>
      <c r="L191" s="6"/>
    </row>
    <row r="192" s="2" customFormat="true" ht="12.75" hidden="false" customHeight="false" outlineLevel="0" collapsed="false">
      <c r="J192" s="3"/>
      <c r="L192" s="6"/>
    </row>
    <row r="193" s="2" customFormat="true" ht="12.75" hidden="false" customHeight="false" outlineLevel="0" collapsed="false">
      <c r="J193" s="3"/>
      <c r="L193" s="6"/>
    </row>
    <row r="194" s="2" customFormat="true" ht="12.75" hidden="false" customHeight="false" outlineLevel="0" collapsed="false">
      <c r="J194" s="3"/>
      <c r="L194" s="6"/>
    </row>
    <row r="195" s="2" customFormat="true" ht="12.75" hidden="false" customHeight="false" outlineLevel="0" collapsed="false">
      <c r="J195" s="3"/>
      <c r="L195" s="6"/>
    </row>
    <row r="196" s="2" customFormat="true" ht="12.75" hidden="false" customHeight="false" outlineLevel="0" collapsed="false">
      <c r="J196" s="3"/>
      <c r="L196" s="6"/>
    </row>
    <row r="197" s="2" customFormat="true" ht="12.75" hidden="false" customHeight="false" outlineLevel="0" collapsed="false">
      <c r="J197" s="3"/>
      <c r="L197" s="6"/>
    </row>
    <row r="198" s="2" customFormat="true" ht="12.75" hidden="false" customHeight="false" outlineLevel="0" collapsed="false">
      <c r="J198" s="3"/>
      <c r="L198" s="6"/>
    </row>
    <row r="199" s="2" customFormat="true" ht="12.75" hidden="false" customHeight="false" outlineLevel="0" collapsed="false">
      <c r="J199" s="3"/>
      <c r="L199" s="6"/>
    </row>
    <row r="200" s="2" customFormat="true" ht="12.75" hidden="false" customHeight="false" outlineLevel="0" collapsed="false">
      <c r="J200" s="3"/>
      <c r="L200" s="6"/>
    </row>
    <row r="201" s="2" customFormat="true" ht="12.75" hidden="false" customHeight="false" outlineLevel="0" collapsed="false">
      <c r="J201" s="3"/>
      <c r="L201" s="6"/>
    </row>
    <row r="202" s="2" customFormat="true" ht="12.75" hidden="false" customHeight="false" outlineLevel="0" collapsed="false">
      <c r="J202" s="3"/>
      <c r="L202" s="6"/>
    </row>
    <row r="203" s="2" customFormat="true" ht="12.75" hidden="false" customHeight="false" outlineLevel="0" collapsed="false">
      <c r="J203" s="3"/>
      <c r="L203" s="6"/>
    </row>
    <row r="204" s="2" customFormat="true" ht="12.75" hidden="false" customHeight="false" outlineLevel="0" collapsed="false">
      <c r="J204" s="3"/>
      <c r="L204" s="6"/>
    </row>
    <row r="205" s="2" customFormat="true" ht="12.75" hidden="false" customHeight="false" outlineLevel="0" collapsed="false">
      <c r="J205" s="3"/>
      <c r="L205" s="6"/>
    </row>
    <row r="206" s="2" customFormat="true" ht="12.75" hidden="false" customHeight="false" outlineLevel="0" collapsed="false">
      <c r="J206" s="3"/>
      <c r="L206" s="6"/>
    </row>
    <row r="207" s="2" customFormat="true" ht="12.75" hidden="false" customHeight="false" outlineLevel="0" collapsed="false">
      <c r="J207" s="3"/>
      <c r="L207" s="6"/>
    </row>
    <row r="208" s="2" customFormat="true" ht="12.75" hidden="false" customHeight="false" outlineLevel="0" collapsed="false">
      <c r="J208" s="3"/>
      <c r="L208" s="6"/>
    </row>
    <row r="209" s="2" customFormat="true" ht="12.75" hidden="false" customHeight="false" outlineLevel="0" collapsed="false">
      <c r="J209" s="3"/>
      <c r="L209" s="6"/>
    </row>
    <row r="210" s="2" customFormat="true" ht="12.75" hidden="false" customHeight="false" outlineLevel="0" collapsed="false">
      <c r="J210" s="3"/>
      <c r="L210" s="6"/>
    </row>
    <row r="211" s="2" customFormat="true" ht="12.75" hidden="false" customHeight="false" outlineLevel="0" collapsed="false">
      <c r="J211" s="3"/>
      <c r="L211" s="6"/>
    </row>
    <row r="212" s="2" customFormat="true" ht="12.75" hidden="false" customHeight="false" outlineLevel="0" collapsed="false">
      <c r="J212" s="3"/>
      <c r="L212" s="6"/>
    </row>
    <row r="213" s="2" customFormat="true" ht="12.75" hidden="false" customHeight="false" outlineLevel="0" collapsed="false">
      <c r="J213" s="3"/>
      <c r="L213" s="6"/>
    </row>
    <row r="214" s="2" customFormat="true" ht="12.75" hidden="false" customHeight="false" outlineLevel="0" collapsed="false">
      <c r="J214" s="3"/>
      <c r="L214" s="6"/>
    </row>
    <row r="215" s="2" customFormat="true" ht="12.75" hidden="false" customHeight="false" outlineLevel="0" collapsed="false">
      <c r="J215" s="3"/>
      <c r="L215" s="6"/>
    </row>
    <row r="216" s="2" customFormat="true" ht="12.75" hidden="false" customHeight="false" outlineLevel="0" collapsed="false">
      <c r="J216" s="3"/>
      <c r="L216" s="6"/>
    </row>
    <row r="217" s="2" customFormat="true" ht="12.75" hidden="false" customHeight="false" outlineLevel="0" collapsed="false">
      <c r="J217" s="3"/>
      <c r="L217" s="6"/>
    </row>
    <row r="218" s="2" customFormat="true" ht="12.75" hidden="false" customHeight="false" outlineLevel="0" collapsed="false">
      <c r="J218" s="3"/>
      <c r="L218" s="6"/>
    </row>
    <row r="219" s="2" customFormat="true" ht="12.75" hidden="false" customHeight="false" outlineLevel="0" collapsed="false">
      <c r="J219" s="3"/>
      <c r="L219" s="6"/>
    </row>
    <row r="220" s="2" customFormat="true" ht="12.75" hidden="false" customHeight="false" outlineLevel="0" collapsed="false">
      <c r="J220" s="3"/>
      <c r="L220" s="6"/>
    </row>
    <row r="221" s="2" customFormat="true" ht="12.75" hidden="false" customHeight="false" outlineLevel="0" collapsed="false">
      <c r="J221" s="3"/>
      <c r="L221" s="6"/>
    </row>
    <row r="222" s="2" customFormat="true" ht="12.75" hidden="false" customHeight="false" outlineLevel="0" collapsed="false">
      <c r="J222" s="3"/>
      <c r="L222" s="6"/>
    </row>
    <row r="223" s="2" customFormat="true" ht="12.75" hidden="false" customHeight="false" outlineLevel="0" collapsed="false">
      <c r="J223" s="3"/>
      <c r="L223" s="6"/>
    </row>
    <row r="224" s="2" customFormat="true" ht="12.75" hidden="false" customHeight="false" outlineLevel="0" collapsed="false">
      <c r="J224" s="3"/>
      <c r="L224" s="6"/>
    </row>
    <row r="225" s="2" customFormat="true" ht="12.75" hidden="false" customHeight="false" outlineLevel="0" collapsed="false">
      <c r="J225" s="3"/>
      <c r="L225" s="6"/>
    </row>
    <row r="226" s="2" customFormat="true" ht="12.75" hidden="false" customHeight="false" outlineLevel="0" collapsed="false">
      <c r="J226" s="3"/>
      <c r="L226" s="6"/>
    </row>
    <row r="227" s="2" customFormat="true" ht="12.75" hidden="false" customHeight="false" outlineLevel="0" collapsed="false">
      <c r="J227" s="3"/>
      <c r="L227" s="6"/>
    </row>
    <row r="228" s="2" customFormat="true" ht="12.75" hidden="false" customHeight="false" outlineLevel="0" collapsed="false">
      <c r="J228" s="3"/>
      <c r="L228" s="6"/>
    </row>
    <row r="229" s="2" customFormat="true" ht="12.75" hidden="false" customHeight="false" outlineLevel="0" collapsed="false">
      <c r="J229" s="3"/>
      <c r="L229" s="6"/>
    </row>
    <row r="230" s="2" customFormat="true" ht="12.75" hidden="false" customHeight="false" outlineLevel="0" collapsed="false">
      <c r="J230" s="3"/>
      <c r="L230" s="6"/>
    </row>
    <row r="231" s="2" customFormat="true" ht="12.75" hidden="false" customHeight="false" outlineLevel="0" collapsed="false">
      <c r="J231" s="3"/>
      <c r="L231" s="6"/>
    </row>
    <row r="232" s="2" customFormat="true" ht="12.75" hidden="false" customHeight="false" outlineLevel="0" collapsed="false">
      <c r="J232" s="3"/>
      <c r="L232" s="6"/>
    </row>
    <row r="233" s="2" customFormat="true" ht="12.75" hidden="false" customHeight="false" outlineLevel="0" collapsed="false">
      <c r="J233" s="3"/>
      <c r="L233" s="6"/>
    </row>
    <row r="234" s="2" customFormat="true" ht="12.75" hidden="false" customHeight="false" outlineLevel="0" collapsed="false">
      <c r="J234" s="3"/>
      <c r="L234" s="6"/>
    </row>
    <row r="235" s="2" customFormat="true" ht="12.75" hidden="false" customHeight="false" outlineLevel="0" collapsed="false">
      <c r="J235" s="3"/>
      <c r="L235" s="6"/>
    </row>
    <row r="236" s="2" customFormat="true" ht="12.75" hidden="false" customHeight="false" outlineLevel="0" collapsed="false">
      <c r="J236" s="3"/>
      <c r="L236" s="6"/>
    </row>
    <row r="237" s="2" customFormat="true" ht="12.75" hidden="false" customHeight="false" outlineLevel="0" collapsed="false">
      <c r="J237" s="3"/>
      <c r="L237" s="6"/>
    </row>
    <row r="238" s="2" customFormat="true" ht="12.75" hidden="false" customHeight="false" outlineLevel="0" collapsed="false">
      <c r="J238" s="3"/>
      <c r="L238" s="6"/>
    </row>
    <row r="239" s="2" customFormat="true" ht="12.75" hidden="false" customHeight="false" outlineLevel="0" collapsed="false">
      <c r="J239" s="3"/>
      <c r="L239" s="6"/>
    </row>
    <row r="240" s="2" customFormat="true" ht="12.75" hidden="false" customHeight="false" outlineLevel="0" collapsed="false">
      <c r="J240" s="3"/>
      <c r="L240" s="6"/>
    </row>
    <row r="241" s="2" customFormat="true" ht="12.75" hidden="false" customHeight="false" outlineLevel="0" collapsed="false">
      <c r="J241" s="3"/>
      <c r="L241" s="6"/>
    </row>
    <row r="242" s="2" customFormat="true" ht="12.75" hidden="false" customHeight="false" outlineLevel="0" collapsed="false">
      <c r="J242" s="3"/>
      <c r="L242" s="6"/>
    </row>
    <row r="243" s="2" customFormat="true" ht="12.75" hidden="false" customHeight="false" outlineLevel="0" collapsed="false">
      <c r="J243" s="3"/>
      <c r="L243" s="6"/>
    </row>
    <row r="244" s="2" customFormat="true" ht="12.75" hidden="false" customHeight="false" outlineLevel="0" collapsed="false">
      <c r="J244" s="3"/>
      <c r="L244" s="6"/>
    </row>
    <row r="245" s="2" customFormat="true" ht="12.75" hidden="false" customHeight="false" outlineLevel="0" collapsed="false">
      <c r="J245" s="3"/>
      <c r="L245" s="6"/>
    </row>
    <row r="246" s="2" customFormat="true" ht="12.75" hidden="false" customHeight="false" outlineLevel="0" collapsed="false">
      <c r="J246" s="3"/>
      <c r="L246" s="6"/>
    </row>
    <row r="247" s="2" customFormat="true" ht="12.75" hidden="false" customHeight="false" outlineLevel="0" collapsed="false">
      <c r="J247" s="3"/>
      <c r="L247" s="6"/>
    </row>
    <row r="248" s="2" customFormat="true" ht="12.75" hidden="false" customHeight="false" outlineLevel="0" collapsed="false">
      <c r="J248" s="3"/>
      <c r="L248" s="6"/>
    </row>
    <row r="249" s="2" customFormat="true" ht="12.75" hidden="false" customHeight="false" outlineLevel="0" collapsed="false">
      <c r="J249" s="3"/>
      <c r="L249" s="6"/>
    </row>
    <row r="250" s="2" customFormat="true" ht="12.75" hidden="false" customHeight="false" outlineLevel="0" collapsed="false">
      <c r="J250" s="3"/>
      <c r="L250" s="6"/>
    </row>
    <row r="251" s="2" customFormat="true" ht="12.75" hidden="false" customHeight="false" outlineLevel="0" collapsed="false">
      <c r="J251" s="3"/>
      <c r="L251" s="6"/>
    </row>
    <row r="252" s="2" customFormat="true" ht="12.75" hidden="false" customHeight="false" outlineLevel="0" collapsed="false">
      <c r="J252" s="3"/>
      <c r="L252" s="6"/>
    </row>
    <row r="253" s="2" customFormat="true" ht="12.75" hidden="false" customHeight="false" outlineLevel="0" collapsed="false">
      <c r="J253" s="3"/>
      <c r="L253" s="6"/>
    </row>
    <row r="254" s="2" customFormat="true" ht="12.75" hidden="false" customHeight="false" outlineLevel="0" collapsed="false">
      <c r="J254" s="3"/>
      <c r="L254" s="6"/>
    </row>
    <row r="255" s="2" customFormat="true" ht="12.75" hidden="false" customHeight="false" outlineLevel="0" collapsed="false">
      <c r="J255" s="3"/>
      <c r="L255" s="6"/>
    </row>
    <row r="256" s="2" customFormat="true" ht="12.75" hidden="false" customHeight="false" outlineLevel="0" collapsed="false">
      <c r="J256" s="3"/>
      <c r="L256" s="6"/>
    </row>
    <row r="257" s="2" customFormat="true" ht="12.75" hidden="false" customHeight="false" outlineLevel="0" collapsed="false">
      <c r="J257" s="3"/>
      <c r="L257" s="6"/>
    </row>
    <row r="258" s="2" customFormat="true" ht="12.75" hidden="false" customHeight="false" outlineLevel="0" collapsed="false">
      <c r="J258" s="3"/>
      <c r="L258" s="6"/>
    </row>
    <row r="259" s="2" customFormat="true" ht="12.75" hidden="false" customHeight="false" outlineLevel="0" collapsed="false">
      <c r="J259" s="3"/>
      <c r="L259" s="6"/>
    </row>
    <row r="260" s="2" customFormat="true" ht="12.75" hidden="false" customHeight="false" outlineLevel="0" collapsed="false">
      <c r="J260" s="3"/>
      <c r="L260" s="6"/>
    </row>
    <row r="261" s="2" customFormat="true" ht="12.75" hidden="false" customHeight="false" outlineLevel="0" collapsed="false">
      <c r="J261" s="3"/>
      <c r="L261" s="6"/>
    </row>
    <row r="262" s="2" customFormat="true" ht="12.75" hidden="false" customHeight="false" outlineLevel="0" collapsed="false">
      <c r="J262" s="3"/>
      <c r="L262" s="6"/>
    </row>
    <row r="263" s="2" customFormat="true" ht="12.75" hidden="false" customHeight="false" outlineLevel="0" collapsed="false">
      <c r="J263" s="3"/>
      <c r="L263" s="6"/>
    </row>
    <row r="264" s="2" customFormat="true" ht="12.75" hidden="false" customHeight="false" outlineLevel="0" collapsed="false">
      <c r="J264" s="3"/>
      <c r="L264" s="6"/>
    </row>
    <row r="265" s="2" customFormat="true" ht="12.75" hidden="false" customHeight="false" outlineLevel="0" collapsed="false">
      <c r="J265" s="3"/>
      <c r="L265" s="6"/>
    </row>
    <row r="266" s="2" customFormat="true" ht="12.75" hidden="false" customHeight="false" outlineLevel="0" collapsed="false">
      <c r="J266" s="3"/>
      <c r="L266" s="6"/>
    </row>
    <row r="267" s="2" customFormat="true" ht="12.75" hidden="false" customHeight="false" outlineLevel="0" collapsed="false">
      <c r="J267" s="3"/>
      <c r="L267" s="6"/>
    </row>
    <row r="268" s="2" customFormat="true" ht="12.75" hidden="false" customHeight="false" outlineLevel="0" collapsed="false">
      <c r="J268" s="3"/>
      <c r="L268" s="6"/>
    </row>
    <row r="269" s="2" customFormat="true" ht="12.75" hidden="false" customHeight="false" outlineLevel="0" collapsed="false">
      <c r="J269" s="3"/>
      <c r="L269" s="6"/>
    </row>
    <row r="270" s="2" customFormat="true" ht="12.75" hidden="false" customHeight="false" outlineLevel="0" collapsed="false">
      <c r="J270" s="3"/>
      <c r="L270" s="6"/>
    </row>
    <row r="271" s="2" customFormat="true" ht="12.75" hidden="false" customHeight="false" outlineLevel="0" collapsed="false">
      <c r="J271" s="3"/>
      <c r="L271" s="6"/>
    </row>
    <row r="272" s="2" customFormat="true" ht="12.75" hidden="false" customHeight="false" outlineLevel="0" collapsed="false">
      <c r="J272" s="3"/>
      <c r="L272" s="6"/>
    </row>
    <row r="273" s="2" customFormat="true" ht="12.75" hidden="false" customHeight="false" outlineLevel="0" collapsed="false">
      <c r="J273" s="3"/>
      <c r="L273" s="6"/>
    </row>
    <row r="274" s="2" customFormat="true" ht="12.75" hidden="false" customHeight="false" outlineLevel="0" collapsed="false">
      <c r="J274" s="3"/>
      <c r="L274" s="6"/>
    </row>
    <row r="275" s="2" customFormat="true" ht="12.75" hidden="false" customHeight="false" outlineLevel="0" collapsed="false">
      <c r="J275" s="3"/>
      <c r="L275" s="6"/>
    </row>
    <row r="276" s="2" customFormat="true" ht="12.75" hidden="false" customHeight="false" outlineLevel="0" collapsed="false">
      <c r="J276" s="3"/>
      <c r="L276" s="6"/>
    </row>
    <row r="277" s="2" customFormat="true" ht="12.75" hidden="false" customHeight="false" outlineLevel="0" collapsed="false">
      <c r="J277" s="3"/>
      <c r="L277" s="6"/>
    </row>
    <row r="278" s="2" customFormat="true" ht="12.75" hidden="false" customHeight="false" outlineLevel="0" collapsed="false">
      <c r="J278" s="3"/>
      <c r="L278" s="6"/>
    </row>
    <row r="279" s="2" customFormat="true" ht="12.75" hidden="false" customHeight="false" outlineLevel="0" collapsed="false">
      <c r="J279" s="3"/>
      <c r="L279" s="6"/>
    </row>
    <row r="280" s="2" customFormat="true" ht="12.75" hidden="false" customHeight="false" outlineLevel="0" collapsed="false">
      <c r="J280" s="3"/>
      <c r="L280" s="6"/>
    </row>
    <row r="281" s="2" customFormat="true" ht="12.75" hidden="false" customHeight="false" outlineLevel="0" collapsed="false">
      <c r="J281" s="3"/>
      <c r="L281" s="6"/>
    </row>
    <row r="282" s="2" customFormat="true" ht="12.75" hidden="false" customHeight="false" outlineLevel="0" collapsed="false">
      <c r="J282" s="3"/>
      <c r="L282" s="6"/>
    </row>
    <row r="283" s="2" customFormat="true" ht="12.75" hidden="false" customHeight="false" outlineLevel="0" collapsed="false">
      <c r="J283" s="3"/>
      <c r="L283" s="6"/>
    </row>
    <row r="284" s="2" customFormat="true" ht="12.75" hidden="false" customHeight="false" outlineLevel="0" collapsed="false">
      <c r="J284" s="3"/>
      <c r="L284" s="6"/>
    </row>
    <row r="285" s="2" customFormat="true" ht="12.75" hidden="false" customHeight="false" outlineLevel="0" collapsed="false">
      <c r="J285" s="3"/>
      <c r="L285" s="6"/>
    </row>
    <row r="286" s="2" customFormat="true" ht="12.75" hidden="false" customHeight="false" outlineLevel="0" collapsed="false">
      <c r="J286" s="3"/>
      <c r="L286" s="6"/>
    </row>
    <row r="287" s="2" customFormat="true" ht="12.75" hidden="false" customHeight="false" outlineLevel="0" collapsed="false">
      <c r="J287" s="3"/>
      <c r="L287" s="6"/>
    </row>
    <row r="288" s="2" customFormat="true" ht="12.75" hidden="false" customHeight="false" outlineLevel="0" collapsed="false">
      <c r="J288" s="3"/>
      <c r="L288" s="6"/>
    </row>
    <row r="289" s="2" customFormat="true" ht="12.75" hidden="false" customHeight="false" outlineLevel="0" collapsed="false">
      <c r="J289" s="3"/>
      <c r="L289" s="6"/>
    </row>
    <row r="290" s="2" customFormat="true" ht="12.75" hidden="false" customHeight="false" outlineLevel="0" collapsed="false">
      <c r="J290" s="3"/>
      <c r="L290" s="6"/>
    </row>
    <row r="291" s="2" customFormat="true" ht="12.75" hidden="false" customHeight="false" outlineLevel="0" collapsed="false">
      <c r="J291" s="3"/>
      <c r="L291" s="6"/>
    </row>
    <row r="292" s="2" customFormat="true" ht="12.75" hidden="false" customHeight="false" outlineLevel="0" collapsed="false">
      <c r="J292" s="3"/>
      <c r="L292" s="6"/>
    </row>
    <row r="293" s="2" customFormat="true" ht="12.75" hidden="false" customHeight="false" outlineLevel="0" collapsed="false">
      <c r="J293" s="3"/>
      <c r="L293" s="6"/>
    </row>
    <row r="294" s="2" customFormat="true" ht="12.75" hidden="false" customHeight="false" outlineLevel="0" collapsed="false">
      <c r="J294" s="3"/>
      <c r="L294" s="6"/>
    </row>
    <row r="295" s="2" customFormat="true" ht="12.75" hidden="false" customHeight="false" outlineLevel="0" collapsed="false">
      <c r="J295" s="3"/>
      <c r="L295" s="6"/>
    </row>
    <row r="296" s="2" customFormat="true" ht="12.75" hidden="false" customHeight="false" outlineLevel="0" collapsed="false">
      <c r="J296" s="3"/>
      <c r="L296" s="6"/>
    </row>
    <row r="297" s="2" customFormat="true" ht="12.75" hidden="false" customHeight="false" outlineLevel="0" collapsed="false">
      <c r="J297" s="3"/>
      <c r="L297" s="6"/>
    </row>
    <row r="298" s="2" customFormat="true" ht="12.75" hidden="false" customHeight="false" outlineLevel="0" collapsed="false">
      <c r="J298" s="3"/>
      <c r="L298" s="6"/>
    </row>
    <row r="299" s="2" customFormat="true" ht="12.75" hidden="false" customHeight="false" outlineLevel="0" collapsed="false">
      <c r="J299" s="3"/>
      <c r="L299" s="6"/>
    </row>
    <row r="300" s="2" customFormat="true" ht="12.75" hidden="false" customHeight="false" outlineLevel="0" collapsed="false">
      <c r="J300" s="3"/>
      <c r="L300" s="6"/>
    </row>
    <row r="301" s="2" customFormat="true" ht="12.75" hidden="false" customHeight="false" outlineLevel="0" collapsed="false">
      <c r="J301" s="3"/>
      <c r="L301" s="6"/>
    </row>
    <row r="302" s="2" customFormat="true" ht="12.75" hidden="false" customHeight="false" outlineLevel="0" collapsed="false">
      <c r="J302" s="3"/>
      <c r="L302" s="6"/>
    </row>
    <row r="303" s="2" customFormat="true" ht="12.75" hidden="false" customHeight="false" outlineLevel="0" collapsed="false">
      <c r="J303" s="3"/>
      <c r="L303" s="6"/>
    </row>
    <row r="304" s="2" customFormat="true" ht="12.75" hidden="false" customHeight="false" outlineLevel="0" collapsed="false">
      <c r="J304" s="3"/>
      <c r="L304" s="6"/>
    </row>
    <row r="305" s="2" customFormat="true" ht="12.75" hidden="false" customHeight="false" outlineLevel="0" collapsed="false">
      <c r="J305" s="3"/>
      <c r="L305" s="6"/>
    </row>
    <row r="306" s="2" customFormat="true" ht="12.75" hidden="false" customHeight="false" outlineLevel="0" collapsed="false">
      <c r="J306" s="3"/>
      <c r="L306" s="6"/>
    </row>
    <row r="307" s="2" customFormat="true" ht="12.75" hidden="false" customHeight="false" outlineLevel="0" collapsed="false">
      <c r="J307" s="3"/>
      <c r="L307" s="6"/>
    </row>
    <row r="308" s="2" customFormat="true" ht="12.75" hidden="false" customHeight="false" outlineLevel="0" collapsed="false">
      <c r="J308" s="3"/>
      <c r="L308" s="6"/>
    </row>
    <row r="309" s="2" customFormat="true" ht="12.75" hidden="false" customHeight="false" outlineLevel="0" collapsed="false">
      <c r="J309" s="3"/>
      <c r="L309" s="6"/>
    </row>
    <row r="310" s="2" customFormat="true" ht="12.75" hidden="false" customHeight="false" outlineLevel="0" collapsed="false">
      <c r="J310" s="3"/>
      <c r="L310" s="6"/>
    </row>
    <row r="311" s="2" customFormat="true" ht="12.75" hidden="false" customHeight="false" outlineLevel="0" collapsed="false">
      <c r="J311" s="3"/>
      <c r="L311" s="6"/>
    </row>
    <row r="312" s="2" customFormat="true" ht="12.75" hidden="false" customHeight="false" outlineLevel="0" collapsed="false">
      <c r="J312" s="3"/>
      <c r="L312" s="6"/>
    </row>
    <row r="313" s="2" customFormat="true" ht="12.75" hidden="false" customHeight="false" outlineLevel="0" collapsed="false">
      <c r="J313" s="3"/>
      <c r="L313" s="6"/>
    </row>
    <row r="314" s="2" customFormat="true" ht="12.75" hidden="false" customHeight="false" outlineLevel="0" collapsed="false">
      <c r="J314" s="3"/>
      <c r="L314" s="6"/>
    </row>
    <row r="315" s="2" customFormat="true" ht="12.75" hidden="false" customHeight="false" outlineLevel="0" collapsed="false">
      <c r="J315" s="3"/>
      <c r="L315" s="6"/>
    </row>
    <row r="316" s="2" customFormat="true" ht="12.75" hidden="false" customHeight="false" outlineLevel="0" collapsed="false">
      <c r="J316" s="3"/>
      <c r="L316" s="6"/>
    </row>
    <row r="317" s="2" customFormat="true" ht="12.75" hidden="false" customHeight="false" outlineLevel="0" collapsed="false">
      <c r="J317" s="3"/>
      <c r="L317" s="6"/>
    </row>
    <row r="318" s="2" customFormat="true" ht="12.75" hidden="false" customHeight="false" outlineLevel="0" collapsed="false">
      <c r="J318" s="3"/>
      <c r="L318" s="6"/>
    </row>
    <row r="319" s="2" customFormat="true" ht="12.75" hidden="false" customHeight="false" outlineLevel="0" collapsed="false">
      <c r="J319" s="3"/>
      <c r="L319" s="6"/>
    </row>
    <row r="320" s="2" customFormat="true" ht="12.75" hidden="false" customHeight="false" outlineLevel="0" collapsed="false">
      <c r="J320" s="3"/>
      <c r="L320" s="6"/>
    </row>
    <row r="321" s="2" customFormat="true" ht="12.75" hidden="false" customHeight="false" outlineLevel="0" collapsed="false">
      <c r="J321" s="3"/>
      <c r="L321" s="6"/>
    </row>
    <row r="322" s="2" customFormat="true" ht="12.75" hidden="false" customHeight="false" outlineLevel="0" collapsed="false">
      <c r="J322" s="3"/>
      <c r="L322" s="6"/>
    </row>
    <row r="323" s="2" customFormat="true" ht="12.75" hidden="false" customHeight="false" outlineLevel="0" collapsed="false">
      <c r="J323" s="3"/>
      <c r="L323" s="6"/>
    </row>
    <row r="324" s="2" customFormat="true" ht="12.75" hidden="false" customHeight="false" outlineLevel="0" collapsed="false">
      <c r="J324" s="3"/>
      <c r="L324" s="6"/>
    </row>
    <row r="325" s="2" customFormat="true" ht="12.75" hidden="false" customHeight="false" outlineLevel="0" collapsed="false">
      <c r="J325" s="3"/>
      <c r="L325" s="6"/>
    </row>
    <row r="326" s="2" customFormat="true" ht="12.75" hidden="false" customHeight="false" outlineLevel="0" collapsed="false">
      <c r="J326" s="3"/>
      <c r="L326" s="6"/>
    </row>
    <row r="327" s="2" customFormat="true" ht="12.75" hidden="false" customHeight="false" outlineLevel="0" collapsed="false">
      <c r="J327" s="3"/>
      <c r="L327" s="6"/>
    </row>
    <row r="328" s="2" customFormat="true" ht="12.75" hidden="false" customHeight="false" outlineLevel="0" collapsed="false">
      <c r="J328" s="3"/>
      <c r="L328" s="6"/>
    </row>
    <row r="329" s="2" customFormat="true" ht="12.75" hidden="false" customHeight="false" outlineLevel="0" collapsed="false">
      <c r="J329" s="3"/>
      <c r="L329" s="6"/>
    </row>
    <row r="330" s="2" customFormat="true" ht="12.75" hidden="false" customHeight="false" outlineLevel="0" collapsed="false">
      <c r="J330" s="3"/>
      <c r="L330" s="6"/>
    </row>
    <row r="331" s="2" customFormat="true" ht="12.75" hidden="false" customHeight="false" outlineLevel="0" collapsed="false">
      <c r="J331" s="3"/>
      <c r="L331" s="6"/>
    </row>
    <row r="332" s="2" customFormat="true" ht="12.75" hidden="false" customHeight="false" outlineLevel="0" collapsed="false">
      <c r="J332" s="3"/>
      <c r="L332" s="6"/>
    </row>
    <row r="333" s="2" customFormat="true" ht="12.75" hidden="false" customHeight="false" outlineLevel="0" collapsed="false">
      <c r="J333" s="3"/>
      <c r="L333" s="6"/>
    </row>
    <row r="334" s="2" customFormat="true" ht="12.75" hidden="false" customHeight="false" outlineLevel="0" collapsed="false">
      <c r="J334" s="3"/>
      <c r="L334" s="6"/>
    </row>
    <row r="335" s="2" customFormat="true" ht="12.75" hidden="false" customHeight="false" outlineLevel="0" collapsed="false">
      <c r="J335" s="3"/>
      <c r="L335" s="6"/>
    </row>
    <row r="336" s="2" customFormat="true" ht="12.75" hidden="false" customHeight="false" outlineLevel="0" collapsed="false">
      <c r="J336" s="3"/>
      <c r="L336" s="6"/>
    </row>
    <row r="337" s="2" customFormat="true" ht="12.75" hidden="false" customHeight="false" outlineLevel="0" collapsed="false">
      <c r="J337" s="3"/>
      <c r="L337" s="6"/>
    </row>
    <row r="338" s="2" customFormat="true" ht="12.75" hidden="false" customHeight="false" outlineLevel="0" collapsed="false">
      <c r="J338" s="3"/>
      <c r="L338" s="6"/>
    </row>
    <row r="339" s="2" customFormat="true" ht="12.75" hidden="false" customHeight="false" outlineLevel="0" collapsed="false">
      <c r="J339" s="3"/>
      <c r="L339" s="6"/>
    </row>
    <row r="340" s="2" customFormat="true" ht="12.75" hidden="false" customHeight="false" outlineLevel="0" collapsed="false">
      <c r="J340" s="3"/>
      <c r="L340" s="6"/>
    </row>
    <row r="341" s="2" customFormat="true" ht="12.75" hidden="false" customHeight="false" outlineLevel="0" collapsed="false">
      <c r="J341" s="3"/>
      <c r="L341" s="6"/>
    </row>
    <row r="342" s="2" customFormat="true" ht="12.75" hidden="false" customHeight="false" outlineLevel="0" collapsed="false">
      <c r="J342" s="3"/>
      <c r="L342" s="6"/>
    </row>
    <row r="343" s="2" customFormat="true" ht="12.75" hidden="false" customHeight="false" outlineLevel="0" collapsed="false">
      <c r="J343" s="3"/>
      <c r="L343" s="6"/>
    </row>
    <row r="344" s="2" customFormat="true" ht="12.75" hidden="false" customHeight="false" outlineLevel="0" collapsed="false">
      <c r="J344" s="3"/>
      <c r="L344" s="6"/>
    </row>
    <row r="345" s="2" customFormat="true" ht="12.75" hidden="false" customHeight="false" outlineLevel="0" collapsed="false">
      <c r="J345" s="3"/>
      <c r="L345" s="6"/>
    </row>
    <row r="346" s="2" customFormat="true" ht="12.75" hidden="false" customHeight="false" outlineLevel="0" collapsed="false">
      <c r="J346" s="3"/>
      <c r="L346" s="6"/>
    </row>
    <row r="347" s="2" customFormat="true" ht="12.75" hidden="false" customHeight="false" outlineLevel="0" collapsed="false">
      <c r="J347" s="3"/>
      <c r="L347" s="6"/>
    </row>
    <row r="348" s="2" customFormat="true" ht="12.75" hidden="false" customHeight="false" outlineLevel="0" collapsed="false">
      <c r="J348" s="3"/>
      <c r="L348" s="6"/>
    </row>
    <row r="349" s="2" customFormat="true" ht="12.75" hidden="false" customHeight="false" outlineLevel="0" collapsed="false">
      <c r="J349" s="3"/>
      <c r="L349" s="6"/>
    </row>
    <row r="350" s="2" customFormat="true" ht="12.75" hidden="false" customHeight="false" outlineLevel="0" collapsed="false">
      <c r="J350" s="3"/>
      <c r="L350" s="6"/>
    </row>
    <row r="351" s="2" customFormat="true" ht="12.75" hidden="false" customHeight="false" outlineLevel="0" collapsed="false">
      <c r="J351" s="3"/>
      <c r="L351" s="6"/>
    </row>
    <row r="352" s="2" customFormat="true" ht="12.75" hidden="false" customHeight="false" outlineLevel="0" collapsed="false">
      <c r="J352" s="3"/>
      <c r="L352" s="6"/>
    </row>
    <row r="353" s="2" customFormat="true" ht="12.75" hidden="false" customHeight="false" outlineLevel="0" collapsed="false">
      <c r="J353" s="3"/>
      <c r="L353" s="6"/>
    </row>
    <row r="354" s="2" customFormat="true" ht="12.75" hidden="false" customHeight="false" outlineLevel="0" collapsed="false">
      <c r="J354" s="3"/>
      <c r="L354" s="6"/>
    </row>
    <row r="355" s="2" customFormat="true" ht="12.75" hidden="false" customHeight="false" outlineLevel="0" collapsed="false">
      <c r="J355" s="3"/>
      <c r="L355" s="6"/>
    </row>
    <row r="356" s="2" customFormat="true" ht="12.75" hidden="false" customHeight="false" outlineLevel="0" collapsed="false">
      <c r="J356" s="3"/>
      <c r="L356" s="6"/>
    </row>
    <row r="357" s="2" customFormat="true" ht="12.75" hidden="false" customHeight="false" outlineLevel="0" collapsed="false">
      <c r="J357" s="3"/>
      <c r="L357" s="6"/>
    </row>
    <row r="358" s="2" customFormat="true" ht="12.75" hidden="false" customHeight="false" outlineLevel="0" collapsed="false">
      <c r="J358" s="3"/>
      <c r="L358" s="6"/>
    </row>
    <row r="359" s="2" customFormat="true" ht="12.75" hidden="false" customHeight="false" outlineLevel="0" collapsed="false">
      <c r="J359" s="3"/>
      <c r="L359" s="6"/>
    </row>
    <row r="360" s="2" customFormat="true" ht="12.75" hidden="false" customHeight="false" outlineLevel="0" collapsed="false">
      <c r="J360" s="3"/>
      <c r="L360" s="6"/>
    </row>
    <row r="361" s="2" customFormat="true" ht="12.75" hidden="false" customHeight="false" outlineLevel="0" collapsed="false">
      <c r="J361" s="3"/>
      <c r="L361" s="6"/>
    </row>
    <row r="362" s="2" customFormat="true" ht="12.75" hidden="false" customHeight="false" outlineLevel="0" collapsed="false">
      <c r="J362" s="3"/>
      <c r="L362" s="6"/>
    </row>
    <row r="363" s="2" customFormat="true" ht="12.75" hidden="false" customHeight="false" outlineLevel="0" collapsed="false">
      <c r="J363" s="3"/>
      <c r="L363" s="6"/>
    </row>
    <row r="364" s="2" customFormat="true" ht="12.75" hidden="false" customHeight="false" outlineLevel="0" collapsed="false">
      <c r="J364" s="3"/>
      <c r="L364" s="6"/>
    </row>
    <row r="365" s="2" customFormat="true" ht="12.75" hidden="false" customHeight="false" outlineLevel="0" collapsed="false">
      <c r="J365" s="3"/>
      <c r="L365" s="6"/>
    </row>
    <row r="366" s="2" customFormat="true" ht="12.75" hidden="false" customHeight="false" outlineLevel="0" collapsed="false">
      <c r="J366" s="3"/>
      <c r="L366" s="6"/>
    </row>
    <row r="367" s="2" customFormat="true" ht="12.75" hidden="false" customHeight="false" outlineLevel="0" collapsed="false">
      <c r="J367" s="3"/>
      <c r="L367" s="6"/>
    </row>
    <row r="368" s="2" customFormat="true" ht="12.75" hidden="false" customHeight="false" outlineLevel="0" collapsed="false">
      <c r="J368" s="3"/>
      <c r="L368" s="6"/>
    </row>
    <row r="369" s="2" customFormat="true" ht="12.75" hidden="false" customHeight="false" outlineLevel="0" collapsed="false">
      <c r="J369" s="3"/>
      <c r="L369" s="6"/>
    </row>
    <row r="370" s="2" customFormat="true" ht="12.75" hidden="false" customHeight="false" outlineLevel="0" collapsed="false">
      <c r="J370" s="3"/>
      <c r="L370" s="6"/>
    </row>
    <row r="371" s="2" customFormat="true" ht="12.75" hidden="false" customHeight="false" outlineLevel="0" collapsed="false">
      <c r="J371" s="3"/>
      <c r="L371" s="6"/>
    </row>
    <row r="372" s="2" customFormat="true" ht="12.75" hidden="false" customHeight="false" outlineLevel="0" collapsed="false">
      <c r="J372" s="3"/>
      <c r="L372" s="6"/>
    </row>
    <row r="373" s="2" customFormat="true" ht="12.75" hidden="false" customHeight="false" outlineLevel="0" collapsed="false">
      <c r="J373" s="3"/>
      <c r="L373" s="6"/>
    </row>
    <row r="374" s="2" customFormat="true" ht="12.75" hidden="false" customHeight="false" outlineLevel="0" collapsed="false">
      <c r="J374" s="3"/>
      <c r="L374" s="6"/>
    </row>
    <row r="375" s="2" customFormat="true" ht="12.75" hidden="false" customHeight="false" outlineLevel="0" collapsed="false">
      <c r="J375" s="3"/>
      <c r="L375" s="6"/>
    </row>
    <row r="376" s="2" customFormat="true" ht="12.75" hidden="false" customHeight="false" outlineLevel="0" collapsed="false">
      <c r="J376" s="3"/>
      <c r="L376" s="6"/>
    </row>
    <row r="377" s="2" customFormat="true" ht="12.75" hidden="false" customHeight="false" outlineLevel="0" collapsed="false">
      <c r="J377" s="3"/>
      <c r="L377" s="6"/>
    </row>
    <row r="378" s="2" customFormat="true" ht="12.75" hidden="false" customHeight="false" outlineLevel="0" collapsed="false">
      <c r="J378" s="3"/>
      <c r="L378" s="6"/>
    </row>
    <row r="379" s="2" customFormat="true" ht="12.75" hidden="false" customHeight="false" outlineLevel="0" collapsed="false">
      <c r="J379" s="3"/>
      <c r="L379" s="6"/>
    </row>
    <row r="380" s="2" customFormat="true" ht="12.75" hidden="false" customHeight="false" outlineLevel="0" collapsed="false">
      <c r="J380" s="3"/>
      <c r="L380" s="6"/>
    </row>
    <row r="381" s="2" customFormat="true" ht="12.75" hidden="false" customHeight="false" outlineLevel="0" collapsed="false">
      <c r="J381" s="3"/>
      <c r="L381" s="6"/>
    </row>
    <row r="382" s="2" customFormat="true" ht="12.75" hidden="false" customHeight="false" outlineLevel="0" collapsed="false">
      <c r="J382" s="3"/>
      <c r="L382" s="6"/>
    </row>
    <row r="383" s="2" customFormat="true" ht="12.75" hidden="false" customHeight="false" outlineLevel="0" collapsed="false">
      <c r="J383" s="3"/>
      <c r="L383" s="6"/>
    </row>
    <row r="384" s="2" customFormat="true" ht="12.75" hidden="false" customHeight="false" outlineLevel="0" collapsed="false">
      <c r="J384" s="3"/>
      <c r="L384" s="6"/>
    </row>
    <row r="385" s="2" customFormat="true" ht="12.75" hidden="false" customHeight="false" outlineLevel="0" collapsed="false">
      <c r="J385" s="3"/>
      <c r="L385" s="6"/>
    </row>
    <row r="386" s="2" customFormat="true" ht="12.75" hidden="false" customHeight="false" outlineLevel="0" collapsed="false">
      <c r="J386" s="3"/>
      <c r="L386" s="6"/>
    </row>
    <row r="387" s="2" customFormat="true" ht="12.75" hidden="false" customHeight="false" outlineLevel="0" collapsed="false">
      <c r="J387" s="3"/>
      <c r="L387" s="6"/>
    </row>
    <row r="388" s="2" customFormat="true" ht="12.75" hidden="false" customHeight="false" outlineLevel="0" collapsed="false">
      <c r="J388" s="3"/>
      <c r="L388" s="6"/>
    </row>
    <row r="389" s="2" customFormat="true" ht="12.75" hidden="false" customHeight="false" outlineLevel="0" collapsed="false">
      <c r="J389" s="3"/>
      <c r="L389" s="6"/>
    </row>
    <row r="390" s="2" customFormat="true" ht="12.75" hidden="false" customHeight="false" outlineLevel="0" collapsed="false">
      <c r="J390" s="3"/>
      <c r="L390" s="6"/>
    </row>
    <row r="391" s="2" customFormat="true" ht="12.75" hidden="false" customHeight="false" outlineLevel="0" collapsed="false">
      <c r="J391" s="3"/>
      <c r="L391" s="6"/>
    </row>
    <row r="392" s="2" customFormat="true" ht="12.75" hidden="false" customHeight="false" outlineLevel="0" collapsed="false">
      <c r="J392" s="3"/>
      <c r="L392" s="6"/>
    </row>
    <row r="393" s="2" customFormat="true" ht="12.75" hidden="false" customHeight="false" outlineLevel="0" collapsed="false">
      <c r="J393" s="3"/>
      <c r="L393" s="6"/>
    </row>
    <row r="394" s="2" customFormat="true" ht="12.75" hidden="false" customHeight="false" outlineLevel="0" collapsed="false">
      <c r="J394" s="3"/>
      <c r="L394" s="6"/>
    </row>
    <row r="395" s="2" customFormat="true" ht="12.75" hidden="false" customHeight="false" outlineLevel="0" collapsed="false">
      <c r="J395" s="3"/>
      <c r="L395" s="6"/>
    </row>
    <row r="396" s="2" customFormat="true" ht="12.75" hidden="false" customHeight="false" outlineLevel="0" collapsed="false">
      <c r="J396" s="3"/>
      <c r="L396" s="6"/>
    </row>
    <row r="397" s="2" customFormat="true" ht="12.75" hidden="false" customHeight="false" outlineLevel="0" collapsed="false">
      <c r="J397" s="3"/>
      <c r="L397" s="6"/>
    </row>
    <row r="398" s="2" customFormat="true" ht="12.75" hidden="false" customHeight="false" outlineLevel="0" collapsed="false">
      <c r="J398" s="3"/>
      <c r="L398" s="6"/>
    </row>
    <row r="399" s="2" customFormat="true" ht="12.75" hidden="false" customHeight="false" outlineLevel="0" collapsed="false">
      <c r="J399" s="3"/>
      <c r="L399" s="6"/>
    </row>
    <row r="400" s="2" customFormat="true" ht="12.75" hidden="false" customHeight="false" outlineLevel="0" collapsed="false">
      <c r="J400" s="3"/>
      <c r="L400" s="6"/>
    </row>
    <row r="401" s="2" customFormat="true" ht="12.75" hidden="false" customHeight="false" outlineLevel="0" collapsed="false">
      <c r="J401" s="3"/>
      <c r="L401" s="6"/>
    </row>
    <row r="402" s="2" customFormat="true" ht="12.75" hidden="false" customHeight="false" outlineLevel="0" collapsed="false">
      <c r="J402" s="3"/>
      <c r="L402" s="6"/>
    </row>
    <row r="403" s="2" customFormat="true" ht="12.75" hidden="false" customHeight="false" outlineLevel="0" collapsed="false">
      <c r="J403" s="3"/>
      <c r="L403" s="6"/>
    </row>
    <row r="404" s="2" customFormat="true" ht="12.75" hidden="false" customHeight="false" outlineLevel="0" collapsed="false">
      <c r="J404" s="3"/>
      <c r="L404" s="6"/>
    </row>
    <row r="405" s="2" customFormat="true" ht="12.75" hidden="false" customHeight="false" outlineLevel="0" collapsed="false">
      <c r="J405" s="3"/>
      <c r="L405" s="6"/>
    </row>
    <row r="406" s="2" customFormat="true" ht="12.75" hidden="false" customHeight="false" outlineLevel="0" collapsed="false">
      <c r="J406" s="3"/>
      <c r="L406" s="6"/>
    </row>
    <row r="407" s="2" customFormat="true" ht="12.75" hidden="false" customHeight="false" outlineLevel="0" collapsed="false">
      <c r="J407" s="3"/>
      <c r="L407" s="6"/>
    </row>
    <row r="408" s="2" customFormat="true" ht="12.75" hidden="false" customHeight="false" outlineLevel="0" collapsed="false">
      <c r="J408" s="3"/>
      <c r="L408" s="6"/>
    </row>
    <row r="409" s="2" customFormat="true" ht="12.75" hidden="false" customHeight="false" outlineLevel="0" collapsed="false">
      <c r="J409" s="3"/>
      <c r="L409" s="6"/>
    </row>
    <row r="410" s="2" customFormat="true" ht="12.75" hidden="false" customHeight="false" outlineLevel="0" collapsed="false">
      <c r="J410" s="3"/>
      <c r="L410" s="6"/>
    </row>
    <row r="411" s="2" customFormat="true" ht="12.75" hidden="false" customHeight="false" outlineLevel="0" collapsed="false">
      <c r="J411" s="3"/>
      <c r="L411" s="6"/>
    </row>
    <row r="412" s="2" customFormat="true" ht="12.75" hidden="false" customHeight="false" outlineLevel="0" collapsed="false">
      <c r="J412" s="3"/>
      <c r="L412" s="6"/>
    </row>
    <row r="413" s="2" customFormat="true" ht="12.75" hidden="false" customHeight="false" outlineLevel="0" collapsed="false">
      <c r="J413" s="3"/>
      <c r="L413" s="6"/>
    </row>
    <row r="414" s="2" customFormat="true" ht="12.75" hidden="false" customHeight="false" outlineLevel="0" collapsed="false">
      <c r="J414" s="3"/>
      <c r="L414" s="6"/>
    </row>
    <row r="415" s="2" customFormat="true" ht="12.75" hidden="false" customHeight="false" outlineLevel="0" collapsed="false">
      <c r="J415" s="3"/>
      <c r="L415" s="6"/>
    </row>
    <row r="416" s="2" customFormat="true" ht="12.75" hidden="false" customHeight="false" outlineLevel="0" collapsed="false">
      <c r="J416" s="3"/>
      <c r="L416" s="6"/>
    </row>
    <row r="417" s="2" customFormat="true" ht="12.75" hidden="false" customHeight="false" outlineLevel="0" collapsed="false">
      <c r="J417" s="3"/>
      <c r="L417" s="6"/>
    </row>
    <row r="418" s="2" customFormat="true" ht="12.75" hidden="false" customHeight="false" outlineLevel="0" collapsed="false">
      <c r="J418" s="3"/>
      <c r="L418" s="6"/>
    </row>
    <row r="419" s="2" customFormat="true" ht="12.75" hidden="false" customHeight="false" outlineLevel="0" collapsed="false">
      <c r="J419" s="3"/>
      <c r="L419" s="6"/>
    </row>
    <row r="420" s="2" customFormat="true" ht="12.75" hidden="false" customHeight="false" outlineLevel="0" collapsed="false">
      <c r="J420" s="3"/>
      <c r="L420" s="6"/>
    </row>
    <row r="421" s="2" customFormat="true" ht="12.75" hidden="false" customHeight="false" outlineLevel="0" collapsed="false">
      <c r="J421" s="3"/>
      <c r="L421" s="6"/>
    </row>
    <row r="422" s="2" customFormat="true" ht="12.75" hidden="false" customHeight="false" outlineLevel="0" collapsed="false">
      <c r="J422" s="3"/>
      <c r="L422" s="6"/>
    </row>
    <row r="423" s="2" customFormat="true" ht="12.75" hidden="false" customHeight="false" outlineLevel="0" collapsed="false">
      <c r="J423" s="3"/>
      <c r="L423" s="6"/>
    </row>
    <row r="424" s="2" customFormat="true" ht="12.75" hidden="false" customHeight="false" outlineLevel="0" collapsed="false">
      <c r="J424" s="3"/>
      <c r="L424" s="6"/>
    </row>
    <row r="425" s="2" customFormat="true" ht="12.75" hidden="false" customHeight="false" outlineLevel="0" collapsed="false">
      <c r="J425" s="3"/>
      <c r="L425" s="6"/>
    </row>
    <row r="426" s="2" customFormat="true" ht="12.75" hidden="false" customHeight="false" outlineLevel="0" collapsed="false">
      <c r="J426" s="3"/>
      <c r="L426" s="6"/>
    </row>
    <row r="427" s="2" customFormat="true" ht="12.75" hidden="false" customHeight="false" outlineLevel="0" collapsed="false">
      <c r="J427" s="3"/>
      <c r="L427" s="6"/>
    </row>
    <row r="428" s="2" customFormat="true" ht="12.75" hidden="false" customHeight="false" outlineLevel="0" collapsed="false">
      <c r="J428" s="3"/>
      <c r="L428" s="6"/>
    </row>
    <row r="429" s="2" customFormat="true" ht="12.75" hidden="false" customHeight="false" outlineLevel="0" collapsed="false">
      <c r="J429" s="3"/>
      <c r="L429" s="6"/>
    </row>
    <row r="430" s="2" customFormat="true" ht="12.75" hidden="false" customHeight="false" outlineLevel="0" collapsed="false">
      <c r="J430" s="3"/>
      <c r="L430" s="6"/>
    </row>
    <row r="431" s="2" customFormat="true" ht="12.75" hidden="false" customHeight="false" outlineLevel="0" collapsed="false">
      <c r="J431" s="3"/>
      <c r="L431" s="6"/>
    </row>
    <row r="432" s="2" customFormat="true" ht="12.75" hidden="false" customHeight="false" outlineLevel="0" collapsed="false">
      <c r="J432" s="3"/>
      <c r="L432" s="6"/>
    </row>
    <row r="433" s="2" customFormat="true" ht="12.75" hidden="false" customHeight="false" outlineLevel="0" collapsed="false">
      <c r="J433" s="3"/>
      <c r="L433" s="6"/>
    </row>
    <row r="434" s="2" customFormat="true" ht="12.75" hidden="false" customHeight="false" outlineLevel="0" collapsed="false">
      <c r="J434" s="3"/>
      <c r="L434" s="6"/>
    </row>
    <row r="435" s="2" customFormat="true" ht="12.75" hidden="false" customHeight="false" outlineLevel="0" collapsed="false">
      <c r="J435" s="3"/>
      <c r="L435" s="6"/>
    </row>
    <row r="436" s="2" customFormat="true" ht="12.75" hidden="false" customHeight="false" outlineLevel="0" collapsed="false">
      <c r="J436" s="3"/>
      <c r="L436" s="6"/>
    </row>
    <row r="437" s="2" customFormat="true" ht="12.75" hidden="false" customHeight="false" outlineLevel="0" collapsed="false">
      <c r="J437" s="3"/>
      <c r="L437" s="6"/>
    </row>
    <row r="438" s="2" customFormat="true" ht="12.75" hidden="false" customHeight="false" outlineLevel="0" collapsed="false">
      <c r="J438" s="3"/>
      <c r="L438" s="6"/>
    </row>
    <row r="439" s="2" customFormat="true" ht="12.75" hidden="false" customHeight="false" outlineLevel="0" collapsed="false">
      <c r="J439" s="3"/>
      <c r="L439" s="6"/>
    </row>
    <row r="440" s="2" customFormat="true" ht="12.75" hidden="false" customHeight="false" outlineLevel="0" collapsed="false">
      <c r="J440" s="3"/>
      <c r="L440" s="6"/>
    </row>
    <row r="441" s="2" customFormat="true" ht="12.75" hidden="false" customHeight="false" outlineLevel="0" collapsed="false">
      <c r="J441" s="3"/>
      <c r="L441" s="6"/>
    </row>
    <row r="442" s="2" customFormat="true" ht="12.75" hidden="false" customHeight="false" outlineLevel="0" collapsed="false">
      <c r="J442" s="3"/>
      <c r="L442" s="6"/>
    </row>
    <row r="443" s="2" customFormat="true" ht="12.75" hidden="false" customHeight="false" outlineLevel="0" collapsed="false">
      <c r="J443" s="3"/>
      <c r="L443" s="6"/>
    </row>
    <row r="444" s="2" customFormat="true" ht="12.75" hidden="false" customHeight="false" outlineLevel="0" collapsed="false">
      <c r="J444" s="3"/>
      <c r="L444" s="6"/>
    </row>
    <row r="445" s="2" customFormat="true" ht="12.75" hidden="false" customHeight="false" outlineLevel="0" collapsed="false">
      <c r="J445" s="3"/>
      <c r="L445" s="6"/>
    </row>
    <row r="446" s="2" customFormat="true" ht="12.75" hidden="false" customHeight="false" outlineLevel="0" collapsed="false">
      <c r="J446" s="3"/>
      <c r="L446" s="6"/>
    </row>
    <row r="447" s="2" customFormat="true" ht="12.75" hidden="false" customHeight="false" outlineLevel="0" collapsed="false">
      <c r="J447" s="3"/>
      <c r="L447" s="6"/>
    </row>
    <row r="448" s="2" customFormat="true" ht="12.75" hidden="false" customHeight="false" outlineLevel="0" collapsed="false">
      <c r="J448" s="3"/>
      <c r="L448" s="6"/>
    </row>
    <row r="449" s="2" customFormat="true" ht="12.75" hidden="false" customHeight="false" outlineLevel="0" collapsed="false">
      <c r="J449" s="3"/>
      <c r="L449" s="6"/>
    </row>
    <row r="450" s="2" customFormat="true" ht="12.75" hidden="false" customHeight="false" outlineLevel="0" collapsed="false">
      <c r="J450" s="3"/>
      <c r="L450" s="6"/>
    </row>
    <row r="451" s="2" customFormat="true" ht="12.75" hidden="false" customHeight="false" outlineLevel="0" collapsed="false">
      <c r="J451" s="3"/>
      <c r="L451" s="6"/>
    </row>
    <row r="452" s="2" customFormat="true" ht="12.75" hidden="false" customHeight="false" outlineLevel="0" collapsed="false">
      <c r="J452" s="3"/>
      <c r="L452" s="6"/>
    </row>
    <row r="453" s="2" customFormat="true" ht="12.75" hidden="false" customHeight="false" outlineLevel="0" collapsed="false">
      <c r="J453" s="3"/>
      <c r="L453" s="6"/>
    </row>
    <row r="454" s="2" customFormat="true" ht="12.75" hidden="false" customHeight="false" outlineLevel="0" collapsed="false">
      <c r="J454" s="3"/>
      <c r="L454" s="6"/>
    </row>
    <row r="455" s="2" customFormat="true" ht="12.75" hidden="false" customHeight="false" outlineLevel="0" collapsed="false">
      <c r="J455" s="3"/>
      <c r="L455" s="6"/>
    </row>
    <row r="456" s="2" customFormat="true" ht="12.75" hidden="false" customHeight="false" outlineLevel="0" collapsed="false">
      <c r="J456" s="3"/>
      <c r="L456" s="6"/>
    </row>
    <row r="457" s="2" customFormat="true" ht="12.75" hidden="false" customHeight="false" outlineLevel="0" collapsed="false">
      <c r="J457" s="3"/>
      <c r="L457" s="6"/>
    </row>
    <row r="458" s="2" customFormat="true" ht="12.75" hidden="false" customHeight="false" outlineLevel="0" collapsed="false">
      <c r="J458" s="3"/>
      <c r="L458" s="6"/>
    </row>
    <row r="459" s="2" customFormat="true" ht="12.75" hidden="false" customHeight="false" outlineLevel="0" collapsed="false">
      <c r="J459" s="3"/>
      <c r="L459" s="6"/>
    </row>
    <row r="460" s="2" customFormat="true" ht="12.75" hidden="false" customHeight="false" outlineLevel="0" collapsed="false">
      <c r="J460" s="3"/>
      <c r="L460" s="6"/>
    </row>
    <row r="461" s="2" customFormat="true" ht="12.75" hidden="false" customHeight="false" outlineLevel="0" collapsed="false">
      <c r="J461" s="3"/>
      <c r="L461" s="6"/>
    </row>
    <row r="462" s="2" customFormat="true" ht="12.75" hidden="false" customHeight="false" outlineLevel="0" collapsed="false">
      <c r="J462" s="3"/>
      <c r="L462" s="6"/>
    </row>
    <row r="463" s="2" customFormat="true" ht="12.75" hidden="false" customHeight="false" outlineLevel="0" collapsed="false">
      <c r="J463" s="3"/>
      <c r="L463" s="6"/>
    </row>
    <row r="464" s="2" customFormat="true" ht="12.75" hidden="false" customHeight="false" outlineLevel="0" collapsed="false">
      <c r="J464" s="3"/>
      <c r="L464" s="6"/>
    </row>
    <row r="465" s="2" customFormat="true" ht="12.75" hidden="false" customHeight="false" outlineLevel="0" collapsed="false">
      <c r="J465" s="3"/>
      <c r="L465" s="6"/>
    </row>
    <row r="466" s="2" customFormat="true" ht="12.75" hidden="false" customHeight="false" outlineLevel="0" collapsed="false">
      <c r="J466" s="3"/>
      <c r="L466" s="6"/>
    </row>
    <row r="467" s="2" customFormat="true" ht="12.75" hidden="false" customHeight="false" outlineLevel="0" collapsed="false">
      <c r="J467" s="3"/>
      <c r="L467" s="6"/>
    </row>
    <row r="468" s="2" customFormat="true" ht="12.75" hidden="false" customHeight="false" outlineLevel="0" collapsed="false">
      <c r="J468" s="3"/>
      <c r="L468" s="6"/>
    </row>
    <row r="469" s="2" customFormat="true" ht="12.75" hidden="false" customHeight="false" outlineLevel="0" collapsed="false">
      <c r="J469" s="3"/>
      <c r="L469" s="6"/>
    </row>
    <row r="470" s="2" customFormat="true" ht="12.75" hidden="false" customHeight="false" outlineLevel="0" collapsed="false">
      <c r="J470" s="3"/>
      <c r="L470" s="6"/>
    </row>
    <row r="471" s="2" customFormat="true" ht="12.75" hidden="false" customHeight="false" outlineLevel="0" collapsed="false">
      <c r="J471" s="3"/>
      <c r="L471" s="6"/>
    </row>
    <row r="472" s="2" customFormat="true" ht="12.75" hidden="false" customHeight="false" outlineLevel="0" collapsed="false">
      <c r="J472" s="3"/>
      <c r="L472" s="6"/>
    </row>
    <row r="473" s="2" customFormat="true" ht="12.75" hidden="false" customHeight="false" outlineLevel="0" collapsed="false">
      <c r="J473" s="3"/>
      <c r="L473" s="6"/>
    </row>
    <row r="474" s="2" customFormat="true" ht="12.75" hidden="false" customHeight="false" outlineLevel="0" collapsed="false">
      <c r="J474" s="3"/>
      <c r="L474" s="6"/>
    </row>
    <row r="475" s="2" customFormat="true" ht="12.75" hidden="false" customHeight="false" outlineLevel="0" collapsed="false">
      <c r="J475" s="3"/>
      <c r="L475" s="6"/>
    </row>
    <row r="476" s="2" customFormat="true" ht="12.75" hidden="false" customHeight="false" outlineLevel="0" collapsed="false">
      <c r="J476" s="3"/>
      <c r="L476" s="6"/>
    </row>
    <row r="477" s="2" customFormat="true" ht="12.75" hidden="false" customHeight="false" outlineLevel="0" collapsed="false">
      <c r="J477" s="3"/>
      <c r="L477" s="6"/>
    </row>
    <row r="478" s="2" customFormat="true" ht="12.75" hidden="false" customHeight="false" outlineLevel="0" collapsed="false">
      <c r="J478" s="3"/>
      <c r="L478" s="6"/>
    </row>
    <row r="479" s="2" customFormat="true" ht="12.75" hidden="false" customHeight="false" outlineLevel="0" collapsed="false">
      <c r="J479" s="3"/>
      <c r="L479" s="6"/>
    </row>
    <row r="480" s="2" customFormat="true" ht="12.75" hidden="false" customHeight="false" outlineLevel="0" collapsed="false">
      <c r="J480" s="3"/>
      <c r="L480" s="6"/>
    </row>
    <row r="481" s="2" customFormat="true" ht="12.75" hidden="false" customHeight="false" outlineLevel="0" collapsed="false">
      <c r="J481" s="3"/>
      <c r="L481" s="6"/>
    </row>
    <row r="482" s="2" customFormat="true" ht="12.75" hidden="false" customHeight="false" outlineLevel="0" collapsed="false">
      <c r="J482" s="3"/>
      <c r="L482" s="6"/>
    </row>
    <row r="483" s="2" customFormat="true" ht="12.75" hidden="false" customHeight="false" outlineLevel="0" collapsed="false">
      <c r="J483" s="3"/>
      <c r="L483" s="6"/>
    </row>
    <row r="484" s="2" customFormat="true" ht="12.75" hidden="false" customHeight="false" outlineLevel="0" collapsed="false">
      <c r="J484" s="3"/>
      <c r="L484" s="6"/>
    </row>
    <row r="485" s="2" customFormat="true" ht="12.75" hidden="false" customHeight="false" outlineLevel="0" collapsed="false">
      <c r="J485" s="3"/>
      <c r="L485" s="6"/>
    </row>
    <row r="486" s="2" customFormat="true" ht="12.75" hidden="false" customHeight="false" outlineLevel="0" collapsed="false">
      <c r="J486" s="3"/>
      <c r="L486" s="6"/>
    </row>
    <row r="487" s="2" customFormat="true" ht="12.75" hidden="false" customHeight="false" outlineLevel="0" collapsed="false">
      <c r="J487" s="3"/>
      <c r="L487" s="6"/>
    </row>
    <row r="488" s="2" customFormat="true" ht="12.75" hidden="false" customHeight="false" outlineLevel="0" collapsed="false">
      <c r="J488" s="3"/>
      <c r="L488" s="6"/>
    </row>
    <row r="489" s="2" customFormat="true" ht="12.75" hidden="false" customHeight="false" outlineLevel="0" collapsed="false">
      <c r="J489" s="3"/>
      <c r="L489" s="6"/>
    </row>
    <row r="490" s="2" customFormat="true" ht="12.75" hidden="false" customHeight="false" outlineLevel="0" collapsed="false">
      <c r="J490" s="3"/>
      <c r="L490" s="6"/>
    </row>
    <row r="491" s="2" customFormat="true" ht="12.75" hidden="false" customHeight="false" outlineLevel="0" collapsed="false">
      <c r="J491" s="3"/>
      <c r="L491" s="6"/>
    </row>
    <row r="492" s="2" customFormat="true" ht="12.75" hidden="false" customHeight="false" outlineLevel="0" collapsed="false">
      <c r="J492" s="3"/>
      <c r="L492" s="6"/>
    </row>
    <row r="493" s="2" customFormat="true" ht="12.75" hidden="false" customHeight="false" outlineLevel="0" collapsed="false">
      <c r="J493" s="3"/>
      <c r="L493" s="6"/>
    </row>
    <row r="494" s="2" customFormat="true" ht="12.75" hidden="false" customHeight="false" outlineLevel="0" collapsed="false">
      <c r="J494" s="3"/>
      <c r="L494" s="6"/>
    </row>
    <row r="495" s="2" customFormat="true" ht="12.75" hidden="false" customHeight="false" outlineLevel="0" collapsed="false">
      <c r="J495" s="3"/>
      <c r="L495" s="6"/>
    </row>
    <row r="496" s="2" customFormat="true" ht="12.75" hidden="false" customHeight="false" outlineLevel="0" collapsed="false">
      <c r="J496" s="3"/>
      <c r="L496" s="6"/>
    </row>
    <row r="497" s="2" customFormat="true" ht="12.75" hidden="false" customHeight="false" outlineLevel="0" collapsed="false">
      <c r="J497" s="3"/>
      <c r="L497" s="6"/>
    </row>
    <row r="498" s="2" customFormat="true" ht="12.75" hidden="false" customHeight="false" outlineLevel="0" collapsed="false">
      <c r="J498" s="3"/>
      <c r="L498" s="6"/>
    </row>
    <row r="499" s="2" customFormat="true" ht="12.75" hidden="false" customHeight="false" outlineLevel="0" collapsed="false">
      <c r="J499" s="3"/>
      <c r="L499" s="6"/>
    </row>
    <row r="500" s="2" customFormat="true" ht="12.75" hidden="false" customHeight="false" outlineLevel="0" collapsed="false">
      <c r="J500" s="3"/>
      <c r="L500" s="6"/>
    </row>
    <row r="501" s="2" customFormat="true" ht="12.75" hidden="false" customHeight="false" outlineLevel="0" collapsed="false">
      <c r="J501" s="3"/>
      <c r="L501" s="6"/>
    </row>
    <row r="502" s="2" customFormat="true" ht="12.75" hidden="false" customHeight="false" outlineLevel="0" collapsed="false">
      <c r="J502" s="3"/>
      <c r="L502" s="6"/>
    </row>
    <row r="503" s="2" customFormat="true" ht="12.75" hidden="false" customHeight="false" outlineLevel="0" collapsed="false">
      <c r="J503" s="3"/>
      <c r="L503" s="6"/>
    </row>
    <row r="504" s="2" customFormat="true" ht="12.75" hidden="false" customHeight="false" outlineLevel="0" collapsed="false">
      <c r="J504" s="3"/>
      <c r="L504" s="6"/>
    </row>
    <row r="505" s="2" customFormat="true" ht="12.75" hidden="false" customHeight="false" outlineLevel="0" collapsed="false">
      <c r="J505" s="3"/>
      <c r="L505" s="6"/>
    </row>
    <row r="506" s="2" customFormat="true" ht="12.75" hidden="false" customHeight="false" outlineLevel="0" collapsed="false">
      <c r="J506" s="3"/>
      <c r="L506" s="6"/>
    </row>
    <row r="507" s="2" customFormat="true" ht="12.75" hidden="false" customHeight="false" outlineLevel="0" collapsed="false">
      <c r="J507" s="3"/>
      <c r="L507" s="6"/>
    </row>
    <row r="508" s="2" customFormat="true" ht="12.75" hidden="false" customHeight="false" outlineLevel="0" collapsed="false">
      <c r="J508" s="3"/>
      <c r="L508" s="6"/>
    </row>
    <row r="509" s="2" customFormat="true" ht="12.75" hidden="false" customHeight="false" outlineLevel="0" collapsed="false">
      <c r="J509" s="3"/>
      <c r="L509" s="6"/>
    </row>
    <row r="510" s="2" customFormat="true" ht="12.75" hidden="false" customHeight="false" outlineLevel="0" collapsed="false">
      <c r="J510" s="3"/>
      <c r="L510" s="6"/>
    </row>
    <row r="511" s="2" customFormat="true" ht="12.75" hidden="false" customHeight="false" outlineLevel="0" collapsed="false">
      <c r="J511" s="3"/>
      <c r="L511" s="6"/>
    </row>
    <row r="512" s="2" customFormat="true" ht="12.75" hidden="false" customHeight="false" outlineLevel="0" collapsed="false">
      <c r="J512" s="3"/>
      <c r="L512" s="6"/>
    </row>
    <row r="513" s="2" customFormat="true" ht="12.75" hidden="false" customHeight="false" outlineLevel="0" collapsed="false">
      <c r="J513" s="3"/>
      <c r="L513" s="6"/>
    </row>
    <row r="514" s="2" customFormat="true" ht="12.75" hidden="false" customHeight="false" outlineLevel="0" collapsed="false">
      <c r="J514" s="3"/>
      <c r="L514" s="6"/>
    </row>
    <row r="515" s="2" customFormat="true" ht="12.75" hidden="false" customHeight="false" outlineLevel="0" collapsed="false">
      <c r="J515" s="3"/>
      <c r="L515" s="6"/>
    </row>
    <row r="516" s="2" customFormat="true" ht="12.75" hidden="false" customHeight="false" outlineLevel="0" collapsed="false">
      <c r="J516" s="3"/>
      <c r="L516" s="6"/>
    </row>
    <row r="517" s="2" customFormat="true" ht="12.75" hidden="false" customHeight="false" outlineLevel="0" collapsed="false">
      <c r="J517" s="3"/>
      <c r="L517" s="6"/>
    </row>
    <row r="518" s="2" customFormat="true" ht="12.75" hidden="false" customHeight="false" outlineLevel="0" collapsed="false">
      <c r="J518" s="3"/>
      <c r="L518" s="6"/>
    </row>
    <row r="519" s="2" customFormat="true" ht="12.75" hidden="false" customHeight="false" outlineLevel="0" collapsed="false">
      <c r="J519" s="3"/>
      <c r="L519" s="6"/>
    </row>
    <row r="520" s="2" customFormat="true" ht="12.75" hidden="false" customHeight="false" outlineLevel="0" collapsed="false">
      <c r="J520" s="3"/>
      <c r="L520" s="6"/>
    </row>
    <row r="521" s="2" customFormat="true" ht="12.75" hidden="false" customHeight="false" outlineLevel="0" collapsed="false">
      <c r="J521" s="3"/>
      <c r="L521" s="6"/>
    </row>
    <row r="522" s="2" customFormat="true" ht="12.75" hidden="false" customHeight="false" outlineLevel="0" collapsed="false">
      <c r="J522" s="3"/>
      <c r="L522" s="6"/>
    </row>
    <row r="523" s="2" customFormat="true" ht="12.75" hidden="false" customHeight="false" outlineLevel="0" collapsed="false">
      <c r="J523" s="3"/>
      <c r="L523" s="6"/>
    </row>
    <row r="524" s="2" customFormat="true" ht="12.75" hidden="false" customHeight="false" outlineLevel="0" collapsed="false">
      <c r="J524" s="3"/>
      <c r="L524" s="6"/>
    </row>
    <row r="525" s="2" customFormat="true" ht="12.75" hidden="false" customHeight="false" outlineLevel="0" collapsed="false">
      <c r="J525" s="3"/>
      <c r="L525" s="6"/>
    </row>
    <row r="526" s="2" customFormat="true" ht="12.75" hidden="false" customHeight="false" outlineLevel="0" collapsed="false">
      <c r="J526" s="3"/>
      <c r="L526" s="6"/>
    </row>
    <row r="527" s="2" customFormat="true" ht="12.75" hidden="false" customHeight="false" outlineLevel="0" collapsed="false">
      <c r="J527" s="3"/>
      <c r="L527" s="6"/>
    </row>
    <row r="528" s="2" customFormat="true" ht="12.75" hidden="false" customHeight="false" outlineLevel="0" collapsed="false">
      <c r="J528" s="3"/>
      <c r="L528" s="6"/>
    </row>
    <row r="529" s="2" customFormat="true" ht="12.75" hidden="false" customHeight="false" outlineLevel="0" collapsed="false">
      <c r="J529" s="3"/>
      <c r="L529" s="6"/>
    </row>
    <row r="530" s="2" customFormat="true" ht="12.75" hidden="false" customHeight="false" outlineLevel="0" collapsed="false">
      <c r="J530" s="3"/>
      <c r="L530" s="6"/>
    </row>
    <row r="531" s="2" customFormat="true" ht="12.75" hidden="false" customHeight="false" outlineLevel="0" collapsed="false">
      <c r="J531" s="3"/>
      <c r="L531" s="6"/>
    </row>
    <row r="532" s="2" customFormat="true" ht="12.75" hidden="false" customHeight="false" outlineLevel="0" collapsed="false">
      <c r="J532" s="3"/>
      <c r="L532" s="6"/>
    </row>
    <row r="533" s="2" customFormat="true" ht="12.75" hidden="false" customHeight="false" outlineLevel="0" collapsed="false">
      <c r="J533" s="3"/>
      <c r="L533" s="6"/>
    </row>
    <row r="534" s="2" customFormat="true" ht="12.75" hidden="false" customHeight="false" outlineLevel="0" collapsed="false">
      <c r="J534" s="3"/>
      <c r="L534" s="6"/>
    </row>
    <row r="535" s="2" customFormat="true" ht="12.75" hidden="false" customHeight="false" outlineLevel="0" collapsed="false">
      <c r="J535" s="3"/>
      <c r="L535" s="6"/>
    </row>
    <row r="536" s="2" customFormat="true" ht="12.75" hidden="false" customHeight="false" outlineLevel="0" collapsed="false">
      <c r="J536" s="3"/>
      <c r="L536" s="6"/>
    </row>
    <row r="537" s="2" customFormat="true" ht="12.75" hidden="false" customHeight="false" outlineLevel="0" collapsed="false">
      <c r="J537" s="3"/>
      <c r="L537" s="6"/>
    </row>
    <row r="538" s="2" customFormat="true" ht="12.75" hidden="false" customHeight="false" outlineLevel="0" collapsed="false">
      <c r="J538" s="3"/>
      <c r="L538" s="6"/>
    </row>
    <row r="539" s="2" customFormat="true" ht="12.75" hidden="false" customHeight="false" outlineLevel="0" collapsed="false">
      <c r="J539" s="3"/>
      <c r="L539" s="6"/>
    </row>
    <row r="540" s="2" customFormat="true" ht="12.75" hidden="false" customHeight="false" outlineLevel="0" collapsed="false">
      <c r="J540" s="3"/>
      <c r="L540" s="6"/>
    </row>
    <row r="541" s="2" customFormat="true" ht="12.75" hidden="false" customHeight="false" outlineLevel="0" collapsed="false">
      <c r="J541" s="3"/>
      <c r="L541" s="6"/>
    </row>
    <row r="542" s="2" customFormat="true" ht="12.75" hidden="false" customHeight="false" outlineLevel="0" collapsed="false">
      <c r="J542" s="3"/>
      <c r="L542" s="6"/>
    </row>
    <row r="543" s="2" customFormat="true" ht="12.75" hidden="false" customHeight="false" outlineLevel="0" collapsed="false">
      <c r="J543" s="3"/>
      <c r="L543" s="6"/>
    </row>
    <row r="544" s="2" customFormat="true" ht="12.75" hidden="false" customHeight="false" outlineLevel="0" collapsed="false">
      <c r="J544" s="3"/>
      <c r="L544" s="6"/>
    </row>
    <row r="545" s="2" customFormat="true" ht="12.75" hidden="false" customHeight="false" outlineLevel="0" collapsed="false">
      <c r="J545" s="3"/>
      <c r="L545" s="6"/>
    </row>
    <row r="546" s="2" customFormat="true" ht="12.75" hidden="false" customHeight="false" outlineLevel="0" collapsed="false">
      <c r="J546" s="3"/>
      <c r="L546" s="6"/>
    </row>
    <row r="547" s="2" customFormat="true" ht="12.75" hidden="false" customHeight="false" outlineLevel="0" collapsed="false">
      <c r="J547" s="3"/>
      <c r="L547" s="6"/>
    </row>
    <row r="548" s="2" customFormat="true" ht="12.75" hidden="false" customHeight="false" outlineLevel="0" collapsed="false">
      <c r="J548" s="3"/>
      <c r="L548" s="6"/>
    </row>
    <row r="549" s="2" customFormat="true" ht="12.75" hidden="false" customHeight="false" outlineLevel="0" collapsed="false">
      <c r="J549" s="3"/>
      <c r="L549" s="6"/>
    </row>
    <row r="550" s="2" customFormat="true" ht="12.75" hidden="false" customHeight="false" outlineLevel="0" collapsed="false">
      <c r="J550" s="3"/>
      <c r="L550" s="6"/>
    </row>
    <row r="551" s="2" customFormat="true" ht="12.75" hidden="false" customHeight="false" outlineLevel="0" collapsed="false">
      <c r="J551" s="3"/>
      <c r="L551" s="6"/>
    </row>
    <row r="552" s="2" customFormat="true" ht="12.75" hidden="false" customHeight="false" outlineLevel="0" collapsed="false">
      <c r="J552" s="3"/>
      <c r="L552" s="6"/>
    </row>
    <row r="553" s="2" customFormat="true" ht="12.75" hidden="false" customHeight="false" outlineLevel="0" collapsed="false">
      <c r="J553" s="3"/>
      <c r="L553" s="6"/>
    </row>
    <row r="554" s="2" customFormat="true" ht="12.75" hidden="false" customHeight="false" outlineLevel="0" collapsed="false">
      <c r="J554" s="3"/>
      <c r="L554" s="6"/>
    </row>
    <row r="555" s="2" customFormat="true" ht="12.75" hidden="false" customHeight="false" outlineLevel="0" collapsed="false">
      <c r="J555" s="3"/>
      <c r="L555" s="6"/>
    </row>
    <row r="556" s="2" customFormat="true" ht="12.75" hidden="false" customHeight="false" outlineLevel="0" collapsed="false">
      <c r="J556" s="3"/>
      <c r="L556" s="6"/>
    </row>
    <row r="557" s="2" customFormat="true" ht="12.75" hidden="false" customHeight="false" outlineLevel="0" collapsed="false">
      <c r="J557" s="3"/>
      <c r="L557" s="6"/>
    </row>
    <row r="558" s="2" customFormat="true" ht="12.75" hidden="false" customHeight="false" outlineLevel="0" collapsed="false">
      <c r="J558" s="3"/>
      <c r="L558" s="6"/>
    </row>
    <row r="559" s="2" customFormat="true" ht="12.75" hidden="false" customHeight="false" outlineLevel="0" collapsed="false">
      <c r="J559" s="3"/>
      <c r="L559" s="6"/>
    </row>
    <row r="560" s="2" customFormat="true" ht="12.75" hidden="false" customHeight="false" outlineLevel="0" collapsed="false">
      <c r="J560" s="3"/>
      <c r="L560" s="6"/>
    </row>
    <row r="561" s="2" customFormat="true" ht="12.75" hidden="false" customHeight="false" outlineLevel="0" collapsed="false">
      <c r="J561" s="3"/>
      <c r="L561" s="6"/>
    </row>
    <row r="562" s="2" customFormat="true" ht="12.75" hidden="false" customHeight="false" outlineLevel="0" collapsed="false">
      <c r="J562" s="3"/>
      <c r="L562" s="6"/>
    </row>
    <row r="563" s="2" customFormat="true" ht="12.75" hidden="false" customHeight="false" outlineLevel="0" collapsed="false">
      <c r="J563" s="3"/>
      <c r="L563" s="6"/>
    </row>
    <row r="564" s="2" customFormat="true" ht="12.75" hidden="false" customHeight="false" outlineLevel="0" collapsed="false">
      <c r="J564" s="3"/>
      <c r="L564" s="6"/>
    </row>
    <row r="565" s="2" customFormat="true" ht="12.75" hidden="false" customHeight="false" outlineLevel="0" collapsed="false">
      <c r="J565" s="3"/>
      <c r="L565" s="6"/>
    </row>
    <row r="566" s="2" customFormat="true" ht="12.75" hidden="false" customHeight="false" outlineLevel="0" collapsed="false">
      <c r="J566" s="3"/>
      <c r="L566" s="6"/>
    </row>
    <row r="567" s="2" customFormat="true" ht="12.75" hidden="false" customHeight="false" outlineLevel="0" collapsed="false">
      <c r="J567" s="3"/>
      <c r="L567" s="6"/>
    </row>
    <row r="568" s="2" customFormat="true" ht="12.75" hidden="false" customHeight="false" outlineLevel="0" collapsed="false">
      <c r="J568" s="3"/>
      <c r="L568" s="6"/>
    </row>
    <row r="569" s="2" customFormat="true" ht="12.75" hidden="false" customHeight="false" outlineLevel="0" collapsed="false">
      <c r="J569" s="3"/>
      <c r="L569" s="6"/>
    </row>
    <row r="570" s="2" customFormat="true" ht="12.75" hidden="false" customHeight="false" outlineLevel="0" collapsed="false">
      <c r="J570" s="3"/>
      <c r="L570" s="6"/>
    </row>
    <row r="571" s="2" customFormat="true" ht="12.75" hidden="false" customHeight="false" outlineLevel="0" collapsed="false">
      <c r="J571" s="3"/>
      <c r="L571" s="6"/>
    </row>
    <row r="572" s="2" customFormat="true" ht="12.75" hidden="false" customHeight="false" outlineLevel="0" collapsed="false">
      <c r="J572" s="3"/>
      <c r="L572" s="6"/>
    </row>
    <row r="573" s="2" customFormat="true" ht="12.75" hidden="false" customHeight="false" outlineLevel="0" collapsed="false">
      <c r="J573" s="3"/>
      <c r="L573" s="6"/>
    </row>
    <row r="574" s="2" customFormat="true" ht="12.75" hidden="false" customHeight="false" outlineLevel="0" collapsed="false">
      <c r="J574" s="3"/>
      <c r="L574" s="6"/>
    </row>
    <row r="575" s="2" customFormat="true" ht="12.75" hidden="false" customHeight="false" outlineLevel="0" collapsed="false">
      <c r="J575" s="3"/>
      <c r="L575" s="6"/>
    </row>
    <row r="576" s="2" customFormat="true" ht="12.75" hidden="false" customHeight="false" outlineLevel="0" collapsed="false">
      <c r="J576" s="3"/>
      <c r="L576" s="6"/>
    </row>
    <row r="577" s="2" customFormat="true" ht="12.75" hidden="false" customHeight="false" outlineLevel="0" collapsed="false">
      <c r="J577" s="3"/>
      <c r="L577" s="6"/>
    </row>
    <row r="578" s="2" customFormat="true" ht="12.75" hidden="false" customHeight="false" outlineLevel="0" collapsed="false">
      <c r="J578" s="3"/>
      <c r="L578" s="6"/>
    </row>
    <row r="579" s="2" customFormat="true" ht="12.75" hidden="false" customHeight="false" outlineLevel="0" collapsed="false">
      <c r="J579" s="3"/>
      <c r="L579" s="6"/>
    </row>
    <row r="580" s="2" customFormat="true" ht="12.75" hidden="false" customHeight="false" outlineLevel="0" collapsed="false">
      <c r="J580" s="3"/>
      <c r="L580" s="6"/>
    </row>
    <row r="581" s="2" customFormat="true" ht="12.75" hidden="false" customHeight="false" outlineLevel="0" collapsed="false">
      <c r="J581" s="3"/>
      <c r="L581" s="6"/>
    </row>
    <row r="582" s="2" customFormat="true" ht="12.75" hidden="false" customHeight="false" outlineLevel="0" collapsed="false">
      <c r="J582" s="3"/>
      <c r="L582" s="6"/>
    </row>
    <row r="583" s="2" customFormat="true" ht="12.75" hidden="false" customHeight="false" outlineLevel="0" collapsed="false">
      <c r="J583" s="3"/>
      <c r="L583" s="6"/>
    </row>
    <row r="584" s="2" customFormat="true" ht="12.75" hidden="false" customHeight="false" outlineLevel="0" collapsed="false">
      <c r="J584" s="3"/>
      <c r="L584" s="6"/>
    </row>
    <row r="585" s="2" customFormat="true" ht="12.75" hidden="false" customHeight="false" outlineLevel="0" collapsed="false">
      <c r="J585" s="3"/>
      <c r="L585" s="6"/>
    </row>
    <row r="586" s="2" customFormat="true" ht="12.75" hidden="false" customHeight="false" outlineLevel="0" collapsed="false">
      <c r="J586" s="3"/>
      <c r="L586" s="6"/>
    </row>
    <row r="587" s="2" customFormat="true" ht="12.75" hidden="false" customHeight="false" outlineLevel="0" collapsed="false">
      <c r="J587" s="3"/>
      <c r="L587" s="6"/>
    </row>
    <row r="588" s="2" customFormat="true" ht="12.75" hidden="false" customHeight="false" outlineLevel="0" collapsed="false">
      <c r="J588" s="3"/>
      <c r="L588" s="6"/>
    </row>
    <row r="589" s="2" customFormat="true" ht="12.75" hidden="false" customHeight="false" outlineLevel="0" collapsed="false">
      <c r="J589" s="3"/>
      <c r="L589" s="6"/>
    </row>
    <row r="590" s="2" customFormat="true" ht="12.75" hidden="false" customHeight="false" outlineLevel="0" collapsed="false">
      <c r="J590" s="3"/>
      <c r="L590" s="6"/>
    </row>
    <row r="591" s="2" customFormat="true" ht="12.75" hidden="false" customHeight="false" outlineLevel="0" collapsed="false">
      <c r="J591" s="3"/>
      <c r="L591" s="6"/>
    </row>
    <row r="592" s="2" customFormat="true" ht="12.75" hidden="false" customHeight="false" outlineLevel="0" collapsed="false">
      <c r="J592" s="3"/>
      <c r="L592" s="6"/>
    </row>
    <row r="593" s="2" customFormat="true" ht="12.75" hidden="false" customHeight="false" outlineLevel="0" collapsed="false">
      <c r="J593" s="3"/>
      <c r="L593" s="6"/>
    </row>
    <row r="594" s="2" customFormat="true" ht="12.75" hidden="false" customHeight="false" outlineLevel="0" collapsed="false">
      <c r="J594" s="3"/>
      <c r="L594" s="6"/>
    </row>
    <row r="595" s="2" customFormat="true" ht="12.75" hidden="false" customHeight="false" outlineLevel="0" collapsed="false">
      <c r="J595" s="3"/>
      <c r="L595" s="6"/>
    </row>
    <row r="596" s="2" customFormat="true" ht="12.75" hidden="false" customHeight="false" outlineLevel="0" collapsed="false">
      <c r="J596" s="3"/>
      <c r="L596" s="6"/>
    </row>
    <row r="597" s="2" customFormat="true" ht="12.75" hidden="false" customHeight="false" outlineLevel="0" collapsed="false">
      <c r="J597" s="3"/>
      <c r="L597" s="6"/>
    </row>
    <row r="598" s="2" customFormat="true" ht="12.75" hidden="false" customHeight="false" outlineLevel="0" collapsed="false">
      <c r="J598" s="3"/>
      <c r="L598" s="6"/>
    </row>
    <row r="599" s="2" customFormat="true" ht="12.75" hidden="false" customHeight="false" outlineLevel="0" collapsed="false">
      <c r="J599" s="3"/>
      <c r="L599" s="6"/>
    </row>
    <row r="600" s="2" customFormat="true" ht="12.75" hidden="false" customHeight="false" outlineLevel="0" collapsed="false">
      <c r="J600" s="3"/>
      <c r="L600" s="6"/>
    </row>
    <row r="601" s="2" customFormat="true" ht="12.75" hidden="false" customHeight="false" outlineLevel="0" collapsed="false">
      <c r="J601" s="3"/>
      <c r="L601" s="6"/>
    </row>
    <row r="602" s="2" customFormat="true" ht="12.75" hidden="false" customHeight="false" outlineLevel="0" collapsed="false">
      <c r="J602" s="3"/>
      <c r="L602" s="6"/>
    </row>
    <row r="603" s="2" customFormat="true" ht="12.75" hidden="false" customHeight="false" outlineLevel="0" collapsed="false">
      <c r="J603" s="3"/>
      <c r="L603" s="6"/>
    </row>
    <row r="604" s="2" customFormat="true" ht="12.75" hidden="false" customHeight="false" outlineLevel="0" collapsed="false">
      <c r="J604" s="3"/>
      <c r="L604" s="6"/>
    </row>
    <row r="605" s="2" customFormat="true" ht="12.75" hidden="false" customHeight="false" outlineLevel="0" collapsed="false">
      <c r="J605" s="3"/>
      <c r="L605" s="6"/>
    </row>
    <row r="606" s="2" customFormat="true" ht="12.75" hidden="false" customHeight="false" outlineLevel="0" collapsed="false">
      <c r="J606" s="3"/>
      <c r="L606" s="6"/>
    </row>
    <row r="607" s="2" customFormat="true" ht="12.75" hidden="false" customHeight="false" outlineLevel="0" collapsed="false">
      <c r="J607" s="3"/>
      <c r="L607" s="6"/>
    </row>
    <row r="608" s="2" customFormat="true" ht="12.75" hidden="false" customHeight="false" outlineLevel="0" collapsed="false">
      <c r="J608" s="3"/>
      <c r="L608" s="6"/>
    </row>
    <row r="609" s="2" customFormat="true" ht="12.75" hidden="false" customHeight="false" outlineLevel="0" collapsed="false">
      <c r="J609" s="3"/>
      <c r="L609" s="6"/>
    </row>
    <row r="610" s="2" customFormat="true" ht="12.75" hidden="false" customHeight="false" outlineLevel="0" collapsed="false">
      <c r="J610" s="3"/>
      <c r="L610" s="6"/>
    </row>
    <row r="611" s="2" customFormat="true" ht="12.75" hidden="false" customHeight="false" outlineLevel="0" collapsed="false">
      <c r="J611" s="3"/>
      <c r="L611" s="6"/>
    </row>
    <row r="612" s="2" customFormat="true" ht="12.75" hidden="false" customHeight="false" outlineLevel="0" collapsed="false">
      <c r="J612" s="3"/>
      <c r="L612" s="6"/>
    </row>
    <row r="613" s="2" customFormat="true" ht="12.75" hidden="false" customHeight="false" outlineLevel="0" collapsed="false">
      <c r="J613" s="3"/>
      <c r="L613" s="6"/>
    </row>
    <row r="614" s="2" customFormat="true" ht="12.75" hidden="false" customHeight="false" outlineLevel="0" collapsed="false">
      <c r="J614" s="3"/>
      <c r="L614" s="6"/>
    </row>
    <row r="615" s="2" customFormat="true" ht="12.75" hidden="false" customHeight="false" outlineLevel="0" collapsed="false">
      <c r="J615" s="3"/>
      <c r="L615" s="6"/>
    </row>
    <row r="616" s="2" customFormat="true" ht="12.75" hidden="false" customHeight="false" outlineLevel="0" collapsed="false">
      <c r="J616" s="3"/>
      <c r="L616" s="6"/>
    </row>
    <row r="617" s="2" customFormat="true" ht="12.75" hidden="false" customHeight="false" outlineLevel="0" collapsed="false">
      <c r="J617" s="3"/>
      <c r="L617" s="6"/>
    </row>
    <row r="618" s="2" customFormat="true" ht="12.75" hidden="false" customHeight="false" outlineLevel="0" collapsed="false">
      <c r="J618" s="3"/>
      <c r="L618" s="6"/>
    </row>
    <row r="619" s="2" customFormat="true" ht="12.75" hidden="false" customHeight="false" outlineLevel="0" collapsed="false">
      <c r="J619" s="3"/>
      <c r="L619" s="6"/>
    </row>
    <row r="620" s="2" customFormat="true" ht="12.75" hidden="false" customHeight="false" outlineLevel="0" collapsed="false">
      <c r="J620" s="3"/>
      <c r="L620" s="6"/>
    </row>
    <row r="621" s="2" customFormat="true" ht="12.75" hidden="false" customHeight="false" outlineLevel="0" collapsed="false">
      <c r="J621" s="3"/>
      <c r="L621" s="6"/>
    </row>
    <row r="622" s="2" customFormat="true" ht="12.75" hidden="false" customHeight="false" outlineLevel="0" collapsed="false">
      <c r="J622" s="3"/>
      <c r="L622" s="6"/>
    </row>
    <row r="623" s="2" customFormat="true" ht="12.75" hidden="false" customHeight="false" outlineLevel="0" collapsed="false">
      <c r="J623" s="3"/>
      <c r="L623" s="6"/>
    </row>
    <row r="624" s="2" customFormat="true" ht="12.75" hidden="false" customHeight="false" outlineLevel="0" collapsed="false">
      <c r="J624" s="3"/>
      <c r="L624" s="6"/>
    </row>
    <row r="625" s="2" customFormat="true" ht="12.75" hidden="false" customHeight="false" outlineLevel="0" collapsed="false">
      <c r="J625" s="3"/>
      <c r="L625" s="6"/>
    </row>
    <row r="626" s="2" customFormat="true" ht="12.75" hidden="false" customHeight="false" outlineLevel="0" collapsed="false">
      <c r="J626" s="3"/>
      <c r="L626" s="6"/>
    </row>
    <row r="627" s="2" customFormat="true" ht="12.75" hidden="false" customHeight="false" outlineLevel="0" collapsed="false">
      <c r="J627" s="3"/>
      <c r="L627" s="6"/>
    </row>
    <row r="628" s="2" customFormat="true" ht="12.75" hidden="false" customHeight="false" outlineLevel="0" collapsed="false">
      <c r="J628" s="3"/>
      <c r="L628" s="6"/>
    </row>
    <row r="629" s="2" customFormat="true" ht="12.75" hidden="false" customHeight="false" outlineLevel="0" collapsed="false">
      <c r="J629" s="3"/>
      <c r="L629" s="6"/>
    </row>
    <row r="630" s="2" customFormat="true" ht="12.75" hidden="false" customHeight="false" outlineLevel="0" collapsed="false">
      <c r="J630" s="3"/>
      <c r="L630" s="6"/>
    </row>
    <row r="631" s="2" customFormat="true" ht="12.75" hidden="false" customHeight="false" outlineLevel="0" collapsed="false">
      <c r="J631" s="3"/>
      <c r="L631" s="6"/>
    </row>
    <row r="632" s="2" customFormat="true" ht="12.75" hidden="false" customHeight="false" outlineLevel="0" collapsed="false">
      <c r="J632" s="3"/>
      <c r="L632" s="6"/>
    </row>
    <row r="633" s="2" customFormat="true" ht="12.75" hidden="false" customHeight="false" outlineLevel="0" collapsed="false">
      <c r="J633" s="3"/>
      <c r="L633" s="6"/>
    </row>
    <row r="634" s="2" customFormat="true" ht="12.75" hidden="false" customHeight="false" outlineLevel="0" collapsed="false">
      <c r="J634" s="3"/>
      <c r="L634" s="6"/>
    </row>
    <row r="635" s="2" customFormat="true" ht="12.75" hidden="false" customHeight="false" outlineLevel="0" collapsed="false">
      <c r="J635" s="3"/>
      <c r="L635" s="6"/>
    </row>
    <row r="636" s="2" customFormat="true" ht="12.75" hidden="false" customHeight="false" outlineLevel="0" collapsed="false">
      <c r="J636" s="3"/>
      <c r="L636" s="6"/>
    </row>
    <row r="637" s="2" customFormat="true" ht="12.75" hidden="false" customHeight="false" outlineLevel="0" collapsed="false">
      <c r="J637" s="3"/>
      <c r="L637" s="6"/>
    </row>
    <row r="638" s="2" customFormat="true" ht="12.75" hidden="false" customHeight="false" outlineLevel="0" collapsed="false">
      <c r="J638" s="3"/>
      <c r="L638" s="6"/>
    </row>
    <row r="639" s="2" customFormat="true" ht="12.75" hidden="false" customHeight="false" outlineLevel="0" collapsed="false">
      <c r="J639" s="3"/>
      <c r="L639" s="6"/>
    </row>
    <row r="640" s="2" customFormat="true" ht="12.75" hidden="false" customHeight="false" outlineLevel="0" collapsed="false">
      <c r="J640" s="3"/>
      <c r="L640" s="6"/>
    </row>
    <row r="641" s="2" customFormat="true" ht="12.75" hidden="false" customHeight="false" outlineLevel="0" collapsed="false">
      <c r="J641" s="3"/>
      <c r="L641" s="6"/>
    </row>
    <row r="642" s="2" customFormat="true" ht="12.75" hidden="false" customHeight="false" outlineLevel="0" collapsed="false">
      <c r="J642" s="3"/>
      <c r="L642" s="6"/>
    </row>
    <row r="643" s="2" customFormat="true" ht="12.75" hidden="false" customHeight="false" outlineLevel="0" collapsed="false">
      <c r="J643" s="3"/>
      <c r="L643" s="6"/>
    </row>
    <row r="644" s="2" customFormat="true" ht="12.75" hidden="false" customHeight="false" outlineLevel="0" collapsed="false">
      <c r="J644" s="3"/>
      <c r="L644" s="6"/>
    </row>
    <row r="645" s="2" customFormat="true" ht="12.75" hidden="false" customHeight="false" outlineLevel="0" collapsed="false">
      <c r="J645" s="3"/>
      <c r="L645" s="6"/>
    </row>
    <row r="646" s="2" customFormat="true" ht="12.75" hidden="false" customHeight="false" outlineLevel="0" collapsed="false">
      <c r="J646" s="3"/>
      <c r="L646" s="6"/>
    </row>
    <row r="647" s="2" customFormat="true" ht="12.75" hidden="false" customHeight="false" outlineLevel="0" collapsed="false">
      <c r="J647" s="3"/>
      <c r="L647" s="6"/>
    </row>
    <row r="648" s="2" customFormat="true" ht="12.75" hidden="false" customHeight="false" outlineLevel="0" collapsed="false">
      <c r="J648" s="3"/>
      <c r="L648" s="6"/>
    </row>
    <row r="649" s="2" customFormat="true" ht="12.75" hidden="false" customHeight="false" outlineLevel="0" collapsed="false">
      <c r="J649" s="3"/>
      <c r="L649" s="6"/>
    </row>
    <row r="650" s="2" customFormat="true" ht="12.75" hidden="false" customHeight="false" outlineLevel="0" collapsed="false">
      <c r="J650" s="3"/>
      <c r="L650" s="6"/>
    </row>
    <row r="651" s="2" customFormat="true" ht="12.75" hidden="false" customHeight="false" outlineLevel="0" collapsed="false">
      <c r="J651" s="3"/>
      <c r="L651" s="6"/>
    </row>
    <row r="652" s="2" customFormat="true" ht="12.75" hidden="false" customHeight="false" outlineLevel="0" collapsed="false">
      <c r="J652" s="3"/>
      <c r="L652" s="6"/>
    </row>
    <row r="653" s="2" customFormat="true" ht="12.75" hidden="false" customHeight="false" outlineLevel="0" collapsed="false">
      <c r="J653" s="3"/>
      <c r="L653" s="6"/>
    </row>
    <row r="654" s="2" customFormat="true" ht="12.75" hidden="false" customHeight="false" outlineLevel="0" collapsed="false">
      <c r="J654" s="3"/>
      <c r="L654" s="6"/>
    </row>
    <row r="655" s="2" customFormat="true" ht="12.75" hidden="false" customHeight="false" outlineLevel="0" collapsed="false">
      <c r="J655" s="3"/>
      <c r="L655" s="6"/>
    </row>
    <row r="656" s="2" customFormat="true" ht="12.75" hidden="false" customHeight="false" outlineLevel="0" collapsed="false">
      <c r="J656" s="3"/>
      <c r="L656" s="6"/>
    </row>
    <row r="657" s="2" customFormat="true" ht="12.75" hidden="false" customHeight="false" outlineLevel="0" collapsed="false">
      <c r="J657" s="3"/>
      <c r="L657" s="6"/>
    </row>
    <row r="658" s="2" customFormat="true" ht="12.75" hidden="false" customHeight="false" outlineLevel="0" collapsed="false">
      <c r="J658" s="3"/>
      <c r="L658" s="6"/>
    </row>
    <row r="659" s="2" customFormat="true" ht="12.75" hidden="false" customHeight="false" outlineLevel="0" collapsed="false">
      <c r="J659" s="3"/>
      <c r="L659" s="6"/>
    </row>
    <row r="660" s="2" customFormat="true" ht="12.75" hidden="false" customHeight="false" outlineLevel="0" collapsed="false">
      <c r="J660" s="3"/>
      <c r="L660" s="6"/>
    </row>
    <row r="661" s="2" customFormat="true" ht="12.75" hidden="false" customHeight="false" outlineLevel="0" collapsed="false">
      <c r="J661" s="3"/>
      <c r="L661" s="6"/>
    </row>
    <row r="662" s="2" customFormat="true" ht="12.75" hidden="false" customHeight="false" outlineLevel="0" collapsed="false">
      <c r="J662" s="3"/>
      <c r="L662" s="6"/>
    </row>
    <row r="663" s="2" customFormat="true" ht="12.75" hidden="false" customHeight="false" outlineLevel="0" collapsed="false">
      <c r="J663" s="3"/>
      <c r="L663" s="6"/>
    </row>
    <row r="664" s="2" customFormat="true" ht="12.75" hidden="false" customHeight="false" outlineLevel="0" collapsed="false">
      <c r="J664" s="3"/>
      <c r="L664" s="6"/>
    </row>
    <row r="665" s="2" customFormat="true" ht="12.75" hidden="false" customHeight="false" outlineLevel="0" collapsed="false">
      <c r="J665" s="3"/>
      <c r="L665" s="6"/>
    </row>
    <row r="666" s="2" customFormat="true" ht="12.75" hidden="false" customHeight="false" outlineLevel="0" collapsed="false">
      <c r="J666" s="3"/>
      <c r="L666" s="6"/>
    </row>
    <row r="667" s="2" customFormat="true" ht="12.75" hidden="false" customHeight="false" outlineLevel="0" collapsed="false">
      <c r="J667" s="3"/>
      <c r="L667" s="6"/>
    </row>
    <row r="668" s="2" customFormat="true" ht="12.75" hidden="false" customHeight="false" outlineLevel="0" collapsed="false">
      <c r="J668" s="3"/>
      <c r="L668" s="6"/>
    </row>
    <row r="669" s="2" customFormat="true" ht="12.75" hidden="false" customHeight="false" outlineLevel="0" collapsed="false">
      <c r="J669" s="3"/>
      <c r="L669" s="6"/>
    </row>
    <row r="670" s="2" customFormat="true" ht="12.75" hidden="false" customHeight="false" outlineLevel="0" collapsed="false">
      <c r="J670" s="3"/>
      <c r="L670" s="6"/>
    </row>
    <row r="671" s="2" customFormat="true" ht="12.75" hidden="false" customHeight="false" outlineLevel="0" collapsed="false">
      <c r="J671" s="3"/>
      <c r="L671" s="6"/>
    </row>
    <row r="672" s="2" customFormat="true" ht="12.75" hidden="false" customHeight="false" outlineLevel="0" collapsed="false">
      <c r="J672" s="3"/>
      <c r="L672" s="6"/>
    </row>
    <row r="673" s="2" customFormat="true" ht="12.75" hidden="false" customHeight="false" outlineLevel="0" collapsed="false">
      <c r="J673" s="3"/>
      <c r="L673" s="6"/>
    </row>
    <row r="674" s="2" customFormat="true" ht="12.75" hidden="false" customHeight="false" outlineLevel="0" collapsed="false">
      <c r="J674" s="3"/>
      <c r="L674" s="6"/>
    </row>
    <row r="675" s="2" customFormat="true" ht="12.75" hidden="false" customHeight="false" outlineLevel="0" collapsed="false">
      <c r="J675" s="3"/>
      <c r="L675" s="6"/>
    </row>
    <row r="676" s="2" customFormat="true" ht="12.75" hidden="false" customHeight="false" outlineLevel="0" collapsed="false">
      <c r="J676" s="3"/>
      <c r="L676" s="6"/>
    </row>
    <row r="677" s="2" customFormat="true" ht="12.75" hidden="false" customHeight="false" outlineLevel="0" collapsed="false">
      <c r="J677" s="3"/>
      <c r="L677" s="6"/>
    </row>
    <row r="678" s="2" customFormat="true" ht="12.75" hidden="false" customHeight="false" outlineLevel="0" collapsed="false">
      <c r="J678" s="3"/>
      <c r="L678" s="6"/>
    </row>
    <row r="679" s="2" customFormat="true" ht="12.75" hidden="false" customHeight="false" outlineLevel="0" collapsed="false">
      <c r="J679" s="3"/>
      <c r="L679" s="6"/>
    </row>
    <row r="680" s="2" customFormat="true" ht="12.75" hidden="false" customHeight="false" outlineLevel="0" collapsed="false">
      <c r="J680" s="3"/>
      <c r="L680" s="6"/>
    </row>
    <row r="681" s="2" customFormat="true" ht="12.75" hidden="false" customHeight="false" outlineLevel="0" collapsed="false">
      <c r="J681" s="3"/>
      <c r="L681" s="6"/>
    </row>
    <row r="682" s="2" customFormat="true" ht="12.75" hidden="false" customHeight="false" outlineLevel="0" collapsed="false">
      <c r="J682" s="3"/>
      <c r="L682" s="6"/>
    </row>
    <row r="683" s="2" customFormat="true" ht="12.75" hidden="false" customHeight="false" outlineLevel="0" collapsed="false">
      <c r="J683" s="3"/>
      <c r="L683" s="6"/>
    </row>
    <row r="684" s="2" customFormat="true" ht="12.75" hidden="false" customHeight="false" outlineLevel="0" collapsed="false">
      <c r="J684" s="3"/>
      <c r="L684" s="6"/>
    </row>
    <row r="685" s="2" customFormat="true" ht="12.75" hidden="false" customHeight="false" outlineLevel="0" collapsed="false">
      <c r="J685" s="3"/>
      <c r="L685" s="6"/>
    </row>
    <row r="686" s="2" customFormat="true" ht="12.75" hidden="false" customHeight="false" outlineLevel="0" collapsed="false">
      <c r="J686" s="3"/>
      <c r="L686" s="6"/>
    </row>
    <row r="687" s="2" customFormat="true" ht="12.75" hidden="false" customHeight="false" outlineLevel="0" collapsed="false">
      <c r="J687" s="3"/>
      <c r="L687" s="6"/>
    </row>
    <row r="688" s="2" customFormat="true" ht="12.75" hidden="false" customHeight="false" outlineLevel="0" collapsed="false">
      <c r="J688" s="3"/>
      <c r="L688" s="6"/>
    </row>
    <row r="689" s="2" customFormat="true" ht="12.75" hidden="false" customHeight="false" outlineLevel="0" collapsed="false">
      <c r="J689" s="3"/>
      <c r="L689" s="6"/>
    </row>
    <row r="690" s="2" customFormat="true" ht="12.75" hidden="false" customHeight="false" outlineLevel="0" collapsed="false">
      <c r="J690" s="3"/>
      <c r="L690" s="6"/>
    </row>
    <row r="691" s="2" customFormat="true" ht="12.75" hidden="false" customHeight="false" outlineLevel="0" collapsed="false">
      <c r="J691" s="3"/>
      <c r="L691" s="6"/>
    </row>
    <row r="692" s="2" customFormat="true" ht="12.75" hidden="false" customHeight="false" outlineLevel="0" collapsed="false">
      <c r="J692" s="3"/>
      <c r="L692" s="6"/>
    </row>
    <row r="693" s="2" customFormat="true" ht="12.75" hidden="false" customHeight="false" outlineLevel="0" collapsed="false">
      <c r="J693" s="3"/>
      <c r="L693" s="6"/>
    </row>
    <row r="694" s="2" customFormat="true" ht="12.75" hidden="false" customHeight="false" outlineLevel="0" collapsed="false">
      <c r="J694" s="3"/>
      <c r="L694" s="6"/>
    </row>
    <row r="695" s="2" customFormat="true" ht="12.75" hidden="false" customHeight="false" outlineLevel="0" collapsed="false">
      <c r="J695" s="3"/>
      <c r="L695" s="6"/>
    </row>
    <row r="696" s="2" customFormat="true" ht="12.75" hidden="false" customHeight="false" outlineLevel="0" collapsed="false">
      <c r="J696" s="3"/>
      <c r="L696" s="6"/>
    </row>
    <row r="697" s="2" customFormat="true" ht="12.75" hidden="false" customHeight="false" outlineLevel="0" collapsed="false">
      <c r="J697" s="3"/>
      <c r="L697" s="6"/>
    </row>
    <row r="698" s="2" customFormat="true" ht="12.75" hidden="false" customHeight="false" outlineLevel="0" collapsed="false">
      <c r="J698" s="3"/>
      <c r="L698" s="6"/>
    </row>
    <row r="699" s="2" customFormat="true" ht="12.75" hidden="false" customHeight="false" outlineLevel="0" collapsed="false">
      <c r="J699" s="3"/>
      <c r="L699" s="6"/>
    </row>
    <row r="700" s="2" customFormat="true" ht="12.75" hidden="false" customHeight="false" outlineLevel="0" collapsed="false">
      <c r="J700" s="3"/>
      <c r="L700" s="6"/>
    </row>
    <row r="701" s="2" customFormat="true" ht="12.75" hidden="false" customHeight="false" outlineLevel="0" collapsed="false">
      <c r="J701" s="3"/>
      <c r="L701" s="6"/>
    </row>
    <row r="702" s="2" customFormat="true" ht="12.75" hidden="false" customHeight="false" outlineLevel="0" collapsed="false">
      <c r="J702" s="3"/>
      <c r="L702" s="6"/>
    </row>
    <row r="703" s="2" customFormat="true" ht="12.75" hidden="false" customHeight="false" outlineLevel="0" collapsed="false">
      <c r="J703" s="3"/>
      <c r="L703" s="6"/>
    </row>
    <row r="704" s="2" customFormat="true" ht="12.75" hidden="false" customHeight="false" outlineLevel="0" collapsed="false">
      <c r="J704" s="3"/>
      <c r="L704" s="6"/>
    </row>
    <row r="705" s="2" customFormat="true" ht="12.75" hidden="false" customHeight="false" outlineLevel="0" collapsed="false">
      <c r="J705" s="3"/>
      <c r="L705" s="6"/>
    </row>
    <row r="706" s="2" customFormat="true" ht="12.75" hidden="false" customHeight="false" outlineLevel="0" collapsed="false">
      <c r="J706" s="3"/>
      <c r="L706" s="6"/>
    </row>
    <row r="707" s="2" customFormat="true" ht="12.75" hidden="false" customHeight="false" outlineLevel="0" collapsed="false">
      <c r="J707" s="3"/>
      <c r="L707" s="6"/>
    </row>
    <row r="708" s="2" customFormat="true" ht="12.75" hidden="false" customHeight="false" outlineLevel="0" collapsed="false">
      <c r="J708" s="3"/>
      <c r="L708" s="6"/>
    </row>
    <row r="709" s="2" customFormat="true" ht="12.75" hidden="false" customHeight="false" outlineLevel="0" collapsed="false">
      <c r="J709" s="3"/>
      <c r="L709" s="6"/>
    </row>
    <row r="710" s="2" customFormat="true" ht="12.75" hidden="false" customHeight="false" outlineLevel="0" collapsed="false">
      <c r="J710" s="3"/>
      <c r="L710" s="6"/>
    </row>
    <row r="711" s="2" customFormat="true" ht="12.75" hidden="false" customHeight="false" outlineLevel="0" collapsed="false">
      <c r="J711" s="3"/>
      <c r="L711" s="6"/>
    </row>
    <row r="712" s="2" customFormat="true" ht="12.75" hidden="false" customHeight="false" outlineLevel="0" collapsed="false">
      <c r="J712" s="3"/>
      <c r="L712" s="6"/>
    </row>
    <row r="713" s="2" customFormat="true" ht="12.75" hidden="false" customHeight="false" outlineLevel="0" collapsed="false">
      <c r="J713" s="3"/>
      <c r="L713" s="6"/>
    </row>
    <row r="714" s="2" customFormat="true" ht="12.75" hidden="false" customHeight="false" outlineLevel="0" collapsed="false">
      <c r="J714" s="3"/>
      <c r="L714" s="6"/>
    </row>
    <row r="715" s="2" customFormat="true" ht="12.75" hidden="false" customHeight="false" outlineLevel="0" collapsed="false">
      <c r="J715" s="3"/>
      <c r="L715" s="6"/>
    </row>
    <row r="716" s="2" customFormat="true" ht="12.75" hidden="false" customHeight="false" outlineLevel="0" collapsed="false">
      <c r="J716" s="3"/>
      <c r="L716" s="6"/>
    </row>
    <row r="717" s="2" customFormat="true" ht="12.75" hidden="false" customHeight="false" outlineLevel="0" collapsed="false">
      <c r="J717" s="3"/>
      <c r="L717" s="6"/>
    </row>
    <row r="718" s="2" customFormat="true" ht="12.75" hidden="false" customHeight="false" outlineLevel="0" collapsed="false">
      <c r="J718" s="3"/>
      <c r="L718" s="6"/>
    </row>
    <row r="719" s="2" customFormat="true" ht="12.75" hidden="false" customHeight="false" outlineLevel="0" collapsed="false">
      <c r="J719" s="3"/>
      <c r="L719" s="6"/>
    </row>
    <row r="720" s="2" customFormat="true" ht="12.75" hidden="false" customHeight="false" outlineLevel="0" collapsed="false">
      <c r="J720" s="3"/>
      <c r="L720" s="6"/>
    </row>
    <row r="721" s="2" customFormat="true" ht="12.75" hidden="false" customHeight="false" outlineLevel="0" collapsed="false">
      <c r="J721" s="3"/>
      <c r="L721" s="6"/>
    </row>
    <row r="722" s="2" customFormat="true" ht="12.75" hidden="false" customHeight="false" outlineLevel="0" collapsed="false">
      <c r="J722" s="3"/>
      <c r="L722" s="6"/>
    </row>
    <row r="723" s="2" customFormat="true" ht="12.75" hidden="false" customHeight="false" outlineLevel="0" collapsed="false">
      <c r="J723" s="3"/>
      <c r="L723" s="6"/>
    </row>
    <row r="724" s="2" customFormat="true" ht="12.75" hidden="false" customHeight="false" outlineLevel="0" collapsed="false">
      <c r="J724" s="3"/>
      <c r="L724" s="6"/>
    </row>
    <row r="725" s="2" customFormat="true" ht="12.75" hidden="false" customHeight="false" outlineLevel="0" collapsed="false">
      <c r="J725" s="3"/>
      <c r="L725" s="6"/>
    </row>
    <row r="726" s="2" customFormat="true" ht="12.75" hidden="false" customHeight="false" outlineLevel="0" collapsed="false">
      <c r="J726" s="3"/>
      <c r="L726" s="6"/>
    </row>
    <row r="727" s="2" customFormat="true" ht="12.75" hidden="false" customHeight="false" outlineLevel="0" collapsed="false">
      <c r="J727" s="3"/>
      <c r="L727" s="6"/>
    </row>
    <row r="728" s="2" customFormat="true" ht="12.75" hidden="false" customHeight="false" outlineLevel="0" collapsed="false">
      <c r="J728" s="3"/>
      <c r="L728" s="6"/>
    </row>
    <row r="729" s="2" customFormat="true" ht="12.75" hidden="false" customHeight="false" outlineLevel="0" collapsed="false">
      <c r="J729" s="3"/>
      <c r="L729" s="6"/>
    </row>
    <row r="730" s="2" customFormat="true" ht="12.75" hidden="false" customHeight="false" outlineLevel="0" collapsed="false">
      <c r="J730" s="3"/>
      <c r="L730" s="6"/>
    </row>
    <row r="731" s="2" customFormat="true" ht="12.75" hidden="false" customHeight="false" outlineLevel="0" collapsed="false">
      <c r="J731" s="3"/>
      <c r="L731" s="6"/>
    </row>
    <row r="732" s="2" customFormat="true" ht="12.75" hidden="false" customHeight="false" outlineLevel="0" collapsed="false">
      <c r="J732" s="3"/>
      <c r="L732" s="6"/>
    </row>
    <row r="733" s="2" customFormat="true" ht="12.75" hidden="false" customHeight="false" outlineLevel="0" collapsed="false">
      <c r="J733" s="3"/>
      <c r="L733" s="6"/>
    </row>
    <row r="734" s="2" customFormat="true" ht="12.75" hidden="false" customHeight="false" outlineLevel="0" collapsed="false">
      <c r="J734" s="3"/>
      <c r="L734" s="6"/>
    </row>
    <row r="735" s="2" customFormat="true" ht="12.75" hidden="false" customHeight="false" outlineLevel="0" collapsed="false">
      <c r="J735" s="3"/>
      <c r="L735" s="6"/>
    </row>
    <row r="736" s="2" customFormat="true" ht="12.75" hidden="false" customHeight="false" outlineLevel="0" collapsed="false">
      <c r="J736" s="3"/>
      <c r="L736" s="6"/>
    </row>
    <row r="737" s="2" customFormat="true" ht="12.75" hidden="false" customHeight="false" outlineLevel="0" collapsed="false">
      <c r="J737" s="3"/>
      <c r="L737" s="6"/>
    </row>
    <row r="738" s="2" customFormat="true" ht="12.75" hidden="false" customHeight="false" outlineLevel="0" collapsed="false">
      <c r="J738" s="3"/>
      <c r="L738" s="6"/>
    </row>
    <row r="739" s="2" customFormat="true" ht="12.75" hidden="false" customHeight="false" outlineLevel="0" collapsed="false">
      <c r="J739" s="3"/>
      <c r="L739" s="6"/>
    </row>
    <row r="740" s="2" customFormat="true" ht="12.75" hidden="false" customHeight="false" outlineLevel="0" collapsed="false">
      <c r="J740" s="3"/>
      <c r="L740" s="6"/>
    </row>
    <row r="741" s="2" customFormat="true" ht="12.75" hidden="false" customHeight="false" outlineLevel="0" collapsed="false">
      <c r="J741" s="3"/>
      <c r="L741" s="6"/>
    </row>
    <row r="742" s="2" customFormat="true" ht="12.75" hidden="false" customHeight="false" outlineLevel="0" collapsed="false">
      <c r="J742" s="3"/>
      <c r="L742" s="6"/>
    </row>
    <row r="743" s="2" customFormat="true" ht="12.75" hidden="false" customHeight="false" outlineLevel="0" collapsed="false">
      <c r="J743" s="3"/>
      <c r="L743" s="6"/>
    </row>
    <row r="744" s="2" customFormat="true" ht="12.75" hidden="false" customHeight="false" outlineLevel="0" collapsed="false">
      <c r="J744" s="3"/>
      <c r="L744" s="6"/>
    </row>
    <row r="745" s="2" customFormat="true" ht="12.75" hidden="false" customHeight="false" outlineLevel="0" collapsed="false">
      <c r="J745" s="3"/>
      <c r="L745" s="6"/>
    </row>
    <row r="746" s="2" customFormat="true" ht="12.75" hidden="false" customHeight="false" outlineLevel="0" collapsed="false">
      <c r="J746" s="3"/>
      <c r="L746" s="6"/>
    </row>
    <row r="747" s="2" customFormat="true" ht="12.75" hidden="false" customHeight="false" outlineLevel="0" collapsed="false">
      <c r="J747" s="3"/>
      <c r="L747" s="6"/>
    </row>
    <row r="748" s="2" customFormat="true" ht="12.75" hidden="false" customHeight="false" outlineLevel="0" collapsed="false">
      <c r="J748" s="3"/>
      <c r="L748" s="6"/>
    </row>
    <row r="749" s="2" customFormat="true" ht="12.75" hidden="false" customHeight="false" outlineLevel="0" collapsed="false">
      <c r="J749" s="3"/>
      <c r="L749" s="6"/>
    </row>
    <row r="750" s="2" customFormat="true" ht="12.75" hidden="false" customHeight="false" outlineLevel="0" collapsed="false">
      <c r="J750" s="3"/>
      <c r="L750" s="6"/>
    </row>
    <row r="751" s="2" customFormat="true" ht="12.75" hidden="false" customHeight="false" outlineLevel="0" collapsed="false">
      <c r="J751" s="3"/>
      <c r="L751" s="6"/>
    </row>
    <row r="752" s="2" customFormat="true" ht="12.75" hidden="false" customHeight="false" outlineLevel="0" collapsed="false">
      <c r="J752" s="3"/>
      <c r="L752" s="6"/>
    </row>
    <row r="753" s="2" customFormat="true" ht="12.75" hidden="false" customHeight="false" outlineLevel="0" collapsed="false">
      <c r="J753" s="3"/>
      <c r="L753" s="6"/>
    </row>
    <row r="754" s="2" customFormat="true" ht="12.75" hidden="false" customHeight="false" outlineLevel="0" collapsed="false">
      <c r="J754" s="3"/>
      <c r="L754" s="6"/>
    </row>
    <row r="755" s="2" customFormat="true" ht="12.75" hidden="false" customHeight="false" outlineLevel="0" collapsed="false">
      <c r="J755" s="3"/>
      <c r="L755" s="6"/>
    </row>
    <row r="756" s="2" customFormat="true" ht="12.75" hidden="false" customHeight="false" outlineLevel="0" collapsed="false">
      <c r="J756" s="3"/>
      <c r="L756" s="6"/>
    </row>
    <row r="757" s="2" customFormat="true" ht="12.75" hidden="false" customHeight="false" outlineLevel="0" collapsed="false">
      <c r="J757" s="3"/>
      <c r="L757" s="6"/>
    </row>
    <row r="758" s="2" customFormat="true" ht="12.75" hidden="false" customHeight="false" outlineLevel="0" collapsed="false">
      <c r="J758" s="3"/>
      <c r="L758" s="6"/>
    </row>
    <row r="759" s="2" customFormat="true" ht="12.75" hidden="false" customHeight="false" outlineLevel="0" collapsed="false">
      <c r="J759" s="3"/>
      <c r="L759" s="6"/>
    </row>
    <row r="760" s="2" customFormat="true" ht="12.75" hidden="false" customHeight="false" outlineLevel="0" collapsed="false">
      <c r="J760" s="3"/>
      <c r="L760" s="6"/>
    </row>
    <row r="761" s="2" customFormat="true" ht="12.75" hidden="false" customHeight="false" outlineLevel="0" collapsed="false">
      <c r="J761" s="3"/>
      <c r="L761" s="6"/>
    </row>
    <row r="762" s="2" customFormat="true" ht="12.75" hidden="false" customHeight="false" outlineLevel="0" collapsed="false">
      <c r="J762" s="3"/>
      <c r="L762" s="6"/>
    </row>
    <row r="763" s="2" customFormat="true" ht="12.75" hidden="false" customHeight="false" outlineLevel="0" collapsed="false">
      <c r="C763" s="1"/>
      <c r="D763" s="1"/>
      <c r="J763" s="3"/>
      <c r="L763" s="6"/>
    </row>
    <row r="764" s="2" customFormat="true" ht="12.75" hidden="false" customHeight="false" outlineLevel="0" collapsed="false">
      <c r="C764" s="1"/>
      <c r="D764" s="1"/>
      <c r="J764" s="3"/>
      <c r="L764" s="6"/>
    </row>
    <row r="765" s="2" customFormat="true" ht="12.75" hidden="false" customHeight="false" outlineLevel="0" collapsed="false">
      <c r="C765" s="1"/>
      <c r="D765" s="1"/>
      <c r="J765" s="3"/>
      <c r="L765" s="6"/>
    </row>
    <row r="766" s="2" customFormat="true" ht="12.75" hidden="false" customHeight="false" outlineLevel="0" collapsed="false">
      <c r="C766" s="1"/>
      <c r="D766" s="1"/>
      <c r="J766" s="3"/>
      <c r="L766" s="6"/>
    </row>
  </sheetData>
  <mergeCells count="5">
    <mergeCell ref="F2:G2"/>
    <mergeCell ref="L2:M2"/>
    <mergeCell ref="A3:G3"/>
    <mergeCell ref="H3:I3"/>
    <mergeCell ref="J3:K3"/>
  </mergeCells>
  <conditionalFormatting sqref="H1:H1048576">
    <cfRule type="cellIs" priority="2" operator="equal" aboveAverage="0" equalAverage="0" bottom="0" percent="0" rank="0" text="" dxfId="0">
      <formula>"Alto"</formula>
    </cfRule>
    <cfRule type="cellIs" priority="3" operator="equal" aboveAverage="0" equalAverage="0" bottom="0" percent="0" rank="0" text="" dxfId="0">
      <formula>"Medio"</formula>
    </cfRule>
    <cfRule type="cellIs" priority="4" operator="equal" aboveAverage="0" equalAverage="0" bottom="0" percent="0" rank="0" text="" dxfId="0">
      <formula>"Bajo"</formula>
    </cfRule>
  </conditionalFormatting>
  <dataValidations count="16">
    <dataValidation allowBlank="true" operator="between" prompt="Forma de describir los Riesgos:&#10; &quot;Como resultado de una &lt;causa&gt; cuya raiz tiene una &lt;categoría&gt;, puede ocurrir un &lt;evento&gt;, que  podría &lt;afectar a los objetivo(s)&gt;&quot; del proyecto" showDropDown="false" showErrorMessage="true" showInputMessage="true" sqref="F10:F69" type="none">
      <formula1>0</formula1>
      <formula2>0</formula2>
    </dataValidation>
    <dataValidation allowBlank="true" operator="between" prompt="This risk register is for Level 1 projects only." promptTitle="Level 1 Risk Register" showDropDown="false" showErrorMessage="true" showInputMessage="false" sqref="A2" type="none">
      <formula1>0</formula1>
      <formula2>0</formula2>
    </dataValidation>
    <dataValidation allowBlank="true" operator="between" prompt="Título breve del Riesgo" showDropDown="false" showErrorMessage="true" showInputMessage="true" sqref="E10:E69" type="none">
      <formula1>0</formula1>
      <formula2>0</formula2>
    </dataValidation>
    <dataValidation allowBlank="true" operator="between" prompt="Identificador de este riesgo. Asignado por el equipo AGR para su seguimiento" promptTitle="ID #" showDropDown="false" showErrorMessage="true" showInputMessage="true" sqref="B10:B69" type="none">
      <formula1>0</formula1>
      <formula2>0</formula2>
    </dataValidation>
    <dataValidation allowBlank="true" operator="between" prompt="La identificación de riesgos consiste en determinar los riesgos que podrían afectar al proyecto y documentar sus características" promptTitle="Identificacion" showDropDown="false" showErrorMessage="true" showInputMessage="true" sqref="A3:G3" type="none">
      <formula1>0</formula1>
      <formula2>0</formula2>
    </dataValidation>
    <dataValidation allowBlank="true" operator="between" prompt="Nombre del gestor responsable de este Riesgo" promptTitle="Responsabilidad" showDropDown="false" showErrorMessage="true" showInputMessage="true" sqref="L10:L69" type="none">
      <formula1>0</formula1>
      <formula2>0</formula2>
    </dataValidation>
    <dataValidation allowBlank="true" operator="between" prompt="Respuesta detallada de la acción tomada." promptTitle="Accion de Respuesta" showDropDown="false" showErrorMessage="true" showInputMessage="true" sqref="K10:K69" type="none">
      <formula1>0</formula1>
      <formula2>0</formula2>
    </dataValidation>
    <dataValidation allowBlank="true" operator="between" prompt="Select risk category" promptTitle="ID #" showDropDown="false" showErrorMessage="true" showInputMessage="true" sqref="D5:D7" type="list">
      <formula1>"Environmental,Design,ROW,DES,Construction,Organizational,PM"</formula1>
      <formula2>0</formula2>
    </dataValidation>
    <dataValidation allowBlank="true" operator="between" prompt="Select the type of risk." showDropDown="false" showErrorMessage="true" showInputMessage="true" sqref="C5:C7" type="list">
      <formula1>"Threat,Opportunity"</formula1>
      <formula2>0</formula2>
    </dataValidation>
    <dataValidation allowBlank="true" operator="between" prompt="This is the current status of the risk element.&#10;&#10;Active = Risk is being actively monitored and controlled&#10;&#10;Dormant = Risk is not currently a high priority, but may become active in the future&#10;&#10;Retired = Risk is no longer a threat to project objectives&#10;" promptTitle="Risk Status" showDropDown="false" showErrorMessage="true" showInputMessage="false" sqref="A10:A69" type="list">
      <formula1>"Retirado,Activo"</formula1>
      <formula2>0</formula2>
    </dataValidation>
    <dataValidation allowBlank="true" operator="between" prompt="Select the response strategy:&#10;&#10;For Threats: Avoid, Transfer, Mitigate or Accept&#10;For Opportunities: Exploit, Share, Enhance or Accept" showDropDown="false" showErrorMessage="true" showInputMessage="true" sqref="J5:J7" type="list">
      <formula1>"Evitar,Transferir,Mitigar,Aceptar,Explotar,Compartir,Mejorar,Aceptar"</formula1>
      <formula2>0</formula2>
    </dataValidation>
    <dataValidation allowBlank="true" operator="between" prompt="Las entradas validas son  Bajo, Medio o Alto&#10;&#10;&#10;" promptTitle="Prioridad Calificacion" showDropDown="false" showErrorMessage="true" showInputMessage="true" sqref="H10:H69" type="list">
      <formula1>"Bajo,Medio,Alto"</formula1>
      <formula2>0</formula2>
    </dataValidation>
    <dataValidation allowBlank="true" operator="between" prompt="Seleccionar la estrategia de respuesta:&#10;&#10;Para las Amenazas: Evitar, Transferir, Mitigar, Aceptar&#10;Para las Oportunidades: Explotar, Compartir, Mejorar, Aceptar" showDropDown="false" showErrorMessage="true" showInputMessage="true" sqref="J10:J69" type="list">
      <formula1>"Evitar,Transferir,Mitigar,Aceptar,Explotar,Compartir,Mejorar,Aceptar"</formula1>
      <formula2>0</formula2>
    </dataValidation>
    <dataValidation allowBlank="true" operator="between" prompt="Seleccione el tipo de Riesgo" showDropDown="false" showErrorMessage="true" showInputMessage="true" sqref="C10:C69" type="list">
      <formula1>"Amenaza,Oportunidad"</formula1>
      <formula2>0</formula2>
    </dataValidation>
    <dataValidation allowBlank="true" operator="between" prompt="Seleccione la Categoría del Riesgo" promptTitle="ID #" showDropDown="false" showErrorMessage="true" showInputMessage="true" sqref="D10:D69" type="list">
      <formula1>"Dirección Proyecto,Document. Proyecto,Legal / Normativo,Contratación,Diseño,Construccion,Organizativo,Equipo Humano,Infraestructuras,Tecnologia,Circuns. Politicas,Circuns. Económicas,Ambiental"</formula1>
      <formula2>0</formula2>
    </dataValidation>
    <dataValidation allowBlank="true" operator="between" prompt="Deben justificarse los riesgos con &quot;Alta&quot; calificación. Los otros son opcionales" showDropDown="false" showErrorMessage="true" showInputMessage="true" sqref="I10:I69" type="none">
      <formula1>0</formula1>
      <formula2>0</formula2>
    </dataValidation>
  </dataValidations>
  <printOptions headings="false" gridLines="false" gridLinesSet="true" horizontalCentered="true" verticalCentered="false"/>
  <pageMargins left="0.5" right="0.5" top="0.5" bottom="0.5" header="0.511805555555555" footer="0.5"/>
  <pageSetup paperSize="3"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&amp;C&amp;A</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X749"/>
  <sheetViews>
    <sheetView showFormulas="false" showGridLines="true" showRowColHeaders="true" showZeros="true" rightToLeft="false" tabSelected="true" showOutlineSymbols="true" defaultGridColor="true" view="pageBreakPreview" topLeftCell="A16" colorId="64" zoomScale="100" zoomScaleNormal="100" zoomScalePageLayoutView="100" workbookViewId="0">
      <selection pane="topLeft" activeCell="A23" activeCellId="0" sqref="23:23"/>
    </sheetView>
  </sheetViews>
  <sheetFormatPr defaultColWidth="8.8671875" defaultRowHeight="12.75" zeroHeight="false" outlineLevelRow="0" outlineLevelCol="0"/>
  <cols>
    <col collapsed="false" customWidth="true" hidden="false" outlineLevel="0" max="1" min="1" style="1" width="8.71"/>
    <col collapsed="false" customWidth="true" hidden="false" outlineLevel="0" max="2" min="2" style="1" width="5.7"/>
    <col collapsed="false" customWidth="true" hidden="false" outlineLevel="0" max="3" min="3" style="1" width="10.71"/>
    <col collapsed="false" customWidth="true" hidden="false" outlineLevel="0" max="4" min="4" style="1" width="13.7"/>
    <col collapsed="false" customWidth="true" hidden="false" outlineLevel="0" max="5" min="5" style="1" width="24.71"/>
    <col collapsed="false" customWidth="true" hidden="false" outlineLevel="0" max="6" min="6" style="6" width="32.71"/>
    <col collapsed="false" customWidth="true" hidden="false" outlineLevel="0" max="7" min="7" style="1" width="30.7"/>
    <col collapsed="false" customWidth="true" hidden="false" outlineLevel="0" max="8" min="8" style="107" width="13.86"/>
    <col collapsed="false" customWidth="true" hidden="false" outlineLevel="0" max="9" min="9" style="3" width="15.86"/>
    <col collapsed="false" customWidth="true" hidden="false" outlineLevel="0" max="10" min="10" style="3" width="12.86"/>
    <col collapsed="false" customWidth="true" hidden="false" outlineLevel="0" max="11" min="11" style="3" width="12.71"/>
    <col collapsed="false" customWidth="true" hidden="false" outlineLevel="0" max="12" min="12" style="3" width="11.86"/>
    <col collapsed="false" customWidth="true" hidden="false" outlineLevel="0" max="13" min="13" style="3" width="28.42"/>
    <col collapsed="false" customWidth="true" hidden="false" outlineLevel="0" max="14" min="14" style="3" width="10.71"/>
    <col collapsed="false" customWidth="true" hidden="false" outlineLevel="0" max="15" min="15" style="1" width="34.71"/>
    <col collapsed="false" customWidth="true" hidden="false" outlineLevel="0" max="16" min="16" style="4" width="15.71"/>
    <col collapsed="false" customWidth="true" hidden="false" outlineLevel="0" max="17" min="17" style="1" width="14.86"/>
    <col collapsed="false" customWidth="false" hidden="false" outlineLevel="0" max="18" min="18" style="5" width="8.86"/>
    <col collapsed="false" customWidth="false" hidden="false" outlineLevel="0" max="1025" min="19" style="1" width="8.86"/>
  </cols>
  <sheetData>
    <row r="1" customFormat="false" ht="9.75" hidden="false" customHeight="true" outlineLevel="0" collapsed="false">
      <c r="P1" s="6"/>
      <c r="R1" s="2"/>
    </row>
    <row r="2" s="17" customFormat="true" ht="44.25" hidden="false" customHeight="true" outlineLevel="0" collapsed="false">
      <c r="A2" s="108" t="s">
        <v>234</v>
      </c>
      <c r="B2" s="8"/>
      <c r="C2" s="8"/>
      <c r="D2" s="8"/>
      <c r="E2" s="109" t="s">
        <v>1</v>
      </c>
      <c r="F2" s="13" t="s">
        <v>2</v>
      </c>
      <c r="G2" s="13"/>
      <c r="H2" s="12" t="s">
        <v>235</v>
      </c>
      <c r="I2" s="13" t="s">
        <v>4</v>
      </c>
      <c r="J2" s="14" t="s">
        <v>5</v>
      </c>
      <c r="K2" s="15" t="s">
        <v>6</v>
      </c>
      <c r="L2" s="15"/>
      <c r="M2" s="15"/>
      <c r="N2" s="110"/>
      <c r="O2" s="111"/>
      <c r="P2" s="111"/>
      <c r="Q2" s="112"/>
    </row>
    <row r="3" customFormat="false" ht="24.75" hidden="false" customHeight="true" outlineLevel="0" collapsed="false">
      <c r="A3" s="18" t="s">
        <v>7</v>
      </c>
      <c r="B3" s="18"/>
      <c r="C3" s="18"/>
      <c r="D3" s="18"/>
      <c r="E3" s="18"/>
      <c r="F3" s="18"/>
      <c r="G3" s="18"/>
      <c r="H3" s="113" t="s">
        <v>236</v>
      </c>
      <c r="I3" s="113"/>
      <c r="J3" s="113"/>
      <c r="K3" s="113"/>
      <c r="L3" s="113"/>
      <c r="M3" s="113"/>
      <c r="N3" s="20" t="s">
        <v>9</v>
      </c>
      <c r="O3" s="20"/>
      <c r="P3" s="114"/>
      <c r="Q3" s="115"/>
      <c r="R3" s="2"/>
      <c r="S3" s="2"/>
      <c r="T3" s="2"/>
      <c r="U3" s="2"/>
      <c r="V3" s="2"/>
      <c r="W3" s="2"/>
      <c r="X3" s="2"/>
    </row>
    <row r="4" s="32" customFormat="true" ht="39" hidden="false" customHeight="true" outlineLevel="0" collapsed="false">
      <c r="A4" s="23" t="s">
        <v>10</v>
      </c>
      <c r="B4" s="24" t="s">
        <v>11</v>
      </c>
      <c r="C4" s="24" t="s">
        <v>12</v>
      </c>
      <c r="D4" s="24" t="s">
        <v>13</v>
      </c>
      <c r="E4" s="24" t="s">
        <v>14</v>
      </c>
      <c r="F4" s="25" t="s">
        <v>15</v>
      </c>
      <c r="G4" s="26" t="s">
        <v>16</v>
      </c>
      <c r="H4" s="116" t="s">
        <v>237</v>
      </c>
      <c r="I4" s="27" t="s">
        <v>238</v>
      </c>
      <c r="J4" s="117" t="s">
        <v>239</v>
      </c>
      <c r="K4" s="27" t="s">
        <v>240</v>
      </c>
      <c r="L4" s="28" t="s">
        <v>241</v>
      </c>
      <c r="M4" s="116" t="s">
        <v>242</v>
      </c>
      <c r="N4" s="118" t="s">
        <v>19</v>
      </c>
      <c r="O4" s="26" t="s">
        <v>20</v>
      </c>
      <c r="P4" s="119" t="s">
        <v>21</v>
      </c>
      <c r="Q4" s="31" t="s">
        <v>22</v>
      </c>
    </row>
    <row r="5" s="68" customFormat="true" ht="25.5" hidden="false" customHeight="false" outlineLevel="0" collapsed="false">
      <c r="A5" s="57" t="s">
        <v>35</v>
      </c>
      <c r="B5" s="58" t="s">
        <v>36</v>
      </c>
      <c r="C5" s="36" t="s">
        <v>37</v>
      </c>
      <c r="D5" s="59" t="s">
        <v>38</v>
      </c>
      <c r="E5" s="60" t="s">
        <v>39</v>
      </c>
      <c r="F5" s="61" t="s">
        <v>40</v>
      </c>
      <c r="G5" s="62"/>
      <c r="H5" s="57" t="s">
        <v>243</v>
      </c>
      <c r="I5" s="120" t="s">
        <v>244</v>
      </c>
      <c r="J5" s="121" t="n">
        <f aca="false">IF(OR($H5="",I5=""),"",LEFT($H5,1)*LEFT(I5,2))</f>
        <v>8</v>
      </c>
      <c r="K5" s="120" t="s">
        <v>245</v>
      </c>
      <c r="L5" s="122" t="n">
        <f aca="false">IF(OR($H5="",K5=""),"",LEFT($H5,1)*LEFT(K5,2))</f>
        <v>64</v>
      </c>
      <c r="M5" s="123"/>
      <c r="N5" s="41" t="s">
        <v>27</v>
      </c>
      <c r="O5" s="124" t="str">
        <f aca="false">'Alertas Tempranas'!K10</f>
        <v> </v>
      </c>
      <c r="P5" s="125" t="str">
        <f aca="false">'Alertas Tempranas'!L10</f>
        <v>Nombre</v>
      </c>
      <c r="Q5" s="126" t="n">
        <f aca="false">'Alertas Tempranas'!M10</f>
        <v>41739</v>
      </c>
    </row>
    <row r="6" s="68" customFormat="true" ht="38.25" hidden="false" customHeight="false" outlineLevel="0" collapsed="false">
      <c r="A6" s="57" t="s">
        <v>35</v>
      </c>
      <c r="B6" s="58" t="s">
        <v>43</v>
      </c>
      <c r="C6" s="36" t="s">
        <v>37</v>
      </c>
      <c r="D6" s="59" t="s">
        <v>44</v>
      </c>
      <c r="E6" s="69" t="s">
        <v>45</v>
      </c>
      <c r="F6" s="70" t="s">
        <v>46</v>
      </c>
      <c r="G6" s="71"/>
      <c r="H6" s="57" t="s">
        <v>243</v>
      </c>
      <c r="I6" s="120" t="s">
        <v>244</v>
      </c>
      <c r="J6" s="121" t="n">
        <f aca="false">IF(OR($H6="",I6=""),"",LEFT($H6,1)*LEFT(I6,2))</f>
        <v>8</v>
      </c>
      <c r="K6" s="120" t="s">
        <v>245</v>
      </c>
      <c r="L6" s="122" t="n">
        <f aca="false">IF(OR($H6="",K6=""),"",LEFT($H6,1)*LEFT(K6,2))</f>
        <v>64</v>
      </c>
      <c r="M6" s="127"/>
      <c r="N6" s="41" t="s">
        <v>27</v>
      </c>
      <c r="O6" s="128" t="str">
        <f aca="false">'Alertas Tempranas'!K11</f>
        <v>   </v>
      </c>
      <c r="P6" s="129" t="str">
        <f aca="false">'Alertas Tempranas'!L11</f>
        <v>Nombre</v>
      </c>
      <c r="Q6" s="130" t="n">
        <f aca="false">'Alertas Tempranas'!M11</f>
        <v>41739</v>
      </c>
    </row>
    <row r="7" s="2" customFormat="true" ht="25.5" hidden="false" customHeight="false" outlineLevel="0" collapsed="false">
      <c r="A7" s="57" t="s">
        <v>35</v>
      </c>
      <c r="B7" s="58" t="s">
        <v>48</v>
      </c>
      <c r="C7" s="36" t="s">
        <v>37</v>
      </c>
      <c r="D7" s="59" t="s">
        <v>38</v>
      </c>
      <c r="E7" s="69" t="s">
        <v>49</v>
      </c>
      <c r="F7" s="70" t="s">
        <v>50</v>
      </c>
      <c r="G7" s="71"/>
      <c r="H7" s="57" t="s">
        <v>243</v>
      </c>
      <c r="I7" s="120" t="s">
        <v>244</v>
      </c>
      <c r="J7" s="121" t="n">
        <f aca="false">IF(OR($H7="",I7=""),"",LEFT($H7,1)*LEFT(I7,2))</f>
        <v>8</v>
      </c>
      <c r="K7" s="120" t="s">
        <v>245</v>
      </c>
      <c r="L7" s="122" t="n">
        <f aca="false">IF(OR($H7="",K7=""),"",LEFT($H7,1)*LEFT(K7,2))</f>
        <v>64</v>
      </c>
      <c r="M7" s="127"/>
      <c r="N7" s="41" t="s">
        <v>51</v>
      </c>
      <c r="O7" s="128" t="str">
        <f aca="false">'Alertas Tempranas'!K12</f>
        <v>   </v>
      </c>
      <c r="P7" s="129" t="str">
        <f aca="false">'Alertas Tempranas'!L12</f>
        <v>Nombre</v>
      </c>
      <c r="Q7" s="130" t="n">
        <f aca="false">'Alertas Tempranas'!M12</f>
        <v>41739</v>
      </c>
    </row>
    <row r="8" s="2" customFormat="true" ht="38.25" hidden="false" customHeight="false" outlineLevel="0" collapsed="false">
      <c r="A8" s="57" t="s">
        <v>35</v>
      </c>
      <c r="B8" s="58" t="s">
        <v>52</v>
      </c>
      <c r="C8" s="36" t="s">
        <v>37</v>
      </c>
      <c r="D8" s="59" t="s">
        <v>44</v>
      </c>
      <c r="E8" s="69" t="s">
        <v>53</v>
      </c>
      <c r="F8" s="70" t="s">
        <v>54</v>
      </c>
      <c r="G8" s="71"/>
      <c r="H8" s="57" t="s">
        <v>243</v>
      </c>
      <c r="I8" s="120" t="s">
        <v>244</v>
      </c>
      <c r="J8" s="121" t="n">
        <f aca="false">IF(OR($H8="",I8=""),"",LEFT($H8,1)*LEFT(I8,2))</f>
        <v>8</v>
      </c>
      <c r="K8" s="120" t="s">
        <v>245</v>
      </c>
      <c r="L8" s="122" t="n">
        <f aca="false">IF(OR($H8="",K8=""),"",LEFT($H8,1)*LEFT(K8,2))</f>
        <v>64</v>
      </c>
      <c r="M8" s="127"/>
      <c r="N8" s="41" t="s">
        <v>51</v>
      </c>
      <c r="O8" s="128" t="str">
        <f aca="false">'Alertas Tempranas'!K13</f>
        <v>   </v>
      </c>
      <c r="P8" s="129" t="str">
        <f aca="false">'Alertas Tempranas'!L13</f>
        <v>Nombre</v>
      </c>
      <c r="Q8" s="130" t="n">
        <f aca="false">'Alertas Tempranas'!M13</f>
        <v>41739</v>
      </c>
    </row>
    <row r="9" s="2" customFormat="true" ht="51" hidden="false" customHeight="false" outlineLevel="0" collapsed="false">
      <c r="A9" s="57" t="s">
        <v>35</v>
      </c>
      <c r="B9" s="58" t="s">
        <v>55</v>
      </c>
      <c r="C9" s="36" t="s">
        <v>37</v>
      </c>
      <c r="D9" s="59" t="s">
        <v>56</v>
      </c>
      <c r="E9" s="69" t="s">
        <v>57</v>
      </c>
      <c r="F9" s="70" t="s">
        <v>58</v>
      </c>
      <c r="G9" s="71"/>
      <c r="H9" s="57" t="s">
        <v>243</v>
      </c>
      <c r="I9" s="120" t="s">
        <v>244</v>
      </c>
      <c r="J9" s="121" t="n">
        <f aca="false">IF(OR($H9="",I9=""),"",LEFT($H9,1)*LEFT(I9,2))</f>
        <v>8</v>
      </c>
      <c r="K9" s="120" t="s">
        <v>245</v>
      </c>
      <c r="L9" s="122" t="n">
        <f aca="false">IF(OR($H9="",K9=""),"",LEFT($H9,1)*LEFT(K9,2))</f>
        <v>64</v>
      </c>
      <c r="M9" s="127"/>
      <c r="N9" s="41" t="s">
        <v>27</v>
      </c>
      <c r="O9" s="128" t="str">
        <f aca="false">'Alertas Tempranas'!K14</f>
        <v>   </v>
      </c>
      <c r="P9" s="129" t="str">
        <f aca="false">'Alertas Tempranas'!L14</f>
        <v>Nombre</v>
      </c>
      <c r="Q9" s="130" t="n">
        <f aca="false">'Alertas Tempranas'!M14</f>
        <v>41739</v>
      </c>
    </row>
    <row r="10" s="2" customFormat="true" ht="63.75" hidden="false" customHeight="false" outlineLevel="0" collapsed="false">
      <c r="A10" s="57" t="s">
        <v>35</v>
      </c>
      <c r="B10" s="58" t="s">
        <v>59</v>
      </c>
      <c r="C10" s="36" t="s">
        <v>37</v>
      </c>
      <c r="D10" s="59" t="s">
        <v>38</v>
      </c>
      <c r="E10" s="69" t="s">
        <v>60</v>
      </c>
      <c r="F10" s="70" t="s">
        <v>61</v>
      </c>
      <c r="G10" s="71"/>
      <c r="H10" s="57" t="s">
        <v>243</v>
      </c>
      <c r="I10" s="120" t="s">
        <v>244</v>
      </c>
      <c r="J10" s="121" t="n">
        <f aca="false">IF(OR($H10="",I10=""),"",LEFT($H10,1)*LEFT(I10,2))</f>
        <v>8</v>
      </c>
      <c r="K10" s="120" t="s">
        <v>245</v>
      </c>
      <c r="L10" s="122" t="n">
        <f aca="false">IF(OR($H10="",K10=""),"",LEFT($H10,1)*LEFT(K10,2))</f>
        <v>64</v>
      </c>
      <c r="M10" s="127"/>
      <c r="N10" s="41" t="s">
        <v>27</v>
      </c>
      <c r="O10" s="128" t="str">
        <f aca="false">'Alertas Tempranas'!K15</f>
        <v>   </v>
      </c>
      <c r="P10" s="129" t="str">
        <f aca="false">'Alertas Tempranas'!L15</f>
        <v>Nombre</v>
      </c>
      <c r="Q10" s="130" t="n">
        <f aca="false">'Alertas Tempranas'!M15</f>
        <v>41739</v>
      </c>
    </row>
    <row r="11" s="2" customFormat="true" ht="25.5" hidden="false" customHeight="false" outlineLevel="0" collapsed="false">
      <c r="A11" s="57" t="s">
        <v>35</v>
      </c>
      <c r="B11" s="58" t="s">
        <v>62</v>
      </c>
      <c r="C11" s="36" t="s">
        <v>37</v>
      </c>
      <c r="D11" s="59" t="s">
        <v>63</v>
      </c>
      <c r="E11" s="69" t="s">
        <v>64</v>
      </c>
      <c r="F11" s="70" t="s">
        <v>65</v>
      </c>
      <c r="G11" s="71"/>
      <c r="H11" s="57" t="s">
        <v>243</v>
      </c>
      <c r="I11" s="120" t="s">
        <v>244</v>
      </c>
      <c r="J11" s="121" t="n">
        <f aca="false">IF(OR($H11="",I11=""),"",LEFT($H11,1)*LEFT(I11,2))</f>
        <v>8</v>
      </c>
      <c r="K11" s="120" t="s">
        <v>245</v>
      </c>
      <c r="L11" s="122" t="n">
        <f aca="false">IF(OR($H11="",K11=""),"",LEFT($H11,1)*LEFT(K11,2))</f>
        <v>64</v>
      </c>
      <c r="M11" s="127"/>
      <c r="N11" s="41" t="s">
        <v>27</v>
      </c>
      <c r="O11" s="128" t="str">
        <f aca="false">'Alertas Tempranas'!K16</f>
        <v>   </v>
      </c>
      <c r="P11" s="129" t="str">
        <f aca="false">'Alertas Tempranas'!L16</f>
        <v>Nombre</v>
      </c>
      <c r="Q11" s="130" t="n">
        <f aca="false">'Alertas Tempranas'!M16</f>
        <v>41739</v>
      </c>
    </row>
    <row r="12" s="2" customFormat="true" ht="25.5" hidden="false" customHeight="false" outlineLevel="0" collapsed="false">
      <c r="A12" s="57" t="s">
        <v>35</v>
      </c>
      <c r="B12" s="58" t="s">
        <v>66</v>
      </c>
      <c r="C12" s="36" t="s">
        <v>37</v>
      </c>
      <c r="D12" s="59" t="s">
        <v>44</v>
      </c>
      <c r="E12" s="69" t="s">
        <v>67</v>
      </c>
      <c r="F12" s="70" t="s">
        <v>68</v>
      </c>
      <c r="G12" s="71"/>
      <c r="H12" s="57" t="s">
        <v>243</v>
      </c>
      <c r="I12" s="120" t="s">
        <v>244</v>
      </c>
      <c r="J12" s="121" t="n">
        <f aca="false">IF(OR($H12="",I12=""),"",LEFT($H12,1)*LEFT(I12,2))</f>
        <v>8</v>
      </c>
      <c r="K12" s="120" t="s">
        <v>245</v>
      </c>
      <c r="L12" s="122" t="n">
        <f aca="false">IF(OR($H12="",K12=""),"",LEFT($H12,1)*LEFT(K12,2))</f>
        <v>64</v>
      </c>
      <c r="M12" s="127"/>
      <c r="N12" s="41" t="s">
        <v>27</v>
      </c>
      <c r="O12" s="128" t="str">
        <f aca="false">'Alertas Tempranas'!K17</f>
        <v>   </v>
      </c>
      <c r="P12" s="129" t="str">
        <f aca="false">'Alertas Tempranas'!L17</f>
        <v>Nombre</v>
      </c>
      <c r="Q12" s="130" t="n">
        <f aca="false">'Alertas Tempranas'!M17</f>
        <v>41739</v>
      </c>
    </row>
    <row r="13" s="2" customFormat="true" ht="25.5" hidden="false" customHeight="false" outlineLevel="0" collapsed="false">
      <c r="A13" s="57" t="s">
        <v>35</v>
      </c>
      <c r="B13" s="58" t="s">
        <v>69</v>
      </c>
      <c r="C13" s="36" t="s">
        <v>37</v>
      </c>
      <c r="D13" s="59" t="s">
        <v>44</v>
      </c>
      <c r="E13" s="69" t="s">
        <v>70</v>
      </c>
      <c r="F13" s="70" t="s">
        <v>71</v>
      </c>
      <c r="G13" s="71"/>
      <c r="H13" s="57" t="s">
        <v>243</v>
      </c>
      <c r="I13" s="120" t="s">
        <v>244</v>
      </c>
      <c r="J13" s="121" t="n">
        <f aca="false">IF(OR($H13="",I13=""),"",LEFT($H13,1)*LEFT(I13,2))</f>
        <v>8</v>
      </c>
      <c r="K13" s="120" t="s">
        <v>245</v>
      </c>
      <c r="L13" s="122" t="n">
        <f aca="false">IF(OR($H13="",K13=""),"",LEFT($H13,1)*LEFT(K13,2))</f>
        <v>64</v>
      </c>
      <c r="M13" s="127"/>
      <c r="N13" s="41" t="s">
        <v>51</v>
      </c>
      <c r="O13" s="128" t="str">
        <f aca="false">'Alertas Tempranas'!K18</f>
        <v>   </v>
      </c>
      <c r="P13" s="129" t="str">
        <f aca="false">'Alertas Tempranas'!L18</f>
        <v>Nombre</v>
      </c>
      <c r="Q13" s="130" t="n">
        <f aca="false">'Alertas Tempranas'!M18</f>
        <v>41739</v>
      </c>
    </row>
    <row r="14" s="2" customFormat="true" ht="38.25" hidden="false" customHeight="false" outlineLevel="0" collapsed="false">
      <c r="A14" s="57" t="s">
        <v>35</v>
      </c>
      <c r="B14" s="58" t="s">
        <v>72</v>
      </c>
      <c r="C14" s="36" t="s">
        <v>37</v>
      </c>
      <c r="D14" s="59" t="s">
        <v>44</v>
      </c>
      <c r="E14" s="69" t="s">
        <v>73</v>
      </c>
      <c r="F14" s="70" t="s">
        <v>74</v>
      </c>
      <c r="G14" s="71"/>
      <c r="H14" s="57" t="s">
        <v>243</v>
      </c>
      <c r="I14" s="120" t="s">
        <v>244</v>
      </c>
      <c r="J14" s="121" t="n">
        <f aca="false">IF(OR($H14="",I14=""),"",LEFT($H14,1)*LEFT(I14,2))</f>
        <v>8</v>
      </c>
      <c r="K14" s="120" t="s">
        <v>245</v>
      </c>
      <c r="L14" s="122" t="n">
        <f aca="false">IF(OR($H14="",K14=""),"",LEFT($H14,1)*LEFT(K14,2))</f>
        <v>64</v>
      </c>
      <c r="M14" s="127"/>
      <c r="N14" s="41" t="s">
        <v>27</v>
      </c>
      <c r="O14" s="128" t="str">
        <f aca="false">'Alertas Tempranas'!K19</f>
        <v>   </v>
      </c>
      <c r="P14" s="129" t="str">
        <f aca="false">'Alertas Tempranas'!L19</f>
        <v>Nombre</v>
      </c>
      <c r="Q14" s="130" t="n">
        <f aca="false">'Alertas Tempranas'!M19</f>
        <v>41739</v>
      </c>
    </row>
    <row r="15" s="2" customFormat="true" ht="38.25" hidden="false" customHeight="false" outlineLevel="0" collapsed="false">
      <c r="A15" s="57" t="s">
        <v>35</v>
      </c>
      <c r="B15" s="58" t="s">
        <v>75</v>
      </c>
      <c r="C15" s="36" t="s">
        <v>37</v>
      </c>
      <c r="D15" s="59" t="s">
        <v>38</v>
      </c>
      <c r="E15" s="69" t="s">
        <v>76</v>
      </c>
      <c r="F15" s="70" t="s">
        <v>77</v>
      </c>
      <c r="G15" s="71"/>
      <c r="H15" s="57" t="s">
        <v>243</v>
      </c>
      <c r="I15" s="120" t="s">
        <v>244</v>
      </c>
      <c r="J15" s="121" t="n">
        <f aca="false">IF(OR($H15="",I15=""),"",LEFT($H15,1)*LEFT(I15,2))</f>
        <v>8</v>
      </c>
      <c r="K15" s="120" t="s">
        <v>245</v>
      </c>
      <c r="L15" s="122" t="n">
        <f aca="false">IF(OR($H15="",K15=""),"",LEFT($H15,1)*LEFT(K15,2))</f>
        <v>64</v>
      </c>
      <c r="M15" s="127"/>
      <c r="N15" s="41" t="s">
        <v>51</v>
      </c>
      <c r="O15" s="128" t="str">
        <f aca="false">'Alertas Tempranas'!K20</f>
        <v>   </v>
      </c>
      <c r="P15" s="129" t="str">
        <f aca="false">'Alertas Tempranas'!L20</f>
        <v>Nombre</v>
      </c>
      <c r="Q15" s="130" t="n">
        <f aca="false">'Alertas Tempranas'!M20</f>
        <v>41739</v>
      </c>
    </row>
    <row r="16" s="2" customFormat="true" ht="26.25" hidden="false" customHeight="false" outlineLevel="0" collapsed="false">
      <c r="A16" s="72" t="s">
        <v>35</v>
      </c>
      <c r="B16" s="73" t="s">
        <v>78</v>
      </c>
      <c r="C16" s="74" t="s">
        <v>37</v>
      </c>
      <c r="D16" s="59" t="s">
        <v>63</v>
      </c>
      <c r="E16" s="75" t="s">
        <v>79</v>
      </c>
      <c r="F16" s="76" t="s">
        <v>80</v>
      </c>
      <c r="G16" s="131"/>
      <c r="H16" s="72" t="s">
        <v>243</v>
      </c>
      <c r="I16" s="132" t="s">
        <v>244</v>
      </c>
      <c r="J16" s="133" t="n">
        <f aca="false">IF(OR($H16="",I16=""),"",LEFT($H16,1)*LEFT(I16,2))</f>
        <v>8</v>
      </c>
      <c r="K16" s="132" t="s">
        <v>245</v>
      </c>
      <c r="L16" s="134" t="n">
        <f aca="false">IF(OR($H16="",K16=""),"",LEFT($H16,1)*LEFT(K16,2))</f>
        <v>64</v>
      </c>
      <c r="M16" s="135"/>
      <c r="N16" s="80" t="s">
        <v>27</v>
      </c>
      <c r="O16" s="136" t="str">
        <f aca="false">'Alertas Tempranas'!K21</f>
        <v>   </v>
      </c>
      <c r="P16" s="137" t="str">
        <f aca="false">'Alertas Tempranas'!L21</f>
        <v>Nombre</v>
      </c>
      <c r="Q16" s="138" t="n">
        <f aca="false">'Alertas Tempranas'!M21</f>
        <v>41739</v>
      </c>
    </row>
    <row r="17" s="2" customFormat="true" ht="39" hidden="false" customHeight="false" outlineLevel="0" collapsed="false">
      <c r="A17" s="83" t="s">
        <v>35</v>
      </c>
      <c r="B17" s="84" t="s">
        <v>81</v>
      </c>
      <c r="C17" s="85" t="s">
        <v>37</v>
      </c>
      <c r="D17" s="59" t="s">
        <v>82</v>
      </c>
      <c r="E17" s="60" t="s">
        <v>83</v>
      </c>
      <c r="F17" s="61" t="s">
        <v>84</v>
      </c>
      <c r="G17" s="62"/>
      <c r="H17" s="83" t="s">
        <v>243</v>
      </c>
      <c r="I17" s="139" t="s">
        <v>244</v>
      </c>
      <c r="J17" s="140" t="n">
        <f aca="false">IF(OR($H17="",I17=""),"",LEFT($H17,1)*LEFT(I17,2))</f>
        <v>8</v>
      </c>
      <c r="K17" s="139" t="s">
        <v>245</v>
      </c>
      <c r="L17" s="141" t="n">
        <f aca="false">IF(OR($H17="",K17=""),"",LEFT($H17,1)*LEFT(K17,2))</f>
        <v>64</v>
      </c>
      <c r="M17" s="142"/>
      <c r="N17" s="89" t="s">
        <v>27</v>
      </c>
      <c r="O17" s="143" t="str">
        <f aca="false">'Alertas Tempranas'!K22</f>
        <v>   </v>
      </c>
      <c r="P17" s="91" t="str">
        <f aca="false">'Alertas Tempranas'!L22</f>
        <v>Nombre</v>
      </c>
      <c r="Q17" s="144" t="n">
        <f aca="false">'Alertas Tempranas'!M22</f>
        <v>41739</v>
      </c>
    </row>
    <row r="18" s="2" customFormat="true" ht="38.25" hidden="false" customHeight="false" outlineLevel="0" collapsed="false">
      <c r="A18" s="57" t="s">
        <v>35</v>
      </c>
      <c r="B18" s="58" t="s">
        <v>86</v>
      </c>
      <c r="C18" s="36" t="s">
        <v>37</v>
      </c>
      <c r="D18" s="59" t="s">
        <v>44</v>
      </c>
      <c r="E18" s="69" t="s">
        <v>87</v>
      </c>
      <c r="F18" s="70" t="s">
        <v>88</v>
      </c>
      <c r="G18" s="71"/>
      <c r="H18" s="57" t="s">
        <v>243</v>
      </c>
      <c r="I18" s="120" t="s">
        <v>244</v>
      </c>
      <c r="J18" s="121" t="n">
        <f aca="false">IF(OR($H18="",I18=""),"",LEFT($H18,1)*LEFT(I18,2))</f>
        <v>8</v>
      </c>
      <c r="K18" s="120" t="s">
        <v>245</v>
      </c>
      <c r="L18" s="122" t="n">
        <f aca="false">IF(OR($H18="",K18=""),"",LEFT($H18,1)*LEFT(K18,2))</f>
        <v>64</v>
      </c>
      <c r="M18" s="127"/>
      <c r="N18" s="41" t="s">
        <v>51</v>
      </c>
      <c r="O18" s="128" t="str">
        <f aca="false">'Alertas Tempranas'!K23</f>
        <v>   </v>
      </c>
      <c r="P18" s="129" t="str">
        <f aca="false">'Alertas Tempranas'!L23</f>
        <v>Nombre</v>
      </c>
      <c r="Q18" s="130" t="n">
        <f aca="false">'Alertas Tempranas'!M23</f>
        <v>41739</v>
      </c>
    </row>
    <row r="19" s="2" customFormat="true" ht="38.25" hidden="false" customHeight="false" outlineLevel="0" collapsed="false">
      <c r="A19" s="57" t="s">
        <v>35</v>
      </c>
      <c r="B19" s="58" t="s">
        <v>89</v>
      </c>
      <c r="C19" s="36" t="s">
        <v>37</v>
      </c>
      <c r="D19" s="59" t="s">
        <v>44</v>
      </c>
      <c r="E19" s="69" t="s">
        <v>90</v>
      </c>
      <c r="F19" s="70" t="s">
        <v>91</v>
      </c>
      <c r="G19" s="71"/>
      <c r="H19" s="57" t="s">
        <v>243</v>
      </c>
      <c r="I19" s="120" t="s">
        <v>244</v>
      </c>
      <c r="J19" s="121" t="n">
        <f aca="false">IF(OR($H19="",I19=""),"",LEFT($H19,1)*LEFT(I19,2))</f>
        <v>8</v>
      </c>
      <c r="K19" s="120" t="s">
        <v>245</v>
      </c>
      <c r="L19" s="122" t="n">
        <f aca="false">IF(OR($H19="",K19=""),"",LEFT($H19,1)*LEFT(K19,2))</f>
        <v>64</v>
      </c>
      <c r="M19" s="127"/>
      <c r="N19" s="41" t="s">
        <v>51</v>
      </c>
      <c r="O19" s="128" t="str">
        <f aca="false">'Alertas Tempranas'!K24</f>
        <v>   </v>
      </c>
      <c r="P19" s="129" t="str">
        <f aca="false">'Alertas Tempranas'!L24</f>
        <v>Nombre</v>
      </c>
      <c r="Q19" s="130" t="n">
        <f aca="false">'Alertas Tempranas'!M24</f>
        <v>41739</v>
      </c>
    </row>
    <row r="20" s="2" customFormat="true" ht="51" hidden="false" customHeight="false" outlineLevel="0" collapsed="false">
      <c r="A20" s="57" t="s">
        <v>35</v>
      </c>
      <c r="B20" s="58" t="s">
        <v>92</v>
      </c>
      <c r="C20" s="36" t="s">
        <v>37</v>
      </c>
      <c r="D20" s="59" t="s">
        <v>44</v>
      </c>
      <c r="E20" s="69" t="s">
        <v>93</v>
      </c>
      <c r="F20" s="70" t="s">
        <v>94</v>
      </c>
      <c r="G20" s="71"/>
      <c r="H20" s="57" t="s">
        <v>243</v>
      </c>
      <c r="I20" s="120" t="s">
        <v>244</v>
      </c>
      <c r="J20" s="121" t="n">
        <f aca="false">IF(OR($H20="",I20=""),"",LEFT($H20,1)*LEFT(I20,2))</f>
        <v>8</v>
      </c>
      <c r="K20" s="120" t="s">
        <v>245</v>
      </c>
      <c r="L20" s="122" t="n">
        <f aca="false">IF(OR($H20="",K20=""),"",LEFT($H20,1)*LEFT(K20,2))</f>
        <v>64</v>
      </c>
      <c r="M20" s="127"/>
      <c r="N20" s="41" t="s">
        <v>51</v>
      </c>
      <c r="O20" s="128" t="str">
        <f aca="false">'Alertas Tempranas'!K25</f>
        <v>   </v>
      </c>
      <c r="P20" s="129" t="str">
        <f aca="false">'Alertas Tempranas'!L25</f>
        <v>Nombre</v>
      </c>
      <c r="Q20" s="130" t="n">
        <f aca="false">'Alertas Tempranas'!M25</f>
        <v>41739</v>
      </c>
    </row>
    <row r="21" s="2" customFormat="true" ht="38.25" hidden="false" customHeight="false" outlineLevel="0" collapsed="false">
      <c r="A21" s="57" t="s">
        <v>35</v>
      </c>
      <c r="B21" s="58" t="s">
        <v>95</v>
      </c>
      <c r="C21" s="36" t="s">
        <v>37</v>
      </c>
      <c r="D21" s="59" t="s">
        <v>82</v>
      </c>
      <c r="E21" s="69" t="s">
        <v>96</v>
      </c>
      <c r="F21" s="70" t="s">
        <v>97</v>
      </c>
      <c r="G21" s="71"/>
      <c r="H21" s="57" t="s">
        <v>243</v>
      </c>
      <c r="I21" s="120" t="s">
        <v>244</v>
      </c>
      <c r="J21" s="121" t="n">
        <f aca="false">IF(OR($H21="",I21=""),"",LEFT($H21,1)*LEFT(I21,2))</f>
        <v>8</v>
      </c>
      <c r="K21" s="120" t="s">
        <v>245</v>
      </c>
      <c r="L21" s="122" t="n">
        <f aca="false">IF(OR($H21="",K21=""),"",LEFT($H21,1)*LEFT(K21,2))</f>
        <v>64</v>
      </c>
      <c r="M21" s="127"/>
      <c r="N21" s="41" t="s">
        <v>51</v>
      </c>
      <c r="O21" s="128" t="str">
        <f aca="false">'Alertas Tempranas'!K26</f>
        <v>   </v>
      </c>
      <c r="P21" s="129" t="str">
        <f aca="false">'Alertas Tempranas'!L26</f>
        <v>Nombre</v>
      </c>
      <c r="Q21" s="130" t="n">
        <f aca="false">'Alertas Tempranas'!M26</f>
        <v>41739</v>
      </c>
    </row>
    <row r="22" s="2" customFormat="true" ht="25.5" hidden="false" customHeight="false" outlineLevel="0" collapsed="false">
      <c r="A22" s="57" t="s">
        <v>35</v>
      </c>
      <c r="B22" s="58" t="s">
        <v>98</v>
      </c>
      <c r="C22" s="36" t="s">
        <v>37</v>
      </c>
      <c r="D22" s="59" t="s">
        <v>56</v>
      </c>
      <c r="E22" s="69" t="s">
        <v>99</v>
      </c>
      <c r="F22" s="70" t="s">
        <v>100</v>
      </c>
      <c r="G22" s="71"/>
      <c r="H22" s="57" t="s">
        <v>243</v>
      </c>
      <c r="I22" s="120" t="s">
        <v>244</v>
      </c>
      <c r="J22" s="121" t="n">
        <f aca="false">IF(OR($H22="",I22=""),"",LEFT($H22,1)*LEFT(I22,2))</f>
        <v>8</v>
      </c>
      <c r="K22" s="120" t="s">
        <v>245</v>
      </c>
      <c r="L22" s="122" t="n">
        <f aca="false">IF(OR($H22="",K22=""),"",LEFT($H22,1)*LEFT(K22,2))</f>
        <v>64</v>
      </c>
      <c r="M22" s="127"/>
      <c r="N22" s="41" t="s">
        <v>51</v>
      </c>
      <c r="O22" s="128" t="str">
        <f aca="false">'Alertas Tempranas'!K27</f>
        <v>   </v>
      </c>
      <c r="P22" s="129" t="str">
        <f aca="false">'Alertas Tempranas'!L27</f>
        <v>Nombre</v>
      </c>
      <c r="Q22" s="130" t="n">
        <f aca="false">'Alertas Tempranas'!M27</f>
        <v>41739</v>
      </c>
    </row>
    <row r="23" s="2" customFormat="true" ht="35.5" hidden="false" customHeight="false" outlineLevel="0" collapsed="false">
      <c r="A23" s="57" t="s">
        <v>35</v>
      </c>
      <c r="B23" s="58" t="s">
        <v>101</v>
      </c>
      <c r="C23" s="36" t="s">
        <v>37</v>
      </c>
      <c r="D23" s="59" t="s">
        <v>38</v>
      </c>
      <c r="E23" s="69" t="s">
        <v>102</v>
      </c>
      <c r="F23" s="70" t="s">
        <v>103</v>
      </c>
      <c r="G23" s="71"/>
      <c r="H23" s="57" t="s">
        <v>243</v>
      </c>
      <c r="I23" s="120" t="s">
        <v>244</v>
      </c>
      <c r="J23" s="121" t="n">
        <f aca="false">IF(OR($H23="",I23=""),"",LEFT($H23,1)*LEFT(I23,2))</f>
        <v>8</v>
      </c>
      <c r="K23" s="120" t="s">
        <v>245</v>
      </c>
      <c r="L23" s="122" t="n">
        <f aca="false">IF(OR($H23="",K23=""),"",LEFT($H23,1)*LEFT(K23,2))</f>
        <v>64</v>
      </c>
      <c r="M23" s="127"/>
      <c r="N23" s="41" t="s">
        <v>51</v>
      </c>
      <c r="O23" s="128" t="str">
        <f aca="false">'Alertas Tempranas'!K28</f>
        <v>   </v>
      </c>
      <c r="P23" s="129" t="str">
        <f aca="false">'Alertas Tempranas'!L28</f>
        <v>Nombre</v>
      </c>
      <c r="Q23" s="130" t="n">
        <f aca="false">'Alertas Tempranas'!M28</f>
        <v>41739</v>
      </c>
    </row>
    <row r="24" s="2" customFormat="true" ht="51" hidden="false" customHeight="false" outlineLevel="0" collapsed="false">
      <c r="A24" s="57" t="s">
        <v>35</v>
      </c>
      <c r="B24" s="58" t="s">
        <v>104</v>
      </c>
      <c r="C24" s="36" t="s">
        <v>37</v>
      </c>
      <c r="D24" s="59" t="s">
        <v>38</v>
      </c>
      <c r="E24" s="69" t="s">
        <v>105</v>
      </c>
      <c r="F24" s="70" t="s">
        <v>106</v>
      </c>
      <c r="G24" s="71"/>
      <c r="H24" s="57" t="s">
        <v>243</v>
      </c>
      <c r="I24" s="120" t="s">
        <v>244</v>
      </c>
      <c r="J24" s="121" t="n">
        <f aca="false">IF(OR($H24="",I24=""),"",LEFT($H24,1)*LEFT(I24,2))</f>
        <v>8</v>
      </c>
      <c r="K24" s="120" t="s">
        <v>245</v>
      </c>
      <c r="L24" s="122" t="n">
        <f aca="false">IF(OR($H24="",K24=""),"",LEFT($H24,1)*LEFT(K24,2))</f>
        <v>64</v>
      </c>
      <c r="M24" s="127"/>
      <c r="N24" s="41" t="s">
        <v>51</v>
      </c>
      <c r="O24" s="128" t="str">
        <f aca="false">'Alertas Tempranas'!K29</f>
        <v>   </v>
      </c>
      <c r="P24" s="129" t="str">
        <f aca="false">'Alertas Tempranas'!L29</f>
        <v>Nombre</v>
      </c>
      <c r="Q24" s="130" t="n">
        <f aca="false">'Alertas Tempranas'!M29</f>
        <v>41739</v>
      </c>
    </row>
    <row r="25" s="2" customFormat="true" ht="25.5" hidden="false" customHeight="false" outlineLevel="0" collapsed="false">
      <c r="A25" s="57" t="s">
        <v>35</v>
      </c>
      <c r="B25" s="58" t="s">
        <v>107</v>
      </c>
      <c r="C25" s="36" t="s">
        <v>37</v>
      </c>
      <c r="D25" s="59" t="s">
        <v>56</v>
      </c>
      <c r="E25" s="69" t="s">
        <v>108</v>
      </c>
      <c r="F25" s="70" t="s">
        <v>109</v>
      </c>
      <c r="G25" s="71"/>
      <c r="H25" s="57" t="s">
        <v>243</v>
      </c>
      <c r="I25" s="120" t="s">
        <v>244</v>
      </c>
      <c r="J25" s="121" t="n">
        <f aca="false">IF(OR($H25="",I25=""),"",LEFT($H25,1)*LEFT(I25,2))</f>
        <v>8</v>
      </c>
      <c r="K25" s="120" t="s">
        <v>245</v>
      </c>
      <c r="L25" s="122" t="n">
        <f aca="false">IF(OR($H25="",K25=""),"",LEFT($H25,1)*LEFT(K25,2))</f>
        <v>64</v>
      </c>
      <c r="M25" s="127"/>
      <c r="N25" s="41" t="s">
        <v>27</v>
      </c>
      <c r="O25" s="128" t="str">
        <f aca="false">'Alertas Tempranas'!K30</f>
        <v>   </v>
      </c>
      <c r="P25" s="129" t="str">
        <f aca="false">'Alertas Tempranas'!L30</f>
        <v>Nombre</v>
      </c>
      <c r="Q25" s="130" t="n">
        <f aca="false">'Alertas Tempranas'!M30</f>
        <v>41739</v>
      </c>
    </row>
    <row r="26" s="2" customFormat="true" ht="38.25" hidden="false" customHeight="false" outlineLevel="0" collapsed="false">
      <c r="A26" s="57" t="s">
        <v>35</v>
      </c>
      <c r="B26" s="58" t="s">
        <v>110</v>
      </c>
      <c r="C26" s="36" t="s">
        <v>37</v>
      </c>
      <c r="D26" s="59" t="s">
        <v>111</v>
      </c>
      <c r="E26" s="69" t="s">
        <v>112</v>
      </c>
      <c r="F26" s="70" t="s">
        <v>113</v>
      </c>
      <c r="G26" s="71"/>
      <c r="H26" s="57" t="s">
        <v>243</v>
      </c>
      <c r="I26" s="120" t="s">
        <v>244</v>
      </c>
      <c r="J26" s="121" t="n">
        <f aca="false">IF(OR($H26="",I26=""),"",LEFT($H26,1)*LEFT(I26,2))</f>
        <v>8</v>
      </c>
      <c r="K26" s="120" t="s">
        <v>245</v>
      </c>
      <c r="L26" s="122" t="n">
        <f aca="false">IF(OR($H26="",K26=""),"",LEFT($H26,1)*LEFT(K26,2))</f>
        <v>64</v>
      </c>
      <c r="M26" s="127"/>
      <c r="N26" s="41" t="s">
        <v>114</v>
      </c>
      <c r="O26" s="128" t="str">
        <f aca="false">'Alertas Tempranas'!K31</f>
        <v>   </v>
      </c>
      <c r="P26" s="129" t="str">
        <f aca="false">'Alertas Tempranas'!L31</f>
        <v>Nombre</v>
      </c>
      <c r="Q26" s="130" t="n">
        <f aca="false">'Alertas Tempranas'!M31</f>
        <v>41739</v>
      </c>
    </row>
    <row r="27" s="2" customFormat="true" ht="51" hidden="false" customHeight="false" outlineLevel="0" collapsed="false">
      <c r="A27" s="57" t="s">
        <v>35</v>
      </c>
      <c r="B27" s="58" t="s">
        <v>115</v>
      </c>
      <c r="C27" s="36" t="s">
        <v>37</v>
      </c>
      <c r="D27" s="59" t="s">
        <v>111</v>
      </c>
      <c r="E27" s="92" t="s">
        <v>116</v>
      </c>
      <c r="F27" s="93" t="s">
        <v>117</v>
      </c>
      <c r="G27" s="77"/>
      <c r="H27" s="57" t="s">
        <v>243</v>
      </c>
      <c r="I27" s="120" t="s">
        <v>244</v>
      </c>
      <c r="J27" s="121" t="n">
        <f aca="false">IF(OR($H27="",I27=""),"",LEFT($H27,1)*LEFT(I27,2))</f>
        <v>8</v>
      </c>
      <c r="K27" s="120" t="s">
        <v>245</v>
      </c>
      <c r="L27" s="122" t="n">
        <f aca="false">IF(OR($H27="",K27=""),"",LEFT($H27,1)*LEFT(K27,2))</f>
        <v>64</v>
      </c>
      <c r="M27" s="127"/>
      <c r="N27" s="41" t="s">
        <v>51</v>
      </c>
      <c r="O27" s="128" t="str">
        <f aca="false">'Alertas Tempranas'!K32</f>
        <v>   </v>
      </c>
      <c r="P27" s="129" t="str">
        <f aca="false">'Alertas Tempranas'!L32</f>
        <v>Nombre</v>
      </c>
      <c r="Q27" s="130" t="n">
        <f aca="false">'Alertas Tempranas'!M32</f>
        <v>41739</v>
      </c>
    </row>
    <row r="28" s="2" customFormat="true" ht="38.25" hidden="false" customHeight="false" outlineLevel="0" collapsed="false">
      <c r="A28" s="57" t="s">
        <v>35</v>
      </c>
      <c r="B28" s="58" t="s">
        <v>118</v>
      </c>
      <c r="C28" s="36" t="s">
        <v>37</v>
      </c>
      <c r="D28" s="59" t="s">
        <v>44</v>
      </c>
      <c r="E28" s="92" t="s">
        <v>119</v>
      </c>
      <c r="F28" s="93" t="s">
        <v>120</v>
      </c>
      <c r="G28" s="77"/>
      <c r="H28" s="57" t="s">
        <v>243</v>
      </c>
      <c r="I28" s="120" t="s">
        <v>244</v>
      </c>
      <c r="J28" s="121" t="n">
        <f aca="false">IF(OR($H28="",I28=""),"",LEFT($H28,1)*LEFT(I28,2))</f>
        <v>8</v>
      </c>
      <c r="K28" s="120" t="s">
        <v>245</v>
      </c>
      <c r="L28" s="122" t="n">
        <f aca="false">IF(OR($H28="",K28=""),"",LEFT($H28,1)*LEFT(K28,2))</f>
        <v>64</v>
      </c>
      <c r="M28" s="127"/>
      <c r="N28" s="41" t="s">
        <v>27</v>
      </c>
      <c r="O28" s="128" t="str">
        <f aca="false">'Alertas Tempranas'!K33</f>
        <v>   </v>
      </c>
      <c r="P28" s="129" t="str">
        <f aca="false">'Alertas Tempranas'!L33</f>
        <v>Nombre</v>
      </c>
      <c r="Q28" s="130" t="n">
        <f aca="false">'Alertas Tempranas'!M33</f>
        <v>41739</v>
      </c>
    </row>
    <row r="29" s="2" customFormat="true" ht="51" hidden="false" customHeight="false" outlineLevel="0" collapsed="false">
      <c r="A29" s="57" t="s">
        <v>35</v>
      </c>
      <c r="B29" s="58" t="s">
        <v>121</v>
      </c>
      <c r="C29" s="36" t="s">
        <v>37</v>
      </c>
      <c r="D29" s="59" t="s">
        <v>44</v>
      </c>
      <c r="E29" s="69" t="s">
        <v>122</v>
      </c>
      <c r="F29" s="94" t="s">
        <v>123</v>
      </c>
      <c r="G29" s="71"/>
      <c r="H29" s="57" t="s">
        <v>243</v>
      </c>
      <c r="I29" s="120" t="s">
        <v>244</v>
      </c>
      <c r="J29" s="121" t="n">
        <f aca="false">IF(OR($H29="",I29=""),"",LEFT($H29,1)*LEFT(I29,2))</f>
        <v>8</v>
      </c>
      <c r="K29" s="120" t="s">
        <v>245</v>
      </c>
      <c r="L29" s="122" t="n">
        <f aca="false">IF(OR($H29="",K29=""),"",LEFT($H29,1)*LEFT(K29,2))</f>
        <v>64</v>
      </c>
      <c r="M29" s="127"/>
      <c r="N29" s="41" t="s">
        <v>51</v>
      </c>
      <c r="O29" s="128" t="str">
        <f aca="false">'Alertas Tempranas'!K34</f>
        <v>   </v>
      </c>
      <c r="P29" s="129" t="str">
        <f aca="false">'Alertas Tempranas'!L34</f>
        <v>Nombre</v>
      </c>
      <c r="Q29" s="130" t="n">
        <f aca="false">'Alertas Tempranas'!M34</f>
        <v>41739</v>
      </c>
    </row>
    <row r="30" s="2" customFormat="true" ht="38.25" hidden="false" customHeight="false" outlineLevel="0" collapsed="false">
      <c r="A30" s="57" t="s">
        <v>35</v>
      </c>
      <c r="B30" s="58" t="s">
        <v>124</v>
      </c>
      <c r="C30" s="36" t="s">
        <v>37</v>
      </c>
      <c r="D30" s="59" t="s">
        <v>44</v>
      </c>
      <c r="E30" s="69" t="s">
        <v>125</v>
      </c>
      <c r="F30" s="70" t="s">
        <v>126</v>
      </c>
      <c r="G30" s="71"/>
      <c r="H30" s="57" t="s">
        <v>243</v>
      </c>
      <c r="I30" s="120" t="s">
        <v>244</v>
      </c>
      <c r="J30" s="121" t="n">
        <f aca="false">IF(OR($H30="",I30=""),"",LEFT($H30,1)*LEFT(I30,2))</f>
        <v>8</v>
      </c>
      <c r="K30" s="120" t="s">
        <v>245</v>
      </c>
      <c r="L30" s="122" t="n">
        <f aca="false">IF(OR($H30="",K30=""),"",LEFT($H30,1)*LEFT(K30,2))</f>
        <v>64</v>
      </c>
      <c r="M30" s="127"/>
      <c r="N30" s="41" t="s">
        <v>51</v>
      </c>
      <c r="O30" s="128" t="str">
        <f aca="false">'Alertas Tempranas'!K35</f>
        <v>   </v>
      </c>
      <c r="P30" s="129" t="str">
        <f aca="false">'Alertas Tempranas'!L35</f>
        <v>Nombre</v>
      </c>
      <c r="Q30" s="130" t="n">
        <f aca="false">'Alertas Tempranas'!M35</f>
        <v>41739</v>
      </c>
    </row>
    <row r="31" s="2" customFormat="true" ht="25.5" hidden="false" customHeight="false" outlineLevel="0" collapsed="false">
      <c r="A31" s="57" t="s">
        <v>35</v>
      </c>
      <c r="B31" s="58" t="s">
        <v>127</v>
      </c>
      <c r="C31" s="36" t="s">
        <v>37</v>
      </c>
      <c r="D31" s="59" t="s">
        <v>38</v>
      </c>
      <c r="E31" s="69" t="s">
        <v>128</v>
      </c>
      <c r="F31" s="70" t="s">
        <v>129</v>
      </c>
      <c r="G31" s="71"/>
      <c r="H31" s="57" t="s">
        <v>243</v>
      </c>
      <c r="I31" s="120" t="s">
        <v>244</v>
      </c>
      <c r="J31" s="121" t="n">
        <f aca="false">IF(OR($H31="",I31=""),"",LEFT($H31,1)*LEFT(I31,2))</f>
        <v>8</v>
      </c>
      <c r="K31" s="120" t="s">
        <v>245</v>
      </c>
      <c r="L31" s="122" t="n">
        <f aca="false">IF(OR($H31="",K31=""),"",LEFT($H31,1)*LEFT(K31,2))</f>
        <v>64</v>
      </c>
      <c r="M31" s="127"/>
      <c r="N31" s="41" t="s">
        <v>51</v>
      </c>
      <c r="O31" s="128" t="str">
        <f aca="false">'Alertas Tempranas'!K36</f>
        <v>   </v>
      </c>
      <c r="P31" s="129" t="str">
        <f aca="false">'Alertas Tempranas'!L36</f>
        <v>Nombre</v>
      </c>
      <c r="Q31" s="130" t="n">
        <f aca="false">'Alertas Tempranas'!M36</f>
        <v>41739</v>
      </c>
    </row>
    <row r="32" s="2" customFormat="true" ht="51" hidden="false" customHeight="false" outlineLevel="0" collapsed="false">
      <c r="A32" s="57" t="s">
        <v>35</v>
      </c>
      <c r="B32" s="58" t="s">
        <v>130</v>
      </c>
      <c r="C32" s="36" t="s">
        <v>37</v>
      </c>
      <c r="D32" s="59" t="s">
        <v>56</v>
      </c>
      <c r="E32" s="69" t="s">
        <v>131</v>
      </c>
      <c r="F32" s="70" t="s">
        <v>132</v>
      </c>
      <c r="G32" s="71"/>
      <c r="H32" s="57" t="s">
        <v>243</v>
      </c>
      <c r="I32" s="120" t="s">
        <v>244</v>
      </c>
      <c r="J32" s="121" t="n">
        <f aca="false">IF(OR($H32="",I32=""),"",LEFT($H32,1)*LEFT(I32,2))</f>
        <v>8</v>
      </c>
      <c r="K32" s="120" t="s">
        <v>245</v>
      </c>
      <c r="L32" s="122" t="n">
        <f aca="false">IF(OR($H32="",K32=""),"",LEFT($H32,1)*LEFT(K32,2))</f>
        <v>64</v>
      </c>
      <c r="M32" s="127"/>
      <c r="N32" s="41" t="s">
        <v>51</v>
      </c>
      <c r="O32" s="128" t="str">
        <f aca="false">'Alertas Tempranas'!K37</f>
        <v>   </v>
      </c>
      <c r="P32" s="129" t="str">
        <f aca="false">'Alertas Tempranas'!L37</f>
        <v>Nombre</v>
      </c>
      <c r="Q32" s="130" t="n">
        <f aca="false">'Alertas Tempranas'!M37</f>
        <v>41739</v>
      </c>
    </row>
    <row r="33" s="2" customFormat="true" ht="25.5" hidden="false" customHeight="false" outlineLevel="0" collapsed="false">
      <c r="A33" s="57" t="s">
        <v>35</v>
      </c>
      <c r="B33" s="58" t="s">
        <v>133</v>
      </c>
      <c r="C33" s="36" t="s">
        <v>37</v>
      </c>
      <c r="D33" s="59" t="s">
        <v>44</v>
      </c>
      <c r="E33" s="69" t="s">
        <v>134</v>
      </c>
      <c r="F33" s="70" t="s">
        <v>135</v>
      </c>
      <c r="G33" s="71"/>
      <c r="H33" s="57" t="s">
        <v>243</v>
      </c>
      <c r="I33" s="120" t="s">
        <v>244</v>
      </c>
      <c r="J33" s="121" t="n">
        <f aca="false">IF(OR($H33="",I33=""),"",LEFT($H33,1)*LEFT(I33,2))</f>
        <v>8</v>
      </c>
      <c r="K33" s="120" t="s">
        <v>245</v>
      </c>
      <c r="L33" s="122" t="n">
        <f aca="false">IF(OR($H33="",K33=""),"",LEFT($H33,1)*LEFT(K33,2))</f>
        <v>64</v>
      </c>
      <c r="M33" s="127"/>
      <c r="N33" s="41" t="s">
        <v>27</v>
      </c>
      <c r="O33" s="128" t="str">
        <f aca="false">'Alertas Tempranas'!K38</f>
        <v>   </v>
      </c>
      <c r="P33" s="129" t="str">
        <f aca="false">'Alertas Tempranas'!L38</f>
        <v>Nombre</v>
      </c>
      <c r="Q33" s="130" t="n">
        <f aca="false">'Alertas Tempranas'!M38</f>
        <v>41739</v>
      </c>
    </row>
    <row r="34" s="2" customFormat="true" ht="38.25" hidden="false" customHeight="false" outlineLevel="0" collapsed="false">
      <c r="A34" s="57" t="s">
        <v>35</v>
      </c>
      <c r="B34" s="58" t="s">
        <v>136</v>
      </c>
      <c r="C34" s="36" t="s">
        <v>37</v>
      </c>
      <c r="D34" s="59" t="s">
        <v>111</v>
      </c>
      <c r="E34" s="69" t="s">
        <v>137</v>
      </c>
      <c r="F34" s="70" t="s">
        <v>138</v>
      </c>
      <c r="G34" s="71"/>
      <c r="H34" s="57" t="s">
        <v>243</v>
      </c>
      <c r="I34" s="120" t="s">
        <v>244</v>
      </c>
      <c r="J34" s="121" t="n">
        <f aca="false">IF(OR($H34="",I34=""),"",LEFT($H34,1)*LEFT(I34,2))</f>
        <v>8</v>
      </c>
      <c r="K34" s="120" t="s">
        <v>245</v>
      </c>
      <c r="L34" s="122" t="n">
        <f aca="false">IF(OR($H34="",K34=""),"",LEFT($H34,1)*LEFT(K34,2))</f>
        <v>64</v>
      </c>
      <c r="M34" s="127"/>
      <c r="N34" s="41" t="s">
        <v>27</v>
      </c>
      <c r="O34" s="128" t="str">
        <f aca="false">'Alertas Tempranas'!K39</f>
        <v>   </v>
      </c>
      <c r="P34" s="129" t="str">
        <f aca="false">'Alertas Tempranas'!L39</f>
        <v>Nombre</v>
      </c>
      <c r="Q34" s="130" t="n">
        <f aca="false">'Alertas Tempranas'!M39</f>
        <v>41739</v>
      </c>
    </row>
    <row r="35" s="2" customFormat="true" ht="25.5" hidden="false" customHeight="false" outlineLevel="0" collapsed="false">
      <c r="A35" s="57" t="s">
        <v>35</v>
      </c>
      <c r="B35" s="58" t="s">
        <v>139</v>
      </c>
      <c r="C35" s="36" t="s">
        <v>37</v>
      </c>
      <c r="D35" s="59" t="s">
        <v>82</v>
      </c>
      <c r="E35" s="69" t="s">
        <v>140</v>
      </c>
      <c r="F35" s="70" t="s">
        <v>141</v>
      </c>
      <c r="G35" s="71"/>
      <c r="H35" s="57" t="s">
        <v>243</v>
      </c>
      <c r="I35" s="120" t="s">
        <v>244</v>
      </c>
      <c r="J35" s="121" t="n">
        <f aca="false">IF(OR($H35="",I35=""),"",LEFT($H35,1)*LEFT(I35,2))</f>
        <v>8</v>
      </c>
      <c r="K35" s="120" t="s">
        <v>245</v>
      </c>
      <c r="L35" s="122" t="n">
        <f aca="false">IF(OR($H35="",K35=""),"",LEFT($H35,1)*LEFT(K35,2))</f>
        <v>64</v>
      </c>
      <c r="M35" s="127"/>
      <c r="N35" s="41" t="s">
        <v>27</v>
      </c>
      <c r="O35" s="128" t="str">
        <f aca="false">'Alertas Tempranas'!K40</f>
        <v>   </v>
      </c>
      <c r="P35" s="129" t="str">
        <f aca="false">'Alertas Tempranas'!L40</f>
        <v>Nombre</v>
      </c>
      <c r="Q35" s="130" t="n">
        <f aca="false">'Alertas Tempranas'!M40</f>
        <v>41739</v>
      </c>
    </row>
    <row r="36" s="2" customFormat="true" ht="38.25" hidden="false" customHeight="false" outlineLevel="0" collapsed="false">
      <c r="A36" s="57" t="s">
        <v>35</v>
      </c>
      <c r="B36" s="58" t="s">
        <v>142</v>
      </c>
      <c r="C36" s="36" t="s">
        <v>37</v>
      </c>
      <c r="D36" s="59" t="s">
        <v>44</v>
      </c>
      <c r="E36" s="69" t="s">
        <v>143</v>
      </c>
      <c r="F36" s="70" t="s">
        <v>144</v>
      </c>
      <c r="G36" s="71"/>
      <c r="H36" s="57" t="s">
        <v>243</v>
      </c>
      <c r="I36" s="120" t="s">
        <v>244</v>
      </c>
      <c r="J36" s="121" t="n">
        <f aca="false">IF(OR($H36="",I36=""),"",LEFT($H36,1)*LEFT(I36,2))</f>
        <v>8</v>
      </c>
      <c r="K36" s="120" t="s">
        <v>245</v>
      </c>
      <c r="L36" s="122" t="n">
        <f aca="false">IF(OR($H36="",K36=""),"",LEFT($H36,1)*LEFT(K36,2))</f>
        <v>64</v>
      </c>
      <c r="M36" s="127"/>
      <c r="N36" s="41" t="s">
        <v>51</v>
      </c>
      <c r="O36" s="128" t="str">
        <f aca="false">'Alertas Tempranas'!K41</f>
        <v>   </v>
      </c>
      <c r="P36" s="129" t="str">
        <f aca="false">'Alertas Tempranas'!L41</f>
        <v>Nombre</v>
      </c>
      <c r="Q36" s="130" t="n">
        <f aca="false">'Alertas Tempranas'!M41</f>
        <v>41739</v>
      </c>
    </row>
    <row r="37" s="2" customFormat="true" ht="25.5" hidden="false" customHeight="false" outlineLevel="0" collapsed="false">
      <c r="A37" s="57" t="s">
        <v>35</v>
      </c>
      <c r="B37" s="58" t="s">
        <v>145</v>
      </c>
      <c r="C37" s="36" t="s">
        <v>37</v>
      </c>
      <c r="D37" s="59" t="s">
        <v>44</v>
      </c>
      <c r="E37" s="69" t="s">
        <v>146</v>
      </c>
      <c r="F37" s="70" t="s">
        <v>147</v>
      </c>
      <c r="G37" s="71"/>
      <c r="H37" s="57" t="s">
        <v>243</v>
      </c>
      <c r="I37" s="120" t="s">
        <v>244</v>
      </c>
      <c r="J37" s="121" t="n">
        <f aca="false">IF(OR($H37="",I37=""),"",LEFT($H37,1)*LEFT(I37,2))</f>
        <v>8</v>
      </c>
      <c r="K37" s="120" t="s">
        <v>245</v>
      </c>
      <c r="L37" s="122" t="n">
        <f aca="false">IF(OR($H37="",K37=""),"",LEFT($H37,1)*LEFT(K37,2))</f>
        <v>64</v>
      </c>
      <c r="M37" s="127"/>
      <c r="N37" s="41" t="s">
        <v>51</v>
      </c>
      <c r="O37" s="128" t="str">
        <f aca="false">'Alertas Tempranas'!K42</f>
        <v>   </v>
      </c>
      <c r="P37" s="129" t="str">
        <f aca="false">'Alertas Tempranas'!L42</f>
        <v>Nombre</v>
      </c>
      <c r="Q37" s="130" t="n">
        <f aca="false">'Alertas Tempranas'!M42</f>
        <v>41739</v>
      </c>
    </row>
    <row r="38" s="2" customFormat="true" ht="38.25" hidden="false" customHeight="false" outlineLevel="0" collapsed="false">
      <c r="A38" s="57" t="s">
        <v>35</v>
      </c>
      <c r="B38" s="58" t="s">
        <v>148</v>
      </c>
      <c r="C38" s="36" t="s">
        <v>37</v>
      </c>
      <c r="D38" s="59" t="s">
        <v>63</v>
      </c>
      <c r="E38" s="69" t="s">
        <v>149</v>
      </c>
      <c r="F38" s="70" t="s">
        <v>150</v>
      </c>
      <c r="G38" s="71"/>
      <c r="H38" s="57" t="s">
        <v>243</v>
      </c>
      <c r="I38" s="120" t="s">
        <v>244</v>
      </c>
      <c r="J38" s="121" t="n">
        <f aca="false">IF(OR($H38="",I38=""),"",LEFT($H38,1)*LEFT(I38,2))</f>
        <v>8</v>
      </c>
      <c r="K38" s="120" t="s">
        <v>245</v>
      </c>
      <c r="L38" s="122" t="n">
        <f aca="false">IF(OR($H38="",K38=""),"",LEFT($H38,1)*LEFT(K38,2))</f>
        <v>64</v>
      </c>
      <c r="M38" s="127"/>
      <c r="N38" s="41" t="s">
        <v>51</v>
      </c>
      <c r="O38" s="128" t="str">
        <f aca="false">'Alertas Tempranas'!K43</f>
        <v>   </v>
      </c>
      <c r="P38" s="129" t="str">
        <f aca="false">'Alertas Tempranas'!L43</f>
        <v>Nombre</v>
      </c>
      <c r="Q38" s="130" t="n">
        <f aca="false">'Alertas Tempranas'!M43</f>
        <v>41739</v>
      </c>
    </row>
    <row r="39" s="2" customFormat="true" ht="51" hidden="false" customHeight="false" outlineLevel="0" collapsed="false">
      <c r="A39" s="57" t="s">
        <v>35</v>
      </c>
      <c r="B39" s="58" t="s">
        <v>151</v>
      </c>
      <c r="C39" s="36" t="s">
        <v>37</v>
      </c>
      <c r="D39" s="59" t="s">
        <v>111</v>
      </c>
      <c r="E39" s="69" t="s">
        <v>152</v>
      </c>
      <c r="F39" s="70" t="s">
        <v>153</v>
      </c>
      <c r="G39" s="71"/>
      <c r="H39" s="57" t="s">
        <v>243</v>
      </c>
      <c r="I39" s="120" t="s">
        <v>244</v>
      </c>
      <c r="J39" s="121" t="n">
        <f aca="false">IF(OR($H39="",I39=""),"",LEFT($H39,1)*LEFT(I39,2))</f>
        <v>8</v>
      </c>
      <c r="K39" s="120" t="s">
        <v>245</v>
      </c>
      <c r="L39" s="122" t="n">
        <f aca="false">IF(OR($H39="",K39=""),"",LEFT($H39,1)*LEFT(K39,2))</f>
        <v>64</v>
      </c>
      <c r="M39" s="127"/>
      <c r="N39" s="41" t="s">
        <v>51</v>
      </c>
      <c r="O39" s="128" t="str">
        <f aca="false">'Alertas Tempranas'!K44</f>
        <v>   </v>
      </c>
      <c r="P39" s="129" t="str">
        <f aca="false">'Alertas Tempranas'!L44</f>
        <v>Nombre</v>
      </c>
      <c r="Q39" s="130" t="n">
        <f aca="false">'Alertas Tempranas'!M44</f>
        <v>41739</v>
      </c>
    </row>
    <row r="40" s="2" customFormat="true" ht="38.25" hidden="false" customHeight="false" outlineLevel="0" collapsed="false">
      <c r="A40" s="57" t="s">
        <v>35</v>
      </c>
      <c r="B40" s="58" t="s">
        <v>154</v>
      </c>
      <c r="C40" s="36" t="s">
        <v>37</v>
      </c>
      <c r="D40" s="59" t="s">
        <v>38</v>
      </c>
      <c r="E40" s="92" t="s">
        <v>155</v>
      </c>
      <c r="F40" s="93" t="s">
        <v>156</v>
      </c>
      <c r="G40" s="77"/>
      <c r="H40" s="57" t="s">
        <v>243</v>
      </c>
      <c r="I40" s="120" t="s">
        <v>244</v>
      </c>
      <c r="J40" s="121" t="n">
        <f aca="false">IF(OR($H40="",I40=""),"",LEFT($H40,1)*LEFT(I40,2))</f>
        <v>8</v>
      </c>
      <c r="K40" s="120" t="s">
        <v>245</v>
      </c>
      <c r="L40" s="122" t="n">
        <f aca="false">IF(OR($H40="",K40=""),"",LEFT($H40,1)*LEFT(K40,2))</f>
        <v>64</v>
      </c>
      <c r="M40" s="127"/>
      <c r="N40" s="41" t="s">
        <v>114</v>
      </c>
      <c r="O40" s="128" t="str">
        <f aca="false">'Alertas Tempranas'!K45</f>
        <v>   </v>
      </c>
      <c r="P40" s="129" t="str">
        <f aca="false">'Alertas Tempranas'!L45</f>
        <v>Nombre</v>
      </c>
      <c r="Q40" s="130" t="n">
        <f aca="false">'Alertas Tempranas'!M45</f>
        <v>41739</v>
      </c>
    </row>
    <row r="41" s="2" customFormat="true" ht="38.25" hidden="false" customHeight="false" outlineLevel="0" collapsed="false">
      <c r="A41" s="57" t="s">
        <v>35</v>
      </c>
      <c r="B41" s="58" t="s">
        <v>157</v>
      </c>
      <c r="C41" s="36" t="s">
        <v>37</v>
      </c>
      <c r="D41" s="59" t="s">
        <v>56</v>
      </c>
      <c r="E41" s="69" t="s">
        <v>158</v>
      </c>
      <c r="F41" s="94" t="s">
        <v>159</v>
      </c>
      <c r="G41" s="71"/>
      <c r="H41" s="57" t="s">
        <v>243</v>
      </c>
      <c r="I41" s="120" t="s">
        <v>244</v>
      </c>
      <c r="J41" s="121" t="n">
        <f aca="false">IF(OR($H41="",I41=""),"",LEFT($H41,1)*LEFT(I41,2))</f>
        <v>8</v>
      </c>
      <c r="K41" s="120" t="s">
        <v>245</v>
      </c>
      <c r="L41" s="122" t="n">
        <f aca="false">IF(OR($H41="",K41=""),"",LEFT($H41,1)*LEFT(K41,2))</f>
        <v>64</v>
      </c>
      <c r="M41" s="127"/>
      <c r="N41" s="41" t="s">
        <v>51</v>
      </c>
      <c r="O41" s="128" t="str">
        <f aca="false">'Alertas Tempranas'!K46</f>
        <v>   </v>
      </c>
      <c r="P41" s="129" t="str">
        <f aca="false">'Alertas Tempranas'!L46</f>
        <v>Nombre</v>
      </c>
      <c r="Q41" s="130" t="n">
        <f aca="false">'Alertas Tempranas'!M46</f>
        <v>41739</v>
      </c>
    </row>
    <row r="42" s="2" customFormat="true" ht="63.75" hidden="false" customHeight="false" outlineLevel="0" collapsed="false">
      <c r="A42" s="57" t="s">
        <v>35</v>
      </c>
      <c r="B42" s="58" t="s">
        <v>160</v>
      </c>
      <c r="C42" s="36" t="s">
        <v>37</v>
      </c>
      <c r="D42" s="59" t="s">
        <v>44</v>
      </c>
      <c r="E42" s="69" t="s">
        <v>161</v>
      </c>
      <c r="F42" s="70" t="s">
        <v>162</v>
      </c>
      <c r="G42" s="71"/>
      <c r="H42" s="57" t="s">
        <v>243</v>
      </c>
      <c r="I42" s="120" t="s">
        <v>244</v>
      </c>
      <c r="J42" s="121" t="n">
        <f aca="false">IF(OR($H42="",I42=""),"",LEFT($H42,1)*LEFT(I42,2))</f>
        <v>8</v>
      </c>
      <c r="K42" s="120" t="s">
        <v>245</v>
      </c>
      <c r="L42" s="122" t="n">
        <f aca="false">IF(OR($H42="",K42=""),"",LEFT($H42,1)*LEFT(K42,2))</f>
        <v>64</v>
      </c>
      <c r="M42" s="127"/>
      <c r="N42" s="41" t="s">
        <v>114</v>
      </c>
      <c r="O42" s="128" t="str">
        <f aca="false">'Alertas Tempranas'!K47</f>
        <v>   </v>
      </c>
      <c r="P42" s="129" t="str">
        <f aca="false">'Alertas Tempranas'!L47</f>
        <v>Nombre</v>
      </c>
      <c r="Q42" s="130" t="n">
        <f aca="false">'Alertas Tempranas'!M47</f>
        <v>41739</v>
      </c>
    </row>
    <row r="43" s="2" customFormat="true" ht="51" hidden="false" customHeight="false" outlineLevel="0" collapsed="false">
      <c r="A43" s="57" t="s">
        <v>35</v>
      </c>
      <c r="B43" s="58" t="s">
        <v>163</v>
      </c>
      <c r="C43" s="36" t="s">
        <v>37</v>
      </c>
      <c r="D43" s="59" t="s">
        <v>164</v>
      </c>
      <c r="E43" s="69" t="s">
        <v>165</v>
      </c>
      <c r="F43" s="70" t="s">
        <v>166</v>
      </c>
      <c r="G43" s="71"/>
      <c r="H43" s="57" t="s">
        <v>243</v>
      </c>
      <c r="I43" s="120" t="s">
        <v>244</v>
      </c>
      <c r="J43" s="121" t="n">
        <f aca="false">IF(OR($H43="",I43=""),"",LEFT($H43,1)*LEFT(I43,2))</f>
        <v>8</v>
      </c>
      <c r="K43" s="120" t="s">
        <v>245</v>
      </c>
      <c r="L43" s="122" t="n">
        <f aca="false">IF(OR($H43="",K43=""),"",LEFT($H43,1)*LEFT(K43,2))</f>
        <v>64</v>
      </c>
      <c r="M43" s="127"/>
      <c r="N43" s="41" t="s">
        <v>51</v>
      </c>
      <c r="O43" s="128" t="str">
        <f aca="false">'Alertas Tempranas'!K48</f>
        <v>   </v>
      </c>
      <c r="P43" s="129" t="str">
        <f aca="false">'Alertas Tempranas'!L48</f>
        <v>Nombre</v>
      </c>
      <c r="Q43" s="130" t="n">
        <f aca="false">'Alertas Tempranas'!M48</f>
        <v>41739</v>
      </c>
    </row>
    <row r="44" s="2" customFormat="true" ht="25.5" hidden="false" customHeight="false" outlineLevel="0" collapsed="false">
      <c r="A44" s="57" t="s">
        <v>35</v>
      </c>
      <c r="B44" s="58" t="s">
        <v>167</v>
      </c>
      <c r="C44" s="36" t="s">
        <v>37</v>
      </c>
      <c r="D44" s="59" t="s">
        <v>63</v>
      </c>
      <c r="E44" s="69" t="s">
        <v>168</v>
      </c>
      <c r="F44" s="70" t="s">
        <v>169</v>
      </c>
      <c r="G44" s="71"/>
      <c r="H44" s="57" t="s">
        <v>243</v>
      </c>
      <c r="I44" s="120" t="s">
        <v>244</v>
      </c>
      <c r="J44" s="121" t="n">
        <f aca="false">IF(OR($H44="",I44=""),"",LEFT($H44,1)*LEFT(I44,2))</f>
        <v>8</v>
      </c>
      <c r="K44" s="120" t="s">
        <v>245</v>
      </c>
      <c r="L44" s="122" t="n">
        <f aca="false">IF(OR($H44="",K44=""),"",LEFT($H44,1)*LEFT(K44,2))</f>
        <v>64</v>
      </c>
      <c r="M44" s="127"/>
      <c r="N44" s="41" t="s">
        <v>51</v>
      </c>
      <c r="O44" s="128" t="str">
        <f aca="false">'Alertas Tempranas'!K49</f>
        <v>   </v>
      </c>
      <c r="P44" s="129" t="str">
        <f aca="false">'Alertas Tempranas'!L49</f>
        <v>Nombre</v>
      </c>
      <c r="Q44" s="130" t="n">
        <f aca="false">'Alertas Tempranas'!M49</f>
        <v>41739</v>
      </c>
    </row>
    <row r="45" s="2" customFormat="true" ht="25.5" hidden="false" customHeight="false" outlineLevel="0" collapsed="false">
      <c r="A45" s="57" t="s">
        <v>35</v>
      </c>
      <c r="B45" s="58" t="s">
        <v>170</v>
      </c>
      <c r="C45" s="36" t="s">
        <v>37</v>
      </c>
      <c r="D45" s="59" t="s">
        <v>38</v>
      </c>
      <c r="E45" s="69" t="s">
        <v>171</v>
      </c>
      <c r="F45" s="70" t="s">
        <v>172</v>
      </c>
      <c r="G45" s="71"/>
      <c r="H45" s="57" t="s">
        <v>243</v>
      </c>
      <c r="I45" s="120" t="s">
        <v>244</v>
      </c>
      <c r="J45" s="121" t="n">
        <f aca="false">IF(OR($H45="",I45=""),"",LEFT($H45,1)*LEFT(I45,2))</f>
        <v>8</v>
      </c>
      <c r="K45" s="120" t="s">
        <v>245</v>
      </c>
      <c r="L45" s="122" t="n">
        <f aca="false">IF(OR($H45="",K45=""),"",LEFT($H45,1)*LEFT(K45,2))</f>
        <v>64</v>
      </c>
      <c r="M45" s="127"/>
      <c r="N45" s="41" t="s">
        <v>51</v>
      </c>
      <c r="O45" s="128" t="str">
        <f aca="false">'Alertas Tempranas'!K50</f>
        <v>   </v>
      </c>
      <c r="P45" s="129" t="str">
        <f aca="false">'Alertas Tempranas'!L50</f>
        <v>Nombre</v>
      </c>
      <c r="Q45" s="130" t="n">
        <f aca="false">'Alertas Tempranas'!M50</f>
        <v>41739</v>
      </c>
    </row>
    <row r="46" s="2" customFormat="true" ht="38.25" hidden="false" customHeight="false" outlineLevel="0" collapsed="false">
      <c r="A46" s="57" t="s">
        <v>35</v>
      </c>
      <c r="B46" s="58" t="s">
        <v>173</v>
      </c>
      <c r="C46" s="36" t="s">
        <v>37</v>
      </c>
      <c r="D46" s="59" t="s">
        <v>44</v>
      </c>
      <c r="E46" s="69" t="s">
        <v>174</v>
      </c>
      <c r="F46" s="70" t="s">
        <v>175</v>
      </c>
      <c r="G46" s="71"/>
      <c r="H46" s="57" t="s">
        <v>243</v>
      </c>
      <c r="I46" s="120" t="s">
        <v>244</v>
      </c>
      <c r="J46" s="121" t="n">
        <f aca="false">IF(OR($H46="",I46=""),"",LEFT($H46,1)*LEFT(I46,2))</f>
        <v>8</v>
      </c>
      <c r="K46" s="120" t="s">
        <v>245</v>
      </c>
      <c r="L46" s="122" t="n">
        <f aca="false">IF(OR($H46="",K46=""),"",LEFT($H46,1)*LEFT(K46,2))</f>
        <v>64</v>
      </c>
      <c r="M46" s="127"/>
      <c r="N46" s="41" t="s">
        <v>51</v>
      </c>
      <c r="O46" s="128" t="str">
        <f aca="false">'Alertas Tempranas'!K51</f>
        <v>   </v>
      </c>
      <c r="P46" s="129" t="str">
        <f aca="false">'Alertas Tempranas'!L51</f>
        <v>Nombre</v>
      </c>
      <c r="Q46" s="130" t="n">
        <f aca="false">'Alertas Tempranas'!M51</f>
        <v>41739</v>
      </c>
    </row>
    <row r="47" s="2" customFormat="true" ht="38.25" hidden="false" customHeight="false" outlineLevel="0" collapsed="false">
      <c r="A47" s="57" t="s">
        <v>35</v>
      </c>
      <c r="B47" s="58" t="s">
        <v>176</v>
      </c>
      <c r="C47" s="36" t="s">
        <v>37</v>
      </c>
      <c r="D47" s="59" t="s">
        <v>177</v>
      </c>
      <c r="E47" s="69" t="s">
        <v>178</v>
      </c>
      <c r="F47" s="70" t="s">
        <v>179</v>
      </c>
      <c r="G47" s="71"/>
      <c r="H47" s="57" t="s">
        <v>243</v>
      </c>
      <c r="I47" s="120" t="s">
        <v>244</v>
      </c>
      <c r="J47" s="121" t="n">
        <f aca="false">IF(OR($H47="",I47=""),"",LEFT($H47,1)*LEFT(I47,2))</f>
        <v>8</v>
      </c>
      <c r="K47" s="120" t="s">
        <v>245</v>
      </c>
      <c r="L47" s="122" t="n">
        <f aca="false">IF(OR($H47="",K47=""),"",LEFT($H47,1)*LEFT(K47,2))</f>
        <v>64</v>
      </c>
      <c r="M47" s="127"/>
      <c r="N47" s="41" t="s">
        <v>114</v>
      </c>
      <c r="O47" s="128" t="str">
        <f aca="false">'Alertas Tempranas'!K52</f>
        <v>   </v>
      </c>
      <c r="P47" s="129" t="str">
        <f aca="false">'Alertas Tempranas'!L52</f>
        <v>Nombre</v>
      </c>
      <c r="Q47" s="130" t="n">
        <f aca="false">'Alertas Tempranas'!M52</f>
        <v>41739</v>
      </c>
    </row>
    <row r="48" s="2" customFormat="true" ht="25.5" hidden="false" customHeight="false" outlineLevel="0" collapsed="false">
      <c r="A48" s="57" t="s">
        <v>35</v>
      </c>
      <c r="B48" s="58" t="s">
        <v>180</v>
      </c>
      <c r="C48" s="36" t="s">
        <v>37</v>
      </c>
      <c r="D48" s="59" t="s">
        <v>56</v>
      </c>
      <c r="E48" s="69" t="s">
        <v>181</v>
      </c>
      <c r="F48" s="70" t="s">
        <v>182</v>
      </c>
      <c r="G48" s="71"/>
      <c r="H48" s="57" t="s">
        <v>243</v>
      </c>
      <c r="I48" s="120" t="s">
        <v>244</v>
      </c>
      <c r="J48" s="121" t="n">
        <f aca="false">IF(OR($H48="",I48=""),"",LEFT($H48,1)*LEFT(I48,2))</f>
        <v>8</v>
      </c>
      <c r="K48" s="120" t="s">
        <v>245</v>
      </c>
      <c r="L48" s="122" t="n">
        <f aca="false">IF(OR($H48="",K48=""),"",LEFT($H48,1)*LEFT(K48,2))</f>
        <v>64</v>
      </c>
      <c r="M48" s="127"/>
      <c r="N48" s="41" t="s">
        <v>51</v>
      </c>
      <c r="O48" s="128" t="str">
        <f aca="false">'Alertas Tempranas'!K53</f>
        <v>   </v>
      </c>
      <c r="P48" s="129" t="str">
        <f aca="false">'Alertas Tempranas'!L53</f>
        <v>Nombre</v>
      </c>
      <c r="Q48" s="130" t="n">
        <f aca="false">'Alertas Tempranas'!M53</f>
        <v>41739</v>
      </c>
    </row>
    <row r="49" s="2" customFormat="true" ht="38.25" hidden="false" customHeight="false" outlineLevel="0" collapsed="false">
      <c r="A49" s="57" t="s">
        <v>35</v>
      </c>
      <c r="B49" s="58" t="s">
        <v>183</v>
      </c>
      <c r="C49" s="36" t="s">
        <v>37</v>
      </c>
      <c r="D49" s="59" t="s">
        <v>38</v>
      </c>
      <c r="E49" s="69" t="s">
        <v>184</v>
      </c>
      <c r="F49" s="70" t="s">
        <v>185</v>
      </c>
      <c r="G49" s="71"/>
      <c r="H49" s="57" t="s">
        <v>243</v>
      </c>
      <c r="I49" s="120" t="s">
        <v>244</v>
      </c>
      <c r="J49" s="121" t="n">
        <f aca="false">IF(OR($H49="",I49=""),"",LEFT($H49,1)*LEFT(I49,2))</f>
        <v>8</v>
      </c>
      <c r="K49" s="120" t="s">
        <v>245</v>
      </c>
      <c r="L49" s="122" t="n">
        <f aca="false">IF(OR($H49="",K49=""),"",LEFT($H49,1)*LEFT(K49,2))</f>
        <v>64</v>
      </c>
      <c r="M49" s="127"/>
      <c r="N49" s="41" t="s">
        <v>51</v>
      </c>
      <c r="O49" s="128" t="str">
        <f aca="false">'Alertas Tempranas'!K54</f>
        <v>   </v>
      </c>
      <c r="P49" s="129" t="str">
        <f aca="false">'Alertas Tempranas'!L54</f>
        <v>Nombre</v>
      </c>
      <c r="Q49" s="130" t="n">
        <f aca="false">'Alertas Tempranas'!M54</f>
        <v>41739</v>
      </c>
    </row>
    <row r="50" s="2" customFormat="true" ht="25.5" hidden="false" customHeight="false" outlineLevel="0" collapsed="false">
      <c r="A50" s="57" t="s">
        <v>35</v>
      </c>
      <c r="B50" s="58" t="s">
        <v>186</v>
      </c>
      <c r="C50" s="36" t="s">
        <v>37</v>
      </c>
      <c r="D50" s="59" t="s">
        <v>63</v>
      </c>
      <c r="E50" s="69" t="s">
        <v>187</v>
      </c>
      <c r="F50" s="70" t="s">
        <v>246</v>
      </c>
      <c r="G50" s="71"/>
      <c r="H50" s="57" t="s">
        <v>243</v>
      </c>
      <c r="I50" s="120" t="s">
        <v>244</v>
      </c>
      <c r="J50" s="121" t="n">
        <f aca="false">IF(OR($H50="",I50=""),"",LEFT($H50,1)*LEFT(I50,2))</f>
        <v>8</v>
      </c>
      <c r="K50" s="120" t="s">
        <v>245</v>
      </c>
      <c r="L50" s="122" t="n">
        <f aca="false">IF(OR($H50="",K50=""),"",LEFT($H50,1)*LEFT(K50,2))</f>
        <v>64</v>
      </c>
      <c r="M50" s="127"/>
      <c r="N50" s="41" t="s">
        <v>114</v>
      </c>
      <c r="O50" s="128" t="str">
        <f aca="false">'Alertas Tempranas'!K55</f>
        <v>   </v>
      </c>
      <c r="P50" s="129" t="str">
        <f aca="false">'Alertas Tempranas'!L55</f>
        <v>Nombre</v>
      </c>
      <c r="Q50" s="130" t="n">
        <f aca="false">'Alertas Tempranas'!M55</f>
        <v>41739</v>
      </c>
    </row>
    <row r="51" s="2" customFormat="true" ht="38.25" hidden="false" customHeight="false" outlineLevel="0" collapsed="false">
      <c r="A51" s="57" t="s">
        <v>35</v>
      </c>
      <c r="B51" s="58" t="s">
        <v>189</v>
      </c>
      <c r="C51" s="36" t="s">
        <v>37</v>
      </c>
      <c r="D51" s="59" t="s">
        <v>56</v>
      </c>
      <c r="E51" s="69" t="s">
        <v>190</v>
      </c>
      <c r="F51" s="70" t="s">
        <v>191</v>
      </c>
      <c r="G51" s="71"/>
      <c r="H51" s="57" t="s">
        <v>243</v>
      </c>
      <c r="I51" s="120" t="s">
        <v>244</v>
      </c>
      <c r="J51" s="121" t="n">
        <f aca="false">IF(OR($H51="",I51=""),"",LEFT($H51,1)*LEFT(I51,2))</f>
        <v>8</v>
      </c>
      <c r="K51" s="120" t="s">
        <v>245</v>
      </c>
      <c r="L51" s="122" t="n">
        <f aca="false">IF(OR($H51="",K51=""),"",LEFT($H51,1)*LEFT(K51,2))</f>
        <v>64</v>
      </c>
      <c r="M51" s="127"/>
      <c r="N51" s="41" t="s">
        <v>51</v>
      </c>
      <c r="O51" s="128" t="str">
        <f aca="false">'Alertas Tempranas'!K56</f>
        <v>   </v>
      </c>
      <c r="P51" s="129" t="str">
        <f aca="false">'Alertas Tempranas'!L56</f>
        <v>Nombre</v>
      </c>
      <c r="Q51" s="130" t="n">
        <f aca="false">'Alertas Tempranas'!M56</f>
        <v>41739</v>
      </c>
    </row>
    <row r="52" s="2" customFormat="true" ht="38.25" hidden="false" customHeight="false" outlineLevel="0" collapsed="false">
      <c r="A52" s="57" t="s">
        <v>35</v>
      </c>
      <c r="B52" s="58" t="s">
        <v>192</v>
      </c>
      <c r="C52" s="36" t="s">
        <v>37</v>
      </c>
      <c r="D52" s="59" t="s">
        <v>193</v>
      </c>
      <c r="E52" s="92" t="s">
        <v>194</v>
      </c>
      <c r="F52" s="93" t="s">
        <v>195</v>
      </c>
      <c r="G52" s="77"/>
      <c r="H52" s="57" t="s">
        <v>243</v>
      </c>
      <c r="I52" s="120" t="s">
        <v>244</v>
      </c>
      <c r="J52" s="121" t="n">
        <f aca="false">IF(OR($H52="",I52=""),"",LEFT($H52,1)*LEFT(I52,2))</f>
        <v>8</v>
      </c>
      <c r="K52" s="120" t="s">
        <v>245</v>
      </c>
      <c r="L52" s="122" t="n">
        <f aca="false">IF(OR($H52="",K52=""),"",LEFT($H52,1)*LEFT(K52,2))</f>
        <v>64</v>
      </c>
      <c r="M52" s="127"/>
      <c r="N52" s="41" t="s">
        <v>196</v>
      </c>
      <c r="O52" s="128" t="str">
        <f aca="false">'Alertas Tempranas'!K57</f>
        <v>   </v>
      </c>
      <c r="P52" s="129" t="str">
        <f aca="false">'Alertas Tempranas'!L57</f>
        <v>Nombre</v>
      </c>
      <c r="Q52" s="130" t="n">
        <f aca="false">'Alertas Tempranas'!M57</f>
        <v>41739</v>
      </c>
    </row>
    <row r="53" s="2" customFormat="true" ht="51" hidden="false" customHeight="false" outlineLevel="0" collapsed="false">
      <c r="A53" s="57" t="s">
        <v>35</v>
      </c>
      <c r="B53" s="58" t="s">
        <v>197</v>
      </c>
      <c r="C53" s="36" t="s">
        <v>37</v>
      </c>
      <c r="D53" s="59" t="s">
        <v>56</v>
      </c>
      <c r="E53" s="69" t="s">
        <v>198</v>
      </c>
      <c r="F53" s="70" t="s">
        <v>199</v>
      </c>
      <c r="G53" s="71"/>
      <c r="H53" s="57" t="s">
        <v>243</v>
      </c>
      <c r="I53" s="120" t="s">
        <v>244</v>
      </c>
      <c r="J53" s="121" t="n">
        <f aca="false">IF(OR($H53="",I53=""),"",LEFT($H53,1)*LEFT(I53,2))</f>
        <v>8</v>
      </c>
      <c r="K53" s="120" t="s">
        <v>245</v>
      </c>
      <c r="L53" s="122" t="n">
        <f aca="false">IF(OR($H53="",K53=""),"",LEFT($H53,1)*LEFT(K53,2))</f>
        <v>64</v>
      </c>
      <c r="M53" s="127"/>
      <c r="N53" s="41" t="s">
        <v>51</v>
      </c>
      <c r="O53" s="128" t="str">
        <f aca="false">'Alertas Tempranas'!K58</f>
        <v>   </v>
      </c>
      <c r="P53" s="129" t="str">
        <f aca="false">'Alertas Tempranas'!L58</f>
        <v>Nombre</v>
      </c>
      <c r="Q53" s="130" t="n">
        <f aca="false">'Alertas Tempranas'!M58</f>
        <v>41739</v>
      </c>
    </row>
    <row r="54" s="2" customFormat="true" ht="25.5" hidden="false" customHeight="false" outlineLevel="0" collapsed="false">
      <c r="A54" s="57" t="s">
        <v>35</v>
      </c>
      <c r="B54" s="58" t="s">
        <v>200</v>
      </c>
      <c r="C54" s="36" t="s">
        <v>37</v>
      </c>
      <c r="D54" s="59" t="s">
        <v>44</v>
      </c>
      <c r="E54" s="69" t="s">
        <v>201</v>
      </c>
      <c r="F54" s="70" t="s">
        <v>202</v>
      </c>
      <c r="G54" s="71"/>
      <c r="H54" s="57" t="s">
        <v>243</v>
      </c>
      <c r="I54" s="120" t="s">
        <v>244</v>
      </c>
      <c r="J54" s="121" t="n">
        <f aca="false">IF(OR($H54="",I54=""),"",LEFT($H54,1)*LEFT(I54,2))</f>
        <v>8</v>
      </c>
      <c r="K54" s="120" t="s">
        <v>245</v>
      </c>
      <c r="L54" s="122" t="n">
        <f aca="false">IF(OR($H54="",K54=""),"",LEFT($H54,1)*LEFT(K54,2))</f>
        <v>64</v>
      </c>
      <c r="M54" s="127"/>
      <c r="N54" s="41" t="s">
        <v>27</v>
      </c>
      <c r="O54" s="128" t="str">
        <f aca="false">'Alertas Tempranas'!K59</f>
        <v>   </v>
      </c>
      <c r="P54" s="129" t="str">
        <f aca="false">'Alertas Tempranas'!L59</f>
        <v>Nombre</v>
      </c>
      <c r="Q54" s="130" t="n">
        <f aca="false">'Alertas Tempranas'!M59</f>
        <v>41739</v>
      </c>
    </row>
    <row r="55" s="2" customFormat="true" ht="25.5" hidden="false" customHeight="false" outlineLevel="0" collapsed="false">
      <c r="A55" s="57" t="s">
        <v>35</v>
      </c>
      <c r="B55" s="58" t="s">
        <v>203</v>
      </c>
      <c r="C55" s="36" t="s">
        <v>37</v>
      </c>
      <c r="D55" s="59" t="s">
        <v>111</v>
      </c>
      <c r="E55" s="69" t="s">
        <v>204</v>
      </c>
      <c r="F55" s="70" t="s">
        <v>205</v>
      </c>
      <c r="G55" s="71"/>
      <c r="H55" s="57" t="s">
        <v>243</v>
      </c>
      <c r="I55" s="120" t="s">
        <v>244</v>
      </c>
      <c r="J55" s="121" t="n">
        <f aca="false">IF(OR($H55="",I55=""),"",LEFT($H55,1)*LEFT(I55,2))</f>
        <v>8</v>
      </c>
      <c r="K55" s="120" t="s">
        <v>245</v>
      </c>
      <c r="L55" s="122" t="n">
        <f aca="false">IF(OR($H55="",K55=""),"",LEFT($H55,1)*LEFT(K55,2))</f>
        <v>64</v>
      </c>
      <c r="M55" s="127"/>
      <c r="N55" s="41" t="s">
        <v>196</v>
      </c>
      <c r="O55" s="128" t="str">
        <f aca="false">'Alertas Tempranas'!K60</f>
        <v>   </v>
      </c>
      <c r="P55" s="129" t="str">
        <f aca="false">'Alertas Tempranas'!L60</f>
        <v>Nombre</v>
      </c>
      <c r="Q55" s="130" t="n">
        <f aca="false">'Alertas Tempranas'!M60</f>
        <v>41739</v>
      </c>
    </row>
    <row r="56" s="2" customFormat="true" ht="25.5" hidden="false" customHeight="false" outlineLevel="0" collapsed="false">
      <c r="A56" s="57" t="s">
        <v>35</v>
      </c>
      <c r="B56" s="58" t="s">
        <v>206</v>
      </c>
      <c r="C56" s="36" t="s">
        <v>37</v>
      </c>
      <c r="D56" s="59" t="s">
        <v>44</v>
      </c>
      <c r="E56" s="69" t="s">
        <v>207</v>
      </c>
      <c r="F56" s="70" t="s">
        <v>208</v>
      </c>
      <c r="G56" s="71"/>
      <c r="H56" s="57" t="s">
        <v>243</v>
      </c>
      <c r="I56" s="120" t="s">
        <v>244</v>
      </c>
      <c r="J56" s="121" t="n">
        <f aca="false">IF(OR($H56="",I56=""),"",LEFT($H56,1)*LEFT(I56,2))</f>
        <v>8</v>
      </c>
      <c r="K56" s="120" t="s">
        <v>245</v>
      </c>
      <c r="L56" s="122" t="n">
        <f aca="false">IF(OR($H56="",K56=""),"",LEFT($H56,1)*LEFT(K56,2))</f>
        <v>64</v>
      </c>
      <c r="M56" s="127"/>
      <c r="N56" s="41" t="s">
        <v>51</v>
      </c>
      <c r="O56" s="128" t="str">
        <f aca="false">'Alertas Tempranas'!K61</f>
        <v>   </v>
      </c>
      <c r="P56" s="129" t="str">
        <f aca="false">'Alertas Tempranas'!L61</f>
        <v>Nombre</v>
      </c>
      <c r="Q56" s="130" t="n">
        <f aca="false">'Alertas Tempranas'!M61</f>
        <v>41739</v>
      </c>
    </row>
    <row r="57" s="2" customFormat="true" ht="25.5" hidden="false" customHeight="false" outlineLevel="0" collapsed="false">
      <c r="A57" s="57" t="s">
        <v>35</v>
      </c>
      <c r="B57" s="58" t="s">
        <v>209</v>
      </c>
      <c r="C57" s="36" t="s">
        <v>37</v>
      </c>
      <c r="D57" s="59" t="s">
        <v>111</v>
      </c>
      <c r="E57" s="69" t="s">
        <v>210</v>
      </c>
      <c r="F57" s="70" t="s">
        <v>211</v>
      </c>
      <c r="G57" s="71"/>
      <c r="H57" s="57" t="s">
        <v>243</v>
      </c>
      <c r="I57" s="120" t="s">
        <v>244</v>
      </c>
      <c r="J57" s="121" t="n">
        <f aca="false">IF(OR($H57="",I57=""),"",LEFT($H57,1)*LEFT(I57,2))</f>
        <v>8</v>
      </c>
      <c r="K57" s="120" t="s">
        <v>245</v>
      </c>
      <c r="L57" s="122" t="n">
        <f aca="false">IF(OR($H57="",K57=""),"",LEFT($H57,1)*LEFT(K57,2))</f>
        <v>64</v>
      </c>
      <c r="M57" s="127"/>
      <c r="N57" s="41" t="s">
        <v>51</v>
      </c>
      <c r="O57" s="128" t="str">
        <f aca="false">'Alertas Tempranas'!K62</f>
        <v>   </v>
      </c>
      <c r="P57" s="129" t="str">
        <f aca="false">'Alertas Tempranas'!L62</f>
        <v>Nombre</v>
      </c>
      <c r="Q57" s="130" t="n">
        <f aca="false">'Alertas Tempranas'!M62</f>
        <v>41739</v>
      </c>
    </row>
    <row r="58" s="2" customFormat="true" ht="25.5" hidden="false" customHeight="false" outlineLevel="0" collapsed="false">
      <c r="A58" s="57" t="s">
        <v>35</v>
      </c>
      <c r="B58" s="58" t="s">
        <v>212</v>
      </c>
      <c r="C58" s="36" t="s">
        <v>37</v>
      </c>
      <c r="D58" s="59" t="s">
        <v>111</v>
      </c>
      <c r="E58" s="69" t="s">
        <v>213</v>
      </c>
      <c r="F58" s="70" t="s">
        <v>214</v>
      </c>
      <c r="G58" s="71"/>
      <c r="H58" s="57" t="s">
        <v>243</v>
      </c>
      <c r="I58" s="120" t="s">
        <v>244</v>
      </c>
      <c r="J58" s="121" t="n">
        <f aca="false">IF(OR($H58="",I58=""),"",LEFT($H58,1)*LEFT(I58,2))</f>
        <v>8</v>
      </c>
      <c r="K58" s="120" t="s">
        <v>245</v>
      </c>
      <c r="L58" s="122" t="n">
        <f aca="false">IF(OR($H58="",K58=""),"",LEFT($H58,1)*LEFT(K58,2))</f>
        <v>64</v>
      </c>
      <c r="M58" s="127"/>
      <c r="N58" s="41" t="s">
        <v>51</v>
      </c>
      <c r="O58" s="128" t="str">
        <f aca="false">'Alertas Tempranas'!K63</f>
        <v>   </v>
      </c>
      <c r="P58" s="129" t="str">
        <f aca="false">'Alertas Tempranas'!L63</f>
        <v>Nombre</v>
      </c>
      <c r="Q58" s="130" t="n">
        <f aca="false">'Alertas Tempranas'!M63</f>
        <v>41739</v>
      </c>
    </row>
    <row r="59" s="2" customFormat="true" ht="25.5" hidden="false" customHeight="false" outlineLevel="0" collapsed="false">
      <c r="A59" s="57" t="s">
        <v>35</v>
      </c>
      <c r="B59" s="58" t="s">
        <v>215</v>
      </c>
      <c r="C59" s="36" t="s">
        <v>37</v>
      </c>
      <c r="D59" s="59" t="s">
        <v>63</v>
      </c>
      <c r="E59" s="69" t="s">
        <v>216</v>
      </c>
      <c r="F59" s="70" t="s">
        <v>217</v>
      </c>
      <c r="G59" s="71"/>
      <c r="H59" s="57" t="s">
        <v>243</v>
      </c>
      <c r="I59" s="120" t="s">
        <v>244</v>
      </c>
      <c r="J59" s="121" t="n">
        <f aca="false">IF(OR($H59="",I59=""),"",LEFT($H59,1)*LEFT(I59,2))</f>
        <v>8</v>
      </c>
      <c r="K59" s="120" t="s">
        <v>245</v>
      </c>
      <c r="L59" s="122" t="n">
        <f aca="false">IF(OR($H59="",K59=""),"",LEFT($H59,1)*LEFT(K59,2))</f>
        <v>64</v>
      </c>
      <c r="M59" s="127"/>
      <c r="N59" s="41" t="s">
        <v>51</v>
      </c>
      <c r="O59" s="128" t="str">
        <f aca="false">'Alertas Tempranas'!K64</f>
        <v>   </v>
      </c>
      <c r="P59" s="129" t="str">
        <f aca="false">'Alertas Tempranas'!L64</f>
        <v>Nombre</v>
      </c>
      <c r="Q59" s="130" t="n">
        <f aca="false">'Alertas Tempranas'!M64</f>
        <v>41739</v>
      </c>
    </row>
    <row r="60" s="2" customFormat="true" ht="38.25" hidden="false" customHeight="false" outlineLevel="0" collapsed="false">
      <c r="A60" s="57" t="s">
        <v>35</v>
      </c>
      <c r="B60" s="58" t="s">
        <v>218</v>
      </c>
      <c r="C60" s="36" t="s">
        <v>37</v>
      </c>
      <c r="D60" s="59" t="s">
        <v>44</v>
      </c>
      <c r="E60" s="69" t="s">
        <v>219</v>
      </c>
      <c r="F60" s="70" t="s">
        <v>220</v>
      </c>
      <c r="G60" s="71"/>
      <c r="H60" s="57" t="s">
        <v>243</v>
      </c>
      <c r="I60" s="120" t="s">
        <v>244</v>
      </c>
      <c r="J60" s="121" t="n">
        <f aca="false">IF(OR($H60="",I60=""),"",LEFT($H60,1)*LEFT(I60,2))</f>
        <v>8</v>
      </c>
      <c r="K60" s="120" t="s">
        <v>245</v>
      </c>
      <c r="L60" s="122" t="n">
        <f aca="false">IF(OR($H60="",K60=""),"",LEFT($H60,1)*LEFT(K60,2))</f>
        <v>64</v>
      </c>
      <c r="M60" s="127"/>
      <c r="N60" s="41" t="s">
        <v>27</v>
      </c>
      <c r="O60" s="128" t="str">
        <f aca="false">'Alertas Tempranas'!K65</f>
        <v>   </v>
      </c>
      <c r="P60" s="129" t="str">
        <f aca="false">'Alertas Tempranas'!L65</f>
        <v>Nombre</v>
      </c>
      <c r="Q60" s="130" t="n">
        <f aca="false">'Alertas Tempranas'!M65</f>
        <v>41739</v>
      </c>
    </row>
    <row r="61" s="2" customFormat="true" ht="38.25" hidden="false" customHeight="false" outlineLevel="0" collapsed="false">
      <c r="A61" s="57" t="s">
        <v>35</v>
      </c>
      <c r="B61" s="58" t="s">
        <v>221</v>
      </c>
      <c r="C61" s="36" t="s">
        <v>37</v>
      </c>
      <c r="D61" s="59" t="s">
        <v>222</v>
      </c>
      <c r="E61" s="69" t="s">
        <v>223</v>
      </c>
      <c r="F61" s="70" t="s">
        <v>224</v>
      </c>
      <c r="G61" s="71"/>
      <c r="H61" s="57" t="s">
        <v>243</v>
      </c>
      <c r="I61" s="120" t="s">
        <v>244</v>
      </c>
      <c r="J61" s="121" t="n">
        <f aca="false">IF(OR($H61="",I61=""),"",LEFT($H61,1)*LEFT(I61,2))</f>
        <v>8</v>
      </c>
      <c r="K61" s="120" t="s">
        <v>245</v>
      </c>
      <c r="L61" s="122" t="n">
        <f aca="false">IF(OR($H61="",K61=""),"",LEFT($H61,1)*LEFT(K61,2))</f>
        <v>64</v>
      </c>
      <c r="M61" s="127"/>
      <c r="N61" s="41" t="s">
        <v>27</v>
      </c>
      <c r="O61" s="128" t="str">
        <f aca="false">'Alertas Tempranas'!K66</f>
        <v>   </v>
      </c>
      <c r="P61" s="129" t="str">
        <f aca="false">'Alertas Tempranas'!L66</f>
        <v>Nombre</v>
      </c>
      <c r="Q61" s="130" t="n">
        <f aca="false">'Alertas Tempranas'!M66</f>
        <v>41739</v>
      </c>
    </row>
    <row r="62" s="2" customFormat="true" ht="38.25" hidden="false" customHeight="false" outlineLevel="0" collapsed="false">
      <c r="A62" s="57" t="s">
        <v>35</v>
      </c>
      <c r="B62" s="58" t="s">
        <v>225</v>
      </c>
      <c r="C62" s="36" t="s">
        <v>37</v>
      </c>
      <c r="D62" s="59" t="s">
        <v>111</v>
      </c>
      <c r="E62" s="69" t="s">
        <v>226</v>
      </c>
      <c r="F62" s="70" t="s">
        <v>227</v>
      </c>
      <c r="G62" s="71"/>
      <c r="H62" s="57" t="s">
        <v>243</v>
      </c>
      <c r="I62" s="120" t="s">
        <v>244</v>
      </c>
      <c r="J62" s="121" t="n">
        <f aca="false">IF(OR($H62="",I62=""),"",LEFT($H62,1)*LEFT(I62,2))</f>
        <v>8</v>
      </c>
      <c r="K62" s="120" t="s">
        <v>245</v>
      </c>
      <c r="L62" s="122" t="n">
        <f aca="false">IF(OR($H62="",K62=""),"",LEFT($H62,1)*LEFT(K62,2))</f>
        <v>64</v>
      </c>
      <c r="M62" s="127"/>
      <c r="N62" s="41" t="s">
        <v>51</v>
      </c>
      <c r="O62" s="128" t="str">
        <f aca="false">'Alertas Tempranas'!K67</f>
        <v>   </v>
      </c>
      <c r="P62" s="129" t="str">
        <f aca="false">'Alertas Tempranas'!L67</f>
        <v>Nombre</v>
      </c>
      <c r="Q62" s="130" t="n">
        <f aca="false">'Alertas Tempranas'!M67</f>
        <v>41739</v>
      </c>
    </row>
    <row r="63" s="2" customFormat="true" ht="51" hidden="false" customHeight="false" outlineLevel="0" collapsed="false">
      <c r="A63" s="57" t="s">
        <v>35</v>
      </c>
      <c r="B63" s="58" t="s">
        <v>228</v>
      </c>
      <c r="C63" s="36" t="s">
        <v>37</v>
      </c>
      <c r="D63" s="59" t="s">
        <v>111</v>
      </c>
      <c r="E63" s="69" t="s">
        <v>229</v>
      </c>
      <c r="F63" s="70" t="s">
        <v>230</v>
      </c>
      <c r="G63" s="71"/>
      <c r="H63" s="57" t="s">
        <v>243</v>
      </c>
      <c r="I63" s="120" t="s">
        <v>244</v>
      </c>
      <c r="J63" s="121" t="n">
        <f aca="false">IF(OR($H63="",I63=""),"",LEFT($H63,1)*LEFT(I63,2))</f>
        <v>8</v>
      </c>
      <c r="K63" s="120" t="s">
        <v>245</v>
      </c>
      <c r="L63" s="122" t="n">
        <f aca="false">IF(OR($H63="",K63=""),"",LEFT($H63,1)*LEFT(K63,2))</f>
        <v>64</v>
      </c>
      <c r="M63" s="127"/>
      <c r="N63" s="41" t="s">
        <v>114</v>
      </c>
      <c r="O63" s="128" t="str">
        <f aca="false">'Alertas Tempranas'!K68</f>
        <v>   </v>
      </c>
      <c r="P63" s="129" t="str">
        <f aca="false">'Alertas Tempranas'!L68</f>
        <v>Nombre</v>
      </c>
      <c r="Q63" s="130" t="n">
        <f aca="false">'Alertas Tempranas'!M68</f>
        <v>41739</v>
      </c>
    </row>
    <row r="64" s="2" customFormat="true" ht="26.25" hidden="false" customHeight="false" outlineLevel="0" collapsed="false">
      <c r="A64" s="145" t="s">
        <v>35</v>
      </c>
      <c r="B64" s="96" t="s">
        <v>231</v>
      </c>
      <c r="C64" s="97" t="s">
        <v>37</v>
      </c>
      <c r="D64" s="98" t="s">
        <v>164</v>
      </c>
      <c r="E64" s="99" t="s">
        <v>232</v>
      </c>
      <c r="F64" s="100" t="s">
        <v>233</v>
      </c>
      <c r="G64" s="101"/>
      <c r="H64" s="95" t="s">
        <v>243</v>
      </c>
      <c r="I64" s="146" t="s">
        <v>244</v>
      </c>
      <c r="J64" s="147" t="n">
        <f aca="false">IF(OR($H64="",I64=""),"",LEFT($H64,1)*LEFT(I64,2))</f>
        <v>8</v>
      </c>
      <c r="K64" s="146" t="s">
        <v>245</v>
      </c>
      <c r="L64" s="147" t="n">
        <f aca="false">IF(OR($H64="",K64=""),"",LEFT($H64,1)*LEFT(K64,2))</f>
        <v>64</v>
      </c>
      <c r="M64" s="148"/>
      <c r="N64" s="104" t="s">
        <v>51</v>
      </c>
      <c r="O64" s="149" t="str">
        <f aca="false">'Alertas Tempranas'!K69</f>
        <v>   </v>
      </c>
      <c r="P64" s="150" t="str">
        <f aca="false">'Alertas Tempranas'!L69</f>
        <v>Nombre</v>
      </c>
      <c r="Q64" s="151" t="n">
        <f aca="false">'Alertas Tempranas'!M69</f>
        <v>41739</v>
      </c>
    </row>
    <row r="65" s="2" customFormat="true" ht="12.75" hidden="false" customHeight="false" outlineLevel="0" collapsed="false">
      <c r="F65" s="6"/>
      <c r="H65" s="152"/>
      <c r="I65" s="3"/>
      <c r="J65" s="3"/>
      <c r="K65" s="3"/>
      <c r="L65" s="3"/>
      <c r="M65" s="3"/>
      <c r="N65" s="3"/>
      <c r="P65" s="6"/>
    </row>
    <row r="66" s="2" customFormat="true" ht="12.75" hidden="false" customHeight="false" outlineLevel="0" collapsed="false">
      <c r="F66" s="6"/>
      <c r="H66" s="152"/>
      <c r="I66" s="3"/>
      <c r="J66" s="3"/>
      <c r="K66" s="3"/>
      <c r="L66" s="3"/>
      <c r="M66" s="3"/>
      <c r="N66" s="3"/>
      <c r="P66" s="6"/>
    </row>
    <row r="67" s="2" customFormat="true" ht="12.75" hidden="false" customHeight="false" outlineLevel="0" collapsed="false">
      <c r="F67" s="6"/>
      <c r="H67" s="152"/>
      <c r="I67" s="3"/>
      <c r="J67" s="3"/>
      <c r="K67" s="3"/>
      <c r="L67" s="3"/>
      <c r="M67" s="3"/>
      <c r="N67" s="3"/>
      <c r="P67" s="6"/>
    </row>
    <row r="68" s="2" customFormat="true" ht="12.75" hidden="false" customHeight="false" outlineLevel="0" collapsed="false">
      <c r="F68" s="6"/>
      <c r="H68" s="152"/>
      <c r="I68" s="3"/>
      <c r="J68" s="3"/>
      <c r="K68" s="3"/>
      <c r="L68" s="3"/>
      <c r="M68" s="3"/>
      <c r="N68" s="3"/>
      <c r="P68" s="6"/>
    </row>
    <row r="69" s="2" customFormat="true" ht="12.75" hidden="false" customHeight="false" outlineLevel="0" collapsed="false">
      <c r="F69" s="6"/>
      <c r="H69" s="152"/>
      <c r="I69" s="3"/>
      <c r="J69" s="3"/>
      <c r="K69" s="3"/>
      <c r="L69" s="3"/>
      <c r="M69" s="3"/>
      <c r="N69" s="3"/>
      <c r="P69" s="6"/>
    </row>
    <row r="70" s="2" customFormat="true" ht="12.75" hidden="false" customHeight="false" outlineLevel="0" collapsed="false">
      <c r="F70" s="6"/>
      <c r="H70" s="152"/>
      <c r="I70" s="3"/>
      <c r="J70" s="3"/>
      <c r="K70" s="3"/>
      <c r="L70" s="3"/>
      <c r="M70" s="3"/>
      <c r="N70" s="3"/>
      <c r="P70" s="6"/>
    </row>
    <row r="71" s="2" customFormat="true" ht="12.75" hidden="false" customHeight="false" outlineLevel="0" collapsed="false">
      <c r="F71" s="6"/>
      <c r="H71" s="152"/>
      <c r="I71" s="3"/>
      <c r="J71" s="3"/>
      <c r="K71" s="3"/>
      <c r="L71" s="3"/>
      <c r="M71" s="3"/>
      <c r="N71" s="3"/>
      <c r="P71" s="6"/>
    </row>
    <row r="72" s="2" customFormat="true" ht="12.75" hidden="false" customHeight="false" outlineLevel="0" collapsed="false">
      <c r="F72" s="6"/>
      <c r="H72" s="152"/>
      <c r="I72" s="3"/>
      <c r="J72" s="3"/>
      <c r="K72" s="3"/>
      <c r="L72" s="3"/>
      <c r="M72" s="3"/>
      <c r="N72" s="3"/>
      <c r="P72" s="6"/>
    </row>
    <row r="73" s="2" customFormat="true" ht="12.75" hidden="false" customHeight="false" outlineLevel="0" collapsed="false">
      <c r="F73" s="6"/>
      <c r="H73" s="152"/>
      <c r="I73" s="3"/>
      <c r="J73" s="3"/>
      <c r="K73" s="3"/>
      <c r="L73" s="3"/>
      <c r="M73" s="3"/>
      <c r="N73" s="3"/>
      <c r="P73" s="6"/>
    </row>
    <row r="74" s="2" customFormat="true" ht="12.75" hidden="false" customHeight="false" outlineLevel="0" collapsed="false">
      <c r="F74" s="6"/>
      <c r="H74" s="152"/>
      <c r="I74" s="3"/>
      <c r="J74" s="3"/>
      <c r="K74" s="3"/>
      <c r="L74" s="3"/>
      <c r="M74" s="3"/>
      <c r="N74" s="3"/>
      <c r="P74" s="6"/>
    </row>
    <row r="75" s="2" customFormat="true" ht="12.75" hidden="false" customHeight="false" outlineLevel="0" collapsed="false">
      <c r="F75" s="6"/>
      <c r="H75" s="152"/>
      <c r="I75" s="3"/>
      <c r="J75" s="3"/>
      <c r="K75" s="3"/>
      <c r="L75" s="3"/>
      <c r="M75" s="3"/>
      <c r="N75" s="3"/>
      <c r="P75" s="6"/>
    </row>
    <row r="76" s="2" customFormat="true" ht="12.75" hidden="false" customHeight="false" outlineLevel="0" collapsed="false">
      <c r="F76" s="6"/>
      <c r="H76" s="152"/>
      <c r="I76" s="3"/>
      <c r="J76" s="3"/>
      <c r="K76" s="3"/>
      <c r="L76" s="3"/>
      <c r="M76" s="3"/>
      <c r="N76" s="3"/>
      <c r="P76" s="6"/>
    </row>
    <row r="77" s="2" customFormat="true" ht="12.75" hidden="false" customHeight="false" outlineLevel="0" collapsed="false">
      <c r="F77" s="6"/>
      <c r="H77" s="152"/>
      <c r="I77" s="3"/>
      <c r="J77" s="3"/>
      <c r="K77" s="3"/>
      <c r="L77" s="3"/>
      <c r="M77" s="3"/>
      <c r="N77" s="3"/>
      <c r="P77" s="6"/>
    </row>
    <row r="78" s="2" customFormat="true" ht="12.75" hidden="false" customHeight="false" outlineLevel="0" collapsed="false">
      <c r="F78" s="6"/>
      <c r="H78" s="152"/>
      <c r="I78" s="3"/>
      <c r="J78" s="3"/>
      <c r="K78" s="3"/>
      <c r="L78" s="3"/>
      <c r="M78" s="3"/>
      <c r="N78" s="3"/>
      <c r="P78" s="6"/>
    </row>
    <row r="79" s="2" customFormat="true" ht="12.75" hidden="false" customHeight="false" outlineLevel="0" collapsed="false">
      <c r="F79" s="6"/>
      <c r="H79" s="152"/>
      <c r="I79" s="3"/>
      <c r="J79" s="3"/>
      <c r="K79" s="3"/>
      <c r="L79" s="3"/>
      <c r="M79" s="3"/>
      <c r="N79" s="3"/>
      <c r="P79" s="6"/>
    </row>
    <row r="80" s="2" customFormat="true" ht="12.75" hidden="false" customHeight="false" outlineLevel="0" collapsed="false">
      <c r="F80" s="6"/>
      <c r="H80" s="152"/>
      <c r="I80" s="3"/>
      <c r="J80" s="3"/>
      <c r="K80" s="3"/>
      <c r="L80" s="3"/>
      <c r="M80" s="3"/>
      <c r="N80" s="3"/>
      <c r="P80" s="6"/>
    </row>
    <row r="81" s="2" customFormat="true" ht="12.75" hidden="false" customHeight="false" outlineLevel="0" collapsed="false">
      <c r="F81" s="6"/>
      <c r="H81" s="152"/>
      <c r="I81" s="3"/>
      <c r="J81" s="3"/>
      <c r="K81" s="3"/>
      <c r="L81" s="3"/>
      <c r="M81" s="3"/>
      <c r="N81" s="3"/>
      <c r="P81" s="6"/>
    </row>
    <row r="82" s="2" customFormat="true" ht="12.75" hidden="false" customHeight="false" outlineLevel="0" collapsed="false">
      <c r="F82" s="6"/>
      <c r="H82" s="152"/>
      <c r="I82" s="3"/>
      <c r="J82" s="3"/>
      <c r="K82" s="3"/>
      <c r="L82" s="3"/>
      <c r="M82" s="3"/>
      <c r="N82" s="3"/>
      <c r="P82" s="6"/>
    </row>
    <row r="83" s="2" customFormat="true" ht="12.75" hidden="false" customHeight="false" outlineLevel="0" collapsed="false">
      <c r="F83" s="6"/>
      <c r="H83" s="152"/>
      <c r="I83" s="3"/>
      <c r="J83" s="3"/>
      <c r="K83" s="3"/>
      <c r="L83" s="3"/>
      <c r="M83" s="3"/>
      <c r="N83" s="3"/>
      <c r="P83" s="6"/>
    </row>
    <row r="84" s="2" customFormat="true" ht="12.75" hidden="false" customHeight="false" outlineLevel="0" collapsed="false">
      <c r="F84" s="6"/>
      <c r="H84" s="152"/>
      <c r="I84" s="3"/>
      <c r="J84" s="3"/>
      <c r="K84" s="3"/>
      <c r="L84" s="3"/>
      <c r="M84" s="3"/>
      <c r="N84" s="3"/>
      <c r="P84" s="6"/>
    </row>
    <row r="85" s="2" customFormat="true" ht="12.75" hidden="false" customHeight="false" outlineLevel="0" collapsed="false">
      <c r="F85" s="6"/>
      <c r="H85" s="152"/>
      <c r="I85" s="3"/>
      <c r="J85" s="3"/>
      <c r="K85" s="3"/>
      <c r="L85" s="3"/>
      <c r="M85" s="3"/>
      <c r="N85" s="3"/>
      <c r="P85" s="6"/>
    </row>
    <row r="86" s="2" customFormat="true" ht="12.75" hidden="false" customHeight="false" outlineLevel="0" collapsed="false">
      <c r="F86" s="6"/>
      <c r="H86" s="152"/>
      <c r="I86" s="3"/>
      <c r="J86" s="3"/>
      <c r="K86" s="3"/>
      <c r="L86" s="3"/>
      <c r="M86" s="3"/>
      <c r="N86" s="3"/>
      <c r="P86" s="6"/>
    </row>
    <row r="87" s="2" customFormat="true" ht="12.75" hidden="false" customHeight="false" outlineLevel="0" collapsed="false">
      <c r="F87" s="6"/>
      <c r="H87" s="152"/>
      <c r="I87" s="3"/>
      <c r="J87" s="3"/>
      <c r="K87" s="3"/>
      <c r="L87" s="3"/>
      <c r="M87" s="3"/>
      <c r="N87" s="3"/>
      <c r="P87" s="6"/>
    </row>
    <row r="88" s="2" customFormat="true" ht="12.75" hidden="false" customHeight="false" outlineLevel="0" collapsed="false">
      <c r="F88" s="6"/>
      <c r="H88" s="152"/>
      <c r="I88" s="3"/>
      <c r="J88" s="3"/>
      <c r="K88" s="3"/>
      <c r="L88" s="3"/>
      <c r="M88" s="3"/>
      <c r="N88" s="3"/>
      <c r="P88" s="6"/>
    </row>
    <row r="89" s="2" customFormat="true" ht="12.75" hidden="false" customHeight="false" outlineLevel="0" collapsed="false">
      <c r="F89" s="6"/>
      <c r="H89" s="152"/>
      <c r="I89" s="3"/>
      <c r="J89" s="3"/>
      <c r="K89" s="3"/>
      <c r="L89" s="3"/>
      <c r="M89" s="3"/>
      <c r="N89" s="3"/>
      <c r="P89" s="6"/>
    </row>
    <row r="90" s="2" customFormat="true" ht="12.75" hidden="false" customHeight="false" outlineLevel="0" collapsed="false">
      <c r="F90" s="6"/>
      <c r="H90" s="152"/>
      <c r="I90" s="3"/>
      <c r="J90" s="3"/>
      <c r="K90" s="3"/>
      <c r="L90" s="3"/>
      <c r="M90" s="3"/>
      <c r="N90" s="3"/>
      <c r="P90" s="6"/>
    </row>
    <row r="91" s="2" customFormat="true" ht="12.75" hidden="false" customHeight="false" outlineLevel="0" collapsed="false">
      <c r="F91" s="6"/>
      <c r="H91" s="152"/>
      <c r="I91" s="3"/>
      <c r="J91" s="3"/>
      <c r="K91" s="3"/>
      <c r="L91" s="3"/>
      <c r="M91" s="3"/>
      <c r="N91" s="3"/>
      <c r="P91" s="6"/>
    </row>
    <row r="92" s="2" customFormat="true" ht="12.75" hidden="false" customHeight="false" outlineLevel="0" collapsed="false">
      <c r="F92" s="6"/>
      <c r="H92" s="152"/>
      <c r="I92" s="3"/>
      <c r="J92" s="3"/>
      <c r="K92" s="3"/>
      <c r="L92" s="3"/>
      <c r="M92" s="3"/>
      <c r="N92" s="3"/>
      <c r="P92" s="6"/>
    </row>
    <row r="93" s="2" customFormat="true" ht="12.75" hidden="false" customHeight="false" outlineLevel="0" collapsed="false">
      <c r="F93" s="6"/>
      <c r="H93" s="152"/>
      <c r="I93" s="3"/>
      <c r="J93" s="3"/>
      <c r="K93" s="3"/>
      <c r="L93" s="3"/>
      <c r="M93" s="3"/>
      <c r="N93" s="3"/>
      <c r="P93" s="6"/>
    </row>
    <row r="94" s="2" customFormat="true" ht="12.75" hidden="false" customHeight="false" outlineLevel="0" collapsed="false">
      <c r="F94" s="6"/>
      <c r="H94" s="152"/>
      <c r="I94" s="3"/>
      <c r="J94" s="3"/>
      <c r="K94" s="3"/>
      <c r="L94" s="3"/>
      <c r="M94" s="3"/>
      <c r="N94" s="3"/>
      <c r="P94" s="6"/>
    </row>
    <row r="95" s="2" customFormat="true" ht="12.75" hidden="false" customHeight="false" outlineLevel="0" collapsed="false">
      <c r="F95" s="6"/>
      <c r="H95" s="152"/>
      <c r="I95" s="3"/>
      <c r="J95" s="3"/>
      <c r="K95" s="3"/>
      <c r="L95" s="3"/>
      <c r="M95" s="3"/>
      <c r="N95" s="3"/>
      <c r="P95" s="6"/>
    </row>
    <row r="96" s="2" customFormat="true" ht="12.75" hidden="false" customHeight="false" outlineLevel="0" collapsed="false">
      <c r="F96" s="6"/>
      <c r="H96" s="152"/>
      <c r="I96" s="3"/>
      <c r="J96" s="3"/>
      <c r="K96" s="3"/>
      <c r="L96" s="3"/>
      <c r="M96" s="3"/>
      <c r="N96" s="3"/>
      <c r="P96" s="6"/>
    </row>
    <row r="97" s="2" customFormat="true" ht="12.75" hidden="false" customHeight="false" outlineLevel="0" collapsed="false">
      <c r="F97" s="6"/>
      <c r="H97" s="152"/>
      <c r="I97" s="3"/>
      <c r="J97" s="3"/>
      <c r="K97" s="3"/>
      <c r="L97" s="3"/>
      <c r="M97" s="3"/>
      <c r="N97" s="3"/>
      <c r="P97" s="6"/>
    </row>
    <row r="98" s="2" customFormat="true" ht="12.75" hidden="false" customHeight="false" outlineLevel="0" collapsed="false">
      <c r="F98" s="6"/>
      <c r="H98" s="152"/>
      <c r="I98" s="3"/>
      <c r="J98" s="3"/>
      <c r="K98" s="3"/>
      <c r="L98" s="3"/>
      <c r="M98" s="3"/>
      <c r="N98" s="3"/>
      <c r="P98" s="6"/>
    </row>
    <row r="99" s="2" customFormat="true" ht="12.75" hidden="false" customHeight="false" outlineLevel="0" collapsed="false">
      <c r="F99" s="6"/>
      <c r="H99" s="152"/>
      <c r="I99" s="3"/>
      <c r="J99" s="3"/>
      <c r="K99" s="3"/>
      <c r="L99" s="3"/>
      <c r="M99" s="3"/>
      <c r="N99" s="3"/>
      <c r="P99" s="6"/>
    </row>
    <row r="100" s="2" customFormat="true" ht="12.75" hidden="false" customHeight="false" outlineLevel="0" collapsed="false">
      <c r="F100" s="6"/>
      <c r="H100" s="152"/>
      <c r="I100" s="3"/>
      <c r="J100" s="3"/>
      <c r="K100" s="3"/>
      <c r="L100" s="3"/>
      <c r="M100" s="3"/>
      <c r="N100" s="3"/>
      <c r="P100" s="6"/>
    </row>
    <row r="101" s="2" customFormat="true" ht="12.75" hidden="false" customHeight="false" outlineLevel="0" collapsed="false">
      <c r="F101" s="6"/>
      <c r="H101" s="152"/>
      <c r="I101" s="3"/>
      <c r="J101" s="3"/>
      <c r="K101" s="3"/>
      <c r="L101" s="3"/>
      <c r="M101" s="3"/>
      <c r="N101" s="3"/>
      <c r="P101" s="6"/>
    </row>
    <row r="102" s="2" customFormat="true" ht="12.75" hidden="false" customHeight="false" outlineLevel="0" collapsed="false">
      <c r="F102" s="6"/>
      <c r="H102" s="152"/>
      <c r="I102" s="3"/>
      <c r="J102" s="3"/>
      <c r="K102" s="3"/>
      <c r="L102" s="3"/>
      <c r="M102" s="3"/>
      <c r="N102" s="3"/>
      <c r="P102" s="6"/>
    </row>
    <row r="103" s="2" customFormat="true" ht="12.75" hidden="false" customHeight="false" outlineLevel="0" collapsed="false">
      <c r="F103" s="6"/>
      <c r="H103" s="152"/>
      <c r="I103" s="3"/>
      <c r="J103" s="3"/>
      <c r="K103" s="3"/>
      <c r="L103" s="3"/>
      <c r="M103" s="3"/>
      <c r="N103" s="3"/>
      <c r="P103" s="6"/>
    </row>
    <row r="104" s="2" customFormat="true" ht="12.75" hidden="false" customHeight="false" outlineLevel="0" collapsed="false">
      <c r="F104" s="6"/>
      <c r="H104" s="152"/>
      <c r="I104" s="3"/>
      <c r="J104" s="3"/>
      <c r="K104" s="3"/>
      <c r="L104" s="3"/>
      <c r="M104" s="3"/>
      <c r="N104" s="3"/>
      <c r="P104" s="6"/>
    </row>
    <row r="105" s="2" customFormat="true" ht="12.75" hidden="false" customHeight="false" outlineLevel="0" collapsed="false">
      <c r="F105" s="6"/>
      <c r="H105" s="152"/>
      <c r="I105" s="3"/>
      <c r="J105" s="3"/>
      <c r="K105" s="3"/>
      <c r="L105" s="3"/>
      <c r="M105" s="3"/>
      <c r="N105" s="3"/>
      <c r="P105" s="6"/>
    </row>
    <row r="106" s="2" customFormat="true" ht="12.75" hidden="false" customHeight="false" outlineLevel="0" collapsed="false">
      <c r="F106" s="6"/>
      <c r="H106" s="152"/>
      <c r="I106" s="3"/>
      <c r="J106" s="3"/>
      <c r="K106" s="3"/>
      <c r="L106" s="3"/>
      <c r="M106" s="3"/>
      <c r="N106" s="3"/>
      <c r="P106" s="6"/>
    </row>
    <row r="107" s="2" customFormat="true" ht="12.75" hidden="false" customHeight="false" outlineLevel="0" collapsed="false">
      <c r="F107" s="6"/>
      <c r="H107" s="152"/>
      <c r="I107" s="3"/>
      <c r="J107" s="3"/>
      <c r="K107" s="3"/>
      <c r="L107" s="3"/>
      <c r="M107" s="3"/>
      <c r="N107" s="3"/>
      <c r="P107" s="6"/>
    </row>
    <row r="108" s="2" customFormat="true" ht="12.75" hidden="false" customHeight="false" outlineLevel="0" collapsed="false">
      <c r="F108" s="6"/>
      <c r="H108" s="152"/>
      <c r="I108" s="3"/>
      <c r="J108" s="3"/>
      <c r="K108" s="3"/>
      <c r="L108" s="3"/>
      <c r="M108" s="3"/>
      <c r="N108" s="3"/>
      <c r="P108" s="6"/>
    </row>
    <row r="109" s="2" customFormat="true" ht="12.75" hidden="false" customHeight="false" outlineLevel="0" collapsed="false">
      <c r="F109" s="6"/>
      <c r="H109" s="152"/>
      <c r="I109" s="3"/>
      <c r="J109" s="3"/>
      <c r="K109" s="3"/>
      <c r="L109" s="3"/>
      <c r="M109" s="3"/>
      <c r="N109" s="3"/>
      <c r="P109" s="6"/>
    </row>
    <row r="110" s="2" customFormat="true" ht="12.75" hidden="false" customHeight="false" outlineLevel="0" collapsed="false">
      <c r="F110" s="6"/>
      <c r="H110" s="152"/>
      <c r="I110" s="3"/>
      <c r="J110" s="3"/>
      <c r="K110" s="3"/>
      <c r="L110" s="3"/>
      <c r="M110" s="3"/>
      <c r="N110" s="3"/>
      <c r="P110" s="6"/>
    </row>
    <row r="111" s="2" customFormat="true" ht="12.75" hidden="false" customHeight="false" outlineLevel="0" collapsed="false">
      <c r="F111" s="6"/>
      <c r="H111" s="152"/>
      <c r="I111" s="3"/>
      <c r="J111" s="3"/>
      <c r="K111" s="3"/>
      <c r="L111" s="3"/>
      <c r="M111" s="3"/>
      <c r="N111" s="3"/>
      <c r="P111" s="6"/>
    </row>
    <row r="112" s="2" customFormat="true" ht="12.75" hidden="false" customHeight="false" outlineLevel="0" collapsed="false">
      <c r="F112" s="6"/>
      <c r="H112" s="152"/>
      <c r="I112" s="3"/>
      <c r="J112" s="3"/>
      <c r="K112" s="3"/>
      <c r="L112" s="3"/>
      <c r="M112" s="3"/>
      <c r="N112" s="3"/>
      <c r="P112" s="6"/>
    </row>
    <row r="113" s="2" customFormat="true" ht="12.75" hidden="false" customHeight="false" outlineLevel="0" collapsed="false">
      <c r="F113" s="6"/>
      <c r="H113" s="152"/>
      <c r="I113" s="3"/>
      <c r="J113" s="3"/>
      <c r="K113" s="3"/>
      <c r="L113" s="3"/>
      <c r="M113" s="3"/>
      <c r="N113" s="3"/>
      <c r="P113" s="6"/>
    </row>
    <row r="114" s="2" customFormat="true" ht="12.75" hidden="false" customHeight="false" outlineLevel="0" collapsed="false">
      <c r="F114" s="6"/>
      <c r="H114" s="152"/>
      <c r="I114" s="3"/>
      <c r="J114" s="3"/>
      <c r="K114" s="3"/>
      <c r="L114" s="3"/>
      <c r="M114" s="3"/>
      <c r="N114" s="3"/>
      <c r="P114" s="6"/>
    </row>
    <row r="115" s="2" customFormat="true" ht="12.75" hidden="false" customHeight="false" outlineLevel="0" collapsed="false">
      <c r="F115" s="6"/>
      <c r="H115" s="152"/>
      <c r="I115" s="3"/>
      <c r="J115" s="3"/>
      <c r="K115" s="3"/>
      <c r="L115" s="3"/>
      <c r="M115" s="3"/>
      <c r="N115" s="3"/>
      <c r="P115" s="6"/>
    </row>
    <row r="116" s="2" customFormat="true" ht="12.75" hidden="false" customHeight="false" outlineLevel="0" collapsed="false">
      <c r="F116" s="6"/>
      <c r="H116" s="152"/>
      <c r="I116" s="3"/>
      <c r="J116" s="3"/>
      <c r="K116" s="3"/>
      <c r="L116" s="3"/>
      <c r="M116" s="3"/>
      <c r="N116" s="3"/>
      <c r="P116" s="6"/>
    </row>
    <row r="117" s="2" customFormat="true" ht="12.75" hidden="false" customHeight="false" outlineLevel="0" collapsed="false">
      <c r="F117" s="6"/>
      <c r="H117" s="152"/>
      <c r="I117" s="3"/>
      <c r="J117" s="3"/>
      <c r="K117" s="3"/>
      <c r="L117" s="3"/>
      <c r="M117" s="3"/>
      <c r="N117" s="3"/>
      <c r="P117" s="6"/>
    </row>
    <row r="118" s="2" customFormat="true" ht="12.75" hidden="false" customHeight="false" outlineLevel="0" collapsed="false">
      <c r="F118" s="6"/>
      <c r="H118" s="152"/>
      <c r="I118" s="3"/>
      <c r="J118" s="3"/>
      <c r="K118" s="3"/>
      <c r="L118" s="3"/>
      <c r="M118" s="3"/>
      <c r="N118" s="3"/>
      <c r="P118" s="6"/>
    </row>
    <row r="119" s="2" customFormat="true" ht="12.75" hidden="false" customHeight="false" outlineLevel="0" collapsed="false">
      <c r="F119" s="6"/>
      <c r="H119" s="152"/>
      <c r="I119" s="3"/>
      <c r="J119" s="3"/>
      <c r="K119" s="3"/>
      <c r="L119" s="3"/>
      <c r="M119" s="3"/>
      <c r="N119" s="3"/>
      <c r="P119" s="6"/>
    </row>
    <row r="120" s="2" customFormat="true" ht="12.75" hidden="false" customHeight="false" outlineLevel="0" collapsed="false">
      <c r="F120" s="6"/>
      <c r="H120" s="152"/>
      <c r="I120" s="3"/>
      <c r="J120" s="3"/>
      <c r="K120" s="3"/>
      <c r="L120" s="3"/>
      <c r="M120" s="3"/>
      <c r="N120" s="3"/>
      <c r="P120" s="6"/>
    </row>
    <row r="121" s="2" customFormat="true" ht="12.75" hidden="false" customHeight="false" outlineLevel="0" collapsed="false">
      <c r="F121" s="6"/>
      <c r="H121" s="152"/>
      <c r="I121" s="3"/>
      <c r="J121" s="3"/>
      <c r="K121" s="3"/>
      <c r="L121" s="3"/>
      <c r="M121" s="3"/>
      <c r="N121" s="3"/>
      <c r="P121" s="6"/>
    </row>
    <row r="122" s="2" customFormat="true" ht="12.75" hidden="false" customHeight="false" outlineLevel="0" collapsed="false">
      <c r="F122" s="6"/>
      <c r="H122" s="152"/>
      <c r="I122" s="3"/>
      <c r="J122" s="3"/>
      <c r="K122" s="3"/>
      <c r="L122" s="3"/>
      <c r="M122" s="3"/>
      <c r="N122" s="3"/>
      <c r="P122" s="6"/>
    </row>
    <row r="123" s="2" customFormat="true" ht="12.75" hidden="false" customHeight="false" outlineLevel="0" collapsed="false">
      <c r="F123" s="6"/>
      <c r="H123" s="152"/>
      <c r="I123" s="3"/>
      <c r="J123" s="3"/>
      <c r="K123" s="3"/>
      <c r="L123" s="3"/>
      <c r="M123" s="3"/>
      <c r="N123" s="3"/>
      <c r="P123" s="6"/>
    </row>
    <row r="124" s="2" customFormat="true" ht="12.75" hidden="false" customHeight="false" outlineLevel="0" collapsed="false">
      <c r="F124" s="6"/>
      <c r="H124" s="152"/>
      <c r="I124" s="3"/>
      <c r="J124" s="3"/>
      <c r="K124" s="3"/>
      <c r="L124" s="3"/>
      <c r="M124" s="3"/>
      <c r="N124" s="3"/>
      <c r="P124" s="6"/>
    </row>
    <row r="125" s="2" customFormat="true" ht="12.75" hidden="false" customHeight="false" outlineLevel="0" collapsed="false">
      <c r="F125" s="6"/>
      <c r="H125" s="152"/>
      <c r="I125" s="3"/>
      <c r="J125" s="3"/>
      <c r="K125" s="3"/>
      <c r="L125" s="3"/>
      <c r="M125" s="3"/>
      <c r="N125" s="3"/>
      <c r="P125" s="6"/>
    </row>
    <row r="126" s="2" customFormat="true" ht="12.75" hidden="false" customHeight="false" outlineLevel="0" collapsed="false">
      <c r="F126" s="6"/>
      <c r="H126" s="152"/>
      <c r="I126" s="3"/>
      <c r="J126" s="3"/>
      <c r="K126" s="3"/>
      <c r="L126" s="3"/>
      <c r="M126" s="3"/>
      <c r="N126" s="3"/>
      <c r="P126" s="6"/>
    </row>
    <row r="127" s="2" customFormat="true" ht="12.75" hidden="false" customHeight="false" outlineLevel="0" collapsed="false">
      <c r="F127" s="6"/>
      <c r="H127" s="152"/>
      <c r="I127" s="3"/>
      <c r="J127" s="3"/>
      <c r="K127" s="3"/>
      <c r="L127" s="3"/>
      <c r="M127" s="3"/>
      <c r="N127" s="3"/>
      <c r="P127" s="6"/>
    </row>
    <row r="128" s="2" customFormat="true" ht="12.75" hidden="false" customHeight="false" outlineLevel="0" collapsed="false">
      <c r="F128" s="6"/>
      <c r="H128" s="152"/>
      <c r="I128" s="3"/>
      <c r="J128" s="3"/>
      <c r="K128" s="3"/>
      <c r="L128" s="3"/>
      <c r="M128" s="3"/>
      <c r="N128" s="3"/>
      <c r="P128" s="6"/>
    </row>
    <row r="129" s="2" customFormat="true" ht="12.75" hidden="false" customHeight="false" outlineLevel="0" collapsed="false">
      <c r="F129" s="6"/>
      <c r="H129" s="152"/>
      <c r="I129" s="3"/>
      <c r="J129" s="3"/>
      <c r="K129" s="3"/>
      <c r="L129" s="3"/>
      <c r="M129" s="3"/>
      <c r="N129" s="3"/>
      <c r="P129" s="6"/>
    </row>
    <row r="130" s="2" customFormat="true" ht="12.75" hidden="false" customHeight="false" outlineLevel="0" collapsed="false">
      <c r="F130" s="6"/>
      <c r="H130" s="152"/>
      <c r="I130" s="3"/>
      <c r="J130" s="3"/>
      <c r="K130" s="3"/>
      <c r="L130" s="3"/>
      <c r="M130" s="3"/>
      <c r="N130" s="3"/>
      <c r="P130" s="6"/>
    </row>
    <row r="131" s="2" customFormat="true" ht="12.75" hidden="false" customHeight="false" outlineLevel="0" collapsed="false">
      <c r="F131" s="6"/>
      <c r="H131" s="152"/>
      <c r="I131" s="3"/>
      <c r="J131" s="3"/>
      <c r="K131" s="3"/>
      <c r="L131" s="3"/>
      <c r="M131" s="3"/>
      <c r="N131" s="3"/>
      <c r="P131" s="6"/>
    </row>
    <row r="132" s="2" customFormat="true" ht="12.75" hidden="false" customHeight="false" outlineLevel="0" collapsed="false">
      <c r="F132" s="6"/>
      <c r="H132" s="152"/>
      <c r="I132" s="3"/>
      <c r="J132" s="3"/>
      <c r="K132" s="3"/>
      <c r="L132" s="3"/>
      <c r="M132" s="3"/>
      <c r="N132" s="3"/>
      <c r="P132" s="6"/>
    </row>
    <row r="133" s="2" customFormat="true" ht="12.75" hidden="false" customHeight="false" outlineLevel="0" collapsed="false">
      <c r="F133" s="6"/>
      <c r="H133" s="152"/>
      <c r="I133" s="3"/>
      <c r="J133" s="3"/>
      <c r="K133" s="3"/>
      <c r="L133" s="3"/>
      <c r="M133" s="3"/>
      <c r="N133" s="3"/>
      <c r="P133" s="6"/>
    </row>
    <row r="134" s="2" customFormat="true" ht="12.75" hidden="false" customHeight="false" outlineLevel="0" collapsed="false">
      <c r="F134" s="6"/>
      <c r="H134" s="152"/>
      <c r="I134" s="3"/>
      <c r="J134" s="3"/>
      <c r="K134" s="3"/>
      <c r="L134" s="3"/>
      <c r="M134" s="3"/>
      <c r="N134" s="3"/>
      <c r="P134" s="6"/>
    </row>
    <row r="135" s="2" customFormat="true" ht="12.75" hidden="false" customHeight="false" outlineLevel="0" collapsed="false">
      <c r="F135" s="6"/>
      <c r="H135" s="152"/>
      <c r="I135" s="3"/>
      <c r="J135" s="3"/>
      <c r="K135" s="3"/>
      <c r="L135" s="3"/>
      <c r="M135" s="3"/>
      <c r="N135" s="3"/>
      <c r="P135" s="6"/>
    </row>
    <row r="136" s="2" customFormat="true" ht="12.75" hidden="false" customHeight="false" outlineLevel="0" collapsed="false">
      <c r="F136" s="6"/>
      <c r="H136" s="152"/>
      <c r="I136" s="3"/>
      <c r="J136" s="3"/>
      <c r="K136" s="3"/>
      <c r="L136" s="3"/>
      <c r="M136" s="3"/>
      <c r="N136" s="3"/>
      <c r="P136" s="6"/>
    </row>
    <row r="137" s="2" customFormat="true" ht="12.75" hidden="false" customHeight="false" outlineLevel="0" collapsed="false">
      <c r="F137" s="6"/>
      <c r="H137" s="152"/>
      <c r="I137" s="3"/>
      <c r="J137" s="3"/>
      <c r="K137" s="3"/>
      <c r="L137" s="3"/>
      <c r="M137" s="3"/>
      <c r="N137" s="3"/>
      <c r="P137" s="6"/>
    </row>
    <row r="138" s="2" customFormat="true" ht="12.75" hidden="false" customHeight="false" outlineLevel="0" collapsed="false">
      <c r="F138" s="6"/>
      <c r="H138" s="152"/>
      <c r="I138" s="3"/>
      <c r="J138" s="3"/>
      <c r="K138" s="3"/>
      <c r="L138" s="3"/>
      <c r="M138" s="3"/>
      <c r="N138" s="3"/>
      <c r="P138" s="6"/>
    </row>
    <row r="139" s="2" customFormat="true" ht="12.75" hidden="false" customHeight="false" outlineLevel="0" collapsed="false">
      <c r="F139" s="6"/>
      <c r="H139" s="152"/>
      <c r="I139" s="3"/>
      <c r="J139" s="3"/>
      <c r="K139" s="3"/>
      <c r="L139" s="3"/>
      <c r="M139" s="3"/>
      <c r="N139" s="3"/>
      <c r="P139" s="6"/>
    </row>
    <row r="140" s="2" customFormat="true" ht="12.75" hidden="false" customHeight="false" outlineLevel="0" collapsed="false">
      <c r="F140" s="6"/>
      <c r="H140" s="152"/>
      <c r="I140" s="3"/>
      <c r="J140" s="3"/>
      <c r="K140" s="3"/>
      <c r="L140" s="3"/>
      <c r="M140" s="3"/>
      <c r="N140" s="3"/>
      <c r="P140" s="6"/>
    </row>
    <row r="141" s="2" customFormat="true" ht="12.75" hidden="false" customHeight="false" outlineLevel="0" collapsed="false">
      <c r="F141" s="6"/>
      <c r="H141" s="152"/>
      <c r="I141" s="3"/>
      <c r="J141" s="3"/>
      <c r="K141" s="3"/>
      <c r="L141" s="3"/>
      <c r="M141" s="3"/>
      <c r="N141" s="3"/>
      <c r="P141" s="6"/>
    </row>
    <row r="142" s="2" customFormat="true" ht="12.75" hidden="false" customHeight="false" outlineLevel="0" collapsed="false">
      <c r="F142" s="6"/>
      <c r="H142" s="152"/>
      <c r="I142" s="3"/>
      <c r="J142" s="3"/>
      <c r="K142" s="3"/>
      <c r="L142" s="3"/>
      <c r="M142" s="3"/>
      <c r="N142" s="3"/>
      <c r="P142" s="6"/>
    </row>
    <row r="143" s="2" customFormat="true" ht="12.75" hidden="false" customHeight="false" outlineLevel="0" collapsed="false">
      <c r="F143" s="6"/>
      <c r="H143" s="152"/>
      <c r="I143" s="3"/>
      <c r="J143" s="3"/>
      <c r="K143" s="3"/>
      <c r="L143" s="3"/>
      <c r="M143" s="3"/>
      <c r="N143" s="3"/>
      <c r="P143" s="6"/>
    </row>
    <row r="144" s="2" customFormat="true" ht="12.75" hidden="false" customHeight="false" outlineLevel="0" collapsed="false">
      <c r="F144" s="6"/>
      <c r="H144" s="152"/>
      <c r="I144" s="3"/>
      <c r="J144" s="3"/>
      <c r="K144" s="3"/>
      <c r="L144" s="3"/>
      <c r="M144" s="3"/>
      <c r="N144" s="3"/>
      <c r="P144" s="6"/>
    </row>
    <row r="145" s="2" customFormat="true" ht="12.75" hidden="false" customHeight="false" outlineLevel="0" collapsed="false">
      <c r="F145" s="6"/>
      <c r="H145" s="152"/>
      <c r="I145" s="3"/>
      <c r="J145" s="3"/>
      <c r="K145" s="3"/>
      <c r="L145" s="3"/>
      <c r="M145" s="3"/>
      <c r="N145" s="3"/>
      <c r="P145" s="6"/>
    </row>
    <row r="146" s="2" customFormat="true" ht="12.75" hidden="false" customHeight="false" outlineLevel="0" collapsed="false">
      <c r="F146" s="6"/>
      <c r="H146" s="152"/>
      <c r="I146" s="3"/>
      <c r="J146" s="3"/>
      <c r="K146" s="3"/>
      <c r="L146" s="3"/>
      <c r="M146" s="3"/>
      <c r="N146" s="3"/>
      <c r="P146" s="6"/>
    </row>
    <row r="147" s="2" customFormat="true" ht="12.75" hidden="false" customHeight="false" outlineLevel="0" collapsed="false">
      <c r="F147" s="6"/>
      <c r="H147" s="152"/>
      <c r="I147" s="3"/>
      <c r="J147" s="3"/>
      <c r="K147" s="3"/>
      <c r="L147" s="3"/>
      <c r="M147" s="3"/>
      <c r="N147" s="3"/>
      <c r="P147" s="6"/>
    </row>
    <row r="148" s="2" customFormat="true" ht="12.75" hidden="false" customHeight="false" outlineLevel="0" collapsed="false">
      <c r="F148" s="6"/>
      <c r="H148" s="152"/>
      <c r="I148" s="3"/>
      <c r="J148" s="3"/>
      <c r="K148" s="3"/>
      <c r="L148" s="3"/>
      <c r="M148" s="3"/>
      <c r="N148" s="3"/>
      <c r="P148" s="6"/>
    </row>
    <row r="149" s="2" customFormat="true" ht="12.75" hidden="false" customHeight="false" outlineLevel="0" collapsed="false">
      <c r="F149" s="6"/>
      <c r="H149" s="152"/>
      <c r="I149" s="3"/>
      <c r="J149" s="3"/>
      <c r="K149" s="3"/>
      <c r="L149" s="3"/>
      <c r="M149" s="3"/>
      <c r="N149" s="3"/>
      <c r="P149" s="6"/>
    </row>
    <row r="150" s="2" customFormat="true" ht="12.75" hidden="false" customHeight="false" outlineLevel="0" collapsed="false">
      <c r="F150" s="6"/>
      <c r="H150" s="152"/>
      <c r="I150" s="3"/>
      <c r="J150" s="3"/>
      <c r="K150" s="3"/>
      <c r="L150" s="3"/>
      <c r="M150" s="3"/>
      <c r="N150" s="3"/>
      <c r="P150" s="6"/>
    </row>
    <row r="151" s="2" customFormat="true" ht="12.75" hidden="false" customHeight="false" outlineLevel="0" collapsed="false">
      <c r="F151" s="6"/>
      <c r="H151" s="152"/>
      <c r="I151" s="3"/>
      <c r="J151" s="3"/>
      <c r="K151" s="3"/>
      <c r="L151" s="3"/>
      <c r="M151" s="3"/>
      <c r="N151" s="3"/>
      <c r="P151" s="6"/>
    </row>
    <row r="152" s="2" customFormat="true" ht="12.75" hidden="false" customHeight="false" outlineLevel="0" collapsed="false">
      <c r="F152" s="6"/>
      <c r="H152" s="152"/>
      <c r="I152" s="3"/>
      <c r="J152" s="3"/>
      <c r="K152" s="3"/>
      <c r="L152" s="3"/>
      <c r="M152" s="3"/>
      <c r="N152" s="3"/>
      <c r="P152" s="6"/>
    </row>
    <row r="153" s="2" customFormat="true" ht="12.75" hidden="false" customHeight="false" outlineLevel="0" collapsed="false">
      <c r="F153" s="6"/>
      <c r="H153" s="152"/>
      <c r="I153" s="3"/>
      <c r="J153" s="3"/>
      <c r="K153" s="3"/>
      <c r="L153" s="3"/>
      <c r="M153" s="3"/>
      <c r="N153" s="3"/>
      <c r="P153" s="6"/>
    </row>
    <row r="154" s="2" customFormat="true" ht="12.75" hidden="false" customHeight="false" outlineLevel="0" collapsed="false">
      <c r="F154" s="6"/>
      <c r="H154" s="152"/>
      <c r="I154" s="3"/>
      <c r="J154" s="3"/>
      <c r="K154" s="3"/>
      <c r="L154" s="3"/>
      <c r="M154" s="3"/>
      <c r="N154" s="3"/>
      <c r="P154" s="6"/>
    </row>
    <row r="155" s="2" customFormat="true" ht="12.75" hidden="false" customHeight="false" outlineLevel="0" collapsed="false">
      <c r="F155" s="6"/>
      <c r="H155" s="152"/>
      <c r="I155" s="3"/>
      <c r="J155" s="3"/>
      <c r="K155" s="3"/>
      <c r="L155" s="3"/>
      <c r="M155" s="3"/>
      <c r="N155" s="3"/>
      <c r="P155" s="6"/>
    </row>
    <row r="156" s="2" customFormat="true" ht="12.75" hidden="false" customHeight="false" outlineLevel="0" collapsed="false">
      <c r="F156" s="6"/>
      <c r="H156" s="152"/>
      <c r="I156" s="3"/>
      <c r="J156" s="3"/>
      <c r="K156" s="3"/>
      <c r="L156" s="3"/>
      <c r="M156" s="3"/>
      <c r="N156" s="3"/>
      <c r="P156" s="6"/>
    </row>
    <row r="157" s="2" customFormat="true" ht="12.75" hidden="false" customHeight="false" outlineLevel="0" collapsed="false">
      <c r="F157" s="6"/>
      <c r="H157" s="152"/>
      <c r="I157" s="3"/>
      <c r="J157" s="3"/>
      <c r="K157" s="3"/>
      <c r="L157" s="3"/>
      <c r="M157" s="3"/>
      <c r="N157" s="3"/>
      <c r="P157" s="6"/>
    </row>
    <row r="158" s="2" customFormat="true" ht="12.75" hidden="false" customHeight="false" outlineLevel="0" collapsed="false">
      <c r="F158" s="6"/>
      <c r="H158" s="152"/>
      <c r="I158" s="3"/>
      <c r="J158" s="3"/>
      <c r="K158" s="3"/>
      <c r="L158" s="3"/>
      <c r="M158" s="3"/>
      <c r="N158" s="3"/>
      <c r="P158" s="6"/>
    </row>
    <row r="159" s="2" customFormat="true" ht="12.75" hidden="false" customHeight="false" outlineLevel="0" collapsed="false">
      <c r="F159" s="6"/>
      <c r="H159" s="152"/>
      <c r="I159" s="3"/>
      <c r="J159" s="3"/>
      <c r="K159" s="3"/>
      <c r="L159" s="3"/>
      <c r="M159" s="3"/>
      <c r="N159" s="3"/>
      <c r="P159" s="6"/>
    </row>
    <row r="160" s="2" customFormat="true" ht="12.75" hidden="false" customHeight="false" outlineLevel="0" collapsed="false">
      <c r="F160" s="6"/>
      <c r="H160" s="152"/>
      <c r="I160" s="3"/>
      <c r="J160" s="3"/>
      <c r="K160" s="3"/>
      <c r="L160" s="3"/>
      <c r="M160" s="3"/>
      <c r="N160" s="3"/>
      <c r="P160" s="6"/>
    </row>
    <row r="161" s="2" customFormat="true" ht="12.75" hidden="false" customHeight="false" outlineLevel="0" collapsed="false">
      <c r="F161" s="6"/>
      <c r="H161" s="152"/>
      <c r="I161" s="3"/>
      <c r="J161" s="3"/>
      <c r="K161" s="3"/>
      <c r="L161" s="3"/>
      <c r="M161" s="3"/>
      <c r="N161" s="3"/>
      <c r="P161" s="6"/>
    </row>
    <row r="162" s="2" customFormat="true" ht="12.75" hidden="false" customHeight="false" outlineLevel="0" collapsed="false">
      <c r="F162" s="6"/>
      <c r="H162" s="152"/>
      <c r="I162" s="3"/>
      <c r="J162" s="3"/>
      <c r="K162" s="3"/>
      <c r="L162" s="3"/>
      <c r="M162" s="3"/>
      <c r="N162" s="3"/>
      <c r="P162" s="6"/>
    </row>
    <row r="163" s="2" customFormat="true" ht="12.75" hidden="false" customHeight="false" outlineLevel="0" collapsed="false">
      <c r="F163" s="6"/>
      <c r="H163" s="152"/>
      <c r="I163" s="3"/>
      <c r="J163" s="3"/>
      <c r="K163" s="3"/>
      <c r="L163" s="3"/>
      <c r="M163" s="3"/>
      <c r="N163" s="3"/>
      <c r="P163" s="6"/>
    </row>
    <row r="164" s="2" customFormat="true" ht="12.75" hidden="false" customHeight="false" outlineLevel="0" collapsed="false">
      <c r="F164" s="6"/>
      <c r="H164" s="152"/>
      <c r="I164" s="3"/>
      <c r="J164" s="3"/>
      <c r="K164" s="3"/>
      <c r="L164" s="3"/>
      <c r="M164" s="3"/>
      <c r="N164" s="3"/>
      <c r="P164" s="6"/>
    </row>
    <row r="165" s="2" customFormat="true" ht="12.75" hidden="false" customHeight="false" outlineLevel="0" collapsed="false">
      <c r="F165" s="6"/>
      <c r="H165" s="152"/>
      <c r="I165" s="3"/>
      <c r="J165" s="3"/>
      <c r="K165" s="3"/>
      <c r="L165" s="3"/>
      <c r="M165" s="3"/>
      <c r="N165" s="3"/>
      <c r="P165" s="6"/>
    </row>
    <row r="166" s="2" customFormat="true" ht="12.75" hidden="false" customHeight="false" outlineLevel="0" collapsed="false">
      <c r="F166" s="6"/>
      <c r="H166" s="152"/>
      <c r="I166" s="3"/>
      <c r="J166" s="3"/>
      <c r="K166" s="3"/>
      <c r="L166" s="3"/>
      <c r="M166" s="3"/>
      <c r="N166" s="3"/>
      <c r="P166" s="6"/>
    </row>
    <row r="167" s="2" customFormat="true" ht="12.75" hidden="false" customHeight="false" outlineLevel="0" collapsed="false">
      <c r="F167" s="6"/>
      <c r="H167" s="152"/>
      <c r="I167" s="3"/>
      <c r="J167" s="3"/>
      <c r="K167" s="3"/>
      <c r="L167" s="3"/>
      <c r="M167" s="3"/>
      <c r="N167" s="3"/>
      <c r="P167" s="6"/>
    </row>
    <row r="168" s="2" customFormat="true" ht="12.75" hidden="false" customHeight="false" outlineLevel="0" collapsed="false">
      <c r="F168" s="6"/>
      <c r="H168" s="152"/>
      <c r="I168" s="3"/>
      <c r="J168" s="3"/>
      <c r="K168" s="3"/>
      <c r="L168" s="3"/>
      <c r="M168" s="3"/>
      <c r="N168" s="3"/>
      <c r="P168" s="6"/>
    </row>
    <row r="169" s="2" customFormat="true" ht="12.75" hidden="false" customHeight="false" outlineLevel="0" collapsed="false">
      <c r="F169" s="6"/>
      <c r="H169" s="152"/>
      <c r="I169" s="3"/>
      <c r="J169" s="3"/>
      <c r="K169" s="3"/>
      <c r="L169" s="3"/>
      <c r="M169" s="3"/>
      <c r="N169" s="3"/>
      <c r="P169" s="6"/>
    </row>
    <row r="170" s="2" customFormat="true" ht="12.75" hidden="false" customHeight="false" outlineLevel="0" collapsed="false">
      <c r="F170" s="6"/>
      <c r="H170" s="152"/>
      <c r="I170" s="3"/>
      <c r="J170" s="3"/>
      <c r="K170" s="3"/>
      <c r="L170" s="3"/>
      <c r="M170" s="3"/>
      <c r="N170" s="3"/>
      <c r="P170" s="6"/>
    </row>
    <row r="171" s="2" customFormat="true" ht="12.75" hidden="false" customHeight="false" outlineLevel="0" collapsed="false">
      <c r="F171" s="6"/>
      <c r="H171" s="152"/>
      <c r="I171" s="3"/>
      <c r="J171" s="3"/>
      <c r="K171" s="3"/>
      <c r="L171" s="3"/>
      <c r="M171" s="3"/>
      <c r="N171" s="3"/>
      <c r="P171" s="6"/>
    </row>
    <row r="172" s="2" customFormat="true" ht="12.75" hidden="false" customHeight="false" outlineLevel="0" collapsed="false">
      <c r="F172" s="6"/>
      <c r="H172" s="152"/>
      <c r="I172" s="3"/>
      <c r="J172" s="3"/>
      <c r="K172" s="3"/>
      <c r="L172" s="3"/>
      <c r="M172" s="3"/>
      <c r="N172" s="3"/>
      <c r="P172" s="6"/>
    </row>
    <row r="173" s="2" customFormat="true" ht="12.75" hidden="false" customHeight="false" outlineLevel="0" collapsed="false">
      <c r="F173" s="6"/>
      <c r="H173" s="152"/>
      <c r="I173" s="3"/>
      <c r="J173" s="3"/>
      <c r="K173" s="3"/>
      <c r="L173" s="3"/>
      <c r="M173" s="3"/>
      <c r="N173" s="3"/>
      <c r="P173" s="6"/>
    </row>
    <row r="174" s="2" customFormat="true" ht="12.75" hidden="false" customHeight="false" outlineLevel="0" collapsed="false">
      <c r="F174" s="6"/>
      <c r="H174" s="152"/>
      <c r="I174" s="3"/>
      <c r="J174" s="3"/>
      <c r="K174" s="3"/>
      <c r="L174" s="3"/>
      <c r="M174" s="3"/>
      <c r="N174" s="3"/>
      <c r="P174" s="6"/>
    </row>
    <row r="175" s="2" customFormat="true" ht="12.75" hidden="false" customHeight="false" outlineLevel="0" collapsed="false">
      <c r="F175" s="6"/>
      <c r="H175" s="152"/>
      <c r="I175" s="3"/>
      <c r="J175" s="3"/>
      <c r="K175" s="3"/>
      <c r="L175" s="3"/>
      <c r="M175" s="3"/>
      <c r="N175" s="3"/>
      <c r="P175" s="6"/>
    </row>
    <row r="176" s="2" customFormat="true" ht="12.75" hidden="false" customHeight="false" outlineLevel="0" collapsed="false">
      <c r="F176" s="6"/>
      <c r="H176" s="152"/>
      <c r="I176" s="3"/>
      <c r="J176" s="3"/>
      <c r="K176" s="3"/>
      <c r="L176" s="3"/>
      <c r="M176" s="3"/>
      <c r="N176" s="3"/>
      <c r="P176" s="6"/>
    </row>
    <row r="177" s="2" customFormat="true" ht="12.75" hidden="false" customHeight="false" outlineLevel="0" collapsed="false">
      <c r="F177" s="6"/>
      <c r="H177" s="152"/>
      <c r="I177" s="3"/>
      <c r="J177" s="3"/>
      <c r="K177" s="3"/>
      <c r="L177" s="3"/>
      <c r="M177" s="3"/>
      <c r="N177" s="3"/>
      <c r="P177" s="6"/>
    </row>
    <row r="178" s="2" customFormat="true" ht="12.75" hidden="false" customHeight="false" outlineLevel="0" collapsed="false">
      <c r="F178" s="6"/>
      <c r="H178" s="152"/>
      <c r="I178" s="3"/>
      <c r="J178" s="3"/>
      <c r="K178" s="3"/>
      <c r="L178" s="3"/>
      <c r="M178" s="3"/>
      <c r="N178" s="3"/>
      <c r="P178" s="6"/>
    </row>
    <row r="179" s="2" customFormat="true" ht="12.75" hidden="false" customHeight="false" outlineLevel="0" collapsed="false">
      <c r="F179" s="6"/>
      <c r="H179" s="152"/>
      <c r="I179" s="3"/>
      <c r="J179" s="3"/>
      <c r="K179" s="3"/>
      <c r="L179" s="3"/>
      <c r="M179" s="3"/>
      <c r="N179" s="3"/>
      <c r="P179" s="6"/>
    </row>
    <row r="180" s="2" customFormat="true" ht="12.75" hidden="false" customHeight="false" outlineLevel="0" collapsed="false">
      <c r="F180" s="6"/>
      <c r="H180" s="152"/>
      <c r="I180" s="3"/>
      <c r="J180" s="3"/>
      <c r="K180" s="3"/>
      <c r="L180" s="3"/>
      <c r="M180" s="3"/>
      <c r="N180" s="3"/>
      <c r="P180" s="6"/>
    </row>
    <row r="181" s="2" customFormat="true" ht="12.75" hidden="false" customHeight="false" outlineLevel="0" collapsed="false">
      <c r="F181" s="6"/>
      <c r="H181" s="152"/>
      <c r="I181" s="3"/>
      <c r="J181" s="3"/>
      <c r="K181" s="3"/>
      <c r="L181" s="3"/>
      <c r="M181" s="3"/>
      <c r="N181" s="3"/>
      <c r="P181" s="6"/>
    </row>
    <row r="182" s="2" customFormat="true" ht="12.75" hidden="false" customHeight="false" outlineLevel="0" collapsed="false">
      <c r="F182" s="6"/>
      <c r="H182" s="152"/>
      <c r="I182" s="3"/>
      <c r="J182" s="3"/>
      <c r="K182" s="3"/>
      <c r="L182" s="3"/>
      <c r="M182" s="3"/>
      <c r="N182" s="3"/>
      <c r="P182" s="6"/>
    </row>
    <row r="183" s="2" customFormat="true" ht="12.75" hidden="false" customHeight="false" outlineLevel="0" collapsed="false">
      <c r="F183" s="6"/>
      <c r="H183" s="152"/>
      <c r="I183" s="3"/>
      <c r="J183" s="3"/>
      <c r="K183" s="3"/>
      <c r="L183" s="3"/>
      <c r="M183" s="3"/>
      <c r="N183" s="3"/>
      <c r="P183" s="6"/>
    </row>
    <row r="184" s="2" customFormat="true" ht="12.75" hidden="false" customHeight="false" outlineLevel="0" collapsed="false">
      <c r="F184" s="6"/>
      <c r="H184" s="152"/>
      <c r="I184" s="3"/>
      <c r="J184" s="3"/>
      <c r="K184" s="3"/>
      <c r="L184" s="3"/>
      <c r="M184" s="3"/>
      <c r="N184" s="3"/>
      <c r="P184" s="6"/>
    </row>
    <row r="185" s="2" customFormat="true" ht="12.75" hidden="false" customHeight="false" outlineLevel="0" collapsed="false">
      <c r="F185" s="6"/>
      <c r="H185" s="152"/>
      <c r="I185" s="3"/>
      <c r="J185" s="3"/>
      <c r="K185" s="3"/>
      <c r="L185" s="3"/>
      <c r="M185" s="3"/>
      <c r="N185" s="3"/>
      <c r="P185" s="6"/>
    </row>
    <row r="186" s="2" customFormat="true" ht="12.75" hidden="false" customHeight="false" outlineLevel="0" collapsed="false">
      <c r="F186" s="6"/>
      <c r="H186" s="152"/>
      <c r="I186" s="3"/>
      <c r="J186" s="3"/>
      <c r="K186" s="3"/>
      <c r="L186" s="3"/>
      <c r="M186" s="3"/>
      <c r="N186" s="3"/>
      <c r="P186" s="6"/>
    </row>
    <row r="187" s="2" customFormat="true" ht="12.75" hidden="false" customHeight="false" outlineLevel="0" collapsed="false">
      <c r="F187" s="6"/>
      <c r="H187" s="152"/>
      <c r="I187" s="3"/>
      <c r="J187" s="3"/>
      <c r="K187" s="3"/>
      <c r="L187" s="3"/>
      <c r="M187" s="3"/>
      <c r="N187" s="3"/>
      <c r="P187" s="6"/>
    </row>
    <row r="188" s="2" customFormat="true" ht="12.75" hidden="false" customHeight="false" outlineLevel="0" collapsed="false">
      <c r="F188" s="6"/>
      <c r="H188" s="152"/>
      <c r="I188" s="3"/>
      <c r="J188" s="3"/>
      <c r="K188" s="3"/>
      <c r="L188" s="3"/>
      <c r="M188" s="3"/>
      <c r="N188" s="3"/>
      <c r="P188" s="6"/>
    </row>
    <row r="189" s="2" customFormat="true" ht="12.75" hidden="false" customHeight="false" outlineLevel="0" collapsed="false">
      <c r="F189" s="6"/>
      <c r="H189" s="152"/>
      <c r="I189" s="3"/>
      <c r="J189" s="3"/>
      <c r="K189" s="3"/>
      <c r="L189" s="3"/>
      <c r="M189" s="3"/>
      <c r="N189" s="3"/>
      <c r="P189" s="6"/>
    </row>
    <row r="190" s="2" customFormat="true" ht="12.75" hidden="false" customHeight="false" outlineLevel="0" collapsed="false">
      <c r="F190" s="6"/>
      <c r="H190" s="152"/>
      <c r="I190" s="3"/>
      <c r="J190" s="3"/>
      <c r="K190" s="3"/>
      <c r="L190" s="3"/>
      <c r="M190" s="3"/>
      <c r="N190" s="3"/>
      <c r="P190" s="6"/>
    </row>
    <row r="191" s="2" customFormat="true" ht="12.75" hidden="false" customHeight="false" outlineLevel="0" collapsed="false">
      <c r="F191" s="6"/>
      <c r="H191" s="152"/>
      <c r="I191" s="3"/>
      <c r="J191" s="3"/>
      <c r="K191" s="3"/>
      <c r="L191" s="3"/>
      <c r="M191" s="3"/>
      <c r="N191" s="3"/>
      <c r="P191" s="6"/>
    </row>
    <row r="192" s="2" customFormat="true" ht="12.75" hidden="false" customHeight="false" outlineLevel="0" collapsed="false">
      <c r="F192" s="6"/>
      <c r="H192" s="152"/>
      <c r="I192" s="3"/>
      <c r="J192" s="3"/>
      <c r="K192" s="3"/>
      <c r="L192" s="3"/>
      <c r="M192" s="3"/>
      <c r="N192" s="3"/>
      <c r="P192" s="6"/>
    </row>
    <row r="193" s="2" customFormat="true" ht="12.75" hidden="false" customHeight="false" outlineLevel="0" collapsed="false">
      <c r="F193" s="6"/>
      <c r="H193" s="152"/>
      <c r="I193" s="3"/>
      <c r="J193" s="3"/>
      <c r="K193" s="3"/>
      <c r="L193" s="3"/>
      <c r="M193" s="3"/>
      <c r="N193" s="3"/>
      <c r="P193" s="6"/>
    </row>
    <row r="194" s="2" customFormat="true" ht="12.75" hidden="false" customHeight="false" outlineLevel="0" collapsed="false">
      <c r="F194" s="6"/>
      <c r="H194" s="152"/>
      <c r="I194" s="3"/>
      <c r="J194" s="3"/>
      <c r="K194" s="3"/>
      <c r="L194" s="3"/>
      <c r="M194" s="3"/>
      <c r="N194" s="3"/>
      <c r="P194" s="6"/>
    </row>
    <row r="195" s="2" customFormat="true" ht="12.75" hidden="false" customHeight="false" outlineLevel="0" collapsed="false">
      <c r="F195" s="6"/>
      <c r="H195" s="152"/>
      <c r="I195" s="3"/>
      <c r="J195" s="3"/>
      <c r="K195" s="3"/>
      <c r="L195" s="3"/>
      <c r="M195" s="3"/>
      <c r="N195" s="3"/>
      <c r="P195" s="6"/>
    </row>
    <row r="196" s="2" customFormat="true" ht="12.75" hidden="false" customHeight="false" outlineLevel="0" collapsed="false">
      <c r="F196" s="6"/>
      <c r="H196" s="152"/>
      <c r="I196" s="3"/>
      <c r="J196" s="3"/>
      <c r="K196" s="3"/>
      <c r="L196" s="3"/>
      <c r="M196" s="3"/>
      <c r="N196" s="3"/>
      <c r="P196" s="6"/>
    </row>
    <row r="197" s="2" customFormat="true" ht="12.75" hidden="false" customHeight="false" outlineLevel="0" collapsed="false">
      <c r="F197" s="6"/>
      <c r="H197" s="152"/>
      <c r="I197" s="3"/>
      <c r="J197" s="3"/>
      <c r="K197" s="3"/>
      <c r="L197" s="3"/>
      <c r="M197" s="3"/>
      <c r="N197" s="3"/>
      <c r="P197" s="6"/>
    </row>
    <row r="198" s="2" customFormat="true" ht="12.75" hidden="false" customHeight="false" outlineLevel="0" collapsed="false">
      <c r="F198" s="6"/>
      <c r="H198" s="152"/>
      <c r="I198" s="3"/>
      <c r="J198" s="3"/>
      <c r="K198" s="3"/>
      <c r="L198" s="3"/>
      <c r="M198" s="3"/>
      <c r="N198" s="3"/>
      <c r="P198" s="6"/>
    </row>
    <row r="199" s="2" customFormat="true" ht="12.75" hidden="false" customHeight="false" outlineLevel="0" collapsed="false">
      <c r="F199" s="6"/>
      <c r="H199" s="152"/>
      <c r="I199" s="3"/>
      <c r="J199" s="3"/>
      <c r="K199" s="3"/>
      <c r="L199" s="3"/>
      <c r="M199" s="3"/>
      <c r="N199" s="3"/>
      <c r="P199" s="6"/>
    </row>
    <row r="200" s="2" customFormat="true" ht="12.75" hidden="false" customHeight="false" outlineLevel="0" collapsed="false">
      <c r="F200" s="6"/>
      <c r="H200" s="152"/>
      <c r="I200" s="3"/>
      <c r="J200" s="3"/>
      <c r="K200" s="3"/>
      <c r="L200" s="3"/>
      <c r="M200" s="3"/>
      <c r="N200" s="3"/>
      <c r="P200" s="6"/>
    </row>
    <row r="201" s="2" customFormat="true" ht="12.75" hidden="false" customHeight="false" outlineLevel="0" collapsed="false">
      <c r="F201" s="6"/>
      <c r="H201" s="152"/>
      <c r="I201" s="3"/>
      <c r="J201" s="3"/>
      <c r="K201" s="3"/>
      <c r="L201" s="3"/>
      <c r="M201" s="3"/>
      <c r="N201" s="3"/>
      <c r="P201" s="6"/>
    </row>
    <row r="202" s="2" customFormat="true" ht="12.75" hidden="false" customHeight="false" outlineLevel="0" collapsed="false">
      <c r="F202" s="6"/>
      <c r="H202" s="152"/>
      <c r="I202" s="3"/>
      <c r="J202" s="3"/>
      <c r="K202" s="3"/>
      <c r="L202" s="3"/>
      <c r="M202" s="3"/>
      <c r="N202" s="3"/>
      <c r="P202" s="6"/>
    </row>
    <row r="203" s="2" customFormat="true" ht="12.75" hidden="false" customHeight="false" outlineLevel="0" collapsed="false">
      <c r="F203" s="6"/>
      <c r="H203" s="152"/>
      <c r="I203" s="3"/>
      <c r="J203" s="3"/>
      <c r="K203" s="3"/>
      <c r="L203" s="3"/>
      <c r="M203" s="3"/>
      <c r="N203" s="3"/>
      <c r="P203" s="6"/>
    </row>
    <row r="204" s="2" customFormat="true" ht="12.75" hidden="false" customHeight="false" outlineLevel="0" collapsed="false">
      <c r="F204" s="6"/>
      <c r="H204" s="152"/>
      <c r="I204" s="3"/>
      <c r="J204" s="3"/>
      <c r="K204" s="3"/>
      <c r="L204" s="3"/>
      <c r="M204" s="3"/>
      <c r="N204" s="3"/>
      <c r="P204" s="6"/>
    </row>
    <row r="205" s="2" customFormat="true" ht="12.75" hidden="false" customHeight="false" outlineLevel="0" collapsed="false">
      <c r="F205" s="6"/>
      <c r="H205" s="152"/>
      <c r="I205" s="3"/>
      <c r="J205" s="3"/>
      <c r="K205" s="3"/>
      <c r="L205" s="3"/>
      <c r="M205" s="3"/>
      <c r="N205" s="3"/>
      <c r="P205" s="6"/>
    </row>
    <row r="206" s="2" customFormat="true" ht="12.75" hidden="false" customHeight="false" outlineLevel="0" collapsed="false">
      <c r="F206" s="6"/>
      <c r="H206" s="152"/>
      <c r="I206" s="3"/>
      <c r="J206" s="3"/>
      <c r="K206" s="3"/>
      <c r="L206" s="3"/>
      <c r="M206" s="3"/>
      <c r="N206" s="3"/>
      <c r="P206" s="6"/>
    </row>
    <row r="207" s="2" customFormat="true" ht="12.75" hidden="false" customHeight="false" outlineLevel="0" collapsed="false">
      <c r="F207" s="6"/>
      <c r="H207" s="152"/>
      <c r="I207" s="3"/>
      <c r="J207" s="3"/>
      <c r="K207" s="3"/>
      <c r="L207" s="3"/>
      <c r="M207" s="3"/>
      <c r="N207" s="3"/>
      <c r="P207" s="6"/>
    </row>
    <row r="208" s="2" customFormat="true" ht="12.75" hidden="false" customHeight="false" outlineLevel="0" collapsed="false">
      <c r="F208" s="6"/>
      <c r="H208" s="152"/>
      <c r="I208" s="3"/>
      <c r="J208" s="3"/>
      <c r="K208" s="3"/>
      <c r="L208" s="3"/>
      <c r="M208" s="3"/>
      <c r="N208" s="3"/>
      <c r="P208" s="6"/>
    </row>
    <row r="209" s="2" customFormat="true" ht="12.75" hidden="false" customHeight="false" outlineLevel="0" collapsed="false">
      <c r="F209" s="6"/>
      <c r="H209" s="152"/>
      <c r="I209" s="3"/>
      <c r="J209" s="3"/>
      <c r="K209" s="3"/>
      <c r="L209" s="3"/>
      <c r="M209" s="3"/>
      <c r="N209" s="3"/>
      <c r="P209" s="6"/>
    </row>
    <row r="210" s="2" customFormat="true" ht="12.75" hidden="false" customHeight="false" outlineLevel="0" collapsed="false">
      <c r="F210" s="6"/>
      <c r="H210" s="152"/>
      <c r="I210" s="3"/>
      <c r="J210" s="3"/>
      <c r="K210" s="3"/>
      <c r="L210" s="3"/>
      <c r="M210" s="3"/>
      <c r="N210" s="3"/>
      <c r="P210" s="6"/>
    </row>
    <row r="211" s="2" customFormat="true" ht="12.75" hidden="false" customHeight="false" outlineLevel="0" collapsed="false">
      <c r="F211" s="6"/>
      <c r="H211" s="152"/>
      <c r="I211" s="3"/>
      <c r="J211" s="3"/>
      <c r="K211" s="3"/>
      <c r="L211" s="3"/>
      <c r="M211" s="3"/>
      <c r="N211" s="3"/>
      <c r="P211" s="6"/>
    </row>
    <row r="212" s="2" customFormat="true" ht="12.75" hidden="false" customHeight="false" outlineLevel="0" collapsed="false">
      <c r="F212" s="6"/>
      <c r="H212" s="152"/>
      <c r="I212" s="3"/>
      <c r="J212" s="3"/>
      <c r="K212" s="3"/>
      <c r="L212" s="3"/>
      <c r="M212" s="3"/>
      <c r="N212" s="3"/>
      <c r="P212" s="6"/>
    </row>
    <row r="213" s="2" customFormat="true" ht="12.75" hidden="false" customHeight="false" outlineLevel="0" collapsed="false">
      <c r="F213" s="6"/>
      <c r="H213" s="152"/>
      <c r="I213" s="3"/>
      <c r="J213" s="3"/>
      <c r="K213" s="3"/>
      <c r="L213" s="3"/>
      <c r="M213" s="3"/>
      <c r="N213" s="3"/>
      <c r="P213" s="6"/>
    </row>
    <row r="214" s="2" customFormat="true" ht="12.75" hidden="false" customHeight="false" outlineLevel="0" collapsed="false">
      <c r="F214" s="6"/>
      <c r="H214" s="152"/>
      <c r="I214" s="3"/>
      <c r="J214" s="3"/>
      <c r="K214" s="3"/>
      <c r="L214" s="3"/>
      <c r="M214" s="3"/>
      <c r="N214" s="3"/>
      <c r="P214" s="6"/>
    </row>
    <row r="215" s="2" customFormat="true" ht="12.75" hidden="false" customHeight="false" outlineLevel="0" collapsed="false">
      <c r="F215" s="6"/>
      <c r="H215" s="152"/>
      <c r="I215" s="3"/>
      <c r="J215" s="3"/>
      <c r="K215" s="3"/>
      <c r="L215" s="3"/>
      <c r="M215" s="3"/>
      <c r="N215" s="3"/>
      <c r="P215" s="6"/>
    </row>
    <row r="216" s="2" customFormat="true" ht="12.75" hidden="false" customHeight="false" outlineLevel="0" collapsed="false">
      <c r="F216" s="6"/>
      <c r="H216" s="152"/>
      <c r="I216" s="3"/>
      <c r="J216" s="3"/>
      <c r="K216" s="3"/>
      <c r="L216" s="3"/>
      <c r="M216" s="3"/>
      <c r="N216" s="3"/>
      <c r="P216" s="6"/>
    </row>
    <row r="217" s="2" customFormat="true" ht="12.75" hidden="false" customHeight="false" outlineLevel="0" collapsed="false">
      <c r="F217" s="6"/>
      <c r="H217" s="152"/>
      <c r="I217" s="3"/>
      <c r="J217" s="3"/>
      <c r="K217" s="3"/>
      <c r="L217" s="3"/>
      <c r="M217" s="3"/>
      <c r="N217" s="3"/>
      <c r="P217" s="6"/>
    </row>
    <row r="218" s="2" customFormat="true" ht="12.75" hidden="false" customHeight="false" outlineLevel="0" collapsed="false">
      <c r="F218" s="6"/>
      <c r="H218" s="152"/>
      <c r="I218" s="3"/>
      <c r="J218" s="3"/>
      <c r="K218" s="3"/>
      <c r="L218" s="3"/>
      <c r="M218" s="3"/>
      <c r="N218" s="3"/>
      <c r="P218" s="6"/>
    </row>
    <row r="219" s="2" customFormat="true" ht="12.75" hidden="false" customHeight="false" outlineLevel="0" collapsed="false">
      <c r="F219" s="6"/>
      <c r="H219" s="152"/>
      <c r="I219" s="3"/>
      <c r="J219" s="3"/>
      <c r="K219" s="3"/>
      <c r="L219" s="3"/>
      <c r="M219" s="3"/>
      <c r="N219" s="3"/>
      <c r="P219" s="6"/>
    </row>
    <row r="220" s="2" customFormat="true" ht="12.75" hidden="false" customHeight="false" outlineLevel="0" collapsed="false">
      <c r="F220" s="6"/>
      <c r="H220" s="152"/>
      <c r="I220" s="3"/>
      <c r="J220" s="3"/>
      <c r="K220" s="3"/>
      <c r="L220" s="3"/>
      <c r="M220" s="3"/>
      <c r="N220" s="3"/>
      <c r="P220" s="6"/>
    </row>
    <row r="221" s="2" customFormat="true" ht="12.75" hidden="false" customHeight="false" outlineLevel="0" collapsed="false">
      <c r="F221" s="6"/>
      <c r="H221" s="152"/>
      <c r="I221" s="3"/>
      <c r="J221" s="3"/>
      <c r="K221" s="3"/>
      <c r="L221" s="3"/>
      <c r="M221" s="3"/>
      <c r="N221" s="3"/>
      <c r="P221" s="6"/>
    </row>
    <row r="222" s="2" customFormat="true" ht="12.75" hidden="false" customHeight="false" outlineLevel="0" collapsed="false">
      <c r="F222" s="6"/>
      <c r="H222" s="152"/>
      <c r="I222" s="3"/>
      <c r="J222" s="3"/>
      <c r="K222" s="3"/>
      <c r="L222" s="3"/>
      <c r="M222" s="3"/>
      <c r="N222" s="3"/>
      <c r="P222" s="6"/>
    </row>
    <row r="223" s="2" customFormat="true" ht="12.75" hidden="false" customHeight="false" outlineLevel="0" collapsed="false">
      <c r="F223" s="6"/>
      <c r="H223" s="152"/>
      <c r="I223" s="3"/>
      <c r="J223" s="3"/>
      <c r="K223" s="3"/>
      <c r="L223" s="3"/>
      <c r="M223" s="3"/>
      <c r="N223" s="3"/>
      <c r="P223" s="6"/>
    </row>
    <row r="224" s="2" customFormat="true" ht="12.75" hidden="false" customHeight="false" outlineLevel="0" collapsed="false">
      <c r="F224" s="6"/>
      <c r="H224" s="152"/>
      <c r="I224" s="3"/>
      <c r="J224" s="3"/>
      <c r="K224" s="3"/>
      <c r="L224" s="3"/>
      <c r="M224" s="3"/>
      <c r="N224" s="3"/>
      <c r="P224" s="6"/>
    </row>
    <row r="225" s="2" customFormat="true" ht="12.75" hidden="false" customHeight="false" outlineLevel="0" collapsed="false">
      <c r="F225" s="6"/>
      <c r="H225" s="152"/>
      <c r="I225" s="3"/>
      <c r="J225" s="3"/>
      <c r="K225" s="3"/>
      <c r="L225" s="3"/>
      <c r="M225" s="3"/>
      <c r="N225" s="3"/>
      <c r="P225" s="6"/>
    </row>
    <row r="226" s="2" customFormat="true" ht="12.75" hidden="false" customHeight="false" outlineLevel="0" collapsed="false">
      <c r="F226" s="6"/>
      <c r="H226" s="152"/>
      <c r="I226" s="3"/>
      <c r="J226" s="3"/>
      <c r="K226" s="3"/>
      <c r="L226" s="3"/>
      <c r="M226" s="3"/>
      <c r="N226" s="3"/>
      <c r="P226" s="6"/>
    </row>
    <row r="227" s="2" customFormat="true" ht="12.75" hidden="false" customHeight="false" outlineLevel="0" collapsed="false">
      <c r="F227" s="6"/>
      <c r="H227" s="152"/>
      <c r="I227" s="3"/>
      <c r="J227" s="3"/>
      <c r="K227" s="3"/>
      <c r="L227" s="3"/>
      <c r="M227" s="3"/>
      <c r="N227" s="3"/>
      <c r="P227" s="6"/>
    </row>
    <row r="228" s="2" customFormat="true" ht="12.75" hidden="false" customHeight="false" outlineLevel="0" collapsed="false">
      <c r="F228" s="6"/>
      <c r="H228" s="152"/>
      <c r="I228" s="3"/>
      <c r="J228" s="3"/>
      <c r="K228" s="3"/>
      <c r="L228" s="3"/>
      <c r="M228" s="3"/>
      <c r="N228" s="3"/>
      <c r="P228" s="6"/>
    </row>
    <row r="229" s="2" customFormat="true" ht="12.75" hidden="false" customHeight="false" outlineLevel="0" collapsed="false">
      <c r="F229" s="6"/>
      <c r="H229" s="152"/>
      <c r="I229" s="3"/>
      <c r="J229" s="3"/>
      <c r="K229" s="3"/>
      <c r="L229" s="3"/>
      <c r="M229" s="3"/>
      <c r="N229" s="3"/>
      <c r="P229" s="6"/>
    </row>
    <row r="230" s="2" customFormat="true" ht="12.75" hidden="false" customHeight="false" outlineLevel="0" collapsed="false">
      <c r="F230" s="6"/>
      <c r="H230" s="152"/>
      <c r="I230" s="3"/>
      <c r="J230" s="3"/>
      <c r="K230" s="3"/>
      <c r="L230" s="3"/>
      <c r="M230" s="3"/>
      <c r="N230" s="3"/>
      <c r="P230" s="6"/>
    </row>
    <row r="231" s="2" customFormat="true" ht="12.75" hidden="false" customHeight="false" outlineLevel="0" collapsed="false">
      <c r="F231" s="6"/>
      <c r="H231" s="152"/>
      <c r="I231" s="3"/>
      <c r="J231" s="3"/>
      <c r="K231" s="3"/>
      <c r="L231" s="3"/>
      <c r="M231" s="3"/>
      <c r="N231" s="3"/>
      <c r="P231" s="6"/>
    </row>
    <row r="232" s="2" customFormat="true" ht="12.75" hidden="false" customHeight="false" outlineLevel="0" collapsed="false">
      <c r="F232" s="6"/>
      <c r="H232" s="152"/>
      <c r="I232" s="3"/>
      <c r="J232" s="3"/>
      <c r="K232" s="3"/>
      <c r="L232" s="3"/>
      <c r="M232" s="3"/>
      <c r="N232" s="3"/>
      <c r="P232" s="6"/>
    </row>
    <row r="233" s="2" customFormat="true" ht="12.75" hidden="false" customHeight="false" outlineLevel="0" collapsed="false">
      <c r="F233" s="6"/>
      <c r="H233" s="152"/>
      <c r="I233" s="3"/>
      <c r="J233" s="3"/>
      <c r="K233" s="3"/>
      <c r="L233" s="3"/>
      <c r="M233" s="3"/>
      <c r="N233" s="3"/>
      <c r="P233" s="6"/>
    </row>
    <row r="234" s="2" customFormat="true" ht="12.75" hidden="false" customHeight="false" outlineLevel="0" collapsed="false">
      <c r="F234" s="6"/>
      <c r="H234" s="152"/>
      <c r="I234" s="3"/>
      <c r="J234" s="3"/>
      <c r="K234" s="3"/>
      <c r="L234" s="3"/>
      <c r="M234" s="3"/>
      <c r="N234" s="3"/>
      <c r="P234" s="6"/>
    </row>
    <row r="235" s="2" customFormat="true" ht="12.75" hidden="false" customHeight="false" outlineLevel="0" collapsed="false">
      <c r="F235" s="6"/>
      <c r="H235" s="152"/>
      <c r="I235" s="3"/>
      <c r="J235" s="3"/>
      <c r="K235" s="3"/>
      <c r="L235" s="3"/>
      <c r="M235" s="3"/>
      <c r="N235" s="3"/>
      <c r="P235" s="6"/>
    </row>
    <row r="236" s="2" customFormat="true" ht="12.75" hidden="false" customHeight="false" outlineLevel="0" collapsed="false">
      <c r="F236" s="6"/>
      <c r="H236" s="152"/>
      <c r="I236" s="3"/>
      <c r="J236" s="3"/>
      <c r="K236" s="3"/>
      <c r="L236" s="3"/>
      <c r="M236" s="3"/>
      <c r="N236" s="3"/>
      <c r="P236" s="6"/>
    </row>
    <row r="237" s="2" customFormat="true" ht="12.75" hidden="false" customHeight="false" outlineLevel="0" collapsed="false">
      <c r="F237" s="6"/>
      <c r="H237" s="152"/>
      <c r="I237" s="3"/>
      <c r="J237" s="3"/>
      <c r="K237" s="3"/>
      <c r="L237" s="3"/>
      <c r="M237" s="3"/>
      <c r="N237" s="3"/>
      <c r="P237" s="6"/>
    </row>
    <row r="238" s="2" customFormat="true" ht="12.75" hidden="false" customHeight="false" outlineLevel="0" collapsed="false">
      <c r="F238" s="6"/>
      <c r="H238" s="152"/>
      <c r="I238" s="3"/>
      <c r="J238" s="3"/>
      <c r="K238" s="3"/>
      <c r="L238" s="3"/>
      <c r="M238" s="3"/>
      <c r="N238" s="3"/>
      <c r="P238" s="6"/>
    </row>
    <row r="239" s="2" customFormat="true" ht="12.75" hidden="false" customHeight="false" outlineLevel="0" collapsed="false">
      <c r="F239" s="6"/>
      <c r="H239" s="152"/>
      <c r="I239" s="3"/>
      <c r="J239" s="3"/>
      <c r="K239" s="3"/>
      <c r="L239" s="3"/>
      <c r="M239" s="3"/>
      <c r="N239" s="3"/>
      <c r="P239" s="6"/>
    </row>
    <row r="240" s="2" customFormat="true" ht="12.75" hidden="false" customHeight="false" outlineLevel="0" collapsed="false">
      <c r="F240" s="6"/>
      <c r="H240" s="152"/>
      <c r="I240" s="3"/>
      <c r="J240" s="3"/>
      <c r="K240" s="3"/>
      <c r="L240" s="3"/>
      <c r="M240" s="3"/>
      <c r="N240" s="3"/>
      <c r="P240" s="6"/>
    </row>
    <row r="241" s="2" customFormat="true" ht="12.75" hidden="false" customHeight="false" outlineLevel="0" collapsed="false">
      <c r="F241" s="6"/>
      <c r="H241" s="152"/>
      <c r="I241" s="3"/>
      <c r="J241" s="3"/>
      <c r="K241" s="3"/>
      <c r="L241" s="3"/>
      <c r="M241" s="3"/>
      <c r="N241" s="3"/>
      <c r="P241" s="6"/>
    </row>
    <row r="242" s="2" customFormat="true" ht="12.75" hidden="false" customHeight="false" outlineLevel="0" collapsed="false">
      <c r="F242" s="6"/>
      <c r="H242" s="152"/>
      <c r="I242" s="3"/>
      <c r="J242" s="3"/>
      <c r="K242" s="3"/>
      <c r="L242" s="3"/>
      <c r="M242" s="3"/>
      <c r="N242" s="3"/>
      <c r="P242" s="6"/>
    </row>
    <row r="243" s="2" customFormat="true" ht="12.75" hidden="false" customHeight="false" outlineLevel="0" collapsed="false">
      <c r="F243" s="6"/>
      <c r="H243" s="152"/>
      <c r="I243" s="3"/>
      <c r="J243" s="3"/>
      <c r="K243" s="3"/>
      <c r="L243" s="3"/>
      <c r="M243" s="3"/>
      <c r="N243" s="3"/>
      <c r="P243" s="6"/>
    </row>
    <row r="244" s="2" customFormat="true" ht="12.75" hidden="false" customHeight="false" outlineLevel="0" collapsed="false">
      <c r="F244" s="6"/>
      <c r="H244" s="152"/>
      <c r="I244" s="3"/>
      <c r="J244" s="3"/>
      <c r="K244" s="3"/>
      <c r="L244" s="3"/>
      <c r="M244" s="3"/>
      <c r="N244" s="3"/>
      <c r="P244" s="6"/>
    </row>
    <row r="245" s="2" customFormat="true" ht="12.75" hidden="false" customHeight="false" outlineLevel="0" collapsed="false">
      <c r="F245" s="6"/>
      <c r="H245" s="152"/>
      <c r="I245" s="3"/>
      <c r="J245" s="3"/>
      <c r="K245" s="3"/>
      <c r="L245" s="3"/>
      <c r="M245" s="3"/>
      <c r="N245" s="3"/>
      <c r="P245" s="6"/>
    </row>
    <row r="246" s="2" customFormat="true" ht="12.75" hidden="false" customHeight="false" outlineLevel="0" collapsed="false">
      <c r="F246" s="6"/>
      <c r="H246" s="152"/>
      <c r="I246" s="3"/>
      <c r="J246" s="3"/>
      <c r="K246" s="3"/>
      <c r="L246" s="3"/>
      <c r="M246" s="3"/>
      <c r="N246" s="3"/>
      <c r="P246" s="6"/>
    </row>
    <row r="247" s="2" customFormat="true" ht="12.75" hidden="false" customHeight="false" outlineLevel="0" collapsed="false">
      <c r="F247" s="6"/>
      <c r="H247" s="152"/>
      <c r="I247" s="3"/>
      <c r="J247" s="3"/>
      <c r="K247" s="3"/>
      <c r="L247" s="3"/>
      <c r="M247" s="3"/>
      <c r="N247" s="3"/>
      <c r="P247" s="6"/>
    </row>
    <row r="248" s="2" customFormat="true" ht="12.75" hidden="false" customHeight="false" outlineLevel="0" collapsed="false">
      <c r="F248" s="6"/>
      <c r="H248" s="152"/>
      <c r="I248" s="3"/>
      <c r="J248" s="3"/>
      <c r="K248" s="3"/>
      <c r="L248" s="3"/>
      <c r="M248" s="3"/>
      <c r="N248" s="3"/>
      <c r="P248" s="6"/>
    </row>
    <row r="249" s="2" customFormat="true" ht="12.75" hidden="false" customHeight="false" outlineLevel="0" collapsed="false">
      <c r="F249" s="6"/>
      <c r="H249" s="152"/>
      <c r="I249" s="3"/>
      <c r="J249" s="3"/>
      <c r="K249" s="3"/>
      <c r="L249" s="3"/>
      <c r="M249" s="3"/>
      <c r="N249" s="3"/>
      <c r="P249" s="6"/>
    </row>
    <row r="250" s="2" customFormat="true" ht="12.75" hidden="false" customHeight="false" outlineLevel="0" collapsed="false">
      <c r="F250" s="6"/>
      <c r="H250" s="152"/>
      <c r="I250" s="3"/>
      <c r="J250" s="3"/>
      <c r="K250" s="3"/>
      <c r="L250" s="3"/>
      <c r="M250" s="3"/>
      <c r="N250" s="3"/>
      <c r="P250" s="6"/>
    </row>
    <row r="251" s="2" customFormat="true" ht="12.75" hidden="false" customHeight="false" outlineLevel="0" collapsed="false">
      <c r="F251" s="6"/>
      <c r="H251" s="152"/>
      <c r="I251" s="3"/>
      <c r="J251" s="3"/>
      <c r="K251" s="3"/>
      <c r="L251" s="3"/>
      <c r="M251" s="3"/>
      <c r="N251" s="3"/>
      <c r="P251" s="6"/>
    </row>
    <row r="252" s="2" customFormat="true" ht="12.75" hidden="false" customHeight="false" outlineLevel="0" collapsed="false">
      <c r="F252" s="6"/>
      <c r="H252" s="152"/>
      <c r="I252" s="3"/>
      <c r="J252" s="3"/>
      <c r="K252" s="3"/>
      <c r="L252" s="3"/>
      <c r="M252" s="3"/>
      <c r="N252" s="3"/>
      <c r="P252" s="6"/>
    </row>
    <row r="253" s="2" customFormat="true" ht="12.75" hidden="false" customHeight="false" outlineLevel="0" collapsed="false">
      <c r="F253" s="6"/>
      <c r="H253" s="152"/>
      <c r="I253" s="3"/>
      <c r="J253" s="3"/>
      <c r="K253" s="3"/>
      <c r="L253" s="3"/>
      <c r="M253" s="3"/>
      <c r="N253" s="3"/>
      <c r="P253" s="6"/>
    </row>
    <row r="254" s="2" customFormat="true" ht="12.75" hidden="false" customHeight="false" outlineLevel="0" collapsed="false">
      <c r="F254" s="6"/>
      <c r="H254" s="152"/>
      <c r="I254" s="3"/>
      <c r="J254" s="3"/>
      <c r="K254" s="3"/>
      <c r="L254" s="3"/>
      <c r="M254" s="3"/>
      <c r="N254" s="3"/>
      <c r="P254" s="6"/>
    </row>
    <row r="255" s="2" customFormat="true" ht="12.75" hidden="false" customHeight="false" outlineLevel="0" collapsed="false">
      <c r="F255" s="6"/>
      <c r="H255" s="152"/>
      <c r="I255" s="3"/>
      <c r="J255" s="3"/>
      <c r="K255" s="3"/>
      <c r="L255" s="3"/>
      <c r="M255" s="3"/>
      <c r="N255" s="3"/>
      <c r="P255" s="6"/>
    </row>
    <row r="256" s="2" customFormat="true" ht="12.75" hidden="false" customHeight="false" outlineLevel="0" collapsed="false">
      <c r="F256" s="6"/>
      <c r="H256" s="152"/>
      <c r="I256" s="3"/>
      <c r="J256" s="3"/>
      <c r="K256" s="3"/>
      <c r="L256" s="3"/>
      <c r="M256" s="3"/>
      <c r="N256" s="3"/>
      <c r="P256" s="6"/>
    </row>
    <row r="257" s="2" customFormat="true" ht="12.75" hidden="false" customHeight="false" outlineLevel="0" collapsed="false">
      <c r="F257" s="6"/>
      <c r="H257" s="152"/>
      <c r="I257" s="3"/>
      <c r="J257" s="3"/>
      <c r="K257" s="3"/>
      <c r="L257" s="3"/>
      <c r="M257" s="3"/>
      <c r="N257" s="3"/>
      <c r="P257" s="6"/>
    </row>
    <row r="258" s="2" customFormat="true" ht="12.75" hidden="false" customHeight="false" outlineLevel="0" collapsed="false">
      <c r="F258" s="6"/>
      <c r="H258" s="152"/>
      <c r="I258" s="3"/>
      <c r="J258" s="3"/>
      <c r="K258" s="3"/>
      <c r="L258" s="3"/>
      <c r="M258" s="3"/>
      <c r="N258" s="3"/>
      <c r="P258" s="6"/>
    </row>
    <row r="259" s="2" customFormat="true" ht="12.75" hidden="false" customHeight="false" outlineLevel="0" collapsed="false">
      <c r="F259" s="6"/>
      <c r="H259" s="152"/>
      <c r="I259" s="3"/>
      <c r="J259" s="3"/>
      <c r="K259" s="3"/>
      <c r="L259" s="3"/>
      <c r="M259" s="3"/>
      <c r="N259" s="3"/>
      <c r="P259" s="6"/>
    </row>
    <row r="260" s="2" customFormat="true" ht="12.75" hidden="false" customHeight="false" outlineLevel="0" collapsed="false">
      <c r="F260" s="6"/>
      <c r="H260" s="152"/>
      <c r="I260" s="3"/>
      <c r="J260" s="3"/>
      <c r="K260" s="3"/>
      <c r="L260" s="3"/>
      <c r="M260" s="3"/>
      <c r="N260" s="3"/>
      <c r="P260" s="6"/>
    </row>
    <row r="261" s="2" customFormat="true" ht="12.75" hidden="false" customHeight="false" outlineLevel="0" collapsed="false">
      <c r="F261" s="6"/>
      <c r="H261" s="152"/>
      <c r="I261" s="3"/>
      <c r="J261" s="3"/>
      <c r="K261" s="3"/>
      <c r="L261" s="3"/>
      <c r="M261" s="3"/>
      <c r="N261" s="3"/>
      <c r="P261" s="6"/>
    </row>
    <row r="262" s="2" customFormat="true" ht="12.75" hidden="false" customHeight="false" outlineLevel="0" collapsed="false">
      <c r="F262" s="6"/>
      <c r="H262" s="152"/>
      <c r="I262" s="3"/>
      <c r="J262" s="3"/>
      <c r="K262" s="3"/>
      <c r="L262" s="3"/>
      <c r="M262" s="3"/>
      <c r="N262" s="3"/>
      <c r="P262" s="6"/>
    </row>
    <row r="263" s="2" customFormat="true" ht="12.75" hidden="false" customHeight="false" outlineLevel="0" collapsed="false">
      <c r="F263" s="6"/>
      <c r="H263" s="152"/>
      <c r="I263" s="3"/>
      <c r="J263" s="3"/>
      <c r="K263" s="3"/>
      <c r="L263" s="3"/>
      <c r="M263" s="3"/>
      <c r="N263" s="3"/>
      <c r="P263" s="6"/>
    </row>
    <row r="264" s="2" customFormat="true" ht="12.75" hidden="false" customHeight="false" outlineLevel="0" collapsed="false">
      <c r="F264" s="6"/>
      <c r="H264" s="152"/>
      <c r="I264" s="3"/>
      <c r="J264" s="3"/>
      <c r="K264" s="3"/>
      <c r="L264" s="3"/>
      <c r="M264" s="3"/>
      <c r="N264" s="3"/>
      <c r="P264" s="6"/>
    </row>
    <row r="265" s="2" customFormat="true" ht="12.75" hidden="false" customHeight="false" outlineLevel="0" collapsed="false">
      <c r="F265" s="6"/>
      <c r="H265" s="152"/>
      <c r="I265" s="3"/>
      <c r="J265" s="3"/>
      <c r="K265" s="3"/>
      <c r="L265" s="3"/>
      <c r="M265" s="3"/>
      <c r="N265" s="3"/>
      <c r="P265" s="6"/>
    </row>
    <row r="266" s="2" customFormat="true" ht="12.75" hidden="false" customHeight="false" outlineLevel="0" collapsed="false">
      <c r="F266" s="6"/>
      <c r="H266" s="152"/>
      <c r="I266" s="3"/>
      <c r="J266" s="3"/>
      <c r="K266" s="3"/>
      <c r="L266" s="3"/>
      <c r="M266" s="3"/>
      <c r="N266" s="3"/>
      <c r="P266" s="6"/>
    </row>
    <row r="267" s="2" customFormat="true" ht="12.75" hidden="false" customHeight="false" outlineLevel="0" collapsed="false">
      <c r="F267" s="6"/>
      <c r="H267" s="152"/>
      <c r="I267" s="3"/>
      <c r="J267" s="3"/>
      <c r="K267" s="3"/>
      <c r="L267" s="3"/>
      <c r="M267" s="3"/>
      <c r="N267" s="3"/>
      <c r="P267" s="6"/>
    </row>
    <row r="268" s="2" customFormat="true" ht="12.75" hidden="false" customHeight="false" outlineLevel="0" collapsed="false">
      <c r="F268" s="6"/>
      <c r="H268" s="152"/>
      <c r="I268" s="3"/>
      <c r="J268" s="3"/>
      <c r="K268" s="3"/>
      <c r="L268" s="3"/>
      <c r="M268" s="3"/>
      <c r="N268" s="3"/>
      <c r="P268" s="6"/>
    </row>
    <row r="269" s="2" customFormat="true" ht="12.75" hidden="false" customHeight="false" outlineLevel="0" collapsed="false">
      <c r="F269" s="6"/>
      <c r="H269" s="152"/>
      <c r="I269" s="3"/>
      <c r="J269" s="3"/>
      <c r="K269" s="3"/>
      <c r="L269" s="3"/>
      <c r="M269" s="3"/>
      <c r="N269" s="3"/>
      <c r="P269" s="6"/>
    </row>
    <row r="270" s="2" customFormat="true" ht="12.75" hidden="false" customHeight="false" outlineLevel="0" collapsed="false">
      <c r="F270" s="6"/>
      <c r="H270" s="152"/>
      <c r="I270" s="3"/>
      <c r="J270" s="3"/>
      <c r="K270" s="3"/>
      <c r="L270" s="3"/>
      <c r="M270" s="3"/>
      <c r="N270" s="3"/>
      <c r="P270" s="6"/>
    </row>
    <row r="271" s="2" customFormat="true" ht="12.75" hidden="false" customHeight="false" outlineLevel="0" collapsed="false">
      <c r="F271" s="6"/>
      <c r="H271" s="152"/>
      <c r="I271" s="3"/>
      <c r="J271" s="3"/>
      <c r="K271" s="3"/>
      <c r="L271" s="3"/>
      <c r="M271" s="3"/>
      <c r="N271" s="3"/>
      <c r="P271" s="6"/>
    </row>
    <row r="272" s="2" customFormat="true" ht="12.75" hidden="false" customHeight="false" outlineLevel="0" collapsed="false">
      <c r="F272" s="6"/>
      <c r="H272" s="152"/>
      <c r="I272" s="3"/>
      <c r="J272" s="3"/>
      <c r="K272" s="3"/>
      <c r="L272" s="3"/>
      <c r="M272" s="3"/>
      <c r="N272" s="3"/>
      <c r="P272" s="6"/>
    </row>
    <row r="273" s="2" customFormat="true" ht="12.75" hidden="false" customHeight="false" outlineLevel="0" collapsed="false">
      <c r="F273" s="6"/>
      <c r="H273" s="152"/>
      <c r="I273" s="3"/>
      <c r="J273" s="3"/>
      <c r="K273" s="3"/>
      <c r="L273" s="3"/>
      <c r="M273" s="3"/>
      <c r="N273" s="3"/>
      <c r="P273" s="6"/>
    </row>
    <row r="274" s="2" customFormat="true" ht="12.75" hidden="false" customHeight="false" outlineLevel="0" collapsed="false">
      <c r="F274" s="6"/>
      <c r="H274" s="152"/>
      <c r="I274" s="3"/>
      <c r="J274" s="3"/>
      <c r="K274" s="3"/>
      <c r="L274" s="3"/>
      <c r="M274" s="3"/>
      <c r="N274" s="3"/>
      <c r="P274" s="6"/>
    </row>
    <row r="275" s="2" customFormat="true" ht="12.75" hidden="false" customHeight="false" outlineLevel="0" collapsed="false">
      <c r="F275" s="6"/>
      <c r="H275" s="152"/>
      <c r="I275" s="3"/>
      <c r="J275" s="3"/>
      <c r="K275" s="3"/>
      <c r="L275" s="3"/>
      <c r="M275" s="3"/>
      <c r="N275" s="3"/>
      <c r="P275" s="6"/>
    </row>
    <row r="276" s="2" customFormat="true" ht="12.75" hidden="false" customHeight="false" outlineLevel="0" collapsed="false">
      <c r="F276" s="6"/>
      <c r="H276" s="152"/>
      <c r="I276" s="3"/>
      <c r="J276" s="3"/>
      <c r="K276" s="3"/>
      <c r="L276" s="3"/>
      <c r="M276" s="3"/>
      <c r="N276" s="3"/>
      <c r="P276" s="6"/>
    </row>
    <row r="277" s="2" customFormat="true" ht="12.75" hidden="false" customHeight="false" outlineLevel="0" collapsed="false">
      <c r="F277" s="6"/>
      <c r="H277" s="152"/>
      <c r="I277" s="3"/>
      <c r="J277" s="3"/>
      <c r="K277" s="3"/>
      <c r="L277" s="3"/>
      <c r="M277" s="3"/>
      <c r="N277" s="3"/>
      <c r="P277" s="6"/>
    </row>
    <row r="278" s="2" customFormat="true" ht="12.75" hidden="false" customHeight="false" outlineLevel="0" collapsed="false">
      <c r="F278" s="6"/>
      <c r="H278" s="152"/>
      <c r="I278" s="3"/>
      <c r="J278" s="3"/>
      <c r="K278" s="3"/>
      <c r="L278" s="3"/>
      <c r="M278" s="3"/>
      <c r="N278" s="3"/>
      <c r="P278" s="6"/>
    </row>
    <row r="279" s="2" customFormat="true" ht="12.75" hidden="false" customHeight="false" outlineLevel="0" collapsed="false">
      <c r="F279" s="6"/>
      <c r="H279" s="152"/>
      <c r="I279" s="3"/>
      <c r="J279" s="3"/>
      <c r="K279" s="3"/>
      <c r="L279" s="3"/>
      <c r="M279" s="3"/>
      <c r="N279" s="3"/>
      <c r="P279" s="6"/>
    </row>
    <row r="280" s="2" customFormat="true" ht="12.75" hidden="false" customHeight="false" outlineLevel="0" collapsed="false">
      <c r="F280" s="6"/>
      <c r="H280" s="152"/>
      <c r="I280" s="3"/>
      <c r="J280" s="3"/>
      <c r="K280" s="3"/>
      <c r="L280" s="3"/>
      <c r="M280" s="3"/>
      <c r="N280" s="3"/>
      <c r="P280" s="6"/>
    </row>
    <row r="281" s="2" customFormat="true" ht="12.75" hidden="false" customHeight="false" outlineLevel="0" collapsed="false">
      <c r="F281" s="6"/>
      <c r="H281" s="152"/>
      <c r="I281" s="3"/>
      <c r="J281" s="3"/>
      <c r="K281" s="3"/>
      <c r="L281" s="3"/>
      <c r="M281" s="3"/>
      <c r="N281" s="3"/>
      <c r="P281" s="6"/>
    </row>
    <row r="282" s="2" customFormat="true" ht="12.75" hidden="false" customHeight="false" outlineLevel="0" collapsed="false">
      <c r="F282" s="6"/>
      <c r="H282" s="152"/>
      <c r="I282" s="3"/>
      <c r="J282" s="3"/>
      <c r="K282" s="3"/>
      <c r="L282" s="3"/>
      <c r="M282" s="3"/>
      <c r="N282" s="3"/>
      <c r="P282" s="6"/>
    </row>
    <row r="283" s="2" customFormat="true" ht="12.75" hidden="false" customHeight="false" outlineLevel="0" collapsed="false">
      <c r="F283" s="6"/>
      <c r="H283" s="152"/>
      <c r="I283" s="3"/>
      <c r="J283" s="3"/>
      <c r="K283" s="3"/>
      <c r="L283" s="3"/>
      <c r="M283" s="3"/>
      <c r="N283" s="3"/>
      <c r="P283" s="6"/>
    </row>
    <row r="284" s="2" customFormat="true" ht="12.75" hidden="false" customHeight="false" outlineLevel="0" collapsed="false">
      <c r="F284" s="6"/>
      <c r="H284" s="152"/>
      <c r="I284" s="3"/>
      <c r="J284" s="3"/>
      <c r="K284" s="3"/>
      <c r="L284" s="3"/>
      <c r="M284" s="3"/>
      <c r="N284" s="3"/>
      <c r="P284" s="6"/>
    </row>
    <row r="285" s="2" customFormat="true" ht="12.75" hidden="false" customHeight="false" outlineLevel="0" collapsed="false">
      <c r="F285" s="6"/>
      <c r="H285" s="152"/>
      <c r="I285" s="3"/>
      <c r="J285" s="3"/>
      <c r="K285" s="3"/>
      <c r="L285" s="3"/>
      <c r="M285" s="3"/>
      <c r="N285" s="3"/>
      <c r="P285" s="6"/>
    </row>
    <row r="286" s="2" customFormat="true" ht="12.75" hidden="false" customHeight="false" outlineLevel="0" collapsed="false">
      <c r="F286" s="6"/>
      <c r="H286" s="152"/>
      <c r="I286" s="3"/>
      <c r="J286" s="3"/>
      <c r="K286" s="3"/>
      <c r="L286" s="3"/>
      <c r="M286" s="3"/>
      <c r="N286" s="3"/>
      <c r="P286" s="6"/>
    </row>
    <row r="287" s="2" customFormat="true" ht="12.75" hidden="false" customHeight="false" outlineLevel="0" collapsed="false">
      <c r="F287" s="6"/>
      <c r="H287" s="152"/>
      <c r="I287" s="3"/>
      <c r="J287" s="3"/>
      <c r="K287" s="3"/>
      <c r="L287" s="3"/>
      <c r="M287" s="3"/>
      <c r="N287" s="3"/>
      <c r="P287" s="6"/>
    </row>
    <row r="288" s="2" customFormat="true" ht="12.75" hidden="false" customHeight="false" outlineLevel="0" collapsed="false">
      <c r="F288" s="6"/>
      <c r="H288" s="152"/>
      <c r="I288" s="3"/>
      <c r="J288" s="3"/>
      <c r="K288" s="3"/>
      <c r="L288" s="3"/>
      <c r="M288" s="3"/>
      <c r="N288" s="3"/>
      <c r="P288" s="6"/>
    </row>
    <row r="289" s="2" customFormat="true" ht="12.75" hidden="false" customHeight="false" outlineLevel="0" collapsed="false">
      <c r="F289" s="6"/>
      <c r="H289" s="152"/>
      <c r="I289" s="3"/>
      <c r="J289" s="3"/>
      <c r="K289" s="3"/>
      <c r="L289" s="3"/>
      <c r="M289" s="3"/>
      <c r="N289" s="3"/>
      <c r="P289" s="6"/>
    </row>
    <row r="290" s="2" customFormat="true" ht="12.75" hidden="false" customHeight="false" outlineLevel="0" collapsed="false">
      <c r="F290" s="6"/>
      <c r="H290" s="152"/>
      <c r="I290" s="3"/>
      <c r="J290" s="3"/>
      <c r="K290" s="3"/>
      <c r="L290" s="3"/>
      <c r="M290" s="3"/>
      <c r="N290" s="3"/>
      <c r="P290" s="6"/>
    </row>
    <row r="291" s="2" customFormat="true" ht="12.75" hidden="false" customHeight="false" outlineLevel="0" collapsed="false">
      <c r="F291" s="6"/>
      <c r="H291" s="152"/>
      <c r="I291" s="3"/>
      <c r="J291" s="3"/>
      <c r="K291" s="3"/>
      <c r="L291" s="3"/>
      <c r="M291" s="3"/>
      <c r="N291" s="3"/>
      <c r="P291" s="6"/>
    </row>
    <row r="292" s="2" customFormat="true" ht="12.75" hidden="false" customHeight="false" outlineLevel="0" collapsed="false">
      <c r="F292" s="6"/>
      <c r="H292" s="152"/>
      <c r="I292" s="3"/>
      <c r="J292" s="3"/>
      <c r="K292" s="3"/>
      <c r="L292" s="3"/>
      <c r="M292" s="3"/>
      <c r="N292" s="3"/>
      <c r="P292" s="6"/>
    </row>
    <row r="293" s="2" customFormat="true" ht="12.75" hidden="false" customHeight="false" outlineLevel="0" collapsed="false">
      <c r="F293" s="6"/>
      <c r="H293" s="152"/>
      <c r="I293" s="3"/>
      <c r="J293" s="3"/>
      <c r="K293" s="3"/>
      <c r="L293" s="3"/>
      <c r="M293" s="3"/>
      <c r="N293" s="3"/>
      <c r="P293" s="6"/>
    </row>
    <row r="294" s="2" customFormat="true" ht="12.75" hidden="false" customHeight="false" outlineLevel="0" collapsed="false">
      <c r="F294" s="6"/>
      <c r="H294" s="152"/>
      <c r="I294" s="3"/>
      <c r="J294" s="3"/>
      <c r="K294" s="3"/>
      <c r="L294" s="3"/>
      <c r="M294" s="3"/>
      <c r="N294" s="3"/>
      <c r="P294" s="6"/>
    </row>
    <row r="295" s="2" customFormat="true" ht="12.75" hidden="false" customHeight="false" outlineLevel="0" collapsed="false">
      <c r="F295" s="6"/>
      <c r="H295" s="152"/>
      <c r="I295" s="3"/>
      <c r="J295" s="3"/>
      <c r="K295" s="3"/>
      <c r="L295" s="3"/>
      <c r="M295" s="3"/>
      <c r="N295" s="3"/>
      <c r="P295" s="6"/>
    </row>
    <row r="296" s="2" customFormat="true" ht="12.75" hidden="false" customHeight="false" outlineLevel="0" collapsed="false">
      <c r="F296" s="6"/>
      <c r="H296" s="152"/>
      <c r="I296" s="3"/>
      <c r="J296" s="3"/>
      <c r="K296" s="3"/>
      <c r="L296" s="3"/>
      <c r="M296" s="3"/>
      <c r="N296" s="3"/>
      <c r="P296" s="6"/>
    </row>
    <row r="297" s="2" customFormat="true" ht="12.75" hidden="false" customHeight="false" outlineLevel="0" collapsed="false">
      <c r="F297" s="6"/>
      <c r="H297" s="152"/>
      <c r="I297" s="3"/>
      <c r="J297" s="3"/>
      <c r="K297" s="3"/>
      <c r="L297" s="3"/>
      <c r="M297" s="3"/>
      <c r="N297" s="3"/>
      <c r="P297" s="6"/>
    </row>
    <row r="298" s="2" customFormat="true" ht="12.75" hidden="false" customHeight="false" outlineLevel="0" collapsed="false">
      <c r="F298" s="6"/>
      <c r="H298" s="152"/>
      <c r="I298" s="3"/>
      <c r="J298" s="3"/>
      <c r="K298" s="3"/>
      <c r="L298" s="3"/>
      <c r="M298" s="3"/>
      <c r="N298" s="3"/>
      <c r="P298" s="6"/>
    </row>
    <row r="299" s="2" customFormat="true" ht="12.75" hidden="false" customHeight="false" outlineLevel="0" collapsed="false">
      <c r="F299" s="6"/>
      <c r="H299" s="152"/>
      <c r="I299" s="3"/>
      <c r="J299" s="3"/>
      <c r="K299" s="3"/>
      <c r="L299" s="3"/>
      <c r="M299" s="3"/>
      <c r="N299" s="3"/>
      <c r="P299" s="6"/>
    </row>
    <row r="300" s="2" customFormat="true" ht="12.75" hidden="false" customHeight="false" outlineLevel="0" collapsed="false">
      <c r="F300" s="6"/>
      <c r="H300" s="152"/>
      <c r="I300" s="3"/>
      <c r="J300" s="3"/>
      <c r="K300" s="3"/>
      <c r="L300" s="3"/>
      <c r="M300" s="3"/>
      <c r="N300" s="3"/>
      <c r="P300" s="6"/>
    </row>
    <row r="301" s="2" customFormat="true" ht="12.75" hidden="false" customHeight="false" outlineLevel="0" collapsed="false">
      <c r="F301" s="6"/>
      <c r="H301" s="152"/>
      <c r="I301" s="3"/>
      <c r="J301" s="3"/>
      <c r="K301" s="3"/>
      <c r="L301" s="3"/>
      <c r="M301" s="3"/>
      <c r="N301" s="3"/>
      <c r="P301" s="6"/>
    </row>
    <row r="302" s="2" customFormat="true" ht="12.75" hidden="false" customHeight="false" outlineLevel="0" collapsed="false">
      <c r="F302" s="6"/>
      <c r="H302" s="152"/>
      <c r="I302" s="3"/>
      <c r="J302" s="3"/>
      <c r="K302" s="3"/>
      <c r="L302" s="3"/>
      <c r="M302" s="3"/>
      <c r="N302" s="3"/>
      <c r="P302" s="6"/>
    </row>
    <row r="303" s="2" customFormat="true" ht="12.75" hidden="false" customHeight="false" outlineLevel="0" collapsed="false">
      <c r="F303" s="6"/>
      <c r="H303" s="152"/>
      <c r="I303" s="3"/>
      <c r="J303" s="3"/>
      <c r="K303" s="3"/>
      <c r="L303" s="3"/>
      <c r="M303" s="3"/>
      <c r="N303" s="3"/>
      <c r="P303" s="6"/>
    </row>
    <row r="304" s="2" customFormat="true" ht="12.75" hidden="false" customHeight="false" outlineLevel="0" collapsed="false">
      <c r="F304" s="6"/>
      <c r="H304" s="152"/>
      <c r="I304" s="3"/>
      <c r="J304" s="3"/>
      <c r="K304" s="3"/>
      <c r="L304" s="3"/>
      <c r="M304" s="3"/>
      <c r="N304" s="3"/>
      <c r="P304" s="6"/>
    </row>
    <row r="305" s="2" customFormat="true" ht="12.75" hidden="false" customHeight="false" outlineLevel="0" collapsed="false">
      <c r="F305" s="6"/>
      <c r="H305" s="152"/>
      <c r="I305" s="3"/>
      <c r="J305" s="3"/>
      <c r="K305" s="3"/>
      <c r="L305" s="3"/>
      <c r="M305" s="3"/>
      <c r="N305" s="3"/>
      <c r="P305" s="6"/>
    </row>
    <row r="306" s="2" customFormat="true" ht="12.75" hidden="false" customHeight="false" outlineLevel="0" collapsed="false">
      <c r="F306" s="6"/>
      <c r="H306" s="152"/>
      <c r="I306" s="3"/>
      <c r="J306" s="3"/>
      <c r="K306" s="3"/>
      <c r="L306" s="3"/>
      <c r="M306" s="3"/>
      <c r="N306" s="3"/>
      <c r="P306" s="6"/>
    </row>
    <row r="307" s="2" customFormat="true" ht="12.75" hidden="false" customHeight="false" outlineLevel="0" collapsed="false">
      <c r="F307" s="6"/>
      <c r="H307" s="152"/>
      <c r="I307" s="3"/>
      <c r="J307" s="3"/>
      <c r="K307" s="3"/>
      <c r="L307" s="3"/>
      <c r="M307" s="3"/>
      <c r="N307" s="3"/>
      <c r="P307" s="6"/>
    </row>
    <row r="308" s="2" customFormat="true" ht="12.75" hidden="false" customHeight="false" outlineLevel="0" collapsed="false">
      <c r="F308" s="6"/>
      <c r="H308" s="152"/>
      <c r="I308" s="3"/>
      <c r="J308" s="3"/>
      <c r="K308" s="3"/>
      <c r="L308" s="3"/>
      <c r="M308" s="3"/>
      <c r="N308" s="3"/>
      <c r="P308" s="6"/>
    </row>
    <row r="309" s="2" customFormat="true" ht="12.75" hidden="false" customHeight="false" outlineLevel="0" collapsed="false">
      <c r="F309" s="6"/>
      <c r="H309" s="152"/>
      <c r="I309" s="3"/>
      <c r="J309" s="3"/>
      <c r="K309" s="3"/>
      <c r="L309" s="3"/>
      <c r="M309" s="3"/>
      <c r="N309" s="3"/>
      <c r="P309" s="6"/>
    </row>
    <row r="310" s="2" customFormat="true" ht="12.75" hidden="false" customHeight="false" outlineLevel="0" collapsed="false">
      <c r="F310" s="6"/>
      <c r="H310" s="152"/>
      <c r="I310" s="3"/>
      <c r="J310" s="3"/>
      <c r="K310" s="3"/>
      <c r="L310" s="3"/>
      <c r="M310" s="3"/>
      <c r="N310" s="3"/>
      <c r="P310" s="6"/>
    </row>
    <row r="311" s="2" customFormat="true" ht="12.75" hidden="false" customHeight="false" outlineLevel="0" collapsed="false">
      <c r="F311" s="6"/>
      <c r="H311" s="152"/>
      <c r="I311" s="3"/>
      <c r="J311" s="3"/>
      <c r="K311" s="3"/>
      <c r="L311" s="3"/>
      <c r="M311" s="3"/>
      <c r="N311" s="3"/>
      <c r="P311" s="6"/>
    </row>
    <row r="312" s="2" customFormat="true" ht="12.75" hidden="false" customHeight="false" outlineLevel="0" collapsed="false">
      <c r="F312" s="6"/>
      <c r="H312" s="152"/>
      <c r="I312" s="3"/>
      <c r="J312" s="3"/>
      <c r="K312" s="3"/>
      <c r="L312" s="3"/>
      <c r="M312" s="3"/>
      <c r="N312" s="3"/>
      <c r="P312" s="6"/>
    </row>
    <row r="313" s="2" customFormat="true" ht="12.75" hidden="false" customHeight="false" outlineLevel="0" collapsed="false">
      <c r="F313" s="6"/>
      <c r="H313" s="152"/>
      <c r="I313" s="3"/>
      <c r="J313" s="3"/>
      <c r="K313" s="3"/>
      <c r="L313" s="3"/>
      <c r="M313" s="3"/>
      <c r="N313" s="3"/>
      <c r="P313" s="6"/>
    </row>
    <row r="314" s="2" customFormat="true" ht="12.75" hidden="false" customHeight="false" outlineLevel="0" collapsed="false">
      <c r="F314" s="6"/>
      <c r="H314" s="152"/>
      <c r="I314" s="3"/>
      <c r="J314" s="3"/>
      <c r="K314" s="3"/>
      <c r="L314" s="3"/>
      <c r="M314" s="3"/>
      <c r="N314" s="3"/>
      <c r="P314" s="6"/>
    </row>
    <row r="315" s="2" customFormat="true" ht="12.75" hidden="false" customHeight="false" outlineLevel="0" collapsed="false">
      <c r="F315" s="6"/>
      <c r="H315" s="152"/>
      <c r="I315" s="3"/>
      <c r="J315" s="3"/>
      <c r="K315" s="3"/>
      <c r="L315" s="3"/>
      <c r="M315" s="3"/>
      <c r="N315" s="3"/>
      <c r="P315" s="6"/>
    </row>
    <row r="316" s="2" customFormat="true" ht="12.75" hidden="false" customHeight="false" outlineLevel="0" collapsed="false">
      <c r="F316" s="6"/>
      <c r="H316" s="152"/>
      <c r="I316" s="3"/>
      <c r="J316" s="3"/>
      <c r="K316" s="3"/>
      <c r="L316" s="3"/>
      <c r="M316" s="3"/>
      <c r="N316" s="3"/>
      <c r="P316" s="6"/>
    </row>
    <row r="317" s="2" customFormat="true" ht="12.75" hidden="false" customHeight="false" outlineLevel="0" collapsed="false">
      <c r="F317" s="6"/>
      <c r="H317" s="152"/>
      <c r="I317" s="3"/>
      <c r="J317" s="3"/>
      <c r="K317" s="3"/>
      <c r="L317" s="3"/>
      <c r="M317" s="3"/>
      <c r="N317" s="3"/>
      <c r="P317" s="6"/>
    </row>
    <row r="318" s="2" customFormat="true" ht="12.75" hidden="false" customHeight="false" outlineLevel="0" collapsed="false">
      <c r="F318" s="6"/>
      <c r="H318" s="152"/>
      <c r="I318" s="3"/>
      <c r="J318" s="3"/>
      <c r="K318" s="3"/>
      <c r="L318" s="3"/>
      <c r="M318" s="3"/>
      <c r="N318" s="3"/>
      <c r="P318" s="6"/>
    </row>
    <row r="319" s="2" customFormat="true" ht="12.75" hidden="false" customHeight="false" outlineLevel="0" collapsed="false">
      <c r="F319" s="6"/>
      <c r="H319" s="152"/>
      <c r="I319" s="3"/>
      <c r="J319" s="3"/>
      <c r="K319" s="3"/>
      <c r="L319" s="3"/>
      <c r="M319" s="3"/>
      <c r="N319" s="3"/>
      <c r="P319" s="6"/>
    </row>
    <row r="320" s="2" customFormat="true" ht="12.75" hidden="false" customHeight="false" outlineLevel="0" collapsed="false">
      <c r="F320" s="6"/>
      <c r="H320" s="152"/>
      <c r="I320" s="3"/>
      <c r="J320" s="3"/>
      <c r="K320" s="3"/>
      <c r="L320" s="3"/>
      <c r="M320" s="3"/>
      <c r="N320" s="3"/>
      <c r="P320" s="6"/>
    </row>
    <row r="321" s="2" customFormat="true" ht="12.75" hidden="false" customHeight="false" outlineLevel="0" collapsed="false">
      <c r="F321" s="6"/>
      <c r="H321" s="152"/>
      <c r="I321" s="3"/>
      <c r="J321" s="3"/>
      <c r="K321" s="3"/>
      <c r="L321" s="3"/>
      <c r="M321" s="3"/>
      <c r="N321" s="3"/>
      <c r="P321" s="6"/>
    </row>
    <row r="322" s="2" customFormat="true" ht="12.75" hidden="false" customHeight="false" outlineLevel="0" collapsed="false">
      <c r="F322" s="6"/>
      <c r="H322" s="152"/>
      <c r="I322" s="3"/>
      <c r="J322" s="3"/>
      <c r="K322" s="3"/>
      <c r="L322" s="3"/>
      <c r="M322" s="3"/>
      <c r="N322" s="3"/>
      <c r="P322" s="6"/>
    </row>
    <row r="323" s="2" customFormat="true" ht="12.75" hidden="false" customHeight="false" outlineLevel="0" collapsed="false">
      <c r="F323" s="6"/>
      <c r="H323" s="152"/>
      <c r="I323" s="3"/>
      <c r="J323" s="3"/>
      <c r="K323" s="3"/>
      <c r="L323" s="3"/>
      <c r="M323" s="3"/>
      <c r="N323" s="3"/>
      <c r="P323" s="6"/>
    </row>
    <row r="324" s="2" customFormat="true" ht="12.75" hidden="false" customHeight="false" outlineLevel="0" collapsed="false">
      <c r="F324" s="6"/>
      <c r="H324" s="152"/>
      <c r="I324" s="3"/>
      <c r="J324" s="3"/>
      <c r="K324" s="3"/>
      <c r="L324" s="3"/>
      <c r="M324" s="3"/>
      <c r="N324" s="3"/>
      <c r="P324" s="6"/>
    </row>
    <row r="325" s="2" customFormat="true" ht="12.75" hidden="false" customHeight="false" outlineLevel="0" collapsed="false">
      <c r="F325" s="6"/>
      <c r="H325" s="152"/>
      <c r="I325" s="3"/>
      <c r="J325" s="3"/>
      <c r="K325" s="3"/>
      <c r="L325" s="3"/>
      <c r="M325" s="3"/>
      <c r="N325" s="3"/>
      <c r="P325" s="6"/>
    </row>
    <row r="326" s="2" customFormat="true" ht="12.75" hidden="false" customHeight="false" outlineLevel="0" collapsed="false">
      <c r="F326" s="6"/>
      <c r="H326" s="152"/>
      <c r="I326" s="3"/>
      <c r="J326" s="3"/>
      <c r="K326" s="3"/>
      <c r="L326" s="3"/>
      <c r="M326" s="3"/>
      <c r="N326" s="3"/>
      <c r="P326" s="6"/>
    </row>
    <row r="327" s="2" customFormat="true" ht="12.75" hidden="false" customHeight="false" outlineLevel="0" collapsed="false">
      <c r="F327" s="6"/>
      <c r="H327" s="152"/>
      <c r="I327" s="3"/>
      <c r="J327" s="3"/>
      <c r="K327" s="3"/>
      <c r="L327" s="3"/>
      <c r="M327" s="3"/>
      <c r="N327" s="3"/>
      <c r="P327" s="6"/>
    </row>
    <row r="328" s="2" customFormat="true" ht="12.75" hidden="false" customHeight="false" outlineLevel="0" collapsed="false">
      <c r="F328" s="6"/>
      <c r="H328" s="152"/>
      <c r="I328" s="3"/>
      <c r="J328" s="3"/>
      <c r="K328" s="3"/>
      <c r="L328" s="3"/>
      <c r="M328" s="3"/>
      <c r="N328" s="3"/>
      <c r="P328" s="6"/>
    </row>
    <row r="329" s="2" customFormat="true" ht="12.75" hidden="false" customHeight="false" outlineLevel="0" collapsed="false">
      <c r="F329" s="6"/>
      <c r="H329" s="152"/>
      <c r="I329" s="3"/>
      <c r="J329" s="3"/>
      <c r="K329" s="3"/>
      <c r="L329" s="3"/>
      <c r="M329" s="3"/>
      <c r="N329" s="3"/>
      <c r="P329" s="6"/>
    </row>
    <row r="330" s="2" customFormat="true" ht="12.75" hidden="false" customHeight="false" outlineLevel="0" collapsed="false">
      <c r="F330" s="6"/>
      <c r="H330" s="152"/>
      <c r="I330" s="3"/>
      <c r="J330" s="3"/>
      <c r="K330" s="3"/>
      <c r="L330" s="3"/>
      <c r="M330" s="3"/>
      <c r="N330" s="3"/>
      <c r="P330" s="6"/>
    </row>
    <row r="331" s="2" customFormat="true" ht="12.75" hidden="false" customHeight="false" outlineLevel="0" collapsed="false">
      <c r="F331" s="6"/>
      <c r="H331" s="152"/>
      <c r="I331" s="3"/>
      <c r="J331" s="3"/>
      <c r="K331" s="3"/>
      <c r="L331" s="3"/>
      <c r="M331" s="3"/>
      <c r="N331" s="3"/>
      <c r="P331" s="6"/>
    </row>
    <row r="332" s="2" customFormat="true" ht="12.75" hidden="false" customHeight="false" outlineLevel="0" collapsed="false">
      <c r="F332" s="6"/>
      <c r="H332" s="152"/>
      <c r="I332" s="3"/>
      <c r="J332" s="3"/>
      <c r="K332" s="3"/>
      <c r="L332" s="3"/>
      <c r="M332" s="3"/>
      <c r="N332" s="3"/>
      <c r="P332" s="6"/>
    </row>
    <row r="333" s="2" customFormat="true" ht="12.75" hidden="false" customHeight="false" outlineLevel="0" collapsed="false">
      <c r="F333" s="6"/>
      <c r="H333" s="152"/>
      <c r="I333" s="3"/>
      <c r="J333" s="3"/>
      <c r="K333" s="3"/>
      <c r="L333" s="3"/>
      <c r="M333" s="3"/>
      <c r="N333" s="3"/>
      <c r="P333" s="6"/>
    </row>
    <row r="334" s="2" customFormat="true" ht="12.75" hidden="false" customHeight="false" outlineLevel="0" collapsed="false">
      <c r="F334" s="6"/>
      <c r="H334" s="152"/>
      <c r="I334" s="3"/>
      <c r="J334" s="3"/>
      <c r="K334" s="3"/>
      <c r="L334" s="3"/>
      <c r="M334" s="3"/>
      <c r="N334" s="3"/>
      <c r="P334" s="6"/>
    </row>
    <row r="335" s="2" customFormat="true" ht="12.75" hidden="false" customHeight="false" outlineLevel="0" collapsed="false">
      <c r="F335" s="6"/>
      <c r="H335" s="152"/>
      <c r="I335" s="3"/>
      <c r="J335" s="3"/>
      <c r="K335" s="3"/>
      <c r="L335" s="3"/>
      <c r="M335" s="3"/>
      <c r="N335" s="3"/>
      <c r="P335" s="6"/>
    </row>
    <row r="336" s="2" customFormat="true" ht="12.75" hidden="false" customHeight="false" outlineLevel="0" collapsed="false">
      <c r="F336" s="6"/>
      <c r="H336" s="152"/>
      <c r="I336" s="3"/>
      <c r="J336" s="3"/>
      <c r="K336" s="3"/>
      <c r="L336" s="3"/>
      <c r="M336" s="3"/>
      <c r="N336" s="3"/>
      <c r="P336" s="6"/>
    </row>
    <row r="337" s="2" customFormat="true" ht="12.75" hidden="false" customHeight="false" outlineLevel="0" collapsed="false">
      <c r="F337" s="6"/>
      <c r="H337" s="152"/>
      <c r="I337" s="3"/>
      <c r="J337" s="3"/>
      <c r="K337" s="3"/>
      <c r="L337" s="3"/>
      <c r="M337" s="3"/>
      <c r="N337" s="3"/>
      <c r="P337" s="6"/>
    </row>
    <row r="338" s="2" customFormat="true" ht="12.75" hidden="false" customHeight="false" outlineLevel="0" collapsed="false">
      <c r="F338" s="6"/>
      <c r="H338" s="152"/>
      <c r="I338" s="3"/>
      <c r="J338" s="3"/>
      <c r="K338" s="3"/>
      <c r="L338" s="3"/>
      <c r="M338" s="3"/>
      <c r="N338" s="3"/>
      <c r="P338" s="6"/>
    </row>
    <row r="339" s="2" customFormat="true" ht="12.75" hidden="false" customHeight="false" outlineLevel="0" collapsed="false">
      <c r="F339" s="6"/>
      <c r="H339" s="152"/>
      <c r="I339" s="3"/>
      <c r="J339" s="3"/>
      <c r="K339" s="3"/>
      <c r="L339" s="3"/>
      <c r="M339" s="3"/>
      <c r="N339" s="3"/>
      <c r="P339" s="6"/>
    </row>
    <row r="340" s="2" customFormat="true" ht="12.75" hidden="false" customHeight="false" outlineLevel="0" collapsed="false">
      <c r="F340" s="6"/>
      <c r="H340" s="152"/>
      <c r="I340" s="3"/>
      <c r="J340" s="3"/>
      <c r="K340" s="3"/>
      <c r="L340" s="3"/>
      <c r="M340" s="3"/>
      <c r="N340" s="3"/>
      <c r="P340" s="6"/>
    </row>
    <row r="341" s="2" customFormat="true" ht="12.75" hidden="false" customHeight="false" outlineLevel="0" collapsed="false">
      <c r="F341" s="6"/>
      <c r="H341" s="152"/>
      <c r="I341" s="3"/>
      <c r="J341" s="3"/>
      <c r="K341" s="3"/>
      <c r="L341" s="3"/>
      <c r="M341" s="3"/>
      <c r="N341" s="3"/>
      <c r="P341" s="6"/>
    </row>
    <row r="342" s="2" customFormat="true" ht="12.75" hidden="false" customHeight="false" outlineLevel="0" collapsed="false">
      <c r="F342" s="6"/>
      <c r="H342" s="152"/>
      <c r="I342" s="3"/>
      <c r="J342" s="3"/>
      <c r="K342" s="3"/>
      <c r="L342" s="3"/>
      <c r="M342" s="3"/>
      <c r="N342" s="3"/>
      <c r="P342" s="6"/>
    </row>
    <row r="343" s="2" customFormat="true" ht="12.75" hidden="false" customHeight="false" outlineLevel="0" collapsed="false">
      <c r="F343" s="6"/>
      <c r="H343" s="152"/>
      <c r="I343" s="3"/>
      <c r="J343" s="3"/>
      <c r="K343" s="3"/>
      <c r="L343" s="3"/>
      <c r="M343" s="3"/>
      <c r="N343" s="3"/>
      <c r="P343" s="6"/>
    </row>
    <row r="344" s="2" customFormat="true" ht="12.75" hidden="false" customHeight="false" outlineLevel="0" collapsed="false">
      <c r="F344" s="6"/>
      <c r="H344" s="152"/>
      <c r="I344" s="3"/>
      <c r="J344" s="3"/>
      <c r="K344" s="3"/>
      <c r="L344" s="3"/>
      <c r="M344" s="3"/>
      <c r="N344" s="3"/>
      <c r="P344" s="6"/>
    </row>
    <row r="345" s="2" customFormat="true" ht="12.75" hidden="false" customHeight="false" outlineLevel="0" collapsed="false">
      <c r="F345" s="6"/>
      <c r="H345" s="152"/>
      <c r="I345" s="3"/>
      <c r="J345" s="3"/>
      <c r="K345" s="3"/>
      <c r="L345" s="3"/>
      <c r="M345" s="3"/>
      <c r="N345" s="3"/>
      <c r="P345" s="6"/>
    </row>
    <row r="346" s="2" customFormat="true" ht="12.75" hidden="false" customHeight="false" outlineLevel="0" collapsed="false">
      <c r="F346" s="6"/>
      <c r="H346" s="152"/>
      <c r="I346" s="3"/>
      <c r="J346" s="3"/>
      <c r="K346" s="3"/>
      <c r="L346" s="3"/>
      <c r="M346" s="3"/>
      <c r="N346" s="3"/>
      <c r="P346" s="6"/>
    </row>
    <row r="347" s="2" customFormat="true" ht="12.75" hidden="false" customHeight="false" outlineLevel="0" collapsed="false">
      <c r="F347" s="6"/>
      <c r="H347" s="152"/>
      <c r="I347" s="3"/>
      <c r="J347" s="3"/>
      <c r="K347" s="3"/>
      <c r="L347" s="3"/>
      <c r="M347" s="3"/>
      <c r="N347" s="3"/>
      <c r="P347" s="6"/>
    </row>
    <row r="348" s="2" customFormat="true" ht="12.75" hidden="false" customHeight="false" outlineLevel="0" collapsed="false">
      <c r="F348" s="6"/>
      <c r="H348" s="152"/>
      <c r="I348" s="3"/>
      <c r="J348" s="3"/>
      <c r="K348" s="3"/>
      <c r="L348" s="3"/>
      <c r="M348" s="3"/>
      <c r="N348" s="3"/>
      <c r="P348" s="6"/>
    </row>
    <row r="349" s="2" customFormat="true" ht="12.75" hidden="false" customHeight="false" outlineLevel="0" collapsed="false">
      <c r="F349" s="6"/>
      <c r="H349" s="152"/>
      <c r="I349" s="3"/>
      <c r="J349" s="3"/>
      <c r="K349" s="3"/>
      <c r="L349" s="3"/>
      <c r="M349" s="3"/>
      <c r="N349" s="3"/>
      <c r="P349" s="6"/>
    </row>
    <row r="350" s="2" customFormat="true" ht="12.75" hidden="false" customHeight="false" outlineLevel="0" collapsed="false">
      <c r="F350" s="6"/>
      <c r="H350" s="152"/>
      <c r="I350" s="3"/>
      <c r="J350" s="3"/>
      <c r="K350" s="3"/>
      <c r="L350" s="3"/>
      <c r="M350" s="3"/>
      <c r="N350" s="3"/>
      <c r="P350" s="6"/>
    </row>
    <row r="351" s="2" customFormat="true" ht="12.75" hidden="false" customHeight="false" outlineLevel="0" collapsed="false">
      <c r="F351" s="6"/>
      <c r="H351" s="152"/>
      <c r="I351" s="3"/>
      <c r="J351" s="3"/>
      <c r="K351" s="3"/>
      <c r="L351" s="3"/>
      <c r="M351" s="3"/>
      <c r="N351" s="3"/>
      <c r="P351" s="6"/>
    </row>
    <row r="352" s="2" customFormat="true" ht="12.75" hidden="false" customHeight="false" outlineLevel="0" collapsed="false">
      <c r="F352" s="6"/>
      <c r="H352" s="152"/>
      <c r="I352" s="3"/>
      <c r="J352" s="3"/>
      <c r="K352" s="3"/>
      <c r="L352" s="3"/>
      <c r="M352" s="3"/>
      <c r="N352" s="3"/>
      <c r="P352" s="6"/>
    </row>
    <row r="353" s="2" customFormat="true" ht="12.75" hidden="false" customHeight="false" outlineLevel="0" collapsed="false">
      <c r="F353" s="6"/>
      <c r="H353" s="152"/>
      <c r="I353" s="3"/>
      <c r="J353" s="3"/>
      <c r="K353" s="3"/>
      <c r="L353" s="3"/>
      <c r="M353" s="3"/>
      <c r="N353" s="3"/>
      <c r="P353" s="6"/>
    </row>
    <row r="354" s="2" customFormat="true" ht="12.75" hidden="false" customHeight="false" outlineLevel="0" collapsed="false">
      <c r="F354" s="6"/>
      <c r="H354" s="152"/>
      <c r="I354" s="3"/>
      <c r="J354" s="3"/>
      <c r="K354" s="3"/>
      <c r="L354" s="3"/>
      <c r="M354" s="3"/>
      <c r="N354" s="3"/>
      <c r="P354" s="6"/>
    </row>
    <row r="355" s="2" customFormat="true" ht="12.75" hidden="false" customHeight="false" outlineLevel="0" collapsed="false">
      <c r="F355" s="6"/>
      <c r="H355" s="152"/>
      <c r="I355" s="3"/>
      <c r="J355" s="3"/>
      <c r="K355" s="3"/>
      <c r="L355" s="3"/>
      <c r="M355" s="3"/>
      <c r="N355" s="3"/>
      <c r="P355" s="6"/>
    </row>
    <row r="356" s="2" customFormat="true" ht="12.75" hidden="false" customHeight="false" outlineLevel="0" collapsed="false">
      <c r="F356" s="6"/>
      <c r="H356" s="152"/>
      <c r="I356" s="3"/>
      <c r="J356" s="3"/>
      <c r="K356" s="3"/>
      <c r="L356" s="3"/>
      <c r="M356" s="3"/>
      <c r="N356" s="3"/>
      <c r="P356" s="6"/>
    </row>
    <row r="357" s="2" customFormat="true" ht="12.75" hidden="false" customHeight="false" outlineLevel="0" collapsed="false">
      <c r="F357" s="6"/>
      <c r="H357" s="152"/>
      <c r="I357" s="3"/>
      <c r="J357" s="3"/>
      <c r="K357" s="3"/>
      <c r="L357" s="3"/>
      <c r="M357" s="3"/>
      <c r="N357" s="3"/>
      <c r="P357" s="6"/>
    </row>
    <row r="358" s="2" customFormat="true" ht="12.75" hidden="false" customHeight="false" outlineLevel="0" collapsed="false">
      <c r="F358" s="6"/>
      <c r="H358" s="152"/>
      <c r="I358" s="3"/>
      <c r="J358" s="3"/>
      <c r="K358" s="3"/>
      <c r="L358" s="3"/>
      <c r="M358" s="3"/>
      <c r="N358" s="3"/>
      <c r="P358" s="6"/>
    </row>
    <row r="359" s="2" customFormat="true" ht="12.75" hidden="false" customHeight="false" outlineLevel="0" collapsed="false">
      <c r="F359" s="6"/>
      <c r="H359" s="152"/>
      <c r="I359" s="3"/>
      <c r="J359" s="3"/>
      <c r="K359" s="3"/>
      <c r="L359" s="3"/>
      <c r="M359" s="3"/>
      <c r="N359" s="3"/>
      <c r="P359" s="6"/>
    </row>
    <row r="360" s="2" customFormat="true" ht="12.75" hidden="false" customHeight="false" outlineLevel="0" collapsed="false">
      <c r="F360" s="6"/>
      <c r="H360" s="152"/>
      <c r="I360" s="3"/>
      <c r="J360" s="3"/>
      <c r="K360" s="3"/>
      <c r="L360" s="3"/>
      <c r="M360" s="3"/>
      <c r="N360" s="3"/>
      <c r="P360" s="6"/>
    </row>
    <row r="361" s="2" customFormat="true" ht="12.75" hidden="false" customHeight="false" outlineLevel="0" collapsed="false">
      <c r="F361" s="6"/>
      <c r="H361" s="152"/>
      <c r="I361" s="3"/>
      <c r="J361" s="3"/>
      <c r="K361" s="3"/>
      <c r="L361" s="3"/>
      <c r="M361" s="3"/>
      <c r="N361" s="3"/>
      <c r="P361" s="6"/>
    </row>
    <row r="362" s="2" customFormat="true" ht="12.75" hidden="false" customHeight="false" outlineLevel="0" collapsed="false">
      <c r="F362" s="6"/>
      <c r="H362" s="152"/>
      <c r="I362" s="3"/>
      <c r="J362" s="3"/>
      <c r="K362" s="3"/>
      <c r="L362" s="3"/>
      <c r="M362" s="3"/>
      <c r="N362" s="3"/>
      <c r="P362" s="6"/>
    </row>
    <row r="363" s="2" customFormat="true" ht="12.75" hidden="false" customHeight="false" outlineLevel="0" collapsed="false">
      <c r="F363" s="6"/>
      <c r="H363" s="152"/>
      <c r="I363" s="3"/>
      <c r="J363" s="3"/>
      <c r="K363" s="3"/>
      <c r="L363" s="3"/>
      <c r="M363" s="3"/>
      <c r="N363" s="3"/>
      <c r="P363" s="6"/>
    </row>
    <row r="364" s="2" customFormat="true" ht="12.75" hidden="false" customHeight="false" outlineLevel="0" collapsed="false">
      <c r="F364" s="6"/>
      <c r="H364" s="152"/>
      <c r="I364" s="3"/>
      <c r="J364" s="3"/>
      <c r="K364" s="3"/>
      <c r="L364" s="3"/>
      <c r="M364" s="3"/>
      <c r="N364" s="3"/>
      <c r="P364" s="6"/>
    </row>
    <row r="365" s="2" customFormat="true" ht="12.75" hidden="false" customHeight="false" outlineLevel="0" collapsed="false">
      <c r="F365" s="6"/>
      <c r="H365" s="152"/>
      <c r="I365" s="3"/>
      <c r="J365" s="3"/>
      <c r="K365" s="3"/>
      <c r="L365" s="3"/>
      <c r="M365" s="3"/>
      <c r="N365" s="3"/>
      <c r="P365" s="6"/>
    </row>
    <row r="366" s="2" customFormat="true" ht="12.75" hidden="false" customHeight="false" outlineLevel="0" collapsed="false">
      <c r="F366" s="6"/>
      <c r="H366" s="152"/>
      <c r="I366" s="3"/>
      <c r="J366" s="3"/>
      <c r="K366" s="3"/>
      <c r="L366" s="3"/>
      <c r="M366" s="3"/>
      <c r="N366" s="3"/>
      <c r="P366" s="6"/>
    </row>
    <row r="367" s="2" customFormat="true" ht="12.75" hidden="false" customHeight="false" outlineLevel="0" collapsed="false">
      <c r="F367" s="6"/>
      <c r="H367" s="152"/>
      <c r="I367" s="3"/>
      <c r="J367" s="3"/>
      <c r="K367" s="3"/>
      <c r="L367" s="3"/>
      <c r="M367" s="3"/>
      <c r="N367" s="3"/>
      <c r="P367" s="6"/>
    </row>
    <row r="368" s="2" customFormat="true" ht="12.75" hidden="false" customHeight="false" outlineLevel="0" collapsed="false">
      <c r="F368" s="6"/>
      <c r="H368" s="152"/>
      <c r="I368" s="3"/>
      <c r="J368" s="3"/>
      <c r="K368" s="3"/>
      <c r="L368" s="3"/>
      <c r="M368" s="3"/>
      <c r="N368" s="3"/>
      <c r="P368" s="6"/>
    </row>
    <row r="369" s="2" customFormat="true" ht="12.75" hidden="false" customHeight="false" outlineLevel="0" collapsed="false">
      <c r="F369" s="6"/>
      <c r="H369" s="152"/>
      <c r="I369" s="3"/>
      <c r="J369" s="3"/>
      <c r="K369" s="3"/>
      <c r="L369" s="3"/>
      <c r="M369" s="3"/>
      <c r="N369" s="3"/>
      <c r="P369" s="6"/>
    </row>
    <row r="370" s="2" customFormat="true" ht="12.75" hidden="false" customHeight="false" outlineLevel="0" collapsed="false">
      <c r="F370" s="6"/>
      <c r="H370" s="152"/>
      <c r="I370" s="3"/>
      <c r="J370" s="3"/>
      <c r="K370" s="3"/>
      <c r="L370" s="3"/>
      <c r="M370" s="3"/>
      <c r="N370" s="3"/>
      <c r="P370" s="6"/>
    </row>
    <row r="371" s="2" customFormat="true" ht="12.75" hidden="false" customHeight="false" outlineLevel="0" collapsed="false">
      <c r="F371" s="6"/>
      <c r="H371" s="152"/>
      <c r="I371" s="3"/>
      <c r="J371" s="3"/>
      <c r="K371" s="3"/>
      <c r="L371" s="3"/>
      <c r="M371" s="3"/>
      <c r="N371" s="3"/>
      <c r="P371" s="6"/>
    </row>
    <row r="372" s="2" customFormat="true" ht="12.75" hidden="false" customHeight="false" outlineLevel="0" collapsed="false">
      <c r="F372" s="6"/>
      <c r="H372" s="152"/>
      <c r="I372" s="3"/>
      <c r="J372" s="3"/>
      <c r="K372" s="3"/>
      <c r="L372" s="3"/>
      <c r="M372" s="3"/>
      <c r="N372" s="3"/>
      <c r="P372" s="6"/>
    </row>
    <row r="373" s="2" customFormat="true" ht="12.75" hidden="false" customHeight="false" outlineLevel="0" collapsed="false">
      <c r="F373" s="6"/>
      <c r="H373" s="152"/>
      <c r="I373" s="3"/>
      <c r="J373" s="3"/>
      <c r="K373" s="3"/>
      <c r="L373" s="3"/>
      <c r="M373" s="3"/>
      <c r="N373" s="3"/>
      <c r="P373" s="6"/>
    </row>
    <row r="374" s="2" customFormat="true" ht="12.75" hidden="false" customHeight="false" outlineLevel="0" collapsed="false">
      <c r="F374" s="6"/>
      <c r="H374" s="152"/>
      <c r="I374" s="3"/>
      <c r="J374" s="3"/>
      <c r="K374" s="3"/>
      <c r="L374" s="3"/>
      <c r="M374" s="3"/>
      <c r="N374" s="3"/>
      <c r="P374" s="6"/>
    </row>
    <row r="375" s="2" customFormat="true" ht="12.75" hidden="false" customHeight="false" outlineLevel="0" collapsed="false">
      <c r="F375" s="6"/>
      <c r="H375" s="152"/>
      <c r="I375" s="3"/>
      <c r="J375" s="3"/>
      <c r="K375" s="3"/>
      <c r="L375" s="3"/>
      <c r="M375" s="3"/>
      <c r="N375" s="3"/>
      <c r="P375" s="6"/>
    </row>
    <row r="376" s="2" customFormat="true" ht="12.75" hidden="false" customHeight="false" outlineLevel="0" collapsed="false">
      <c r="F376" s="6"/>
      <c r="H376" s="152"/>
      <c r="I376" s="3"/>
      <c r="J376" s="3"/>
      <c r="K376" s="3"/>
      <c r="L376" s="3"/>
      <c r="M376" s="3"/>
      <c r="N376" s="3"/>
      <c r="P376" s="6"/>
    </row>
    <row r="377" s="2" customFormat="true" ht="12.75" hidden="false" customHeight="false" outlineLevel="0" collapsed="false">
      <c r="F377" s="6"/>
      <c r="H377" s="152"/>
      <c r="I377" s="3"/>
      <c r="J377" s="3"/>
      <c r="K377" s="3"/>
      <c r="L377" s="3"/>
      <c r="M377" s="3"/>
      <c r="N377" s="3"/>
      <c r="P377" s="6"/>
    </row>
    <row r="378" s="2" customFormat="true" ht="12.75" hidden="false" customHeight="false" outlineLevel="0" collapsed="false">
      <c r="F378" s="6"/>
      <c r="H378" s="152"/>
      <c r="I378" s="3"/>
      <c r="J378" s="3"/>
      <c r="K378" s="3"/>
      <c r="L378" s="3"/>
      <c r="M378" s="3"/>
      <c r="N378" s="3"/>
      <c r="P378" s="6"/>
    </row>
    <row r="379" s="2" customFormat="true" ht="12.75" hidden="false" customHeight="false" outlineLevel="0" collapsed="false">
      <c r="F379" s="6"/>
      <c r="H379" s="152"/>
      <c r="I379" s="3"/>
      <c r="J379" s="3"/>
      <c r="K379" s="3"/>
      <c r="L379" s="3"/>
      <c r="M379" s="3"/>
      <c r="N379" s="3"/>
      <c r="P379" s="6"/>
    </row>
    <row r="380" s="2" customFormat="true" ht="12.75" hidden="false" customHeight="false" outlineLevel="0" collapsed="false">
      <c r="F380" s="6"/>
      <c r="H380" s="152"/>
      <c r="I380" s="3"/>
      <c r="J380" s="3"/>
      <c r="K380" s="3"/>
      <c r="L380" s="3"/>
      <c r="M380" s="3"/>
      <c r="N380" s="3"/>
      <c r="P380" s="6"/>
    </row>
    <row r="381" s="2" customFormat="true" ht="12.75" hidden="false" customHeight="false" outlineLevel="0" collapsed="false">
      <c r="F381" s="6"/>
      <c r="H381" s="152"/>
      <c r="I381" s="3"/>
      <c r="J381" s="3"/>
      <c r="K381" s="3"/>
      <c r="L381" s="3"/>
      <c r="M381" s="3"/>
      <c r="N381" s="3"/>
      <c r="P381" s="6"/>
    </row>
    <row r="382" s="2" customFormat="true" ht="12.75" hidden="false" customHeight="false" outlineLevel="0" collapsed="false">
      <c r="F382" s="6"/>
      <c r="H382" s="152"/>
      <c r="I382" s="3"/>
      <c r="J382" s="3"/>
      <c r="K382" s="3"/>
      <c r="L382" s="3"/>
      <c r="M382" s="3"/>
      <c r="N382" s="3"/>
      <c r="P382" s="6"/>
    </row>
    <row r="383" s="2" customFormat="true" ht="12.75" hidden="false" customHeight="false" outlineLevel="0" collapsed="false">
      <c r="F383" s="6"/>
      <c r="H383" s="152"/>
      <c r="I383" s="3"/>
      <c r="J383" s="3"/>
      <c r="K383" s="3"/>
      <c r="L383" s="3"/>
      <c r="M383" s="3"/>
      <c r="N383" s="3"/>
      <c r="P383" s="6"/>
    </row>
    <row r="384" s="2" customFormat="true" ht="12.75" hidden="false" customHeight="false" outlineLevel="0" collapsed="false">
      <c r="F384" s="6"/>
      <c r="H384" s="152"/>
      <c r="I384" s="3"/>
      <c r="J384" s="3"/>
      <c r="K384" s="3"/>
      <c r="L384" s="3"/>
      <c r="M384" s="3"/>
      <c r="N384" s="3"/>
      <c r="P384" s="6"/>
    </row>
    <row r="385" s="2" customFormat="true" ht="12.75" hidden="false" customHeight="false" outlineLevel="0" collapsed="false">
      <c r="F385" s="6"/>
      <c r="H385" s="152"/>
      <c r="I385" s="3"/>
      <c r="J385" s="3"/>
      <c r="K385" s="3"/>
      <c r="L385" s="3"/>
      <c r="M385" s="3"/>
      <c r="N385" s="3"/>
      <c r="P385" s="6"/>
    </row>
    <row r="386" s="2" customFormat="true" ht="12.75" hidden="false" customHeight="false" outlineLevel="0" collapsed="false">
      <c r="F386" s="6"/>
      <c r="H386" s="152"/>
      <c r="I386" s="3"/>
      <c r="J386" s="3"/>
      <c r="K386" s="3"/>
      <c r="L386" s="3"/>
      <c r="M386" s="3"/>
      <c r="N386" s="3"/>
      <c r="P386" s="6"/>
    </row>
    <row r="387" s="2" customFormat="true" ht="12.75" hidden="false" customHeight="false" outlineLevel="0" collapsed="false">
      <c r="F387" s="6"/>
      <c r="H387" s="152"/>
      <c r="I387" s="3"/>
      <c r="J387" s="3"/>
      <c r="K387" s="3"/>
      <c r="L387" s="3"/>
      <c r="M387" s="3"/>
      <c r="N387" s="3"/>
      <c r="P387" s="6"/>
    </row>
    <row r="388" s="2" customFormat="true" ht="12.75" hidden="false" customHeight="false" outlineLevel="0" collapsed="false">
      <c r="F388" s="6"/>
      <c r="H388" s="152"/>
      <c r="I388" s="3"/>
      <c r="J388" s="3"/>
      <c r="K388" s="3"/>
      <c r="L388" s="3"/>
      <c r="M388" s="3"/>
      <c r="N388" s="3"/>
      <c r="P388" s="6"/>
    </row>
    <row r="389" s="2" customFormat="true" ht="12.75" hidden="false" customHeight="false" outlineLevel="0" collapsed="false">
      <c r="F389" s="6"/>
      <c r="H389" s="152"/>
      <c r="I389" s="3"/>
      <c r="J389" s="3"/>
      <c r="K389" s="3"/>
      <c r="L389" s="3"/>
      <c r="M389" s="3"/>
      <c r="N389" s="3"/>
      <c r="P389" s="6"/>
    </row>
    <row r="390" s="2" customFormat="true" ht="12.75" hidden="false" customHeight="false" outlineLevel="0" collapsed="false">
      <c r="F390" s="6"/>
      <c r="H390" s="152"/>
      <c r="I390" s="3"/>
      <c r="J390" s="3"/>
      <c r="K390" s="3"/>
      <c r="L390" s="3"/>
      <c r="M390" s="3"/>
      <c r="N390" s="3"/>
      <c r="P390" s="6"/>
    </row>
    <row r="391" s="2" customFormat="true" ht="12.75" hidden="false" customHeight="false" outlineLevel="0" collapsed="false">
      <c r="F391" s="6"/>
      <c r="H391" s="152"/>
      <c r="I391" s="3"/>
      <c r="J391" s="3"/>
      <c r="K391" s="3"/>
      <c r="L391" s="3"/>
      <c r="M391" s="3"/>
      <c r="N391" s="3"/>
      <c r="P391" s="6"/>
    </row>
    <row r="392" s="2" customFormat="true" ht="12.75" hidden="false" customHeight="false" outlineLevel="0" collapsed="false">
      <c r="F392" s="6"/>
      <c r="H392" s="152"/>
      <c r="I392" s="3"/>
      <c r="J392" s="3"/>
      <c r="K392" s="3"/>
      <c r="L392" s="3"/>
      <c r="M392" s="3"/>
      <c r="N392" s="3"/>
      <c r="P392" s="6"/>
    </row>
    <row r="393" s="2" customFormat="true" ht="12.75" hidden="false" customHeight="false" outlineLevel="0" collapsed="false">
      <c r="F393" s="6"/>
      <c r="H393" s="152"/>
      <c r="I393" s="3"/>
      <c r="J393" s="3"/>
      <c r="K393" s="3"/>
      <c r="L393" s="3"/>
      <c r="M393" s="3"/>
      <c r="N393" s="3"/>
      <c r="P393" s="6"/>
    </row>
    <row r="394" s="2" customFormat="true" ht="12.75" hidden="false" customHeight="false" outlineLevel="0" collapsed="false">
      <c r="F394" s="6"/>
      <c r="H394" s="152"/>
      <c r="I394" s="3"/>
      <c r="J394" s="3"/>
      <c r="K394" s="3"/>
      <c r="L394" s="3"/>
      <c r="M394" s="3"/>
      <c r="N394" s="3"/>
      <c r="P394" s="6"/>
    </row>
    <row r="395" s="2" customFormat="true" ht="12.75" hidden="false" customHeight="false" outlineLevel="0" collapsed="false">
      <c r="F395" s="6"/>
      <c r="H395" s="152"/>
      <c r="I395" s="3"/>
      <c r="J395" s="3"/>
      <c r="K395" s="3"/>
      <c r="L395" s="3"/>
      <c r="M395" s="3"/>
      <c r="N395" s="3"/>
      <c r="P395" s="6"/>
    </row>
    <row r="396" s="2" customFormat="true" ht="12.75" hidden="false" customHeight="false" outlineLevel="0" collapsed="false">
      <c r="F396" s="6"/>
      <c r="H396" s="152"/>
      <c r="I396" s="3"/>
      <c r="J396" s="3"/>
      <c r="K396" s="3"/>
      <c r="L396" s="3"/>
      <c r="M396" s="3"/>
      <c r="N396" s="3"/>
      <c r="P396" s="6"/>
    </row>
    <row r="397" s="2" customFormat="true" ht="12.75" hidden="false" customHeight="false" outlineLevel="0" collapsed="false">
      <c r="F397" s="6"/>
      <c r="H397" s="152"/>
      <c r="I397" s="3"/>
      <c r="J397" s="3"/>
      <c r="K397" s="3"/>
      <c r="L397" s="3"/>
      <c r="M397" s="3"/>
      <c r="N397" s="3"/>
      <c r="P397" s="6"/>
    </row>
    <row r="398" s="2" customFormat="true" ht="12.75" hidden="false" customHeight="false" outlineLevel="0" collapsed="false">
      <c r="F398" s="6"/>
      <c r="H398" s="152"/>
      <c r="I398" s="3"/>
      <c r="J398" s="3"/>
      <c r="K398" s="3"/>
      <c r="L398" s="3"/>
      <c r="M398" s="3"/>
      <c r="N398" s="3"/>
      <c r="P398" s="6"/>
    </row>
    <row r="399" s="2" customFormat="true" ht="12.75" hidden="false" customHeight="false" outlineLevel="0" collapsed="false">
      <c r="F399" s="6"/>
      <c r="H399" s="152"/>
      <c r="I399" s="3"/>
      <c r="J399" s="3"/>
      <c r="K399" s="3"/>
      <c r="L399" s="3"/>
      <c r="M399" s="3"/>
      <c r="N399" s="3"/>
      <c r="P399" s="6"/>
    </row>
    <row r="400" s="2" customFormat="true" ht="12.75" hidden="false" customHeight="false" outlineLevel="0" collapsed="false">
      <c r="F400" s="6"/>
      <c r="H400" s="152"/>
      <c r="I400" s="3"/>
      <c r="J400" s="3"/>
      <c r="K400" s="3"/>
      <c r="L400" s="3"/>
      <c r="M400" s="3"/>
      <c r="N400" s="3"/>
      <c r="P400" s="6"/>
    </row>
    <row r="401" s="2" customFormat="true" ht="12.75" hidden="false" customHeight="false" outlineLevel="0" collapsed="false">
      <c r="F401" s="6"/>
      <c r="H401" s="152"/>
      <c r="I401" s="3"/>
      <c r="J401" s="3"/>
      <c r="K401" s="3"/>
      <c r="L401" s="3"/>
      <c r="M401" s="3"/>
      <c r="N401" s="3"/>
      <c r="P401" s="6"/>
    </row>
    <row r="402" s="2" customFormat="true" ht="12.75" hidden="false" customHeight="false" outlineLevel="0" collapsed="false">
      <c r="F402" s="6"/>
      <c r="H402" s="152"/>
      <c r="I402" s="3"/>
      <c r="J402" s="3"/>
      <c r="K402" s="3"/>
      <c r="L402" s="3"/>
      <c r="M402" s="3"/>
      <c r="N402" s="3"/>
      <c r="P402" s="6"/>
    </row>
    <row r="403" s="2" customFormat="true" ht="12.75" hidden="false" customHeight="false" outlineLevel="0" collapsed="false">
      <c r="F403" s="6"/>
      <c r="H403" s="152"/>
      <c r="I403" s="3"/>
      <c r="J403" s="3"/>
      <c r="K403" s="3"/>
      <c r="L403" s="3"/>
      <c r="M403" s="3"/>
      <c r="N403" s="3"/>
      <c r="P403" s="6"/>
    </row>
    <row r="404" s="2" customFormat="true" ht="12.75" hidden="false" customHeight="false" outlineLevel="0" collapsed="false">
      <c r="F404" s="6"/>
      <c r="H404" s="152"/>
      <c r="I404" s="3"/>
      <c r="J404" s="3"/>
      <c r="K404" s="3"/>
      <c r="L404" s="3"/>
      <c r="M404" s="3"/>
      <c r="N404" s="3"/>
      <c r="P404" s="6"/>
    </row>
    <row r="405" s="2" customFormat="true" ht="12.75" hidden="false" customHeight="false" outlineLevel="0" collapsed="false">
      <c r="F405" s="6"/>
      <c r="H405" s="152"/>
      <c r="I405" s="3"/>
      <c r="J405" s="3"/>
      <c r="K405" s="3"/>
      <c r="L405" s="3"/>
      <c r="M405" s="3"/>
      <c r="N405" s="3"/>
      <c r="P405" s="6"/>
    </row>
    <row r="406" s="2" customFormat="true" ht="12.75" hidden="false" customHeight="false" outlineLevel="0" collapsed="false">
      <c r="F406" s="6"/>
      <c r="H406" s="152"/>
      <c r="I406" s="3"/>
      <c r="J406" s="3"/>
      <c r="K406" s="3"/>
      <c r="L406" s="3"/>
      <c r="M406" s="3"/>
      <c r="N406" s="3"/>
      <c r="P406" s="6"/>
    </row>
    <row r="407" s="2" customFormat="true" ht="12.75" hidden="false" customHeight="false" outlineLevel="0" collapsed="false">
      <c r="F407" s="6"/>
      <c r="H407" s="152"/>
      <c r="I407" s="3"/>
      <c r="J407" s="3"/>
      <c r="K407" s="3"/>
      <c r="L407" s="3"/>
      <c r="M407" s="3"/>
      <c r="N407" s="3"/>
      <c r="P407" s="6"/>
    </row>
    <row r="408" s="2" customFormat="true" ht="12.75" hidden="false" customHeight="false" outlineLevel="0" collapsed="false">
      <c r="F408" s="6"/>
      <c r="H408" s="152"/>
      <c r="I408" s="3"/>
      <c r="J408" s="3"/>
      <c r="K408" s="3"/>
      <c r="L408" s="3"/>
      <c r="M408" s="3"/>
      <c r="N408" s="3"/>
      <c r="P408" s="6"/>
    </row>
    <row r="409" s="2" customFormat="true" ht="12.75" hidden="false" customHeight="false" outlineLevel="0" collapsed="false">
      <c r="F409" s="6"/>
      <c r="H409" s="152"/>
      <c r="I409" s="3"/>
      <c r="J409" s="3"/>
      <c r="K409" s="3"/>
      <c r="L409" s="3"/>
      <c r="M409" s="3"/>
      <c r="N409" s="3"/>
      <c r="P409" s="6"/>
    </row>
    <row r="410" s="2" customFormat="true" ht="12.75" hidden="false" customHeight="false" outlineLevel="0" collapsed="false">
      <c r="F410" s="6"/>
      <c r="H410" s="152"/>
      <c r="I410" s="3"/>
      <c r="J410" s="3"/>
      <c r="K410" s="3"/>
      <c r="L410" s="3"/>
      <c r="M410" s="3"/>
      <c r="N410" s="3"/>
      <c r="P410" s="6"/>
    </row>
    <row r="411" s="2" customFormat="true" ht="12.75" hidden="false" customHeight="false" outlineLevel="0" collapsed="false">
      <c r="F411" s="6"/>
      <c r="H411" s="152"/>
      <c r="I411" s="3"/>
      <c r="J411" s="3"/>
      <c r="K411" s="3"/>
      <c r="L411" s="3"/>
      <c r="M411" s="3"/>
      <c r="N411" s="3"/>
      <c r="P411" s="6"/>
    </row>
    <row r="412" s="2" customFormat="true" ht="12.75" hidden="false" customHeight="false" outlineLevel="0" collapsed="false">
      <c r="F412" s="6"/>
      <c r="H412" s="152"/>
      <c r="I412" s="3"/>
      <c r="J412" s="3"/>
      <c r="K412" s="3"/>
      <c r="L412" s="3"/>
      <c r="M412" s="3"/>
      <c r="N412" s="3"/>
      <c r="P412" s="6"/>
    </row>
    <row r="413" s="2" customFormat="true" ht="12.75" hidden="false" customHeight="false" outlineLevel="0" collapsed="false">
      <c r="F413" s="6"/>
      <c r="H413" s="152"/>
      <c r="I413" s="3"/>
      <c r="J413" s="3"/>
      <c r="K413" s="3"/>
      <c r="L413" s="3"/>
      <c r="M413" s="3"/>
      <c r="N413" s="3"/>
      <c r="P413" s="6"/>
    </row>
    <row r="414" s="2" customFormat="true" ht="12.75" hidden="false" customHeight="false" outlineLevel="0" collapsed="false">
      <c r="F414" s="6"/>
      <c r="H414" s="152"/>
      <c r="I414" s="3"/>
      <c r="J414" s="3"/>
      <c r="K414" s="3"/>
      <c r="L414" s="3"/>
      <c r="M414" s="3"/>
      <c r="N414" s="3"/>
      <c r="P414" s="6"/>
    </row>
    <row r="415" s="2" customFormat="true" ht="12.75" hidden="false" customHeight="false" outlineLevel="0" collapsed="false">
      <c r="F415" s="6"/>
      <c r="H415" s="152"/>
      <c r="I415" s="3"/>
      <c r="J415" s="3"/>
      <c r="K415" s="3"/>
      <c r="L415" s="3"/>
      <c r="M415" s="3"/>
      <c r="N415" s="3"/>
      <c r="P415" s="6"/>
    </row>
    <row r="416" s="2" customFormat="true" ht="12.75" hidden="false" customHeight="false" outlineLevel="0" collapsed="false">
      <c r="F416" s="6"/>
      <c r="H416" s="152"/>
      <c r="I416" s="3"/>
      <c r="J416" s="3"/>
      <c r="K416" s="3"/>
      <c r="L416" s="3"/>
      <c r="M416" s="3"/>
      <c r="N416" s="3"/>
      <c r="P416" s="6"/>
    </row>
    <row r="417" s="2" customFormat="true" ht="12.75" hidden="false" customHeight="false" outlineLevel="0" collapsed="false">
      <c r="F417" s="6"/>
      <c r="H417" s="152"/>
      <c r="I417" s="3"/>
      <c r="J417" s="3"/>
      <c r="K417" s="3"/>
      <c r="L417" s="3"/>
      <c r="M417" s="3"/>
      <c r="N417" s="3"/>
      <c r="P417" s="6"/>
    </row>
    <row r="418" s="2" customFormat="true" ht="12.75" hidden="false" customHeight="false" outlineLevel="0" collapsed="false">
      <c r="F418" s="6"/>
      <c r="H418" s="152"/>
      <c r="I418" s="3"/>
      <c r="J418" s="3"/>
      <c r="K418" s="3"/>
      <c r="L418" s="3"/>
      <c r="M418" s="3"/>
      <c r="N418" s="3"/>
      <c r="P418" s="6"/>
    </row>
    <row r="419" s="2" customFormat="true" ht="12.75" hidden="false" customHeight="false" outlineLevel="0" collapsed="false">
      <c r="F419" s="6"/>
      <c r="H419" s="152"/>
      <c r="I419" s="3"/>
      <c r="J419" s="3"/>
      <c r="K419" s="3"/>
      <c r="L419" s="3"/>
      <c r="M419" s="3"/>
      <c r="N419" s="3"/>
      <c r="P419" s="6"/>
    </row>
    <row r="420" s="2" customFormat="true" ht="12.75" hidden="false" customHeight="false" outlineLevel="0" collapsed="false">
      <c r="F420" s="6"/>
      <c r="H420" s="152"/>
      <c r="I420" s="3"/>
      <c r="J420" s="3"/>
      <c r="K420" s="3"/>
      <c r="L420" s="3"/>
      <c r="M420" s="3"/>
      <c r="N420" s="3"/>
      <c r="P420" s="6"/>
    </row>
    <row r="421" s="2" customFormat="true" ht="12.75" hidden="false" customHeight="false" outlineLevel="0" collapsed="false">
      <c r="F421" s="6"/>
      <c r="H421" s="152"/>
      <c r="I421" s="3"/>
      <c r="J421" s="3"/>
      <c r="K421" s="3"/>
      <c r="L421" s="3"/>
      <c r="M421" s="3"/>
      <c r="N421" s="3"/>
      <c r="P421" s="6"/>
    </row>
    <row r="422" s="2" customFormat="true" ht="12.75" hidden="false" customHeight="false" outlineLevel="0" collapsed="false">
      <c r="F422" s="6"/>
      <c r="H422" s="152"/>
      <c r="I422" s="3"/>
      <c r="J422" s="3"/>
      <c r="K422" s="3"/>
      <c r="L422" s="3"/>
      <c r="M422" s="3"/>
      <c r="N422" s="3"/>
      <c r="P422" s="6"/>
    </row>
    <row r="423" s="2" customFormat="true" ht="12.75" hidden="false" customHeight="false" outlineLevel="0" collapsed="false">
      <c r="F423" s="6"/>
      <c r="H423" s="152"/>
      <c r="I423" s="3"/>
      <c r="J423" s="3"/>
      <c r="K423" s="3"/>
      <c r="L423" s="3"/>
      <c r="M423" s="3"/>
      <c r="N423" s="3"/>
      <c r="P423" s="6"/>
    </row>
    <row r="424" s="2" customFormat="true" ht="12.75" hidden="false" customHeight="false" outlineLevel="0" collapsed="false">
      <c r="F424" s="6"/>
      <c r="H424" s="152"/>
      <c r="I424" s="3"/>
      <c r="J424" s="3"/>
      <c r="K424" s="3"/>
      <c r="L424" s="3"/>
      <c r="M424" s="3"/>
      <c r="N424" s="3"/>
      <c r="P424" s="6"/>
    </row>
    <row r="425" s="2" customFormat="true" ht="12.75" hidden="false" customHeight="false" outlineLevel="0" collapsed="false">
      <c r="F425" s="6"/>
      <c r="H425" s="152"/>
      <c r="I425" s="3"/>
      <c r="J425" s="3"/>
      <c r="K425" s="3"/>
      <c r="L425" s="3"/>
      <c r="M425" s="3"/>
      <c r="N425" s="3"/>
      <c r="P425" s="6"/>
    </row>
    <row r="426" s="2" customFormat="true" ht="12.75" hidden="false" customHeight="false" outlineLevel="0" collapsed="false">
      <c r="F426" s="6"/>
      <c r="H426" s="152"/>
      <c r="I426" s="3"/>
      <c r="J426" s="3"/>
      <c r="K426" s="3"/>
      <c r="L426" s="3"/>
      <c r="M426" s="3"/>
      <c r="N426" s="3"/>
      <c r="P426" s="6"/>
    </row>
    <row r="427" s="2" customFormat="true" ht="12.75" hidden="false" customHeight="false" outlineLevel="0" collapsed="false">
      <c r="F427" s="6"/>
      <c r="H427" s="152"/>
      <c r="I427" s="3"/>
      <c r="J427" s="3"/>
      <c r="K427" s="3"/>
      <c r="L427" s="3"/>
      <c r="M427" s="3"/>
      <c r="N427" s="3"/>
      <c r="P427" s="6"/>
    </row>
    <row r="428" s="2" customFormat="true" ht="12.75" hidden="false" customHeight="false" outlineLevel="0" collapsed="false">
      <c r="F428" s="6"/>
      <c r="H428" s="152"/>
      <c r="I428" s="3"/>
      <c r="J428" s="3"/>
      <c r="K428" s="3"/>
      <c r="L428" s="3"/>
      <c r="M428" s="3"/>
      <c r="N428" s="3"/>
      <c r="P428" s="6"/>
    </row>
    <row r="429" s="2" customFormat="true" ht="12.75" hidden="false" customHeight="false" outlineLevel="0" collapsed="false">
      <c r="F429" s="6"/>
      <c r="H429" s="152"/>
      <c r="I429" s="3"/>
      <c r="J429" s="3"/>
      <c r="K429" s="3"/>
      <c r="L429" s="3"/>
      <c r="M429" s="3"/>
      <c r="N429" s="3"/>
      <c r="P429" s="6"/>
    </row>
    <row r="430" s="2" customFormat="true" ht="12.75" hidden="false" customHeight="false" outlineLevel="0" collapsed="false">
      <c r="F430" s="6"/>
      <c r="H430" s="152"/>
      <c r="I430" s="3"/>
      <c r="J430" s="3"/>
      <c r="K430" s="3"/>
      <c r="L430" s="3"/>
      <c r="M430" s="3"/>
      <c r="N430" s="3"/>
      <c r="P430" s="6"/>
    </row>
    <row r="431" s="2" customFormat="true" ht="12.75" hidden="false" customHeight="false" outlineLevel="0" collapsed="false">
      <c r="F431" s="6"/>
      <c r="H431" s="152"/>
      <c r="I431" s="3"/>
      <c r="J431" s="3"/>
      <c r="K431" s="3"/>
      <c r="L431" s="3"/>
      <c r="M431" s="3"/>
      <c r="N431" s="3"/>
      <c r="P431" s="6"/>
    </row>
    <row r="432" s="2" customFormat="true" ht="12.75" hidden="false" customHeight="false" outlineLevel="0" collapsed="false">
      <c r="F432" s="6"/>
      <c r="H432" s="152"/>
      <c r="I432" s="3"/>
      <c r="J432" s="3"/>
      <c r="K432" s="3"/>
      <c r="L432" s="3"/>
      <c r="M432" s="3"/>
      <c r="N432" s="3"/>
      <c r="P432" s="6"/>
    </row>
    <row r="433" s="2" customFormat="true" ht="12.75" hidden="false" customHeight="false" outlineLevel="0" collapsed="false">
      <c r="F433" s="6"/>
      <c r="H433" s="152"/>
      <c r="I433" s="3"/>
      <c r="J433" s="3"/>
      <c r="K433" s="3"/>
      <c r="L433" s="3"/>
      <c r="M433" s="3"/>
      <c r="N433" s="3"/>
      <c r="P433" s="6"/>
    </row>
    <row r="434" s="2" customFormat="true" ht="12.75" hidden="false" customHeight="false" outlineLevel="0" collapsed="false">
      <c r="F434" s="6"/>
      <c r="H434" s="152"/>
      <c r="I434" s="3"/>
      <c r="J434" s="3"/>
      <c r="K434" s="3"/>
      <c r="L434" s="3"/>
      <c r="M434" s="3"/>
      <c r="N434" s="3"/>
      <c r="P434" s="6"/>
    </row>
    <row r="435" s="2" customFormat="true" ht="12.75" hidden="false" customHeight="false" outlineLevel="0" collapsed="false">
      <c r="F435" s="6"/>
      <c r="H435" s="152"/>
      <c r="I435" s="3"/>
      <c r="J435" s="3"/>
      <c r="K435" s="3"/>
      <c r="L435" s="3"/>
      <c r="M435" s="3"/>
      <c r="N435" s="3"/>
      <c r="P435" s="6"/>
    </row>
    <row r="436" s="2" customFormat="true" ht="12.75" hidden="false" customHeight="false" outlineLevel="0" collapsed="false">
      <c r="F436" s="6"/>
      <c r="H436" s="152"/>
      <c r="I436" s="3"/>
      <c r="J436" s="3"/>
      <c r="K436" s="3"/>
      <c r="L436" s="3"/>
      <c r="M436" s="3"/>
      <c r="N436" s="3"/>
      <c r="P436" s="6"/>
    </row>
    <row r="437" s="2" customFormat="true" ht="12.75" hidden="false" customHeight="false" outlineLevel="0" collapsed="false">
      <c r="F437" s="6"/>
      <c r="H437" s="152"/>
      <c r="I437" s="3"/>
      <c r="J437" s="3"/>
      <c r="K437" s="3"/>
      <c r="L437" s="3"/>
      <c r="M437" s="3"/>
      <c r="N437" s="3"/>
      <c r="P437" s="6"/>
    </row>
    <row r="438" s="2" customFormat="true" ht="12.75" hidden="false" customHeight="false" outlineLevel="0" collapsed="false">
      <c r="F438" s="6"/>
      <c r="H438" s="152"/>
      <c r="I438" s="3"/>
      <c r="J438" s="3"/>
      <c r="K438" s="3"/>
      <c r="L438" s="3"/>
      <c r="M438" s="3"/>
      <c r="N438" s="3"/>
      <c r="P438" s="6"/>
    </row>
    <row r="439" s="2" customFormat="true" ht="12.75" hidden="false" customHeight="false" outlineLevel="0" collapsed="false">
      <c r="F439" s="6"/>
      <c r="H439" s="152"/>
      <c r="I439" s="3"/>
      <c r="J439" s="3"/>
      <c r="K439" s="3"/>
      <c r="L439" s="3"/>
      <c r="M439" s="3"/>
      <c r="N439" s="3"/>
      <c r="P439" s="6"/>
    </row>
    <row r="440" s="2" customFormat="true" ht="12.75" hidden="false" customHeight="false" outlineLevel="0" collapsed="false">
      <c r="F440" s="6"/>
      <c r="H440" s="152"/>
      <c r="I440" s="3"/>
      <c r="J440" s="3"/>
      <c r="K440" s="3"/>
      <c r="L440" s="3"/>
      <c r="M440" s="3"/>
      <c r="N440" s="3"/>
      <c r="P440" s="6"/>
    </row>
    <row r="441" s="2" customFormat="true" ht="12.75" hidden="false" customHeight="false" outlineLevel="0" collapsed="false">
      <c r="F441" s="6"/>
      <c r="H441" s="152"/>
      <c r="I441" s="3"/>
      <c r="J441" s="3"/>
      <c r="K441" s="3"/>
      <c r="L441" s="3"/>
      <c r="M441" s="3"/>
      <c r="N441" s="3"/>
      <c r="P441" s="6"/>
    </row>
    <row r="442" s="2" customFormat="true" ht="12.75" hidden="false" customHeight="false" outlineLevel="0" collapsed="false">
      <c r="F442" s="6"/>
      <c r="H442" s="152"/>
      <c r="I442" s="3"/>
      <c r="J442" s="3"/>
      <c r="K442" s="3"/>
      <c r="L442" s="3"/>
      <c r="M442" s="3"/>
      <c r="N442" s="3"/>
      <c r="P442" s="6"/>
    </row>
    <row r="443" s="2" customFormat="true" ht="12.75" hidden="false" customHeight="false" outlineLevel="0" collapsed="false">
      <c r="F443" s="6"/>
      <c r="H443" s="152"/>
      <c r="I443" s="3"/>
      <c r="J443" s="3"/>
      <c r="K443" s="3"/>
      <c r="L443" s="3"/>
      <c r="M443" s="3"/>
      <c r="N443" s="3"/>
      <c r="P443" s="6"/>
    </row>
    <row r="444" s="2" customFormat="true" ht="12.75" hidden="false" customHeight="false" outlineLevel="0" collapsed="false">
      <c r="F444" s="6"/>
      <c r="H444" s="152"/>
      <c r="I444" s="3"/>
      <c r="J444" s="3"/>
      <c r="K444" s="3"/>
      <c r="L444" s="3"/>
      <c r="M444" s="3"/>
      <c r="N444" s="3"/>
      <c r="P444" s="6"/>
    </row>
    <row r="445" s="2" customFormat="true" ht="12.75" hidden="false" customHeight="false" outlineLevel="0" collapsed="false">
      <c r="F445" s="6"/>
      <c r="H445" s="152"/>
      <c r="I445" s="3"/>
      <c r="J445" s="3"/>
      <c r="K445" s="3"/>
      <c r="L445" s="3"/>
      <c r="M445" s="3"/>
      <c r="N445" s="3"/>
      <c r="P445" s="6"/>
    </row>
    <row r="446" s="2" customFormat="true" ht="12.75" hidden="false" customHeight="false" outlineLevel="0" collapsed="false">
      <c r="F446" s="6"/>
      <c r="H446" s="152"/>
      <c r="I446" s="3"/>
      <c r="J446" s="3"/>
      <c r="K446" s="3"/>
      <c r="L446" s="3"/>
      <c r="M446" s="3"/>
      <c r="N446" s="3"/>
      <c r="P446" s="6"/>
    </row>
    <row r="447" s="2" customFormat="true" ht="12.75" hidden="false" customHeight="false" outlineLevel="0" collapsed="false">
      <c r="F447" s="6"/>
      <c r="H447" s="152"/>
      <c r="I447" s="3"/>
      <c r="J447" s="3"/>
      <c r="K447" s="3"/>
      <c r="L447" s="3"/>
      <c r="M447" s="3"/>
      <c r="N447" s="3"/>
      <c r="P447" s="6"/>
    </row>
    <row r="448" s="2" customFormat="true" ht="12.75" hidden="false" customHeight="false" outlineLevel="0" collapsed="false">
      <c r="F448" s="6"/>
      <c r="H448" s="152"/>
      <c r="I448" s="3"/>
      <c r="J448" s="3"/>
      <c r="K448" s="3"/>
      <c r="L448" s="3"/>
      <c r="M448" s="3"/>
      <c r="N448" s="3"/>
      <c r="P448" s="6"/>
    </row>
    <row r="449" s="2" customFormat="true" ht="12.75" hidden="false" customHeight="false" outlineLevel="0" collapsed="false">
      <c r="F449" s="6"/>
      <c r="H449" s="152"/>
      <c r="I449" s="3"/>
      <c r="J449" s="3"/>
      <c r="K449" s="3"/>
      <c r="L449" s="3"/>
      <c r="M449" s="3"/>
      <c r="N449" s="3"/>
      <c r="P449" s="6"/>
    </row>
    <row r="450" s="2" customFormat="true" ht="12.75" hidden="false" customHeight="false" outlineLevel="0" collapsed="false">
      <c r="F450" s="6"/>
      <c r="H450" s="152"/>
      <c r="I450" s="3"/>
      <c r="J450" s="3"/>
      <c r="K450" s="3"/>
      <c r="L450" s="3"/>
      <c r="M450" s="3"/>
      <c r="N450" s="3"/>
      <c r="P450" s="6"/>
    </row>
    <row r="451" s="2" customFormat="true" ht="12.75" hidden="false" customHeight="false" outlineLevel="0" collapsed="false">
      <c r="F451" s="6"/>
      <c r="H451" s="152"/>
      <c r="I451" s="3"/>
      <c r="J451" s="3"/>
      <c r="K451" s="3"/>
      <c r="L451" s="3"/>
      <c r="M451" s="3"/>
      <c r="N451" s="3"/>
      <c r="P451" s="6"/>
    </row>
    <row r="452" s="2" customFormat="true" ht="12.75" hidden="false" customHeight="false" outlineLevel="0" collapsed="false">
      <c r="F452" s="6"/>
      <c r="H452" s="152"/>
      <c r="I452" s="3"/>
      <c r="J452" s="3"/>
      <c r="K452" s="3"/>
      <c r="L452" s="3"/>
      <c r="M452" s="3"/>
      <c r="N452" s="3"/>
      <c r="P452" s="6"/>
    </row>
    <row r="453" s="2" customFormat="true" ht="12.75" hidden="false" customHeight="false" outlineLevel="0" collapsed="false">
      <c r="F453" s="6"/>
      <c r="H453" s="152"/>
      <c r="I453" s="3"/>
      <c r="J453" s="3"/>
      <c r="K453" s="3"/>
      <c r="L453" s="3"/>
      <c r="M453" s="3"/>
      <c r="N453" s="3"/>
      <c r="P453" s="6"/>
    </row>
    <row r="454" s="2" customFormat="true" ht="12.75" hidden="false" customHeight="false" outlineLevel="0" collapsed="false">
      <c r="F454" s="6"/>
      <c r="H454" s="152"/>
      <c r="I454" s="3"/>
      <c r="J454" s="3"/>
      <c r="K454" s="3"/>
      <c r="L454" s="3"/>
      <c r="M454" s="3"/>
      <c r="N454" s="3"/>
      <c r="P454" s="6"/>
    </row>
    <row r="455" s="2" customFormat="true" ht="12.75" hidden="false" customHeight="false" outlineLevel="0" collapsed="false">
      <c r="F455" s="6"/>
      <c r="H455" s="152"/>
      <c r="I455" s="3"/>
      <c r="J455" s="3"/>
      <c r="K455" s="3"/>
      <c r="L455" s="3"/>
      <c r="M455" s="3"/>
      <c r="N455" s="3"/>
      <c r="P455" s="6"/>
    </row>
    <row r="456" s="2" customFormat="true" ht="12.75" hidden="false" customHeight="false" outlineLevel="0" collapsed="false">
      <c r="F456" s="6"/>
      <c r="H456" s="152"/>
      <c r="I456" s="3"/>
      <c r="J456" s="3"/>
      <c r="K456" s="3"/>
      <c r="L456" s="3"/>
      <c r="M456" s="3"/>
      <c r="N456" s="3"/>
      <c r="P456" s="6"/>
    </row>
    <row r="457" s="2" customFormat="true" ht="12.75" hidden="false" customHeight="false" outlineLevel="0" collapsed="false">
      <c r="F457" s="6"/>
      <c r="H457" s="152"/>
      <c r="I457" s="3"/>
      <c r="J457" s="3"/>
      <c r="K457" s="3"/>
      <c r="L457" s="3"/>
      <c r="M457" s="3"/>
      <c r="N457" s="3"/>
      <c r="P457" s="6"/>
    </row>
    <row r="458" s="2" customFormat="true" ht="12.75" hidden="false" customHeight="false" outlineLevel="0" collapsed="false">
      <c r="F458" s="6"/>
      <c r="H458" s="152"/>
      <c r="I458" s="3"/>
      <c r="J458" s="3"/>
      <c r="K458" s="3"/>
      <c r="L458" s="3"/>
      <c r="M458" s="3"/>
      <c r="N458" s="3"/>
      <c r="P458" s="6"/>
    </row>
    <row r="459" s="2" customFormat="true" ht="12.75" hidden="false" customHeight="false" outlineLevel="0" collapsed="false">
      <c r="F459" s="6"/>
      <c r="H459" s="152"/>
      <c r="I459" s="3"/>
      <c r="J459" s="3"/>
      <c r="K459" s="3"/>
      <c r="L459" s="3"/>
      <c r="M459" s="3"/>
      <c r="N459" s="3"/>
      <c r="P459" s="6"/>
    </row>
    <row r="460" s="2" customFormat="true" ht="12.75" hidden="false" customHeight="false" outlineLevel="0" collapsed="false">
      <c r="F460" s="6"/>
      <c r="H460" s="152"/>
      <c r="I460" s="3"/>
      <c r="J460" s="3"/>
      <c r="K460" s="3"/>
      <c r="L460" s="3"/>
      <c r="M460" s="3"/>
      <c r="N460" s="3"/>
      <c r="P460" s="6"/>
    </row>
    <row r="461" s="2" customFormat="true" ht="12.75" hidden="false" customHeight="false" outlineLevel="0" collapsed="false">
      <c r="F461" s="6"/>
      <c r="H461" s="152"/>
      <c r="I461" s="3"/>
      <c r="J461" s="3"/>
      <c r="K461" s="3"/>
      <c r="L461" s="3"/>
      <c r="M461" s="3"/>
      <c r="N461" s="3"/>
      <c r="P461" s="6"/>
    </row>
    <row r="462" s="2" customFormat="true" ht="12.75" hidden="false" customHeight="false" outlineLevel="0" collapsed="false">
      <c r="F462" s="6"/>
      <c r="H462" s="152"/>
      <c r="I462" s="3"/>
      <c r="J462" s="3"/>
      <c r="K462" s="3"/>
      <c r="L462" s="3"/>
      <c r="M462" s="3"/>
      <c r="N462" s="3"/>
      <c r="P462" s="6"/>
    </row>
    <row r="463" s="2" customFormat="true" ht="12.75" hidden="false" customHeight="false" outlineLevel="0" collapsed="false">
      <c r="F463" s="6"/>
      <c r="H463" s="152"/>
      <c r="I463" s="3"/>
      <c r="J463" s="3"/>
      <c r="K463" s="3"/>
      <c r="L463" s="3"/>
      <c r="M463" s="3"/>
      <c r="N463" s="3"/>
      <c r="P463" s="6"/>
    </row>
    <row r="464" s="2" customFormat="true" ht="12.75" hidden="false" customHeight="false" outlineLevel="0" collapsed="false">
      <c r="F464" s="6"/>
      <c r="H464" s="152"/>
      <c r="I464" s="3"/>
      <c r="J464" s="3"/>
      <c r="K464" s="3"/>
      <c r="L464" s="3"/>
      <c r="M464" s="3"/>
      <c r="N464" s="3"/>
      <c r="P464" s="6"/>
    </row>
    <row r="465" s="2" customFormat="true" ht="12.75" hidden="false" customHeight="false" outlineLevel="0" collapsed="false">
      <c r="F465" s="6"/>
      <c r="H465" s="152"/>
      <c r="I465" s="3"/>
      <c r="J465" s="3"/>
      <c r="K465" s="3"/>
      <c r="L465" s="3"/>
      <c r="M465" s="3"/>
      <c r="N465" s="3"/>
      <c r="P465" s="6"/>
    </row>
    <row r="466" s="2" customFormat="true" ht="12.75" hidden="false" customHeight="false" outlineLevel="0" collapsed="false">
      <c r="F466" s="6"/>
      <c r="H466" s="152"/>
      <c r="I466" s="3"/>
      <c r="J466" s="3"/>
      <c r="K466" s="3"/>
      <c r="L466" s="3"/>
      <c r="M466" s="3"/>
      <c r="N466" s="3"/>
      <c r="P466" s="6"/>
    </row>
    <row r="467" s="2" customFormat="true" ht="12.75" hidden="false" customHeight="false" outlineLevel="0" collapsed="false">
      <c r="F467" s="6"/>
      <c r="H467" s="152"/>
      <c r="I467" s="3"/>
      <c r="J467" s="3"/>
      <c r="K467" s="3"/>
      <c r="L467" s="3"/>
      <c r="M467" s="3"/>
      <c r="N467" s="3"/>
      <c r="P467" s="6"/>
    </row>
    <row r="468" s="2" customFormat="true" ht="12.75" hidden="false" customHeight="false" outlineLevel="0" collapsed="false">
      <c r="F468" s="6"/>
      <c r="H468" s="152"/>
      <c r="I468" s="3"/>
      <c r="J468" s="3"/>
      <c r="K468" s="3"/>
      <c r="L468" s="3"/>
      <c r="M468" s="3"/>
      <c r="N468" s="3"/>
      <c r="P468" s="6"/>
    </row>
    <row r="469" s="2" customFormat="true" ht="12.75" hidden="false" customHeight="false" outlineLevel="0" collapsed="false">
      <c r="F469" s="6"/>
      <c r="H469" s="152"/>
      <c r="I469" s="3"/>
      <c r="J469" s="3"/>
      <c r="K469" s="3"/>
      <c r="L469" s="3"/>
      <c r="M469" s="3"/>
      <c r="N469" s="3"/>
      <c r="P469" s="6"/>
    </row>
    <row r="470" s="2" customFormat="true" ht="12.75" hidden="false" customHeight="false" outlineLevel="0" collapsed="false">
      <c r="F470" s="6"/>
      <c r="H470" s="152"/>
      <c r="I470" s="3"/>
      <c r="J470" s="3"/>
      <c r="K470" s="3"/>
      <c r="L470" s="3"/>
      <c r="M470" s="3"/>
      <c r="N470" s="3"/>
      <c r="P470" s="6"/>
    </row>
    <row r="471" s="2" customFormat="true" ht="12.75" hidden="false" customHeight="false" outlineLevel="0" collapsed="false">
      <c r="F471" s="6"/>
      <c r="H471" s="152"/>
      <c r="I471" s="3"/>
      <c r="J471" s="3"/>
      <c r="K471" s="3"/>
      <c r="L471" s="3"/>
      <c r="M471" s="3"/>
      <c r="N471" s="3"/>
      <c r="P471" s="6"/>
    </row>
    <row r="472" s="2" customFormat="true" ht="12.75" hidden="false" customHeight="false" outlineLevel="0" collapsed="false">
      <c r="F472" s="6"/>
      <c r="H472" s="152"/>
      <c r="I472" s="3"/>
      <c r="J472" s="3"/>
      <c r="K472" s="3"/>
      <c r="L472" s="3"/>
      <c r="M472" s="3"/>
      <c r="N472" s="3"/>
      <c r="P472" s="6"/>
    </row>
    <row r="473" s="2" customFormat="true" ht="12.75" hidden="false" customHeight="false" outlineLevel="0" collapsed="false">
      <c r="F473" s="6"/>
      <c r="H473" s="152"/>
      <c r="I473" s="3"/>
      <c r="J473" s="3"/>
      <c r="K473" s="3"/>
      <c r="L473" s="3"/>
      <c r="M473" s="3"/>
      <c r="N473" s="3"/>
      <c r="P473" s="6"/>
    </row>
    <row r="474" s="2" customFormat="true" ht="12.75" hidden="false" customHeight="false" outlineLevel="0" collapsed="false">
      <c r="F474" s="6"/>
      <c r="H474" s="152"/>
      <c r="I474" s="3"/>
      <c r="J474" s="3"/>
      <c r="K474" s="3"/>
      <c r="L474" s="3"/>
      <c r="M474" s="3"/>
      <c r="N474" s="3"/>
      <c r="P474" s="6"/>
    </row>
    <row r="475" s="2" customFormat="true" ht="12.75" hidden="false" customHeight="false" outlineLevel="0" collapsed="false">
      <c r="F475" s="6"/>
      <c r="H475" s="152"/>
      <c r="I475" s="3"/>
      <c r="J475" s="3"/>
      <c r="K475" s="3"/>
      <c r="L475" s="3"/>
      <c r="M475" s="3"/>
      <c r="N475" s="3"/>
      <c r="P475" s="6"/>
    </row>
    <row r="476" s="2" customFormat="true" ht="12.75" hidden="false" customHeight="false" outlineLevel="0" collapsed="false">
      <c r="F476" s="6"/>
      <c r="H476" s="152"/>
      <c r="I476" s="3"/>
      <c r="J476" s="3"/>
      <c r="K476" s="3"/>
      <c r="L476" s="3"/>
      <c r="M476" s="3"/>
      <c r="N476" s="3"/>
      <c r="P476" s="6"/>
    </row>
    <row r="477" s="2" customFormat="true" ht="12.75" hidden="false" customHeight="false" outlineLevel="0" collapsed="false">
      <c r="F477" s="6"/>
      <c r="H477" s="152"/>
      <c r="I477" s="3"/>
      <c r="J477" s="3"/>
      <c r="K477" s="3"/>
      <c r="L477" s="3"/>
      <c r="M477" s="3"/>
      <c r="N477" s="3"/>
      <c r="P477" s="6"/>
    </row>
    <row r="478" s="2" customFormat="true" ht="12.75" hidden="false" customHeight="false" outlineLevel="0" collapsed="false">
      <c r="F478" s="6"/>
      <c r="H478" s="152"/>
      <c r="I478" s="3"/>
      <c r="J478" s="3"/>
      <c r="K478" s="3"/>
      <c r="L478" s="3"/>
      <c r="M478" s="3"/>
      <c r="N478" s="3"/>
      <c r="P478" s="6"/>
    </row>
    <row r="479" s="2" customFormat="true" ht="12.75" hidden="false" customHeight="false" outlineLevel="0" collapsed="false">
      <c r="F479" s="6"/>
      <c r="H479" s="152"/>
      <c r="I479" s="3"/>
      <c r="J479" s="3"/>
      <c r="K479" s="3"/>
      <c r="L479" s="3"/>
      <c r="M479" s="3"/>
      <c r="N479" s="3"/>
      <c r="P479" s="6"/>
    </row>
    <row r="480" s="2" customFormat="true" ht="12.75" hidden="false" customHeight="false" outlineLevel="0" collapsed="false">
      <c r="F480" s="6"/>
      <c r="H480" s="152"/>
      <c r="I480" s="3"/>
      <c r="J480" s="3"/>
      <c r="K480" s="3"/>
      <c r="L480" s="3"/>
      <c r="M480" s="3"/>
      <c r="N480" s="3"/>
      <c r="P480" s="6"/>
    </row>
    <row r="481" s="2" customFormat="true" ht="12.75" hidden="false" customHeight="false" outlineLevel="0" collapsed="false">
      <c r="F481" s="6"/>
      <c r="H481" s="152"/>
      <c r="I481" s="3"/>
      <c r="J481" s="3"/>
      <c r="K481" s="3"/>
      <c r="L481" s="3"/>
      <c r="M481" s="3"/>
      <c r="N481" s="3"/>
      <c r="P481" s="6"/>
    </row>
    <row r="482" s="2" customFormat="true" ht="12.75" hidden="false" customHeight="false" outlineLevel="0" collapsed="false">
      <c r="F482" s="6"/>
      <c r="H482" s="152"/>
      <c r="I482" s="3"/>
      <c r="J482" s="3"/>
      <c r="K482" s="3"/>
      <c r="L482" s="3"/>
      <c r="M482" s="3"/>
      <c r="N482" s="3"/>
      <c r="P482" s="6"/>
    </row>
    <row r="483" s="2" customFormat="true" ht="12.75" hidden="false" customHeight="false" outlineLevel="0" collapsed="false">
      <c r="F483" s="6"/>
      <c r="H483" s="152"/>
      <c r="I483" s="3"/>
      <c r="J483" s="3"/>
      <c r="K483" s="3"/>
      <c r="L483" s="3"/>
      <c r="M483" s="3"/>
      <c r="N483" s="3"/>
      <c r="P483" s="6"/>
    </row>
    <row r="484" s="2" customFormat="true" ht="12.75" hidden="false" customHeight="false" outlineLevel="0" collapsed="false">
      <c r="F484" s="6"/>
      <c r="H484" s="152"/>
      <c r="I484" s="3"/>
      <c r="J484" s="3"/>
      <c r="K484" s="3"/>
      <c r="L484" s="3"/>
      <c r="M484" s="3"/>
      <c r="N484" s="3"/>
      <c r="P484" s="6"/>
    </row>
    <row r="485" s="2" customFormat="true" ht="12.75" hidden="false" customHeight="false" outlineLevel="0" collapsed="false">
      <c r="F485" s="6"/>
      <c r="H485" s="152"/>
      <c r="I485" s="3"/>
      <c r="J485" s="3"/>
      <c r="K485" s="3"/>
      <c r="L485" s="3"/>
      <c r="M485" s="3"/>
      <c r="N485" s="3"/>
      <c r="P485" s="6"/>
    </row>
    <row r="486" s="2" customFormat="true" ht="12.75" hidden="false" customHeight="false" outlineLevel="0" collapsed="false">
      <c r="F486" s="6"/>
      <c r="H486" s="152"/>
      <c r="I486" s="3"/>
      <c r="J486" s="3"/>
      <c r="K486" s="3"/>
      <c r="L486" s="3"/>
      <c r="M486" s="3"/>
      <c r="N486" s="3"/>
      <c r="P486" s="6"/>
    </row>
    <row r="487" s="2" customFormat="true" ht="12.75" hidden="false" customHeight="false" outlineLevel="0" collapsed="false">
      <c r="F487" s="6"/>
      <c r="H487" s="152"/>
      <c r="I487" s="3"/>
      <c r="J487" s="3"/>
      <c r="K487" s="3"/>
      <c r="L487" s="3"/>
      <c r="M487" s="3"/>
      <c r="N487" s="3"/>
      <c r="P487" s="6"/>
    </row>
    <row r="488" s="2" customFormat="true" ht="12.75" hidden="false" customHeight="false" outlineLevel="0" collapsed="false">
      <c r="F488" s="6"/>
      <c r="H488" s="152"/>
      <c r="I488" s="3"/>
      <c r="J488" s="3"/>
      <c r="K488" s="3"/>
      <c r="L488" s="3"/>
      <c r="M488" s="3"/>
      <c r="N488" s="3"/>
      <c r="P488" s="6"/>
    </row>
    <row r="489" s="2" customFormat="true" ht="12.75" hidden="false" customHeight="false" outlineLevel="0" collapsed="false">
      <c r="F489" s="6"/>
      <c r="H489" s="152"/>
      <c r="I489" s="3"/>
      <c r="J489" s="3"/>
      <c r="K489" s="3"/>
      <c r="L489" s="3"/>
      <c r="M489" s="3"/>
      <c r="N489" s="3"/>
      <c r="P489" s="6"/>
    </row>
    <row r="490" s="2" customFormat="true" ht="12.75" hidden="false" customHeight="false" outlineLevel="0" collapsed="false">
      <c r="F490" s="6"/>
      <c r="H490" s="152"/>
      <c r="I490" s="3"/>
      <c r="J490" s="3"/>
      <c r="K490" s="3"/>
      <c r="L490" s="3"/>
      <c r="M490" s="3"/>
      <c r="N490" s="3"/>
      <c r="P490" s="6"/>
    </row>
    <row r="491" s="2" customFormat="true" ht="12.75" hidden="false" customHeight="false" outlineLevel="0" collapsed="false">
      <c r="F491" s="6"/>
      <c r="H491" s="152"/>
      <c r="I491" s="3"/>
      <c r="J491" s="3"/>
      <c r="K491" s="3"/>
      <c r="L491" s="3"/>
      <c r="M491" s="3"/>
      <c r="N491" s="3"/>
      <c r="P491" s="6"/>
    </row>
    <row r="492" s="2" customFormat="true" ht="12.75" hidden="false" customHeight="false" outlineLevel="0" collapsed="false">
      <c r="F492" s="6"/>
      <c r="H492" s="152"/>
      <c r="I492" s="3"/>
      <c r="J492" s="3"/>
      <c r="K492" s="3"/>
      <c r="L492" s="3"/>
      <c r="M492" s="3"/>
      <c r="N492" s="3"/>
      <c r="P492" s="6"/>
    </row>
    <row r="493" s="2" customFormat="true" ht="12.75" hidden="false" customHeight="false" outlineLevel="0" collapsed="false">
      <c r="F493" s="6"/>
      <c r="H493" s="152"/>
      <c r="I493" s="3"/>
      <c r="J493" s="3"/>
      <c r="K493" s="3"/>
      <c r="L493" s="3"/>
      <c r="M493" s="3"/>
      <c r="N493" s="3"/>
      <c r="P493" s="6"/>
    </row>
    <row r="494" s="2" customFormat="true" ht="12.75" hidden="false" customHeight="false" outlineLevel="0" collapsed="false">
      <c r="F494" s="6"/>
      <c r="H494" s="152"/>
      <c r="I494" s="3"/>
      <c r="J494" s="3"/>
      <c r="K494" s="3"/>
      <c r="L494" s="3"/>
      <c r="M494" s="3"/>
      <c r="N494" s="3"/>
      <c r="P494" s="6"/>
    </row>
    <row r="495" s="2" customFormat="true" ht="12.75" hidden="false" customHeight="false" outlineLevel="0" collapsed="false">
      <c r="F495" s="6"/>
      <c r="H495" s="152"/>
      <c r="I495" s="3"/>
      <c r="J495" s="3"/>
      <c r="K495" s="3"/>
      <c r="L495" s="3"/>
      <c r="M495" s="3"/>
      <c r="N495" s="3"/>
      <c r="P495" s="6"/>
    </row>
    <row r="496" s="2" customFormat="true" ht="12.75" hidden="false" customHeight="false" outlineLevel="0" collapsed="false">
      <c r="F496" s="6"/>
      <c r="H496" s="152"/>
      <c r="I496" s="3"/>
      <c r="J496" s="3"/>
      <c r="K496" s="3"/>
      <c r="L496" s="3"/>
      <c r="M496" s="3"/>
      <c r="N496" s="3"/>
      <c r="P496" s="6"/>
    </row>
    <row r="497" s="2" customFormat="true" ht="12.75" hidden="false" customHeight="false" outlineLevel="0" collapsed="false">
      <c r="F497" s="6"/>
      <c r="H497" s="152"/>
      <c r="I497" s="3"/>
      <c r="J497" s="3"/>
      <c r="K497" s="3"/>
      <c r="L497" s="3"/>
      <c r="M497" s="3"/>
      <c r="N497" s="3"/>
      <c r="P497" s="6"/>
    </row>
    <row r="498" s="2" customFormat="true" ht="12.75" hidden="false" customHeight="false" outlineLevel="0" collapsed="false">
      <c r="F498" s="6"/>
      <c r="H498" s="152"/>
      <c r="I498" s="3"/>
      <c r="J498" s="3"/>
      <c r="K498" s="3"/>
      <c r="L498" s="3"/>
      <c r="M498" s="3"/>
      <c r="N498" s="3"/>
      <c r="P498" s="6"/>
    </row>
    <row r="499" s="2" customFormat="true" ht="12.75" hidden="false" customHeight="false" outlineLevel="0" collapsed="false">
      <c r="F499" s="6"/>
      <c r="H499" s="152"/>
      <c r="I499" s="3"/>
      <c r="J499" s="3"/>
      <c r="K499" s="3"/>
      <c r="L499" s="3"/>
      <c r="M499" s="3"/>
      <c r="N499" s="3"/>
      <c r="P499" s="6"/>
    </row>
    <row r="500" s="2" customFormat="true" ht="12.75" hidden="false" customHeight="false" outlineLevel="0" collapsed="false">
      <c r="F500" s="6"/>
      <c r="H500" s="152"/>
      <c r="I500" s="3"/>
      <c r="J500" s="3"/>
      <c r="K500" s="3"/>
      <c r="L500" s="3"/>
      <c r="M500" s="3"/>
      <c r="N500" s="3"/>
      <c r="P500" s="6"/>
    </row>
    <row r="501" s="2" customFormat="true" ht="12.75" hidden="false" customHeight="false" outlineLevel="0" collapsed="false">
      <c r="F501" s="6"/>
      <c r="H501" s="152"/>
      <c r="I501" s="3"/>
      <c r="J501" s="3"/>
      <c r="K501" s="3"/>
      <c r="L501" s="3"/>
      <c r="M501" s="3"/>
      <c r="N501" s="3"/>
      <c r="P501" s="6"/>
    </row>
    <row r="502" s="2" customFormat="true" ht="12.75" hidden="false" customHeight="false" outlineLevel="0" collapsed="false">
      <c r="F502" s="6"/>
      <c r="H502" s="152"/>
      <c r="I502" s="3"/>
      <c r="J502" s="3"/>
      <c r="K502" s="3"/>
      <c r="L502" s="3"/>
      <c r="M502" s="3"/>
      <c r="N502" s="3"/>
      <c r="P502" s="6"/>
    </row>
    <row r="503" s="2" customFormat="true" ht="12.75" hidden="false" customHeight="false" outlineLevel="0" collapsed="false">
      <c r="F503" s="6"/>
      <c r="H503" s="152"/>
      <c r="I503" s="3"/>
      <c r="J503" s="3"/>
      <c r="K503" s="3"/>
      <c r="L503" s="3"/>
      <c r="M503" s="3"/>
      <c r="N503" s="3"/>
      <c r="P503" s="6"/>
    </row>
    <row r="504" s="2" customFormat="true" ht="12.75" hidden="false" customHeight="false" outlineLevel="0" collapsed="false">
      <c r="F504" s="6"/>
      <c r="H504" s="152"/>
      <c r="I504" s="3"/>
      <c r="J504" s="3"/>
      <c r="K504" s="3"/>
      <c r="L504" s="3"/>
      <c r="M504" s="3"/>
      <c r="N504" s="3"/>
      <c r="P504" s="6"/>
    </row>
    <row r="505" s="2" customFormat="true" ht="12.75" hidden="false" customHeight="false" outlineLevel="0" collapsed="false">
      <c r="F505" s="6"/>
      <c r="H505" s="152"/>
      <c r="I505" s="3"/>
      <c r="J505" s="3"/>
      <c r="K505" s="3"/>
      <c r="L505" s="3"/>
      <c r="M505" s="3"/>
      <c r="N505" s="3"/>
      <c r="P505" s="6"/>
    </row>
    <row r="506" s="2" customFormat="true" ht="12.75" hidden="false" customHeight="false" outlineLevel="0" collapsed="false">
      <c r="F506" s="6"/>
      <c r="H506" s="152"/>
      <c r="I506" s="3"/>
      <c r="J506" s="3"/>
      <c r="K506" s="3"/>
      <c r="L506" s="3"/>
      <c r="M506" s="3"/>
      <c r="N506" s="3"/>
      <c r="P506" s="6"/>
    </row>
    <row r="507" s="2" customFormat="true" ht="12.75" hidden="false" customHeight="false" outlineLevel="0" collapsed="false">
      <c r="F507" s="6"/>
      <c r="H507" s="152"/>
      <c r="I507" s="3"/>
      <c r="J507" s="3"/>
      <c r="K507" s="3"/>
      <c r="L507" s="3"/>
      <c r="M507" s="3"/>
      <c r="N507" s="3"/>
      <c r="P507" s="6"/>
    </row>
    <row r="508" s="2" customFormat="true" ht="12.75" hidden="false" customHeight="false" outlineLevel="0" collapsed="false">
      <c r="F508" s="6"/>
      <c r="H508" s="152"/>
      <c r="I508" s="3"/>
      <c r="J508" s="3"/>
      <c r="K508" s="3"/>
      <c r="L508" s="3"/>
      <c r="M508" s="3"/>
      <c r="N508" s="3"/>
      <c r="P508" s="6"/>
    </row>
    <row r="509" s="2" customFormat="true" ht="12.75" hidden="false" customHeight="false" outlineLevel="0" collapsed="false">
      <c r="F509" s="6"/>
      <c r="H509" s="152"/>
      <c r="I509" s="3"/>
      <c r="J509" s="3"/>
      <c r="K509" s="3"/>
      <c r="L509" s="3"/>
      <c r="M509" s="3"/>
      <c r="N509" s="3"/>
      <c r="P509" s="6"/>
    </row>
    <row r="510" s="2" customFormat="true" ht="12.75" hidden="false" customHeight="false" outlineLevel="0" collapsed="false">
      <c r="F510" s="6"/>
      <c r="H510" s="152"/>
      <c r="I510" s="3"/>
      <c r="J510" s="3"/>
      <c r="K510" s="3"/>
      <c r="L510" s="3"/>
      <c r="M510" s="3"/>
      <c r="N510" s="3"/>
      <c r="P510" s="6"/>
    </row>
    <row r="511" s="2" customFormat="true" ht="12.75" hidden="false" customHeight="false" outlineLevel="0" collapsed="false">
      <c r="F511" s="6"/>
      <c r="H511" s="152"/>
      <c r="I511" s="3"/>
      <c r="J511" s="3"/>
      <c r="K511" s="3"/>
      <c r="L511" s="3"/>
      <c r="M511" s="3"/>
      <c r="N511" s="3"/>
      <c r="P511" s="6"/>
    </row>
    <row r="512" s="2" customFormat="true" ht="12.75" hidden="false" customHeight="false" outlineLevel="0" collapsed="false">
      <c r="F512" s="6"/>
      <c r="H512" s="152"/>
      <c r="I512" s="3"/>
      <c r="J512" s="3"/>
      <c r="K512" s="3"/>
      <c r="L512" s="3"/>
      <c r="M512" s="3"/>
      <c r="N512" s="3"/>
      <c r="P512" s="6"/>
    </row>
    <row r="513" s="2" customFormat="true" ht="12.75" hidden="false" customHeight="false" outlineLevel="0" collapsed="false">
      <c r="F513" s="6"/>
      <c r="H513" s="152"/>
      <c r="I513" s="3"/>
      <c r="J513" s="3"/>
      <c r="K513" s="3"/>
      <c r="L513" s="3"/>
      <c r="M513" s="3"/>
      <c r="N513" s="3"/>
      <c r="P513" s="6"/>
    </row>
    <row r="514" s="2" customFormat="true" ht="12.75" hidden="false" customHeight="false" outlineLevel="0" collapsed="false">
      <c r="F514" s="6"/>
      <c r="H514" s="152"/>
      <c r="I514" s="3"/>
      <c r="J514" s="3"/>
      <c r="K514" s="3"/>
      <c r="L514" s="3"/>
      <c r="M514" s="3"/>
      <c r="N514" s="3"/>
      <c r="P514" s="6"/>
    </row>
    <row r="515" s="2" customFormat="true" ht="12.75" hidden="false" customHeight="false" outlineLevel="0" collapsed="false">
      <c r="F515" s="6"/>
      <c r="H515" s="152"/>
      <c r="I515" s="3"/>
      <c r="J515" s="3"/>
      <c r="K515" s="3"/>
      <c r="L515" s="3"/>
      <c r="M515" s="3"/>
      <c r="N515" s="3"/>
      <c r="P515" s="6"/>
    </row>
    <row r="516" s="2" customFormat="true" ht="12.75" hidden="false" customHeight="false" outlineLevel="0" collapsed="false">
      <c r="F516" s="6"/>
      <c r="H516" s="152"/>
      <c r="I516" s="3"/>
      <c r="J516" s="3"/>
      <c r="K516" s="3"/>
      <c r="L516" s="3"/>
      <c r="M516" s="3"/>
      <c r="N516" s="3"/>
      <c r="P516" s="6"/>
    </row>
    <row r="517" s="2" customFormat="true" ht="12.75" hidden="false" customHeight="false" outlineLevel="0" collapsed="false">
      <c r="F517" s="6"/>
      <c r="H517" s="152"/>
      <c r="I517" s="3"/>
      <c r="J517" s="3"/>
      <c r="K517" s="3"/>
      <c r="L517" s="3"/>
      <c r="M517" s="3"/>
      <c r="N517" s="3"/>
      <c r="P517" s="6"/>
    </row>
    <row r="518" s="2" customFormat="true" ht="12.75" hidden="false" customHeight="false" outlineLevel="0" collapsed="false">
      <c r="F518" s="6"/>
      <c r="H518" s="152"/>
      <c r="I518" s="3"/>
      <c r="J518" s="3"/>
      <c r="K518" s="3"/>
      <c r="L518" s="3"/>
      <c r="M518" s="3"/>
      <c r="N518" s="3"/>
      <c r="P518" s="6"/>
    </row>
    <row r="519" s="2" customFormat="true" ht="12.75" hidden="false" customHeight="false" outlineLevel="0" collapsed="false">
      <c r="F519" s="6"/>
      <c r="H519" s="152"/>
      <c r="I519" s="3"/>
      <c r="J519" s="3"/>
      <c r="K519" s="3"/>
      <c r="L519" s="3"/>
      <c r="M519" s="3"/>
      <c r="N519" s="3"/>
      <c r="P519" s="6"/>
    </row>
    <row r="520" s="2" customFormat="true" ht="12.75" hidden="false" customHeight="false" outlineLevel="0" collapsed="false">
      <c r="F520" s="6"/>
      <c r="H520" s="152"/>
      <c r="I520" s="3"/>
      <c r="J520" s="3"/>
      <c r="K520" s="3"/>
      <c r="L520" s="3"/>
      <c r="M520" s="3"/>
      <c r="N520" s="3"/>
      <c r="P520" s="6"/>
    </row>
    <row r="521" s="2" customFormat="true" ht="12.75" hidden="false" customHeight="false" outlineLevel="0" collapsed="false">
      <c r="F521" s="6"/>
      <c r="H521" s="152"/>
      <c r="I521" s="3"/>
      <c r="J521" s="3"/>
      <c r="K521" s="3"/>
      <c r="L521" s="3"/>
      <c r="M521" s="3"/>
      <c r="N521" s="3"/>
      <c r="P521" s="6"/>
    </row>
    <row r="522" s="2" customFormat="true" ht="12.75" hidden="false" customHeight="false" outlineLevel="0" collapsed="false">
      <c r="F522" s="6"/>
      <c r="H522" s="152"/>
      <c r="I522" s="3"/>
      <c r="J522" s="3"/>
      <c r="K522" s="3"/>
      <c r="L522" s="3"/>
      <c r="M522" s="3"/>
      <c r="N522" s="3"/>
      <c r="P522" s="6"/>
    </row>
    <row r="523" s="2" customFormat="true" ht="12.75" hidden="false" customHeight="false" outlineLevel="0" collapsed="false">
      <c r="F523" s="6"/>
      <c r="H523" s="152"/>
      <c r="I523" s="3"/>
      <c r="J523" s="3"/>
      <c r="K523" s="3"/>
      <c r="L523" s="3"/>
      <c r="M523" s="3"/>
      <c r="N523" s="3"/>
      <c r="P523" s="6"/>
    </row>
    <row r="524" s="2" customFormat="true" ht="12.75" hidden="false" customHeight="false" outlineLevel="0" collapsed="false">
      <c r="F524" s="6"/>
      <c r="H524" s="152"/>
      <c r="I524" s="3"/>
      <c r="J524" s="3"/>
      <c r="K524" s="3"/>
      <c r="L524" s="3"/>
      <c r="M524" s="3"/>
      <c r="N524" s="3"/>
      <c r="P524" s="6"/>
    </row>
    <row r="525" s="2" customFormat="true" ht="12.75" hidden="false" customHeight="false" outlineLevel="0" collapsed="false">
      <c r="F525" s="6"/>
      <c r="H525" s="152"/>
      <c r="I525" s="3"/>
      <c r="J525" s="3"/>
      <c r="K525" s="3"/>
      <c r="L525" s="3"/>
      <c r="M525" s="3"/>
      <c r="N525" s="3"/>
      <c r="P525" s="6"/>
    </row>
    <row r="526" s="2" customFormat="true" ht="12.75" hidden="false" customHeight="false" outlineLevel="0" collapsed="false">
      <c r="F526" s="6"/>
      <c r="H526" s="152"/>
      <c r="I526" s="3"/>
      <c r="J526" s="3"/>
      <c r="K526" s="3"/>
      <c r="L526" s="3"/>
      <c r="M526" s="3"/>
      <c r="N526" s="3"/>
      <c r="P526" s="6"/>
    </row>
    <row r="527" s="2" customFormat="true" ht="12.75" hidden="false" customHeight="false" outlineLevel="0" collapsed="false">
      <c r="F527" s="6"/>
      <c r="H527" s="152"/>
      <c r="I527" s="3"/>
      <c r="J527" s="3"/>
      <c r="K527" s="3"/>
      <c r="L527" s="3"/>
      <c r="M527" s="3"/>
      <c r="N527" s="3"/>
      <c r="P527" s="6"/>
    </row>
    <row r="528" s="2" customFormat="true" ht="12.75" hidden="false" customHeight="false" outlineLevel="0" collapsed="false">
      <c r="F528" s="6"/>
      <c r="H528" s="152"/>
      <c r="I528" s="3"/>
      <c r="J528" s="3"/>
      <c r="K528" s="3"/>
      <c r="L528" s="3"/>
      <c r="M528" s="3"/>
      <c r="N528" s="3"/>
      <c r="P528" s="6"/>
    </row>
    <row r="529" s="2" customFormat="true" ht="12.75" hidden="false" customHeight="false" outlineLevel="0" collapsed="false">
      <c r="F529" s="6"/>
      <c r="H529" s="152"/>
      <c r="I529" s="3"/>
      <c r="J529" s="3"/>
      <c r="K529" s="3"/>
      <c r="L529" s="3"/>
      <c r="M529" s="3"/>
      <c r="N529" s="3"/>
      <c r="P529" s="6"/>
    </row>
    <row r="530" s="2" customFormat="true" ht="12.75" hidden="false" customHeight="false" outlineLevel="0" collapsed="false">
      <c r="F530" s="6"/>
      <c r="H530" s="152"/>
      <c r="I530" s="3"/>
      <c r="J530" s="3"/>
      <c r="K530" s="3"/>
      <c r="L530" s="3"/>
      <c r="M530" s="3"/>
      <c r="N530" s="3"/>
      <c r="P530" s="6"/>
    </row>
    <row r="531" s="2" customFormat="true" ht="12.75" hidden="false" customHeight="false" outlineLevel="0" collapsed="false">
      <c r="F531" s="6"/>
      <c r="H531" s="152"/>
      <c r="I531" s="3"/>
      <c r="J531" s="3"/>
      <c r="K531" s="3"/>
      <c r="L531" s="3"/>
      <c r="M531" s="3"/>
      <c r="N531" s="3"/>
      <c r="P531" s="6"/>
    </row>
    <row r="532" s="2" customFormat="true" ht="12.75" hidden="false" customHeight="false" outlineLevel="0" collapsed="false">
      <c r="F532" s="6"/>
      <c r="H532" s="152"/>
      <c r="I532" s="3"/>
      <c r="J532" s="3"/>
      <c r="K532" s="3"/>
      <c r="L532" s="3"/>
      <c r="M532" s="3"/>
      <c r="N532" s="3"/>
      <c r="P532" s="6"/>
    </row>
    <row r="533" s="2" customFormat="true" ht="12.75" hidden="false" customHeight="false" outlineLevel="0" collapsed="false">
      <c r="F533" s="6"/>
      <c r="H533" s="152"/>
      <c r="I533" s="3"/>
      <c r="J533" s="3"/>
      <c r="K533" s="3"/>
      <c r="L533" s="3"/>
      <c r="M533" s="3"/>
      <c r="N533" s="3"/>
      <c r="P533" s="6"/>
    </row>
    <row r="534" s="2" customFormat="true" ht="12.75" hidden="false" customHeight="false" outlineLevel="0" collapsed="false">
      <c r="F534" s="6"/>
      <c r="H534" s="152"/>
      <c r="I534" s="3"/>
      <c r="J534" s="3"/>
      <c r="K534" s="3"/>
      <c r="L534" s="3"/>
      <c r="M534" s="3"/>
      <c r="N534" s="3"/>
      <c r="P534" s="6"/>
    </row>
    <row r="535" s="2" customFormat="true" ht="12.75" hidden="false" customHeight="false" outlineLevel="0" collapsed="false">
      <c r="F535" s="6"/>
      <c r="H535" s="152"/>
      <c r="I535" s="3"/>
      <c r="J535" s="3"/>
      <c r="K535" s="3"/>
      <c r="L535" s="3"/>
      <c r="M535" s="3"/>
      <c r="N535" s="3"/>
      <c r="P535" s="6"/>
    </row>
    <row r="536" s="2" customFormat="true" ht="12.75" hidden="false" customHeight="false" outlineLevel="0" collapsed="false">
      <c r="F536" s="6"/>
      <c r="H536" s="152"/>
      <c r="I536" s="3"/>
      <c r="J536" s="3"/>
      <c r="K536" s="3"/>
      <c r="L536" s="3"/>
      <c r="M536" s="3"/>
      <c r="N536" s="3"/>
      <c r="P536" s="6"/>
    </row>
    <row r="537" s="2" customFormat="true" ht="12.75" hidden="false" customHeight="false" outlineLevel="0" collapsed="false">
      <c r="F537" s="6"/>
      <c r="H537" s="152"/>
      <c r="I537" s="3"/>
      <c r="J537" s="3"/>
      <c r="K537" s="3"/>
      <c r="L537" s="3"/>
      <c r="M537" s="3"/>
      <c r="N537" s="3"/>
      <c r="P537" s="6"/>
    </row>
    <row r="538" s="2" customFormat="true" ht="12.75" hidden="false" customHeight="false" outlineLevel="0" collapsed="false">
      <c r="F538" s="6"/>
      <c r="H538" s="152"/>
      <c r="I538" s="3"/>
      <c r="J538" s="3"/>
      <c r="K538" s="3"/>
      <c r="L538" s="3"/>
      <c r="M538" s="3"/>
      <c r="N538" s="3"/>
      <c r="P538" s="6"/>
    </row>
    <row r="539" s="2" customFormat="true" ht="12.75" hidden="false" customHeight="false" outlineLevel="0" collapsed="false">
      <c r="F539" s="6"/>
      <c r="H539" s="152"/>
      <c r="I539" s="3"/>
      <c r="J539" s="3"/>
      <c r="K539" s="3"/>
      <c r="L539" s="3"/>
      <c r="M539" s="3"/>
      <c r="N539" s="3"/>
      <c r="P539" s="6"/>
    </row>
    <row r="540" s="2" customFormat="true" ht="12.75" hidden="false" customHeight="false" outlineLevel="0" collapsed="false">
      <c r="F540" s="6"/>
      <c r="H540" s="152"/>
      <c r="I540" s="3"/>
      <c r="J540" s="3"/>
      <c r="K540" s="3"/>
      <c r="L540" s="3"/>
      <c r="M540" s="3"/>
      <c r="N540" s="3"/>
      <c r="P540" s="6"/>
    </row>
    <row r="541" s="2" customFormat="true" ht="12.75" hidden="false" customHeight="false" outlineLevel="0" collapsed="false">
      <c r="F541" s="6"/>
      <c r="H541" s="152"/>
      <c r="I541" s="3"/>
      <c r="J541" s="3"/>
      <c r="K541" s="3"/>
      <c r="L541" s="3"/>
      <c r="M541" s="3"/>
      <c r="N541" s="3"/>
      <c r="P541" s="6"/>
    </row>
    <row r="542" s="2" customFormat="true" ht="12.75" hidden="false" customHeight="false" outlineLevel="0" collapsed="false">
      <c r="F542" s="6"/>
      <c r="H542" s="152"/>
      <c r="I542" s="3"/>
      <c r="J542" s="3"/>
      <c r="K542" s="3"/>
      <c r="L542" s="3"/>
      <c r="M542" s="3"/>
      <c r="N542" s="3"/>
      <c r="P542" s="6"/>
    </row>
    <row r="543" s="2" customFormat="true" ht="12.75" hidden="false" customHeight="false" outlineLevel="0" collapsed="false">
      <c r="F543" s="6"/>
      <c r="H543" s="152"/>
      <c r="I543" s="3"/>
      <c r="J543" s="3"/>
      <c r="K543" s="3"/>
      <c r="L543" s="3"/>
      <c r="M543" s="3"/>
      <c r="N543" s="3"/>
      <c r="P543" s="6"/>
    </row>
    <row r="544" s="2" customFormat="true" ht="12.75" hidden="false" customHeight="false" outlineLevel="0" collapsed="false">
      <c r="F544" s="6"/>
      <c r="H544" s="152"/>
      <c r="I544" s="3"/>
      <c r="J544" s="3"/>
      <c r="K544" s="3"/>
      <c r="L544" s="3"/>
      <c r="M544" s="3"/>
      <c r="N544" s="3"/>
      <c r="P544" s="6"/>
    </row>
    <row r="545" s="2" customFormat="true" ht="12.75" hidden="false" customHeight="false" outlineLevel="0" collapsed="false">
      <c r="F545" s="6"/>
      <c r="H545" s="152"/>
      <c r="I545" s="3"/>
      <c r="J545" s="3"/>
      <c r="K545" s="3"/>
      <c r="L545" s="3"/>
      <c r="M545" s="3"/>
      <c r="N545" s="3"/>
      <c r="P545" s="6"/>
    </row>
    <row r="546" s="2" customFormat="true" ht="12.75" hidden="false" customHeight="false" outlineLevel="0" collapsed="false">
      <c r="F546" s="6"/>
      <c r="H546" s="152"/>
      <c r="I546" s="3"/>
      <c r="J546" s="3"/>
      <c r="K546" s="3"/>
      <c r="L546" s="3"/>
      <c r="M546" s="3"/>
      <c r="N546" s="3"/>
      <c r="P546" s="6"/>
    </row>
    <row r="547" s="2" customFormat="true" ht="12.75" hidden="false" customHeight="false" outlineLevel="0" collapsed="false">
      <c r="F547" s="6"/>
      <c r="H547" s="152"/>
      <c r="I547" s="3"/>
      <c r="J547" s="3"/>
      <c r="K547" s="3"/>
      <c r="L547" s="3"/>
      <c r="M547" s="3"/>
      <c r="N547" s="3"/>
      <c r="P547" s="6"/>
    </row>
    <row r="548" s="2" customFormat="true" ht="12.75" hidden="false" customHeight="false" outlineLevel="0" collapsed="false">
      <c r="F548" s="6"/>
      <c r="H548" s="152"/>
      <c r="I548" s="3"/>
      <c r="J548" s="3"/>
      <c r="K548" s="3"/>
      <c r="L548" s="3"/>
      <c r="M548" s="3"/>
      <c r="N548" s="3"/>
      <c r="P548" s="6"/>
    </row>
    <row r="549" s="2" customFormat="true" ht="12.75" hidden="false" customHeight="false" outlineLevel="0" collapsed="false">
      <c r="F549" s="6"/>
      <c r="H549" s="152"/>
      <c r="I549" s="3"/>
      <c r="J549" s="3"/>
      <c r="K549" s="3"/>
      <c r="L549" s="3"/>
      <c r="M549" s="3"/>
      <c r="N549" s="3"/>
      <c r="P549" s="6"/>
    </row>
    <row r="550" s="2" customFormat="true" ht="12.75" hidden="false" customHeight="false" outlineLevel="0" collapsed="false">
      <c r="F550" s="6"/>
      <c r="H550" s="152"/>
      <c r="I550" s="3"/>
      <c r="J550" s="3"/>
      <c r="K550" s="3"/>
      <c r="L550" s="3"/>
      <c r="M550" s="3"/>
      <c r="N550" s="3"/>
      <c r="P550" s="6"/>
    </row>
    <row r="551" s="2" customFormat="true" ht="12.75" hidden="false" customHeight="false" outlineLevel="0" collapsed="false">
      <c r="F551" s="6"/>
      <c r="H551" s="152"/>
      <c r="I551" s="3"/>
      <c r="J551" s="3"/>
      <c r="K551" s="3"/>
      <c r="L551" s="3"/>
      <c r="M551" s="3"/>
      <c r="N551" s="3"/>
      <c r="P551" s="6"/>
    </row>
    <row r="552" s="2" customFormat="true" ht="12.75" hidden="false" customHeight="false" outlineLevel="0" collapsed="false">
      <c r="F552" s="6"/>
      <c r="H552" s="152"/>
      <c r="I552" s="3"/>
      <c r="J552" s="3"/>
      <c r="K552" s="3"/>
      <c r="L552" s="3"/>
      <c r="M552" s="3"/>
      <c r="N552" s="3"/>
      <c r="P552" s="6"/>
    </row>
    <row r="553" s="2" customFormat="true" ht="12.75" hidden="false" customHeight="false" outlineLevel="0" collapsed="false">
      <c r="F553" s="6"/>
      <c r="H553" s="152"/>
      <c r="I553" s="3"/>
      <c r="J553" s="3"/>
      <c r="K553" s="3"/>
      <c r="L553" s="3"/>
      <c r="M553" s="3"/>
      <c r="N553" s="3"/>
      <c r="P553" s="6"/>
    </row>
    <row r="554" s="2" customFormat="true" ht="12.75" hidden="false" customHeight="false" outlineLevel="0" collapsed="false">
      <c r="F554" s="6"/>
      <c r="H554" s="152"/>
      <c r="I554" s="3"/>
      <c r="J554" s="3"/>
      <c r="K554" s="3"/>
      <c r="L554" s="3"/>
      <c r="M554" s="3"/>
      <c r="N554" s="3"/>
      <c r="P554" s="6"/>
    </row>
    <row r="555" s="2" customFormat="true" ht="12.75" hidden="false" customHeight="false" outlineLevel="0" collapsed="false">
      <c r="F555" s="6"/>
      <c r="H555" s="152"/>
      <c r="I555" s="3"/>
      <c r="J555" s="3"/>
      <c r="K555" s="3"/>
      <c r="L555" s="3"/>
      <c r="M555" s="3"/>
      <c r="N555" s="3"/>
      <c r="P555" s="6"/>
    </row>
    <row r="556" s="2" customFormat="true" ht="12.75" hidden="false" customHeight="false" outlineLevel="0" collapsed="false">
      <c r="F556" s="6"/>
      <c r="H556" s="152"/>
      <c r="I556" s="3"/>
      <c r="J556" s="3"/>
      <c r="K556" s="3"/>
      <c r="L556" s="3"/>
      <c r="M556" s="3"/>
      <c r="N556" s="3"/>
      <c r="P556" s="6"/>
    </row>
    <row r="557" s="2" customFormat="true" ht="12.75" hidden="false" customHeight="false" outlineLevel="0" collapsed="false">
      <c r="F557" s="6"/>
      <c r="H557" s="152"/>
      <c r="I557" s="3"/>
      <c r="J557" s="3"/>
      <c r="K557" s="3"/>
      <c r="L557" s="3"/>
      <c r="M557" s="3"/>
      <c r="N557" s="3"/>
      <c r="P557" s="6"/>
    </row>
    <row r="558" s="2" customFormat="true" ht="12.75" hidden="false" customHeight="false" outlineLevel="0" collapsed="false">
      <c r="F558" s="6"/>
      <c r="H558" s="152"/>
      <c r="I558" s="3"/>
      <c r="J558" s="3"/>
      <c r="K558" s="3"/>
      <c r="L558" s="3"/>
      <c r="M558" s="3"/>
      <c r="N558" s="3"/>
      <c r="P558" s="6"/>
    </row>
    <row r="559" s="2" customFormat="true" ht="12.75" hidden="false" customHeight="false" outlineLevel="0" collapsed="false">
      <c r="F559" s="6"/>
      <c r="H559" s="152"/>
      <c r="I559" s="3"/>
      <c r="J559" s="3"/>
      <c r="K559" s="3"/>
      <c r="L559" s="3"/>
      <c r="M559" s="3"/>
      <c r="N559" s="3"/>
      <c r="P559" s="6"/>
    </row>
    <row r="560" s="2" customFormat="true" ht="12.75" hidden="false" customHeight="false" outlineLevel="0" collapsed="false">
      <c r="F560" s="6"/>
      <c r="H560" s="152"/>
      <c r="I560" s="3"/>
      <c r="J560" s="3"/>
      <c r="K560" s="3"/>
      <c r="L560" s="3"/>
      <c r="M560" s="3"/>
      <c r="N560" s="3"/>
      <c r="P560" s="6"/>
    </row>
    <row r="561" s="2" customFormat="true" ht="12.75" hidden="false" customHeight="false" outlineLevel="0" collapsed="false">
      <c r="F561" s="6"/>
      <c r="H561" s="152"/>
      <c r="I561" s="3"/>
      <c r="J561" s="3"/>
      <c r="K561" s="3"/>
      <c r="L561" s="3"/>
      <c r="M561" s="3"/>
      <c r="N561" s="3"/>
      <c r="P561" s="6"/>
    </row>
    <row r="562" s="2" customFormat="true" ht="12.75" hidden="false" customHeight="false" outlineLevel="0" collapsed="false">
      <c r="F562" s="6"/>
      <c r="H562" s="152"/>
      <c r="I562" s="3"/>
      <c r="J562" s="3"/>
      <c r="K562" s="3"/>
      <c r="L562" s="3"/>
      <c r="M562" s="3"/>
      <c r="N562" s="3"/>
      <c r="P562" s="6"/>
    </row>
    <row r="563" s="2" customFormat="true" ht="12.75" hidden="false" customHeight="false" outlineLevel="0" collapsed="false">
      <c r="F563" s="6"/>
      <c r="H563" s="152"/>
      <c r="I563" s="3"/>
      <c r="J563" s="3"/>
      <c r="K563" s="3"/>
      <c r="L563" s="3"/>
      <c r="M563" s="3"/>
      <c r="N563" s="3"/>
      <c r="P563" s="6"/>
    </row>
    <row r="564" s="2" customFormat="true" ht="12.75" hidden="false" customHeight="false" outlineLevel="0" collapsed="false">
      <c r="F564" s="6"/>
      <c r="H564" s="152"/>
      <c r="I564" s="3"/>
      <c r="J564" s="3"/>
      <c r="K564" s="3"/>
      <c r="L564" s="3"/>
      <c r="M564" s="3"/>
      <c r="N564" s="3"/>
      <c r="P564" s="6"/>
    </row>
    <row r="565" s="2" customFormat="true" ht="12.75" hidden="false" customHeight="false" outlineLevel="0" collapsed="false">
      <c r="F565" s="6"/>
      <c r="H565" s="152"/>
      <c r="I565" s="3"/>
      <c r="J565" s="3"/>
      <c r="K565" s="3"/>
      <c r="L565" s="3"/>
      <c r="M565" s="3"/>
      <c r="N565" s="3"/>
      <c r="P565" s="6"/>
    </row>
    <row r="566" s="2" customFormat="true" ht="12.75" hidden="false" customHeight="false" outlineLevel="0" collapsed="false">
      <c r="F566" s="6"/>
      <c r="H566" s="152"/>
      <c r="I566" s="3"/>
      <c r="J566" s="3"/>
      <c r="K566" s="3"/>
      <c r="L566" s="3"/>
      <c r="M566" s="3"/>
      <c r="N566" s="3"/>
      <c r="P566" s="6"/>
    </row>
    <row r="567" s="2" customFormat="true" ht="12.75" hidden="false" customHeight="false" outlineLevel="0" collapsed="false">
      <c r="F567" s="6"/>
      <c r="H567" s="152"/>
      <c r="I567" s="3"/>
      <c r="J567" s="3"/>
      <c r="K567" s="3"/>
      <c r="L567" s="3"/>
      <c r="M567" s="3"/>
      <c r="N567" s="3"/>
      <c r="P567" s="6"/>
    </row>
    <row r="568" s="2" customFormat="true" ht="12.75" hidden="false" customHeight="false" outlineLevel="0" collapsed="false">
      <c r="F568" s="6"/>
      <c r="H568" s="152"/>
      <c r="I568" s="3"/>
      <c r="J568" s="3"/>
      <c r="K568" s="3"/>
      <c r="L568" s="3"/>
      <c r="M568" s="3"/>
      <c r="N568" s="3"/>
      <c r="P568" s="6"/>
    </row>
    <row r="569" s="2" customFormat="true" ht="12.75" hidden="false" customHeight="false" outlineLevel="0" collapsed="false">
      <c r="F569" s="6"/>
      <c r="H569" s="152"/>
      <c r="I569" s="3"/>
      <c r="J569" s="3"/>
      <c r="K569" s="3"/>
      <c r="L569" s="3"/>
      <c r="M569" s="3"/>
      <c r="N569" s="3"/>
      <c r="P569" s="6"/>
    </row>
    <row r="570" s="2" customFormat="true" ht="12.75" hidden="false" customHeight="false" outlineLevel="0" collapsed="false">
      <c r="F570" s="6"/>
      <c r="H570" s="152"/>
      <c r="I570" s="3"/>
      <c r="J570" s="3"/>
      <c r="K570" s="3"/>
      <c r="L570" s="3"/>
      <c r="M570" s="3"/>
      <c r="N570" s="3"/>
      <c r="P570" s="6"/>
    </row>
    <row r="571" s="2" customFormat="true" ht="12.75" hidden="false" customHeight="false" outlineLevel="0" collapsed="false">
      <c r="F571" s="6"/>
      <c r="H571" s="152"/>
      <c r="I571" s="3"/>
      <c r="J571" s="3"/>
      <c r="K571" s="3"/>
      <c r="L571" s="3"/>
      <c r="M571" s="3"/>
      <c r="N571" s="3"/>
      <c r="P571" s="6"/>
    </row>
    <row r="572" s="2" customFormat="true" ht="12.75" hidden="false" customHeight="false" outlineLevel="0" collapsed="false">
      <c r="F572" s="6"/>
      <c r="H572" s="152"/>
      <c r="I572" s="3"/>
      <c r="J572" s="3"/>
      <c r="K572" s="3"/>
      <c r="L572" s="3"/>
      <c r="M572" s="3"/>
      <c r="N572" s="3"/>
      <c r="P572" s="6"/>
    </row>
    <row r="573" s="2" customFormat="true" ht="12.75" hidden="false" customHeight="false" outlineLevel="0" collapsed="false">
      <c r="F573" s="6"/>
      <c r="H573" s="152"/>
      <c r="I573" s="3"/>
      <c r="J573" s="3"/>
      <c r="K573" s="3"/>
      <c r="L573" s="3"/>
      <c r="M573" s="3"/>
      <c r="N573" s="3"/>
      <c r="P573" s="6"/>
    </row>
    <row r="574" s="2" customFormat="true" ht="12.75" hidden="false" customHeight="false" outlineLevel="0" collapsed="false">
      <c r="F574" s="6"/>
      <c r="H574" s="152"/>
      <c r="I574" s="3"/>
      <c r="J574" s="3"/>
      <c r="K574" s="3"/>
      <c r="L574" s="3"/>
      <c r="M574" s="3"/>
      <c r="N574" s="3"/>
      <c r="P574" s="6"/>
    </row>
    <row r="575" s="2" customFormat="true" ht="12.75" hidden="false" customHeight="false" outlineLevel="0" collapsed="false">
      <c r="F575" s="6"/>
      <c r="H575" s="152"/>
      <c r="I575" s="3"/>
      <c r="J575" s="3"/>
      <c r="K575" s="3"/>
      <c r="L575" s="3"/>
      <c r="M575" s="3"/>
      <c r="N575" s="3"/>
      <c r="P575" s="6"/>
    </row>
    <row r="576" s="2" customFormat="true" ht="12.75" hidden="false" customHeight="false" outlineLevel="0" collapsed="false">
      <c r="F576" s="6"/>
      <c r="H576" s="152"/>
      <c r="I576" s="3"/>
      <c r="J576" s="3"/>
      <c r="K576" s="3"/>
      <c r="L576" s="3"/>
      <c r="M576" s="3"/>
      <c r="N576" s="3"/>
      <c r="P576" s="6"/>
    </row>
    <row r="577" s="2" customFormat="true" ht="12.75" hidden="false" customHeight="false" outlineLevel="0" collapsed="false">
      <c r="F577" s="6"/>
      <c r="H577" s="152"/>
      <c r="I577" s="3"/>
      <c r="J577" s="3"/>
      <c r="K577" s="3"/>
      <c r="L577" s="3"/>
      <c r="M577" s="3"/>
      <c r="N577" s="3"/>
      <c r="P577" s="6"/>
    </row>
    <row r="578" s="2" customFormat="true" ht="12.75" hidden="false" customHeight="false" outlineLevel="0" collapsed="false">
      <c r="F578" s="6"/>
      <c r="H578" s="152"/>
      <c r="I578" s="3"/>
      <c r="J578" s="3"/>
      <c r="K578" s="3"/>
      <c r="L578" s="3"/>
      <c r="M578" s="3"/>
      <c r="N578" s="3"/>
      <c r="P578" s="6"/>
    </row>
    <row r="579" s="2" customFormat="true" ht="12.75" hidden="false" customHeight="false" outlineLevel="0" collapsed="false">
      <c r="F579" s="6"/>
      <c r="H579" s="152"/>
      <c r="I579" s="3"/>
      <c r="J579" s="3"/>
      <c r="K579" s="3"/>
      <c r="L579" s="3"/>
      <c r="M579" s="3"/>
      <c r="N579" s="3"/>
      <c r="P579" s="6"/>
    </row>
    <row r="580" s="2" customFormat="true" ht="12.75" hidden="false" customHeight="false" outlineLevel="0" collapsed="false">
      <c r="F580" s="6"/>
      <c r="H580" s="152"/>
      <c r="I580" s="3"/>
      <c r="J580" s="3"/>
      <c r="K580" s="3"/>
      <c r="L580" s="3"/>
      <c r="M580" s="3"/>
      <c r="N580" s="3"/>
      <c r="P580" s="6"/>
    </row>
    <row r="581" s="2" customFormat="true" ht="12.75" hidden="false" customHeight="false" outlineLevel="0" collapsed="false">
      <c r="F581" s="6"/>
      <c r="H581" s="152"/>
      <c r="I581" s="3"/>
      <c r="J581" s="3"/>
      <c r="K581" s="3"/>
      <c r="L581" s="3"/>
      <c r="M581" s="3"/>
      <c r="N581" s="3"/>
      <c r="P581" s="6"/>
    </row>
    <row r="582" s="2" customFormat="true" ht="12.75" hidden="false" customHeight="false" outlineLevel="0" collapsed="false">
      <c r="F582" s="6"/>
      <c r="H582" s="152"/>
      <c r="I582" s="3"/>
      <c r="J582" s="3"/>
      <c r="K582" s="3"/>
      <c r="L582" s="3"/>
      <c r="M582" s="3"/>
      <c r="N582" s="3"/>
      <c r="P582" s="6"/>
    </row>
    <row r="583" s="2" customFormat="true" ht="12.75" hidden="false" customHeight="false" outlineLevel="0" collapsed="false">
      <c r="F583" s="6"/>
      <c r="H583" s="152"/>
      <c r="I583" s="3"/>
      <c r="J583" s="3"/>
      <c r="K583" s="3"/>
      <c r="L583" s="3"/>
      <c r="M583" s="3"/>
      <c r="N583" s="3"/>
      <c r="P583" s="6"/>
    </row>
    <row r="584" s="2" customFormat="true" ht="12.75" hidden="false" customHeight="false" outlineLevel="0" collapsed="false">
      <c r="F584" s="6"/>
      <c r="H584" s="152"/>
      <c r="I584" s="3"/>
      <c r="J584" s="3"/>
      <c r="K584" s="3"/>
      <c r="L584" s="3"/>
      <c r="M584" s="3"/>
      <c r="N584" s="3"/>
      <c r="P584" s="6"/>
    </row>
    <row r="585" s="2" customFormat="true" ht="12.75" hidden="false" customHeight="false" outlineLevel="0" collapsed="false">
      <c r="F585" s="6"/>
      <c r="H585" s="152"/>
      <c r="I585" s="3"/>
      <c r="J585" s="3"/>
      <c r="K585" s="3"/>
      <c r="L585" s="3"/>
      <c r="M585" s="3"/>
      <c r="N585" s="3"/>
      <c r="P585" s="6"/>
    </row>
    <row r="586" s="2" customFormat="true" ht="12.75" hidden="false" customHeight="false" outlineLevel="0" collapsed="false">
      <c r="F586" s="6"/>
      <c r="H586" s="152"/>
      <c r="I586" s="3"/>
      <c r="J586" s="3"/>
      <c r="K586" s="3"/>
      <c r="L586" s="3"/>
      <c r="M586" s="3"/>
      <c r="N586" s="3"/>
      <c r="P586" s="6"/>
    </row>
    <row r="587" s="2" customFormat="true" ht="12.75" hidden="false" customHeight="false" outlineLevel="0" collapsed="false">
      <c r="F587" s="6"/>
      <c r="H587" s="152"/>
      <c r="I587" s="3"/>
      <c r="J587" s="3"/>
      <c r="K587" s="3"/>
      <c r="L587" s="3"/>
      <c r="M587" s="3"/>
      <c r="N587" s="3"/>
      <c r="P587" s="6"/>
    </row>
    <row r="588" s="2" customFormat="true" ht="12.75" hidden="false" customHeight="false" outlineLevel="0" collapsed="false">
      <c r="F588" s="6"/>
      <c r="H588" s="152"/>
      <c r="I588" s="3"/>
      <c r="J588" s="3"/>
      <c r="K588" s="3"/>
      <c r="L588" s="3"/>
      <c r="M588" s="3"/>
      <c r="N588" s="3"/>
      <c r="P588" s="6"/>
    </row>
    <row r="589" s="2" customFormat="true" ht="12.75" hidden="false" customHeight="false" outlineLevel="0" collapsed="false">
      <c r="F589" s="6"/>
      <c r="H589" s="152"/>
      <c r="I589" s="3"/>
      <c r="J589" s="3"/>
      <c r="K589" s="3"/>
      <c r="L589" s="3"/>
      <c r="M589" s="3"/>
      <c r="N589" s="3"/>
      <c r="P589" s="6"/>
    </row>
    <row r="590" s="2" customFormat="true" ht="12.75" hidden="false" customHeight="false" outlineLevel="0" collapsed="false">
      <c r="F590" s="6"/>
      <c r="H590" s="152"/>
      <c r="I590" s="3"/>
      <c r="J590" s="3"/>
      <c r="K590" s="3"/>
      <c r="L590" s="3"/>
      <c r="M590" s="3"/>
      <c r="N590" s="3"/>
      <c r="P590" s="6"/>
    </row>
    <row r="591" s="2" customFormat="true" ht="12.75" hidden="false" customHeight="false" outlineLevel="0" collapsed="false">
      <c r="F591" s="6"/>
      <c r="H591" s="152"/>
      <c r="I591" s="3"/>
      <c r="J591" s="3"/>
      <c r="K591" s="3"/>
      <c r="L591" s="3"/>
      <c r="M591" s="3"/>
      <c r="N591" s="3"/>
      <c r="P591" s="6"/>
    </row>
    <row r="592" s="2" customFormat="true" ht="12.75" hidden="false" customHeight="false" outlineLevel="0" collapsed="false">
      <c r="F592" s="6"/>
      <c r="H592" s="152"/>
      <c r="I592" s="3"/>
      <c r="J592" s="3"/>
      <c r="K592" s="3"/>
      <c r="L592" s="3"/>
      <c r="M592" s="3"/>
      <c r="N592" s="3"/>
      <c r="P592" s="6"/>
    </row>
    <row r="593" s="2" customFormat="true" ht="12.75" hidden="false" customHeight="false" outlineLevel="0" collapsed="false">
      <c r="F593" s="6"/>
      <c r="H593" s="152"/>
      <c r="I593" s="3"/>
      <c r="J593" s="3"/>
      <c r="K593" s="3"/>
      <c r="L593" s="3"/>
      <c r="M593" s="3"/>
      <c r="N593" s="3"/>
      <c r="P593" s="6"/>
    </row>
    <row r="594" s="2" customFormat="true" ht="12.75" hidden="false" customHeight="false" outlineLevel="0" collapsed="false">
      <c r="F594" s="6"/>
      <c r="H594" s="152"/>
      <c r="I594" s="3"/>
      <c r="J594" s="3"/>
      <c r="K594" s="3"/>
      <c r="L594" s="3"/>
      <c r="M594" s="3"/>
      <c r="N594" s="3"/>
      <c r="P594" s="6"/>
    </row>
    <row r="595" s="2" customFormat="true" ht="12.75" hidden="false" customHeight="false" outlineLevel="0" collapsed="false">
      <c r="F595" s="6"/>
      <c r="H595" s="152"/>
      <c r="I595" s="3"/>
      <c r="J595" s="3"/>
      <c r="K595" s="3"/>
      <c r="L595" s="3"/>
      <c r="M595" s="3"/>
      <c r="N595" s="3"/>
      <c r="P595" s="6"/>
    </row>
    <row r="596" s="2" customFormat="true" ht="12.75" hidden="false" customHeight="false" outlineLevel="0" collapsed="false">
      <c r="F596" s="6"/>
      <c r="H596" s="152"/>
      <c r="I596" s="3"/>
      <c r="J596" s="3"/>
      <c r="K596" s="3"/>
      <c r="L596" s="3"/>
      <c r="M596" s="3"/>
      <c r="N596" s="3"/>
      <c r="P596" s="6"/>
    </row>
    <row r="597" s="2" customFormat="true" ht="12.75" hidden="false" customHeight="false" outlineLevel="0" collapsed="false">
      <c r="F597" s="6"/>
      <c r="H597" s="152"/>
      <c r="I597" s="3"/>
      <c r="J597" s="3"/>
      <c r="K597" s="3"/>
      <c r="L597" s="3"/>
      <c r="M597" s="3"/>
      <c r="N597" s="3"/>
      <c r="P597" s="6"/>
    </row>
    <row r="598" s="2" customFormat="true" ht="12.75" hidden="false" customHeight="false" outlineLevel="0" collapsed="false">
      <c r="F598" s="6"/>
      <c r="H598" s="152"/>
      <c r="I598" s="3"/>
      <c r="J598" s="3"/>
      <c r="K598" s="3"/>
      <c r="L598" s="3"/>
      <c r="M598" s="3"/>
      <c r="N598" s="3"/>
      <c r="P598" s="6"/>
    </row>
    <row r="599" s="2" customFormat="true" ht="12.75" hidden="false" customHeight="false" outlineLevel="0" collapsed="false">
      <c r="F599" s="6"/>
      <c r="H599" s="152"/>
      <c r="I599" s="3"/>
      <c r="J599" s="3"/>
      <c r="K599" s="3"/>
      <c r="L599" s="3"/>
      <c r="M599" s="3"/>
      <c r="N599" s="3"/>
      <c r="P599" s="6"/>
    </row>
    <row r="600" s="2" customFormat="true" ht="12.75" hidden="false" customHeight="false" outlineLevel="0" collapsed="false">
      <c r="F600" s="6"/>
      <c r="H600" s="152"/>
      <c r="I600" s="3"/>
      <c r="J600" s="3"/>
      <c r="K600" s="3"/>
      <c r="L600" s="3"/>
      <c r="M600" s="3"/>
      <c r="N600" s="3"/>
      <c r="P600" s="6"/>
    </row>
    <row r="601" s="2" customFormat="true" ht="12.75" hidden="false" customHeight="false" outlineLevel="0" collapsed="false">
      <c r="F601" s="6"/>
      <c r="H601" s="152"/>
      <c r="I601" s="3"/>
      <c r="J601" s="3"/>
      <c r="K601" s="3"/>
      <c r="L601" s="3"/>
      <c r="M601" s="3"/>
      <c r="N601" s="3"/>
      <c r="P601" s="6"/>
    </row>
    <row r="602" s="2" customFormat="true" ht="12.75" hidden="false" customHeight="false" outlineLevel="0" collapsed="false">
      <c r="F602" s="6"/>
      <c r="H602" s="152"/>
      <c r="I602" s="3"/>
      <c r="J602" s="3"/>
      <c r="K602" s="3"/>
      <c r="L602" s="3"/>
      <c r="M602" s="3"/>
      <c r="N602" s="3"/>
      <c r="P602" s="6"/>
    </row>
    <row r="603" s="2" customFormat="true" ht="12.75" hidden="false" customHeight="false" outlineLevel="0" collapsed="false">
      <c r="F603" s="6"/>
      <c r="H603" s="152"/>
      <c r="I603" s="3"/>
      <c r="J603" s="3"/>
      <c r="K603" s="3"/>
      <c r="L603" s="3"/>
      <c r="M603" s="3"/>
      <c r="N603" s="3"/>
      <c r="P603" s="6"/>
    </row>
    <row r="604" s="2" customFormat="true" ht="12.75" hidden="false" customHeight="false" outlineLevel="0" collapsed="false">
      <c r="F604" s="6"/>
      <c r="H604" s="152"/>
      <c r="I604" s="3"/>
      <c r="J604" s="3"/>
      <c r="K604" s="3"/>
      <c r="L604" s="3"/>
      <c r="M604" s="3"/>
      <c r="N604" s="3"/>
      <c r="P604" s="6"/>
    </row>
    <row r="605" s="2" customFormat="true" ht="12.75" hidden="false" customHeight="false" outlineLevel="0" collapsed="false">
      <c r="F605" s="6"/>
      <c r="H605" s="152"/>
      <c r="I605" s="3"/>
      <c r="J605" s="3"/>
      <c r="K605" s="3"/>
      <c r="L605" s="3"/>
      <c r="M605" s="3"/>
      <c r="N605" s="3"/>
      <c r="P605" s="6"/>
    </row>
    <row r="606" s="2" customFormat="true" ht="12.75" hidden="false" customHeight="false" outlineLevel="0" collapsed="false">
      <c r="F606" s="6"/>
      <c r="H606" s="152"/>
      <c r="I606" s="3"/>
      <c r="J606" s="3"/>
      <c r="K606" s="3"/>
      <c r="L606" s="3"/>
      <c r="M606" s="3"/>
      <c r="N606" s="3"/>
      <c r="P606" s="6"/>
    </row>
    <row r="607" s="2" customFormat="true" ht="12.75" hidden="false" customHeight="false" outlineLevel="0" collapsed="false">
      <c r="F607" s="6"/>
      <c r="H607" s="152"/>
      <c r="I607" s="3"/>
      <c r="J607" s="3"/>
      <c r="K607" s="3"/>
      <c r="L607" s="3"/>
      <c r="M607" s="3"/>
      <c r="N607" s="3"/>
      <c r="P607" s="6"/>
    </row>
    <row r="608" s="2" customFormat="true" ht="12.75" hidden="false" customHeight="false" outlineLevel="0" collapsed="false">
      <c r="F608" s="6"/>
      <c r="H608" s="152"/>
      <c r="I608" s="3"/>
      <c r="J608" s="3"/>
      <c r="K608" s="3"/>
      <c r="L608" s="3"/>
      <c r="M608" s="3"/>
      <c r="N608" s="3"/>
      <c r="P608" s="6"/>
    </row>
    <row r="609" s="2" customFormat="true" ht="12.75" hidden="false" customHeight="false" outlineLevel="0" collapsed="false">
      <c r="F609" s="6"/>
      <c r="H609" s="152"/>
      <c r="I609" s="3"/>
      <c r="J609" s="3"/>
      <c r="K609" s="3"/>
      <c r="L609" s="3"/>
      <c r="M609" s="3"/>
      <c r="N609" s="3"/>
      <c r="P609" s="6"/>
    </row>
    <row r="610" s="2" customFormat="true" ht="12.75" hidden="false" customHeight="false" outlineLevel="0" collapsed="false">
      <c r="F610" s="6"/>
      <c r="H610" s="152"/>
      <c r="I610" s="3"/>
      <c r="J610" s="3"/>
      <c r="K610" s="3"/>
      <c r="L610" s="3"/>
      <c r="M610" s="3"/>
      <c r="N610" s="3"/>
      <c r="P610" s="6"/>
    </row>
    <row r="611" s="2" customFormat="true" ht="12.75" hidden="false" customHeight="false" outlineLevel="0" collapsed="false">
      <c r="F611" s="6"/>
      <c r="H611" s="152"/>
      <c r="I611" s="3"/>
      <c r="J611" s="3"/>
      <c r="K611" s="3"/>
      <c r="L611" s="3"/>
      <c r="M611" s="3"/>
      <c r="N611" s="3"/>
      <c r="P611" s="6"/>
    </row>
    <row r="612" s="2" customFormat="true" ht="12.75" hidden="false" customHeight="false" outlineLevel="0" collapsed="false">
      <c r="F612" s="6"/>
      <c r="H612" s="152"/>
      <c r="I612" s="3"/>
      <c r="J612" s="3"/>
      <c r="K612" s="3"/>
      <c r="L612" s="3"/>
      <c r="M612" s="3"/>
      <c r="N612" s="3"/>
      <c r="P612" s="6"/>
    </row>
    <row r="613" s="2" customFormat="true" ht="12.75" hidden="false" customHeight="false" outlineLevel="0" collapsed="false">
      <c r="F613" s="6"/>
      <c r="H613" s="152"/>
      <c r="I613" s="3"/>
      <c r="J613" s="3"/>
      <c r="K613" s="3"/>
      <c r="L613" s="3"/>
      <c r="M613" s="3"/>
      <c r="N613" s="3"/>
      <c r="P613" s="6"/>
    </row>
    <row r="614" s="2" customFormat="true" ht="12.75" hidden="false" customHeight="false" outlineLevel="0" collapsed="false">
      <c r="F614" s="6"/>
      <c r="H614" s="152"/>
      <c r="I614" s="3"/>
      <c r="J614" s="3"/>
      <c r="K614" s="3"/>
      <c r="L614" s="3"/>
      <c r="M614" s="3"/>
      <c r="N614" s="3"/>
      <c r="P614" s="6"/>
    </row>
    <row r="615" s="2" customFormat="true" ht="12.75" hidden="false" customHeight="false" outlineLevel="0" collapsed="false">
      <c r="F615" s="6"/>
      <c r="H615" s="152"/>
      <c r="I615" s="3"/>
      <c r="J615" s="3"/>
      <c r="K615" s="3"/>
      <c r="L615" s="3"/>
      <c r="M615" s="3"/>
      <c r="N615" s="3"/>
      <c r="P615" s="6"/>
    </row>
    <row r="616" s="2" customFormat="true" ht="12.75" hidden="false" customHeight="false" outlineLevel="0" collapsed="false">
      <c r="F616" s="6"/>
      <c r="H616" s="152"/>
      <c r="I616" s="3"/>
      <c r="J616" s="3"/>
      <c r="K616" s="3"/>
      <c r="L616" s="3"/>
      <c r="M616" s="3"/>
      <c r="N616" s="3"/>
      <c r="P616" s="6"/>
    </row>
    <row r="617" s="2" customFormat="true" ht="12.75" hidden="false" customHeight="false" outlineLevel="0" collapsed="false">
      <c r="F617" s="6"/>
      <c r="H617" s="152"/>
      <c r="I617" s="3"/>
      <c r="J617" s="3"/>
      <c r="K617" s="3"/>
      <c r="L617" s="3"/>
      <c r="M617" s="3"/>
      <c r="N617" s="3"/>
      <c r="P617" s="6"/>
    </row>
    <row r="618" s="2" customFormat="true" ht="12.75" hidden="false" customHeight="false" outlineLevel="0" collapsed="false">
      <c r="F618" s="6"/>
      <c r="H618" s="152"/>
      <c r="I618" s="3"/>
      <c r="J618" s="3"/>
      <c r="K618" s="3"/>
      <c r="L618" s="3"/>
      <c r="M618" s="3"/>
      <c r="N618" s="3"/>
      <c r="P618" s="6"/>
    </row>
    <row r="619" s="2" customFormat="true" ht="12.75" hidden="false" customHeight="false" outlineLevel="0" collapsed="false">
      <c r="F619" s="6"/>
      <c r="H619" s="152"/>
      <c r="I619" s="3"/>
      <c r="J619" s="3"/>
      <c r="K619" s="3"/>
      <c r="L619" s="3"/>
      <c r="M619" s="3"/>
      <c r="N619" s="3"/>
      <c r="P619" s="6"/>
    </row>
    <row r="620" s="2" customFormat="true" ht="12.75" hidden="false" customHeight="false" outlineLevel="0" collapsed="false">
      <c r="F620" s="6"/>
      <c r="H620" s="152"/>
      <c r="I620" s="3"/>
      <c r="J620" s="3"/>
      <c r="K620" s="3"/>
      <c r="L620" s="3"/>
      <c r="M620" s="3"/>
      <c r="N620" s="3"/>
      <c r="P620" s="6"/>
    </row>
    <row r="621" s="2" customFormat="true" ht="12.75" hidden="false" customHeight="false" outlineLevel="0" collapsed="false">
      <c r="F621" s="6"/>
      <c r="H621" s="152"/>
      <c r="I621" s="3"/>
      <c r="J621" s="3"/>
      <c r="K621" s="3"/>
      <c r="L621" s="3"/>
      <c r="M621" s="3"/>
      <c r="N621" s="3"/>
      <c r="P621" s="6"/>
    </row>
    <row r="622" s="2" customFormat="true" ht="12.75" hidden="false" customHeight="false" outlineLevel="0" collapsed="false">
      <c r="F622" s="6"/>
      <c r="H622" s="152"/>
      <c r="I622" s="3"/>
      <c r="J622" s="3"/>
      <c r="K622" s="3"/>
      <c r="L622" s="3"/>
      <c r="M622" s="3"/>
      <c r="N622" s="3"/>
      <c r="P622" s="6"/>
    </row>
    <row r="623" s="2" customFormat="true" ht="12.75" hidden="false" customHeight="false" outlineLevel="0" collapsed="false">
      <c r="F623" s="6"/>
      <c r="H623" s="152"/>
      <c r="I623" s="3"/>
      <c r="J623" s="3"/>
      <c r="K623" s="3"/>
      <c r="L623" s="3"/>
      <c r="M623" s="3"/>
      <c r="N623" s="3"/>
      <c r="P623" s="6"/>
    </row>
    <row r="624" s="2" customFormat="true" ht="12.75" hidden="false" customHeight="false" outlineLevel="0" collapsed="false">
      <c r="F624" s="6"/>
      <c r="H624" s="152"/>
      <c r="I624" s="3"/>
      <c r="J624" s="3"/>
      <c r="K624" s="3"/>
      <c r="L624" s="3"/>
      <c r="M624" s="3"/>
      <c r="N624" s="3"/>
      <c r="P624" s="6"/>
    </row>
    <row r="625" s="2" customFormat="true" ht="12.75" hidden="false" customHeight="false" outlineLevel="0" collapsed="false">
      <c r="F625" s="6"/>
      <c r="H625" s="152"/>
      <c r="I625" s="3"/>
      <c r="J625" s="3"/>
      <c r="K625" s="3"/>
      <c r="L625" s="3"/>
      <c r="M625" s="3"/>
      <c r="N625" s="3"/>
      <c r="P625" s="6"/>
    </row>
    <row r="626" s="2" customFormat="true" ht="12.75" hidden="false" customHeight="false" outlineLevel="0" collapsed="false">
      <c r="F626" s="6"/>
      <c r="H626" s="152"/>
      <c r="I626" s="3"/>
      <c r="J626" s="3"/>
      <c r="K626" s="3"/>
      <c r="L626" s="3"/>
      <c r="M626" s="3"/>
      <c r="N626" s="3"/>
      <c r="P626" s="6"/>
    </row>
    <row r="627" s="2" customFormat="true" ht="12.75" hidden="false" customHeight="false" outlineLevel="0" collapsed="false">
      <c r="F627" s="6"/>
      <c r="H627" s="152"/>
      <c r="I627" s="3"/>
      <c r="J627" s="3"/>
      <c r="K627" s="3"/>
      <c r="L627" s="3"/>
      <c r="M627" s="3"/>
      <c r="N627" s="3"/>
      <c r="P627" s="6"/>
    </row>
    <row r="628" s="2" customFormat="true" ht="12.75" hidden="false" customHeight="false" outlineLevel="0" collapsed="false">
      <c r="F628" s="6"/>
      <c r="H628" s="152"/>
      <c r="I628" s="3"/>
      <c r="J628" s="3"/>
      <c r="K628" s="3"/>
      <c r="L628" s="3"/>
      <c r="M628" s="3"/>
      <c r="N628" s="3"/>
      <c r="P628" s="6"/>
    </row>
    <row r="629" s="2" customFormat="true" ht="12.75" hidden="false" customHeight="false" outlineLevel="0" collapsed="false">
      <c r="F629" s="6"/>
      <c r="H629" s="152"/>
      <c r="I629" s="3"/>
      <c r="J629" s="3"/>
      <c r="K629" s="3"/>
      <c r="L629" s="3"/>
      <c r="M629" s="3"/>
      <c r="N629" s="3"/>
      <c r="P629" s="6"/>
    </row>
    <row r="630" s="2" customFormat="true" ht="12.75" hidden="false" customHeight="false" outlineLevel="0" collapsed="false">
      <c r="F630" s="6"/>
      <c r="H630" s="152"/>
      <c r="I630" s="3"/>
      <c r="J630" s="3"/>
      <c r="K630" s="3"/>
      <c r="L630" s="3"/>
      <c r="M630" s="3"/>
      <c r="N630" s="3"/>
      <c r="P630" s="6"/>
    </row>
    <row r="631" s="2" customFormat="true" ht="12.75" hidden="false" customHeight="false" outlineLevel="0" collapsed="false">
      <c r="F631" s="6"/>
      <c r="H631" s="152"/>
      <c r="I631" s="3"/>
      <c r="J631" s="3"/>
      <c r="K631" s="3"/>
      <c r="L631" s="3"/>
      <c r="M631" s="3"/>
      <c r="N631" s="3"/>
      <c r="P631" s="6"/>
    </row>
    <row r="632" s="2" customFormat="true" ht="12.75" hidden="false" customHeight="false" outlineLevel="0" collapsed="false">
      <c r="F632" s="6"/>
      <c r="H632" s="152"/>
      <c r="I632" s="3"/>
      <c r="J632" s="3"/>
      <c r="K632" s="3"/>
      <c r="L632" s="3"/>
      <c r="M632" s="3"/>
      <c r="N632" s="3"/>
      <c r="P632" s="6"/>
    </row>
    <row r="633" s="2" customFormat="true" ht="12.75" hidden="false" customHeight="false" outlineLevel="0" collapsed="false">
      <c r="F633" s="6"/>
      <c r="H633" s="152"/>
      <c r="I633" s="3"/>
      <c r="J633" s="3"/>
      <c r="K633" s="3"/>
      <c r="L633" s="3"/>
      <c r="M633" s="3"/>
      <c r="N633" s="3"/>
      <c r="P633" s="6"/>
    </row>
    <row r="634" s="2" customFormat="true" ht="12.75" hidden="false" customHeight="false" outlineLevel="0" collapsed="false">
      <c r="F634" s="6"/>
      <c r="H634" s="152"/>
      <c r="I634" s="3"/>
      <c r="J634" s="3"/>
      <c r="K634" s="3"/>
      <c r="L634" s="3"/>
      <c r="M634" s="3"/>
      <c r="N634" s="3"/>
      <c r="P634" s="6"/>
    </row>
    <row r="635" s="2" customFormat="true" ht="12.75" hidden="false" customHeight="false" outlineLevel="0" collapsed="false">
      <c r="F635" s="6"/>
      <c r="H635" s="152"/>
      <c r="I635" s="3"/>
      <c r="J635" s="3"/>
      <c r="K635" s="3"/>
      <c r="L635" s="3"/>
      <c r="M635" s="3"/>
      <c r="N635" s="3"/>
      <c r="P635" s="6"/>
    </row>
    <row r="636" s="2" customFormat="true" ht="12.75" hidden="false" customHeight="false" outlineLevel="0" collapsed="false">
      <c r="F636" s="6"/>
      <c r="H636" s="152"/>
      <c r="I636" s="3"/>
      <c r="J636" s="3"/>
      <c r="K636" s="3"/>
      <c r="L636" s="3"/>
      <c r="M636" s="3"/>
      <c r="N636" s="3"/>
      <c r="P636" s="6"/>
    </row>
    <row r="637" s="2" customFormat="true" ht="12.75" hidden="false" customHeight="false" outlineLevel="0" collapsed="false">
      <c r="F637" s="6"/>
      <c r="H637" s="152"/>
      <c r="I637" s="3"/>
      <c r="J637" s="3"/>
      <c r="K637" s="3"/>
      <c r="L637" s="3"/>
      <c r="M637" s="3"/>
      <c r="N637" s="3"/>
      <c r="P637" s="6"/>
    </row>
    <row r="638" s="2" customFormat="true" ht="12.75" hidden="false" customHeight="false" outlineLevel="0" collapsed="false">
      <c r="F638" s="6"/>
      <c r="H638" s="152"/>
      <c r="I638" s="3"/>
      <c r="J638" s="3"/>
      <c r="K638" s="3"/>
      <c r="L638" s="3"/>
      <c r="M638" s="3"/>
      <c r="N638" s="3"/>
      <c r="P638" s="6"/>
    </row>
    <row r="639" s="2" customFormat="true" ht="12.75" hidden="false" customHeight="false" outlineLevel="0" collapsed="false">
      <c r="F639" s="6"/>
      <c r="H639" s="152"/>
      <c r="I639" s="3"/>
      <c r="J639" s="3"/>
      <c r="K639" s="3"/>
      <c r="L639" s="3"/>
      <c r="M639" s="3"/>
      <c r="N639" s="3"/>
      <c r="P639" s="6"/>
    </row>
    <row r="640" s="2" customFormat="true" ht="12.75" hidden="false" customHeight="false" outlineLevel="0" collapsed="false">
      <c r="F640" s="6"/>
      <c r="H640" s="152"/>
      <c r="I640" s="3"/>
      <c r="J640" s="3"/>
      <c r="K640" s="3"/>
      <c r="L640" s="3"/>
      <c r="M640" s="3"/>
      <c r="N640" s="3"/>
      <c r="P640" s="6"/>
    </row>
    <row r="641" s="2" customFormat="true" ht="12.75" hidden="false" customHeight="false" outlineLevel="0" collapsed="false">
      <c r="F641" s="6"/>
      <c r="H641" s="152"/>
      <c r="I641" s="3"/>
      <c r="J641" s="3"/>
      <c r="K641" s="3"/>
      <c r="L641" s="3"/>
      <c r="M641" s="3"/>
      <c r="N641" s="3"/>
      <c r="P641" s="6"/>
    </row>
    <row r="642" s="2" customFormat="true" ht="12.75" hidden="false" customHeight="false" outlineLevel="0" collapsed="false">
      <c r="F642" s="6"/>
      <c r="H642" s="152"/>
      <c r="I642" s="3"/>
      <c r="J642" s="3"/>
      <c r="K642" s="3"/>
      <c r="L642" s="3"/>
      <c r="M642" s="3"/>
      <c r="N642" s="3"/>
      <c r="P642" s="6"/>
    </row>
    <row r="643" s="2" customFormat="true" ht="12.75" hidden="false" customHeight="false" outlineLevel="0" collapsed="false">
      <c r="F643" s="6"/>
      <c r="H643" s="152"/>
      <c r="I643" s="3"/>
      <c r="J643" s="3"/>
      <c r="K643" s="3"/>
      <c r="L643" s="3"/>
      <c r="M643" s="3"/>
      <c r="N643" s="3"/>
      <c r="P643" s="6"/>
    </row>
    <row r="644" s="2" customFormat="true" ht="12.75" hidden="false" customHeight="false" outlineLevel="0" collapsed="false">
      <c r="F644" s="6"/>
      <c r="H644" s="152"/>
      <c r="I644" s="3"/>
      <c r="J644" s="3"/>
      <c r="K644" s="3"/>
      <c r="L644" s="3"/>
      <c r="M644" s="3"/>
      <c r="N644" s="3"/>
      <c r="P644" s="6"/>
    </row>
    <row r="645" s="2" customFormat="true" ht="12.75" hidden="false" customHeight="false" outlineLevel="0" collapsed="false">
      <c r="F645" s="6"/>
      <c r="H645" s="152"/>
      <c r="I645" s="3"/>
      <c r="J645" s="3"/>
      <c r="K645" s="3"/>
      <c r="L645" s="3"/>
      <c r="M645" s="3"/>
      <c r="N645" s="3"/>
      <c r="P645" s="6"/>
    </row>
    <row r="646" s="2" customFormat="true" ht="12.75" hidden="false" customHeight="false" outlineLevel="0" collapsed="false">
      <c r="F646" s="6"/>
      <c r="H646" s="152"/>
      <c r="I646" s="3"/>
      <c r="J646" s="3"/>
      <c r="K646" s="3"/>
      <c r="L646" s="3"/>
      <c r="M646" s="3"/>
      <c r="N646" s="3"/>
      <c r="P646" s="6"/>
    </row>
    <row r="647" s="2" customFormat="true" ht="12.75" hidden="false" customHeight="false" outlineLevel="0" collapsed="false">
      <c r="F647" s="6"/>
      <c r="H647" s="152"/>
      <c r="I647" s="3"/>
      <c r="J647" s="3"/>
      <c r="K647" s="3"/>
      <c r="L647" s="3"/>
      <c r="M647" s="3"/>
      <c r="N647" s="3"/>
      <c r="P647" s="6"/>
    </row>
    <row r="648" s="2" customFormat="true" ht="12.75" hidden="false" customHeight="false" outlineLevel="0" collapsed="false">
      <c r="F648" s="6"/>
      <c r="H648" s="152"/>
      <c r="I648" s="3"/>
      <c r="J648" s="3"/>
      <c r="K648" s="3"/>
      <c r="L648" s="3"/>
      <c r="M648" s="3"/>
      <c r="N648" s="3"/>
      <c r="P648" s="6"/>
    </row>
    <row r="649" s="2" customFormat="true" ht="12.75" hidden="false" customHeight="false" outlineLevel="0" collapsed="false">
      <c r="F649" s="6"/>
      <c r="H649" s="152"/>
      <c r="I649" s="3"/>
      <c r="J649" s="3"/>
      <c r="K649" s="3"/>
      <c r="L649" s="3"/>
      <c r="M649" s="3"/>
      <c r="N649" s="3"/>
      <c r="P649" s="6"/>
    </row>
    <row r="650" s="2" customFormat="true" ht="12.75" hidden="false" customHeight="false" outlineLevel="0" collapsed="false">
      <c r="F650" s="6"/>
      <c r="H650" s="152"/>
      <c r="I650" s="3"/>
      <c r="J650" s="3"/>
      <c r="K650" s="3"/>
      <c r="L650" s="3"/>
      <c r="M650" s="3"/>
      <c r="N650" s="3"/>
      <c r="P650" s="6"/>
    </row>
    <row r="651" s="2" customFormat="true" ht="12.75" hidden="false" customHeight="false" outlineLevel="0" collapsed="false">
      <c r="F651" s="6"/>
      <c r="H651" s="152"/>
      <c r="I651" s="3"/>
      <c r="J651" s="3"/>
      <c r="K651" s="3"/>
      <c r="L651" s="3"/>
      <c r="M651" s="3"/>
      <c r="N651" s="3"/>
      <c r="P651" s="6"/>
    </row>
    <row r="652" s="2" customFormat="true" ht="12.75" hidden="false" customHeight="false" outlineLevel="0" collapsed="false">
      <c r="F652" s="6"/>
      <c r="H652" s="152"/>
      <c r="I652" s="3"/>
      <c r="J652" s="3"/>
      <c r="K652" s="3"/>
      <c r="L652" s="3"/>
      <c r="M652" s="3"/>
      <c r="N652" s="3"/>
      <c r="P652" s="6"/>
    </row>
    <row r="653" s="2" customFormat="true" ht="12.75" hidden="false" customHeight="false" outlineLevel="0" collapsed="false">
      <c r="F653" s="6"/>
      <c r="H653" s="152"/>
      <c r="I653" s="3"/>
      <c r="J653" s="3"/>
      <c r="K653" s="3"/>
      <c r="L653" s="3"/>
      <c r="M653" s="3"/>
      <c r="N653" s="3"/>
      <c r="P653" s="6"/>
    </row>
    <row r="654" s="2" customFormat="true" ht="12.75" hidden="false" customHeight="false" outlineLevel="0" collapsed="false">
      <c r="F654" s="6"/>
      <c r="H654" s="152"/>
      <c r="I654" s="3"/>
      <c r="J654" s="3"/>
      <c r="K654" s="3"/>
      <c r="L654" s="3"/>
      <c r="M654" s="3"/>
      <c r="N654" s="3"/>
      <c r="P654" s="6"/>
    </row>
    <row r="655" s="2" customFormat="true" ht="12.75" hidden="false" customHeight="false" outlineLevel="0" collapsed="false">
      <c r="F655" s="6"/>
      <c r="H655" s="152"/>
      <c r="I655" s="3"/>
      <c r="J655" s="3"/>
      <c r="K655" s="3"/>
      <c r="L655" s="3"/>
      <c r="M655" s="3"/>
      <c r="N655" s="3"/>
      <c r="P655" s="6"/>
    </row>
    <row r="656" s="2" customFormat="true" ht="12.75" hidden="false" customHeight="false" outlineLevel="0" collapsed="false">
      <c r="F656" s="6"/>
      <c r="H656" s="152"/>
      <c r="I656" s="3"/>
      <c r="J656" s="3"/>
      <c r="K656" s="3"/>
      <c r="L656" s="3"/>
      <c r="M656" s="3"/>
      <c r="N656" s="3"/>
      <c r="P656" s="6"/>
    </row>
    <row r="657" s="2" customFormat="true" ht="12.75" hidden="false" customHeight="false" outlineLevel="0" collapsed="false">
      <c r="F657" s="6"/>
      <c r="H657" s="152"/>
      <c r="I657" s="3"/>
      <c r="J657" s="3"/>
      <c r="K657" s="3"/>
      <c r="L657" s="3"/>
      <c r="M657" s="3"/>
      <c r="N657" s="3"/>
      <c r="P657" s="6"/>
    </row>
    <row r="658" s="2" customFormat="true" ht="12.75" hidden="false" customHeight="false" outlineLevel="0" collapsed="false">
      <c r="F658" s="6"/>
      <c r="H658" s="152"/>
      <c r="I658" s="3"/>
      <c r="J658" s="3"/>
      <c r="K658" s="3"/>
      <c r="L658" s="3"/>
      <c r="M658" s="3"/>
      <c r="N658" s="3"/>
      <c r="P658" s="6"/>
    </row>
    <row r="659" s="2" customFormat="true" ht="12.75" hidden="false" customHeight="false" outlineLevel="0" collapsed="false">
      <c r="F659" s="6"/>
      <c r="H659" s="152"/>
      <c r="I659" s="3"/>
      <c r="J659" s="3"/>
      <c r="K659" s="3"/>
      <c r="L659" s="3"/>
      <c r="M659" s="3"/>
      <c r="N659" s="3"/>
      <c r="P659" s="6"/>
    </row>
    <row r="660" s="2" customFormat="true" ht="12.75" hidden="false" customHeight="false" outlineLevel="0" collapsed="false">
      <c r="F660" s="6"/>
      <c r="H660" s="152"/>
      <c r="I660" s="3"/>
      <c r="J660" s="3"/>
      <c r="K660" s="3"/>
      <c r="L660" s="3"/>
      <c r="M660" s="3"/>
      <c r="N660" s="3"/>
      <c r="P660" s="6"/>
    </row>
    <row r="661" s="2" customFormat="true" ht="12.75" hidden="false" customHeight="false" outlineLevel="0" collapsed="false">
      <c r="F661" s="6"/>
      <c r="H661" s="152"/>
      <c r="I661" s="3"/>
      <c r="J661" s="3"/>
      <c r="K661" s="3"/>
      <c r="L661" s="3"/>
      <c r="M661" s="3"/>
      <c r="N661" s="3"/>
      <c r="P661" s="6"/>
    </row>
    <row r="662" s="2" customFormat="true" ht="12.75" hidden="false" customHeight="false" outlineLevel="0" collapsed="false">
      <c r="F662" s="6"/>
      <c r="H662" s="152"/>
      <c r="I662" s="3"/>
      <c r="J662" s="3"/>
      <c r="K662" s="3"/>
      <c r="L662" s="3"/>
      <c r="M662" s="3"/>
      <c r="N662" s="3"/>
      <c r="P662" s="6"/>
    </row>
    <row r="663" s="2" customFormat="true" ht="12.75" hidden="false" customHeight="false" outlineLevel="0" collapsed="false">
      <c r="F663" s="6"/>
      <c r="H663" s="152"/>
      <c r="I663" s="3"/>
      <c r="J663" s="3"/>
      <c r="K663" s="3"/>
      <c r="L663" s="3"/>
      <c r="M663" s="3"/>
      <c r="N663" s="3"/>
      <c r="P663" s="6"/>
    </row>
    <row r="664" s="2" customFormat="true" ht="12.75" hidden="false" customHeight="false" outlineLevel="0" collapsed="false">
      <c r="F664" s="6"/>
      <c r="H664" s="152"/>
      <c r="I664" s="3"/>
      <c r="J664" s="3"/>
      <c r="K664" s="3"/>
      <c r="L664" s="3"/>
      <c r="M664" s="3"/>
      <c r="N664" s="3"/>
      <c r="P664" s="6"/>
    </row>
    <row r="665" s="2" customFormat="true" ht="12.75" hidden="false" customHeight="false" outlineLevel="0" collapsed="false">
      <c r="F665" s="6"/>
      <c r="H665" s="152"/>
      <c r="I665" s="3"/>
      <c r="J665" s="3"/>
      <c r="K665" s="3"/>
      <c r="L665" s="3"/>
      <c r="M665" s="3"/>
      <c r="N665" s="3"/>
      <c r="P665" s="6"/>
    </row>
    <row r="666" s="2" customFormat="true" ht="12.75" hidden="false" customHeight="false" outlineLevel="0" collapsed="false">
      <c r="F666" s="6"/>
      <c r="H666" s="152"/>
      <c r="I666" s="3"/>
      <c r="J666" s="3"/>
      <c r="K666" s="3"/>
      <c r="L666" s="3"/>
      <c r="M666" s="3"/>
      <c r="N666" s="3"/>
      <c r="P666" s="6"/>
    </row>
    <row r="667" s="2" customFormat="true" ht="12.75" hidden="false" customHeight="false" outlineLevel="0" collapsed="false">
      <c r="F667" s="6"/>
      <c r="H667" s="152"/>
      <c r="I667" s="3"/>
      <c r="J667" s="3"/>
      <c r="K667" s="3"/>
      <c r="L667" s="3"/>
      <c r="M667" s="3"/>
      <c r="N667" s="3"/>
      <c r="P667" s="6"/>
    </row>
    <row r="668" s="2" customFormat="true" ht="12.75" hidden="false" customHeight="false" outlineLevel="0" collapsed="false">
      <c r="F668" s="6"/>
      <c r="H668" s="152"/>
      <c r="I668" s="3"/>
      <c r="J668" s="3"/>
      <c r="K668" s="3"/>
      <c r="L668" s="3"/>
      <c r="M668" s="3"/>
      <c r="N668" s="3"/>
      <c r="P668" s="6"/>
    </row>
    <row r="669" s="2" customFormat="true" ht="12.75" hidden="false" customHeight="false" outlineLevel="0" collapsed="false">
      <c r="F669" s="6"/>
      <c r="H669" s="152"/>
      <c r="I669" s="3"/>
      <c r="J669" s="3"/>
      <c r="K669" s="3"/>
      <c r="L669" s="3"/>
      <c r="M669" s="3"/>
      <c r="N669" s="3"/>
      <c r="P669" s="6"/>
    </row>
    <row r="670" s="2" customFormat="true" ht="12.75" hidden="false" customHeight="false" outlineLevel="0" collapsed="false">
      <c r="F670" s="6"/>
      <c r="H670" s="152"/>
      <c r="I670" s="3"/>
      <c r="J670" s="3"/>
      <c r="K670" s="3"/>
      <c r="L670" s="3"/>
      <c r="M670" s="3"/>
      <c r="N670" s="3"/>
      <c r="P670" s="6"/>
    </row>
    <row r="671" s="2" customFormat="true" ht="12.75" hidden="false" customHeight="false" outlineLevel="0" collapsed="false">
      <c r="F671" s="6"/>
      <c r="H671" s="152"/>
      <c r="I671" s="3"/>
      <c r="J671" s="3"/>
      <c r="K671" s="3"/>
      <c r="L671" s="3"/>
      <c r="M671" s="3"/>
      <c r="N671" s="3"/>
      <c r="P671" s="6"/>
    </row>
    <row r="672" s="2" customFormat="true" ht="12.75" hidden="false" customHeight="false" outlineLevel="0" collapsed="false">
      <c r="F672" s="6"/>
      <c r="H672" s="152"/>
      <c r="I672" s="3"/>
      <c r="J672" s="3"/>
      <c r="K672" s="3"/>
      <c r="L672" s="3"/>
      <c r="M672" s="3"/>
      <c r="N672" s="3"/>
      <c r="P672" s="6"/>
    </row>
    <row r="673" s="2" customFormat="true" ht="12.75" hidden="false" customHeight="false" outlineLevel="0" collapsed="false">
      <c r="F673" s="6"/>
      <c r="H673" s="152"/>
      <c r="I673" s="3"/>
      <c r="J673" s="3"/>
      <c r="K673" s="3"/>
      <c r="L673" s="3"/>
      <c r="M673" s="3"/>
      <c r="N673" s="3"/>
      <c r="P673" s="6"/>
    </row>
    <row r="674" s="2" customFormat="true" ht="12.75" hidden="false" customHeight="false" outlineLevel="0" collapsed="false">
      <c r="F674" s="6"/>
      <c r="H674" s="152"/>
      <c r="I674" s="3"/>
      <c r="J674" s="3"/>
      <c r="K674" s="3"/>
      <c r="L674" s="3"/>
      <c r="M674" s="3"/>
      <c r="N674" s="3"/>
      <c r="P674" s="6"/>
    </row>
    <row r="675" s="2" customFormat="true" ht="12.75" hidden="false" customHeight="false" outlineLevel="0" collapsed="false">
      <c r="F675" s="6"/>
      <c r="H675" s="152"/>
      <c r="I675" s="3"/>
      <c r="J675" s="3"/>
      <c r="K675" s="3"/>
      <c r="L675" s="3"/>
      <c r="M675" s="3"/>
      <c r="N675" s="3"/>
      <c r="P675" s="6"/>
    </row>
    <row r="676" s="2" customFormat="true" ht="12.75" hidden="false" customHeight="false" outlineLevel="0" collapsed="false">
      <c r="F676" s="6"/>
      <c r="H676" s="152"/>
      <c r="I676" s="3"/>
      <c r="J676" s="3"/>
      <c r="K676" s="3"/>
      <c r="L676" s="3"/>
      <c r="M676" s="3"/>
      <c r="N676" s="3"/>
      <c r="P676" s="6"/>
    </row>
    <row r="677" s="2" customFormat="true" ht="12.75" hidden="false" customHeight="false" outlineLevel="0" collapsed="false">
      <c r="F677" s="6"/>
      <c r="H677" s="152"/>
      <c r="I677" s="3"/>
      <c r="J677" s="3"/>
      <c r="K677" s="3"/>
      <c r="L677" s="3"/>
      <c r="M677" s="3"/>
      <c r="N677" s="3"/>
      <c r="P677" s="6"/>
    </row>
    <row r="678" s="2" customFormat="true" ht="12.75" hidden="false" customHeight="false" outlineLevel="0" collapsed="false">
      <c r="F678" s="6"/>
      <c r="H678" s="152"/>
      <c r="I678" s="3"/>
      <c r="J678" s="3"/>
      <c r="K678" s="3"/>
      <c r="L678" s="3"/>
      <c r="M678" s="3"/>
      <c r="N678" s="3"/>
      <c r="P678" s="6"/>
    </row>
    <row r="679" s="2" customFormat="true" ht="12.75" hidden="false" customHeight="false" outlineLevel="0" collapsed="false">
      <c r="F679" s="6"/>
      <c r="H679" s="152"/>
      <c r="I679" s="3"/>
      <c r="J679" s="3"/>
      <c r="K679" s="3"/>
      <c r="L679" s="3"/>
      <c r="M679" s="3"/>
      <c r="N679" s="3"/>
      <c r="P679" s="6"/>
    </row>
    <row r="680" s="2" customFormat="true" ht="12.75" hidden="false" customHeight="false" outlineLevel="0" collapsed="false">
      <c r="F680" s="6"/>
      <c r="H680" s="152"/>
      <c r="I680" s="3"/>
      <c r="J680" s="3"/>
      <c r="K680" s="3"/>
      <c r="L680" s="3"/>
      <c r="M680" s="3"/>
      <c r="N680" s="3"/>
      <c r="P680" s="6"/>
    </row>
    <row r="681" s="2" customFormat="true" ht="12.75" hidden="false" customHeight="false" outlineLevel="0" collapsed="false">
      <c r="F681" s="6"/>
      <c r="H681" s="152"/>
      <c r="I681" s="3"/>
      <c r="J681" s="3"/>
      <c r="K681" s="3"/>
      <c r="L681" s="3"/>
      <c r="M681" s="3"/>
      <c r="N681" s="3"/>
      <c r="P681" s="6"/>
    </row>
    <row r="682" s="2" customFormat="true" ht="12.75" hidden="false" customHeight="false" outlineLevel="0" collapsed="false">
      <c r="F682" s="6"/>
      <c r="H682" s="152"/>
      <c r="I682" s="3"/>
      <c r="J682" s="3"/>
      <c r="K682" s="3"/>
      <c r="L682" s="3"/>
      <c r="M682" s="3"/>
      <c r="N682" s="3"/>
      <c r="P682" s="6"/>
    </row>
    <row r="683" s="2" customFormat="true" ht="12.75" hidden="false" customHeight="false" outlineLevel="0" collapsed="false">
      <c r="F683" s="6"/>
      <c r="H683" s="152"/>
      <c r="I683" s="3"/>
      <c r="J683" s="3"/>
      <c r="K683" s="3"/>
      <c r="L683" s="3"/>
      <c r="M683" s="3"/>
      <c r="N683" s="3"/>
      <c r="P683" s="6"/>
    </row>
    <row r="684" s="2" customFormat="true" ht="12.75" hidden="false" customHeight="false" outlineLevel="0" collapsed="false">
      <c r="F684" s="6"/>
      <c r="H684" s="152"/>
      <c r="I684" s="3"/>
      <c r="J684" s="3"/>
      <c r="K684" s="3"/>
      <c r="L684" s="3"/>
      <c r="M684" s="3"/>
      <c r="N684" s="3"/>
      <c r="P684" s="6"/>
    </row>
    <row r="685" s="2" customFormat="true" ht="12.75" hidden="false" customHeight="false" outlineLevel="0" collapsed="false">
      <c r="F685" s="6"/>
      <c r="H685" s="152"/>
      <c r="I685" s="3"/>
      <c r="J685" s="3"/>
      <c r="K685" s="3"/>
      <c r="L685" s="3"/>
      <c r="M685" s="3"/>
      <c r="N685" s="3"/>
      <c r="P685" s="6"/>
    </row>
    <row r="686" s="2" customFormat="true" ht="12.75" hidden="false" customHeight="false" outlineLevel="0" collapsed="false">
      <c r="F686" s="6"/>
      <c r="H686" s="152"/>
      <c r="I686" s="3"/>
      <c r="J686" s="3"/>
      <c r="K686" s="3"/>
      <c r="L686" s="3"/>
      <c r="M686" s="3"/>
      <c r="N686" s="3"/>
      <c r="P686" s="6"/>
    </row>
    <row r="687" s="2" customFormat="true" ht="12.75" hidden="false" customHeight="false" outlineLevel="0" collapsed="false">
      <c r="F687" s="6"/>
      <c r="H687" s="152"/>
      <c r="I687" s="3"/>
      <c r="J687" s="3"/>
      <c r="K687" s="3"/>
      <c r="L687" s="3"/>
      <c r="M687" s="3"/>
      <c r="N687" s="3"/>
      <c r="P687" s="6"/>
    </row>
    <row r="688" s="2" customFormat="true" ht="12.75" hidden="false" customHeight="false" outlineLevel="0" collapsed="false">
      <c r="F688" s="6"/>
      <c r="H688" s="152"/>
      <c r="I688" s="3"/>
      <c r="J688" s="3"/>
      <c r="K688" s="3"/>
      <c r="L688" s="3"/>
      <c r="M688" s="3"/>
      <c r="N688" s="3"/>
      <c r="P688" s="6"/>
    </row>
    <row r="689" s="2" customFormat="true" ht="12.75" hidden="false" customHeight="false" outlineLevel="0" collapsed="false">
      <c r="F689" s="6"/>
      <c r="H689" s="152"/>
      <c r="I689" s="3"/>
      <c r="J689" s="3"/>
      <c r="K689" s="3"/>
      <c r="L689" s="3"/>
      <c r="M689" s="3"/>
      <c r="N689" s="3"/>
      <c r="P689" s="6"/>
    </row>
    <row r="690" s="2" customFormat="true" ht="12.75" hidden="false" customHeight="false" outlineLevel="0" collapsed="false">
      <c r="F690" s="6"/>
      <c r="H690" s="152"/>
      <c r="I690" s="3"/>
      <c r="J690" s="3"/>
      <c r="K690" s="3"/>
      <c r="L690" s="3"/>
      <c r="M690" s="3"/>
      <c r="N690" s="3"/>
      <c r="P690" s="6"/>
    </row>
    <row r="691" s="2" customFormat="true" ht="12.75" hidden="false" customHeight="false" outlineLevel="0" collapsed="false">
      <c r="F691" s="6"/>
      <c r="H691" s="152"/>
      <c r="I691" s="3"/>
      <c r="J691" s="3"/>
      <c r="K691" s="3"/>
      <c r="L691" s="3"/>
      <c r="M691" s="3"/>
      <c r="N691" s="3"/>
      <c r="P691" s="6"/>
    </row>
    <row r="692" s="2" customFormat="true" ht="12.75" hidden="false" customHeight="false" outlineLevel="0" collapsed="false">
      <c r="F692" s="6"/>
      <c r="H692" s="152"/>
      <c r="I692" s="3"/>
      <c r="J692" s="3"/>
      <c r="K692" s="3"/>
      <c r="L692" s="3"/>
      <c r="M692" s="3"/>
      <c r="N692" s="3"/>
      <c r="P692" s="6"/>
    </row>
    <row r="693" s="2" customFormat="true" ht="12.75" hidden="false" customHeight="false" outlineLevel="0" collapsed="false">
      <c r="F693" s="6"/>
      <c r="H693" s="152"/>
      <c r="I693" s="3"/>
      <c r="J693" s="3"/>
      <c r="K693" s="3"/>
      <c r="L693" s="3"/>
      <c r="M693" s="3"/>
      <c r="N693" s="3"/>
      <c r="P693" s="6"/>
    </row>
    <row r="694" s="2" customFormat="true" ht="12.75" hidden="false" customHeight="false" outlineLevel="0" collapsed="false">
      <c r="F694" s="6"/>
      <c r="H694" s="152"/>
      <c r="I694" s="3"/>
      <c r="J694" s="3"/>
      <c r="K694" s="3"/>
      <c r="L694" s="3"/>
      <c r="M694" s="3"/>
      <c r="N694" s="3"/>
      <c r="P694" s="6"/>
    </row>
    <row r="695" s="2" customFormat="true" ht="12.75" hidden="false" customHeight="false" outlineLevel="0" collapsed="false">
      <c r="F695" s="6"/>
      <c r="H695" s="152"/>
      <c r="I695" s="3"/>
      <c r="J695" s="3"/>
      <c r="K695" s="3"/>
      <c r="L695" s="3"/>
      <c r="M695" s="3"/>
      <c r="N695" s="3"/>
      <c r="P695" s="6"/>
    </row>
    <row r="696" s="2" customFormat="true" ht="12.75" hidden="false" customHeight="false" outlineLevel="0" collapsed="false">
      <c r="F696" s="6"/>
      <c r="H696" s="152"/>
      <c r="I696" s="3"/>
      <c r="J696" s="3"/>
      <c r="K696" s="3"/>
      <c r="L696" s="3"/>
      <c r="M696" s="3"/>
      <c r="N696" s="3"/>
      <c r="P696" s="6"/>
    </row>
    <row r="697" s="2" customFormat="true" ht="12.75" hidden="false" customHeight="false" outlineLevel="0" collapsed="false">
      <c r="F697" s="6"/>
      <c r="H697" s="152"/>
      <c r="I697" s="3"/>
      <c r="J697" s="3"/>
      <c r="K697" s="3"/>
      <c r="L697" s="3"/>
      <c r="M697" s="3"/>
      <c r="N697" s="3"/>
      <c r="P697" s="6"/>
    </row>
    <row r="698" s="2" customFormat="true" ht="12.75" hidden="false" customHeight="false" outlineLevel="0" collapsed="false">
      <c r="F698" s="6"/>
      <c r="H698" s="152"/>
      <c r="I698" s="3"/>
      <c r="J698" s="3"/>
      <c r="K698" s="3"/>
      <c r="L698" s="3"/>
      <c r="M698" s="3"/>
      <c r="N698" s="3"/>
      <c r="P698" s="6"/>
    </row>
    <row r="699" s="2" customFormat="true" ht="12.75" hidden="false" customHeight="false" outlineLevel="0" collapsed="false">
      <c r="F699" s="6"/>
      <c r="H699" s="152"/>
      <c r="I699" s="3"/>
      <c r="J699" s="3"/>
      <c r="K699" s="3"/>
      <c r="L699" s="3"/>
      <c r="M699" s="3"/>
      <c r="N699" s="3"/>
      <c r="P699" s="6"/>
    </row>
    <row r="700" s="2" customFormat="true" ht="12.75" hidden="false" customHeight="false" outlineLevel="0" collapsed="false">
      <c r="F700" s="6"/>
      <c r="H700" s="152"/>
      <c r="I700" s="3"/>
      <c r="J700" s="3"/>
      <c r="K700" s="3"/>
      <c r="L700" s="3"/>
      <c r="M700" s="3"/>
      <c r="N700" s="3"/>
      <c r="P700" s="6"/>
    </row>
    <row r="701" s="2" customFormat="true" ht="12.75" hidden="false" customHeight="false" outlineLevel="0" collapsed="false">
      <c r="F701" s="6"/>
      <c r="H701" s="152"/>
      <c r="I701" s="3"/>
      <c r="J701" s="3"/>
      <c r="K701" s="3"/>
      <c r="L701" s="3"/>
      <c r="M701" s="3"/>
      <c r="N701" s="3"/>
      <c r="P701" s="6"/>
    </row>
    <row r="702" s="2" customFormat="true" ht="12.75" hidden="false" customHeight="false" outlineLevel="0" collapsed="false">
      <c r="F702" s="6"/>
      <c r="H702" s="152"/>
      <c r="I702" s="3"/>
      <c r="J702" s="3"/>
      <c r="K702" s="3"/>
      <c r="L702" s="3"/>
      <c r="M702" s="3"/>
      <c r="N702" s="3"/>
      <c r="P702" s="6"/>
    </row>
    <row r="703" s="2" customFormat="true" ht="12.75" hidden="false" customHeight="false" outlineLevel="0" collapsed="false">
      <c r="F703" s="6"/>
      <c r="H703" s="152"/>
      <c r="I703" s="3"/>
      <c r="J703" s="3"/>
      <c r="K703" s="3"/>
      <c r="L703" s="3"/>
      <c r="M703" s="3"/>
      <c r="N703" s="3"/>
      <c r="P703" s="6"/>
    </row>
    <row r="704" s="2" customFormat="true" ht="12.75" hidden="false" customHeight="false" outlineLevel="0" collapsed="false">
      <c r="F704" s="6"/>
      <c r="H704" s="152"/>
      <c r="I704" s="3"/>
      <c r="J704" s="3"/>
      <c r="K704" s="3"/>
      <c r="L704" s="3"/>
      <c r="M704" s="3"/>
      <c r="N704" s="3"/>
      <c r="P704" s="6"/>
    </row>
    <row r="705" s="2" customFormat="true" ht="12.75" hidden="false" customHeight="false" outlineLevel="0" collapsed="false">
      <c r="F705" s="6"/>
      <c r="H705" s="152"/>
      <c r="I705" s="3"/>
      <c r="J705" s="3"/>
      <c r="K705" s="3"/>
      <c r="L705" s="3"/>
      <c r="M705" s="3"/>
      <c r="N705" s="3"/>
      <c r="P705" s="6"/>
    </row>
    <row r="706" s="2" customFormat="true" ht="12.75" hidden="false" customHeight="false" outlineLevel="0" collapsed="false">
      <c r="F706" s="6"/>
      <c r="H706" s="152"/>
      <c r="I706" s="3"/>
      <c r="J706" s="3"/>
      <c r="K706" s="3"/>
      <c r="L706" s="3"/>
      <c r="M706" s="3"/>
      <c r="N706" s="3"/>
      <c r="P706" s="6"/>
    </row>
    <row r="707" s="2" customFormat="true" ht="12.75" hidden="false" customHeight="false" outlineLevel="0" collapsed="false">
      <c r="F707" s="6"/>
      <c r="H707" s="152"/>
      <c r="I707" s="3"/>
      <c r="J707" s="3"/>
      <c r="K707" s="3"/>
      <c r="L707" s="3"/>
      <c r="M707" s="3"/>
      <c r="N707" s="3"/>
      <c r="P707" s="6"/>
    </row>
    <row r="708" s="2" customFormat="true" ht="12.75" hidden="false" customHeight="false" outlineLevel="0" collapsed="false">
      <c r="F708" s="6"/>
      <c r="H708" s="152"/>
      <c r="I708" s="3"/>
      <c r="J708" s="3"/>
      <c r="K708" s="3"/>
      <c r="L708" s="3"/>
      <c r="M708" s="3"/>
      <c r="N708" s="3"/>
      <c r="P708" s="6"/>
    </row>
    <row r="709" s="2" customFormat="true" ht="12.75" hidden="false" customHeight="false" outlineLevel="0" collapsed="false">
      <c r="F709" s="6"/>
      <c r="H709" s="152"/>
      <c r="I709" s="3"/>
      <c r="J709" s="3"/>
      <c r="K709" s="3"/>
      <c r="L709" s="3"/>
      <c r="M709" s="3"/>
      <c r="N709" s="3"/>
      <c r="P709" s="6"/>
    </row>
    <row r="710" s="2" customFormat="true" ht="12.75" hidden="false" customHeight="false" outlineLevel="0" collapsed="false">
      <c r="F710" s="6"/>
      <c r="H710" s="152"/>
      <c r="I710" s="3"/>
      <c r="J710" s="3"/>
      <c r="K710" s="3"/>
      <c r="L710" s="3"/>
      <c r="M710" s="3"/>
      <c r="N710" s="3"/>
      <c r="P710" s="6"/>
    </row>
    <row r="711" s="2" customFormat="true" ht="12.75" hidden="false" customHeight="false" outlineLevel="0" collapsed="false">
      <c r="F711" s="6"/>
      <c r="H711" s="152"/>
      <c r="I711" s="3"/>
      <c r="J711" s="3"/>
      <c r="K711" s="3"/>
      <c r="L711" s="3"/>
      <c r="M711" s="3"/>
      <c r="N711" s="3"/>
      <c r="P711" s="6"/>
    </row>
    <row r="712" s="2" customFormat="true" ht="12.75" hidden="false" customHeight="false" outlineLevel="0" collapsed="false">
      <c r="F712" s="6"/>
      <c r="H712" s="152"/>
      <c r="I712" s="3"/>
      <c r="J712" s="3"/>
      <c r="K712" s="3"/>
      <c r="L712" s="3"/>
      <c r="M712" s="3"/>
      <c r="N712" s="3"/>
      <c r="P712" s="6"/>
    </row>
    <row r="713" s="2" customFormat="true" ht="12.75" hidden="false" customHeight="false" outlineLevel="0" collapsed="false">
      <c r="F713" s="6"/>
      <c r="H713" s="152"/>
      <c r="I713" s="3"/>
      <c r="J713" s="3"/>
      <c r="K713" s="3"/>
      <c r="L713" s="3"/>
      <c r="M713" s="3"/>
      <c r="N713" s="3"/>
      <c r="P713" s="6"/>
    </row>
    <row r="714" s="2" customFormat="true" ht="12.75" hidden="false" customHeight="false" outlineLevel="0" collapsed="false">
      <c r="F714" s="6"/>
      <c r="H714" s="152"/>
      <c r="I714" s="3"/>
      <c r="J714" s="3"/>
      <c r="K714" s="3"/>
      <c r="L714" s="3"/>
      <c r="M714" s="3"/>
      <c r="N714" s="3"/>
      <c r="P714" s="6"/>
    </row>
    <row r="715" s="2" customFormat="true" ht="12.75" hidden="false" customHeight="false" outlineLevel="0" collapsed="false">
      <c r="F715" s="6"/>
      <c r="H715" s="152"/>
      <c r="I715" s="3"/>
      <c r="J715" s="3"/>
      <c r="K715" s="3"/>
      <c r="L715" s="3"/>
      <c r="M715" s="3"/>
      <c r="N715" s="3"/>
      <c r="P715" s="6"/>
    </row>
    <row r="716" s="2" customFormat="true" ht="12.75" hidden="false" customHeight="false" outlineLevel="0" collapsed="false">
      <c r="F716" s="6"/>
      <c r="H716" s="152"/>
      <c r="I716" s="3"/>
      <c r="J716" s="3"/>
      <c r="K716" s="3"/>
      <c r="L716" s="3"/>
      <c r="M716" s="3"/>
      <c r="N716" s="3"/>
      <c r="P716" s="6"/>
    </row>
    <row r="717" s="2" customFormat="true" ht="12.75" hidden="false" customHeight="false" outlineLevel="0" collapsed="false">
      <c r="F717" s="6"/>
      <c r="H717" s="152"/>
      <c r="I717" s="3"/>
      <c r="J717" s="3"/>
      <c r="K717" s="3"/>
      <c r="L717" s="3"/>
      <c r="M717" s="3"/>
      <c r="N717" s="3"/>
      <c r="P717" s="6"/>
    </row>
    <row r="718" s="2" customFormat="true" ht="12.75" hidden="false" customHeight="false" outlineLevel="0" collapsed="false">
      <c r="F718" s="6"/>
      <c r="H718" s="152"/>
      <c r="I718" s="3"/>
      <c r="J718" s="3"/>
      <c r="K718" s="3"/>
      <c r="L718" s="3"/>
      <c r="M718" s="3"/>
      <c r="N718" s="3"/>
      <c r="P718" s="6"/>
    </row>
    <row r="719" s="2" customFormat="true" ht="12.75" hidden="false" customHeight="false" outlineLevel="0" collapsed="false">
      <c r="F719" s="6"/>
      <c r="H719" s="152"/>
      <c r="I719" s="3"/>
      <c r="J719" s="3"/>
      <c r="K719" s="3"/>
      <c r="L719" s="3"/>
      <c r="M719" s="3"/>
      <c r="N719" s="3"/>
      <c r="P719" s="6"/>
    </row>
    <row r="720" s="2" customFormat="true" ht="12.75" hidden="false" customHeight="false" outlineLevel="0" collapsed="false">
      <c r="F720" s="6"/>
      <c r="H720" s="152"/>
      <c r="I720" s="3"/>
      <c r="J720" s="3"/>
      <c r="K720" s="3"/>
      <c r="L720" s="3"/>
      <c r="M720" s="3"/>
      <c r="N720" s="3"/>
      <c r="P720" s="6"/>
    </row>
    <row r="721" s="2" customFormat="true" ht="12.75" hidden="false" customHeight="false" outlineLevel="0" collapsed="false">
      <c r="F721" s="6"/>
      <c r="H721" s="152"/>
      <c r="I721" s="3"/>
      <c r="J721" s="3"/>
      <c r="K721" s="3"/>
      <c r="L721" s="3"/>
      <c r="M721" s="3"/>
      <c r="N721" s="3"/>
      <c r="P721" s="6"/>
    </row>
    <row r="722" s="2" customFormat="true" ht="12.75" hidden="false" customHeight="false" outlineLevel="0" collapsed="false">
      <c r="F722" s="6"/>
      <c r="H722" s="152"/>
      <c r="I722" s="3"/>
      <c r="J722" s="3"/>
      <c r="K722" s="3"/>
      <c r="L722" s="3"/>
      <c r="M722" s="3"/>
      <c r="N722" s="3"/>
      <c r="P722" s="6"/>
    </row>
    <row r="723" s="2" customFormat="true" ht="12.75" hidden="false" customHeight="false" outlineLevel="0" collapsed="false">
      <c r="F723" s="6"/>
      <c r="H723" s="152"/>
      <c r="I723" s="3"/>
      <c r="J723" s="3"/>
      <c r="K723" s="3"/>
      <c r="L723" s="3"/>
      <c r="M723" s="3"/>
      <c r="N723" s="3"/>
      <c r="P723" s="6"/>
    </row>
    <row r="724" s="2" customFormat="true" ht="12.75" hidden="false" customHeight="false" outlineLevel="0" collapsed="false">
      <c r="F724" s="6"/>
      <c r="H724" s="152"/>
      <c r="I724" s="3"/>
      <c r="J724" s="3"/>
      <c r="K724" s="3"/>
      <c r="L724" s="3"/>
      <c r="M724" s="3"/>
      <c r="N724" s="3"/>
      <c r="P724" s="6"/>
    </row>
    <row r="725" s="2" customFormat="true" ht="12.75" hidden="false" customHeight="false" outlineLevel="0" collapsed="false">
      <c r="F725" s="6"/>
      <c r="H725" s="152"/>
      <c r="I725" s="3"/>
      <c r="J725" s="3"/>
      <c r="K725" s="3"/>
      <c r="L725" s="3"/>
      <c r="M725" s="3"/>
      <c r="N725" s="3"/>
      <c r="P725" s="6"/>
    </row>
    <row r="726" s="2" customFormat="true" ht="12.75" hidden="false" customHeight="false" outlineLevel="0" collapsed="false">
      <c r="F726" s="6"/>
      <c r="H726" s="152"/>
      <c r="I726" s="3"/>
      <c r="J726" s="3"/>
      <c r="K726" s="3"/>
      <c r="L726" s="3"/>
      <c r="M726" s="3"/>
      <c r="N726" s="3"/>
      <c r="P726" s="6"/>
    </row>
    <row r="727" s="2" customFormat="true" ht="12.75" hidden="false" customHeight="false" outlineLevel="0" collapsed="false">
      <c r="F727" s="6"/>
      <c r="H727" s="152"/>
      <c r="I727" s="3"/>
      <c r="J727" s="3"/>
      <c r="K727" s="3"/>
      <c r="L727" s="3"/>
      <c r="M727" s="3"/>
      <c r="N727" s="3"/>
      <c r="P727" s="6"/>
    </row>
    <row r="728" s="2" customFormat="true" ht="12.75" hidden="false" customHeight="false" outlineLevel="0" collapsed="false">
      <c r="F728" s="6"/>
      <c r="H728" s="152"/>
      <c r="I728" s="3"/>
      <c r="J728" s="3"/>
      <c r="K728" s="3"/>
      <c r="L728" s="3"/>
      <c r="M728" s="3"/>
      <c r="N728" s="3"/>
      <c r="P728" s="6"/>
    </row>
    <row r="729" s="2" customFormat="true" ht="12.75" hidden="false" customHeight="false" outlineLevel="0" collapsed="false">
      <c r="F729" s="6"/>
      <c r="H729" s="152"/>
      <c r="I729" s="3"/>
      <c r="J729" s="3"/>
      <c r="K729" s="3"/>
      <c r="L729" s="3"/>
      <c r="M729" s="3"/>
      <c r="N729" s="3"/>
      <c r="P729" s="6"/>
    </row>
    <row r="730" s="2" customFormat="true" ht="12.75" hidden="false" customHeight="false" outlineLevel="0" collapsed="false">
      <c r="F730" s="6"/>
      <c r="H730" s="152"/>
      <c r="I730" s="3"/>
      <c r="J730" s="3"/>
      <c r="K730" s="3"/>
      <c r="L730" s="3"/>
      <c r="M730" s="3"/>
      <c r="N730" s="3"/>
      <c r="P730" s="6"/>
    </row>
    <row r="731" s="2" customFormat="true" ht="12.75" hidden="false" customHeight="false" outlineLevel="0" collapsed="false">
      <c r="F731" s="6"/>
      <c r="H731" s="152"/>
      <c r="I731" s="3"/>
      <c r="J731" s="3"/>
      <c r="K731" s="3"/>
      <c r="L731" s="3"/>
      <c r="M731" s="3"/>
      <c r="N731" s="3"/>
      <c r="P731" s="6"/>
    </row>
    <row r="732" s="2" customFormat="true" ht="12.75" hidden="false" customHeight="false" outlineLevel="0" collapsed="false">
      <c r="F732" s="6"/>
      <c r="H732" s="152"/>
      <c r="I732" s="3"/>
      <c r="J732" s="3"/>
      <c r="K732" s="3"/>
      <c r="L732" s="3"/>
      <c r="M732" s="3"/>
      <c r="N732" s="3"/>
      <c r="P732" s="6"/>
    </row>
    <row r="733" s="2" customFormat="true" ht="12.75" hidden="false" customHeight="false" outlineLevel="0" collapsed="false">
      <c r="F733" s="6"/>
      <c r="H733" s="152"/>
      <c r="I733" s="3"/>
      <c r="J733" s="3"/>
      <c r="K733" s="3"/>
      <c r="L733" s="3"/>
      <c r="M733" s="3"/>
      <c r="N733" s="3"/>
      <c r="P733" s="6"/>
    </row>
    <row r="734" s="2" customFormat="true" ht="12.75" hidden="false" customHeight="false" outlineLevel="0" collapsed="false">
      <c r="F734" s="6"/>
      <c r="H734" s="152"/>
      <c r="I734" s="3"/>
      <c r="J734" s="3"/>
      <c r="K734" s="3"/>
      <c r="L734" s="3"/>
      <c r="M734" s="3"/>
      <c r="N734" s="3"/>
      <c r="P734" s="6"/>
    </row>
    <row r="735" s="2" customFormat="true" ht="12.75" hidden="false" customHeight="false" outlineLevel="0" collapsed="false">
      <c r="F735" s="6"/>
      <c r="H735" s="152"/>
      <c r="I735" s="3"/>
      <c r="J735" s="3"/>
      <c r="K735" s="3"/>
      <c r="L735" s="3"/>
      <c r="M735" s="3"/>
      <c r="N735" s="3"/>
      <c r="P735" s="6"/>
    </row>
    <row r="736" s="2" customFormat="true" ht="12.75" hidden="false" customHeight="false" outlineLevel="0" collapsed="false">
      <c r="F736" s="6"/>
      <c r="H736" s="152"/>
      <c r="I736" s="3"/>
      <c r="J736" s="3"/>
      <c r="K736" s="3"/>
      <c r="L736" s="3"/>
      <c r="M736" s="3"/>
      <c r="N736" s="3"/>
      <c r="P736" s="6"/>
    </row>
    <row r="737" s="2" customFormat="true" ht="12.75" hidden="false" customHeight="false" outlineLevel="0" collapsed="false">
      <c r="F737" s="6"/>
      <c r="H737" s="152"/>
      <c r="I737" s="3"/>
      <c r="J737" s="3"/>
      <c r="K737" s="3"/>
      <c r="L737" s="3"/>
      <c r="M737" s="3"/>
      <c r="N737" s="3"/>
      <c r="P737" s="6"/>
    </row>
    <row r="738" s="2" customFormat="true" ht="12.75" hidden="false" customHeight="false" outlineLevel="0" collapsed="false">
      <c r="F738" s="6"/>
      <c r="H738" s="152"/>
      <c r="I738" s="3"/>
      <c r="J738" s="3"/>
      <c r="K738" s="3"/>
      <c r="L738" s="3"/>
      <c r="M738" s="3"/>
      <c r="N738" s="3"/>
      <c r="P738" s="6"/>
    </row>
    <row r="739" s="2" customFormat="true" ht="12.75" hidden="false" customHeight="false" outlineLevel="0" collapsed="false">
      <c r="F739" s="6"/>
      <c r="H739" s="152"/>
      <c r="I739" s="3"/>
      <c r="J739" s="3"/>
      <c r="K739" s="3"/>
      <c r="L739" s="3"/>
      <c r="M739" s="3"/>
      <c r="N739" s="3"/>
      <c r="P739" s="6"/>
    </row>
    <row r="740" s="2" customFormat="true" ht="12.75" hidden="false" customHeight="false" outlineLevel="0" collapsed="false">
      <c r="F740" s="6"/>
      <c r="H740" s="152"/>
      <c r="I740" s="3"/>
      <c r="J740" s="3"/>
      <c r="K740" s="3"/>
      <c r="L740" s="3"/>
      <c r="M740" s="3"/>
      <c r="N740" s="3"/>
      <c r="P740" s="6"/>
    </row>
    <row r="741" s="2" customFormat="true" ht="12.75" hidden="false" customHeight="false" outlineLevel="0" collapsed="false">
      <c r="F741" s="6"/>
      <c r="H741" s="152"/>
      <c r="I741" s="3"/>
      <c r="J741" s="3"/>
      <c r="K741" s="3"/>
      <c r="L741" s="3"/>
      <c r="M741" s="3"/>
      <c r="N741" s="3"/>
      <c r="P741" s="6"/>
    </row>
    <row r="742" s="2" customFormat="true" ht="12.75" hidden="false" customHeight="false" outlineLevel="0" collapsed="false">
      <c r="F742" s="6"/>
      <c r="H742" s="152"/>
      <c r="I742" s="3"/>
      <c r="J742" s="3"/>
      <c r="K742" s="3"/>
      <c r="L742" s="3"/>
      <c r="M742" s="3"/>
      <c r="N742" s="3"/>
      <c r="P742" s="6"/>
    </row>
    <row r="743" s="2" customFormat="true" ht="12.75" hidden="false" customHeight="false" outlineLevel="0" collapsed="false">
      <c r="F743" s="6"/>
      <c r="H743" s="152"/>
      <c r="I743" s="3"/>
      <c r="J743" s="3"/>
      <c r="K743" s="3"/>
      <c r="L743" s="3"/>
      <c r="M743" s="3"/>
      <c r="N743" s="3"/>
      <c r="P743" s="6"/>
    </row>
    <row r="744" s="2" customFormat="true" ht="12.75" hidden="false" customHeight="false" outlineLevel="0" collapsed="false">
      <c r="F744" s="6"/>
      <c r="H744" s="152"/>
      <c r="I744" s="3"/>
      <c r="J744" s="3"/>
      <c r="K744" s="3"/>
      <c r="L744" s="3"/>
      <c r="M744" s="3"/>
      <c r="N744" s="3"/>
      <c r="P744" s="6"/>
    </row>
    <row r="745" s="2" customFormat="true" ht="12.75" hidden="false" customHeight="false" outlineLevel="0" collapsed="false">
      <c r="F745" s="6"/>
      <c r="H745" s="152"/>
      <c r="I745" s="3"/>
      <c r="J745" s="3"/>
      <c r="K745" s="3"/>
      <c r="L745" s="3"/>
      <c r="M745" s="3"/>
      <c r="N745" s="3"/>
      <c r="P745" s="6"/>
    </row>
    <row r="746" s="2" customFormat="true" ht="12.75" hidden="false" customHeight="false" outlineLevel="0" collapsed="false">
      <c r="F746" s="6"/>
      <c r="H746" s="152"/>
      <c r="I746" s="3"/>
      <c r="J746" s="3"/>
      <c r="K746" s="3"/>
      <c r="L746" s="3"/>
      <c r="M746" s="3"/>
      <c r="N746" s="3"/>
      <c r="P746" s="6"/>
    </row>
    <row r="747" s="2" customFormat="true" ht="12.75" hidden="false" customHeight="false" outlineLevel="0" collapsed="false">
      <c r="F747" s="6"/>
      <c r="H747" s="152"/>
      <c r="I747" s="3"/>
      <c r="J747" s="3"/>
      <c r="K747" s="3"/>
      <c r="L747" s="3"/>
      <c r="M747" s="3"/>
      <c r="N747" s="3"/>
      <c r="P747" s="6"/>
    </row>
    <row r="748" s="2" customFormat="true" ht="12.75" hidden="false" customHeight="false" outlineLevel="0" collapsed="false">
      <c r="F748" s="6"/>
      <c r="H748" s="152"/>
      <c r="I748" s="3"/>
      <c r="J748" s="3"/>
      <c r="K748" s="3"/>
      <c r="L748" s="3"/>
      <c r="M748" s="3"/>
      <c r="N748" s="3"/>
      <c r="P748" s="6"/>
    </row>
    <row r="749" s="2" customFormat="true" ht="12.75" hidden="false" customHeight="false" outlineLevel="0" collapsed="false">
      <c r="F749" s="6"/>
      <c r="H749" s="152"/>
      <c r="I749" s="3"/>
      <c r="J749" s="3"/>
      <c r="K749" s="3"/>
      <c r="L749" s="3"/>
      <c r="M749" s="3"/>
      <c r="N749" s="3"/>
      <c r="P749" s="6"/>
    </row>
  </sheetData>
  <mergeCells count="5">
    <mergeCell ref="F2:G2"/>
    <mergeCell ref="K2:M2"/>
    <mergeCell ref="A3:G3"/>
    <mergeCell ref="H3:M3"/>
    <mergeCell ref="N3:O3"/>
  </mergeCells>
  <conditionalFormatting sqref="J5:J64 L5:L64">
    <cfRule type="expression" priority="2" aboveAverage="0" equalAverage="0" bottom="0" percent="0" rank="0" text="" dxfId="0">
      <formula>OR(J5=8,J5=10,J5=12)</formula>
    </cfRule>
    <cfRule type="expression" priority="3" aboveAverage="0" equalAverage="0" bottom="0" percent="0" rank="0" text="" dxfId="0">
      <formula>J5&gt;12</formula>
    </cfRule>
    <cfRule type="expression" priority="4" aboveAverage="0" equalAverage="0" bottom="0" percent="0" rank="0" text="" dxfId="0">
      <formula>J5&lt;8</formula>
    </cfRule>
  </conditionalFormatting>
  <conditionalFormatting sqref="H2">
    <cfRule type="cellIs" priority="5" operator="equal" aboveAverage="0" equalAverage="0" bottom="0" percent="0" rank="0" text="" dxfId="0">
      <formula>"High"</formula>
    </cfRule>
    <cfRule type="cellIs" priority="6" operator="equal" aboveAverage="0" equalAverage="0" bottom="0" percent="0" rank="0" text="" dxfId="0">
      <formula>"Medium"</formula>
    </cfRule>
    <cfRule type="cellIs" priority="7" operator="equal" aboveAverage="0" equalAverage="0" bottom="0" percent="0" rank="0" text="" dxfId="0">
      <formula>"Low"</formula>
    </cfRule>
  </conditionalFormatting>
  <dataValidations count="15">
    <dataValidation allowBlank="true" operator="between" prompt="Risk monitoring and control is the process of keeping track of the identified risks, monitoring residual risks and identifying new risks, ensuring the execution of risk plans, and evaluating their effectiveness in reducing risks." promptTitle="Monitoring and Control" showDropDown="false" showErrorMessage="true" showInputMessage="true" sqref="Q3" type="none">
      <formula1>0</formula1>
      <formula2>0</formula2>
    </dataValidation>
    <dataValidation allowBlank="true" operator="between" prompt="Forma de describir los Riesgos:&#10; &quot;Como resultado de una &lt;causa&gt; cuya raiz tiene una &lt;categoría&gt;, puede ocurrir un &lt;evento&gt;, que  podría &lt;afectar a los objetivo(s)&gt;&quot; del proyecto" showDropDown="false" showErrorMessage="true" showInputMessage="true" sqref="F5:F64" type="none">
      <formula1>0</formula1>
      <formula2>0</formula2>
    </dataValidation>
    <dataValidation allowBlank="true" operator="between" prompt="This risk register is for Level 1 projects only." promptTitle="Level 1 Risk Register" showDropDown="false" showErrorMessage="true" showInputMessage="false" sqref="A2" type="none">
      <formula1>0</formula1>
      <formula2>0</formula2>
    </dataValidation>
    <dataValidation allowBlank="true" operator="between" prompt="Título breve del Riesgo" showDropDown="false" showErrorMessage="true" showInputMessage="true" sqref="E5:E64" type="none">
      <formula1>0</formula1>
      <formula2>0</formula2>
    </dataValidation>
    <dataValidation allowBlank="true" operator="between" prompt="Identificador de este riesgo. Asignado por el equipo AGR para su seguimiento" promptTitle="ID #" showDropDown="false" showErrorMessage="true" showInputMessage="true" sqref="B5:B64" type="none">
      <formula1>0</formula1>
      <formula2>0</formula2>
    </dataValidation>
    <dataValidation allowBlank="true" operator="between" prompt="La identificación de riesgos consiste en determinar los riesgos que podrían afectar al proyecto y documentar sus características" promptTitle="Identificacion" showDropDown="false" showErrorMessage="true" showInputMessage="true" sqref="A3:G3" type="none">
      <formula1>0</formula1>
      <formula2>0</formula2>
    </dataValidation>
    <dataValidation allowBlank="true" operator="between" prompt="Nombre del gestor responsable de este Riesgo" promptTitle="Responsabilidad" showDropDown="false" showErrorMessage="true" showInputMessage="true" sqref="P5:P64" type="none">
      <formula1>0</formula1>
      <formula2>0</formula2>
    </dataValidation>
    <dataValidation allowBlank="true" operator="between" showDropDown="false" showErrorMessage="true" showInputMessage="true" sqref="H5:H64" type="list">
      <formula1>"1-Muy Bajo,2-Bajo,3-Moderado,4-Alto,5-Muy Alto"</formula1>
      <formula2>0</formula2>
    </dataValidation>
    <dataValidation allowBlank="true" operator="between" showDropDown="false" showErrorMessage="true" showInputMessage="true" sqref="I5:I64" type="list">
      <formula1>"1 -Muy Bajo,2 -Bajo,4 -Moderado,8 -Alto,16 - Muy Alto"</formula1>
      <formula2>0</formula2>
    </dataValidation>
    <dataValidation allowBlank="true" operator="between" showDropDown="false" showErrorMessage="true" showInputMessage="true" sqref="K5:K64" type="list">
      <formula1>"1 -Muy Bajo,2 -Bajo,4 -Moderado,8 -Alto,16 -Muy Alto"</formula1>
      <formula2>0</formula2>
    </dataValidation>
    <dataValidation allowBlank="true" operator="between" prompt="Seleccionar la estrategia de respuesta:&#10;&#10;Para las Amenazas: Evitar, Transferir, Mitigar, Aceptar&#10;Para las Oportunidades: Explotar, Compartir, Mejorar, Aceptar" showDropDown="false" showErrorMessage="true" showInputMessage="true" sqref="N5:N64" type="list">
      <formula1>"Evitar,Transferir,Mitigar,Aceptar,Explotar,Compartir,Mejorar,Aceptar"</formula1>
      <formula2>0</formula2>
    </dataValidation>
    <dataValidation allowBlank="true" operator="between" prompt="Seleccione el tipo de Riesgo." showDropDown="false" showErrorMessage="true" showInputMessage="true" sqref="C5:C64" type="list">
      <formula1>"Amenaza,Oportunidad"</formula1>
      <formula2>0</formula2>
    </dataValidation>
    <dataValidation allowBlank="true" operator="between" prompt="This is the current status of the risk element.&#10;&#10;Active = Risk is being actively monitored and controlled&#10;&#10;Dormant = Risk is not currently a high priority, but may become active in the future&#10;&#10;Retired = Risk is no longer a threat to project objectives&#10;" promptTitle="Risk Status" showDropDown="false" showErrorMessage="true" showInputMessage="false" sqref="A5:A64" type="list">
      <formula1>"Retirado,Activo"</formula1>
      <formula2>0</formula2>
    </dataValidation>
    <dataValidation allowBlank="true" operator="between" prompt="Seleccione la Categoría del Riesgo" promptTitle="ID #" showDropDown="false" showErrorMessage="true" showInputMessage="true" sqref="D5:D64" type="list">
      <formula1>"Dirección Proyecto,Document. Proyecto,Legal / Normativo,Contratación,Diseño,Construccion,Organizativo,Equipo Humano,Infraestructuras,Tecnologia,Circuns. Politicas,Circuns. Económicas,Ambiental"</formula1>
      <formula2>0</formula2>
    </dataValidation>
    <dataValidation allowBlank="true" operator="between" prompt="Respuesta detallada de la acción tomada." promptTitle="Accion de Respuesta" showDropDown="false" showErrorMessage="true" showInputMessage="true" sqref="O5:O64" type="none">
      <formula1>0</formula1>
      <formula2>0</formula2>
    </dataValidation>
  </dataValidations>
  <printOptions headings="false" gridLines="false" gridLinesSet="true" horizontalCentered="false" verticalCentered="false"/>
  <pageMargins left="0.7" right="0.7" top="0.75" bottom="0.75" header="0.511805555555555" footer="0.3"/>
  <pageSetup paperSize="3"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&amp;C&amp;A</oddFooter>
  </headerFooter>
  <rowBreaks count="2" manualBreakCount="2">
    <brk id="22" man="true" max="16383" min="0"/>
    <brk id="23" man="true" max="16383" min="0"/>
  </rowBreaks>
</worksheet>
</file>

<file path=xl/worksheets/sheet3.xml><?xml version="1.0" encoding="utf-8"?>
<worksheet xmlns="http://schemas.openxmlformats.org/spreadsheetml/2006/main" xmlns:r="http://schemas.openxmlformats.org/officeDocument/2006/relationships">
  <sheetPr filterMode="false">
    <pageSetUpPr fitToPage="true"/>
  </sheetPr>
  <dimension ref="A1:AB780"/>
  <sheetViews>
    <sheetView showFormulas="false" showGridLines="true" showRowColHeaders="true" showZeros="true" rightToLeft="false" tabSelected="false" showOutlineSymbols="true" defaultGridColor="true" view="pageBreakPreview" topLeftCell="A25" colorId="64" zoomScale="100" zoomScaleNormal="90" zoomScalePageLayoutView="100" workbookViewId="0">
      <selection pane="topLeft" activeCell="E38" activeCellId="1" sqref="23:23 E38"/>
    </sheetView>
  </sheetViews>
  <sheetFormatPr defaultColWidth="8.8671875" defaultRowHeight="12.75" zeroHeight="false" outlineLevelRow="0" outlineLevelCol="0"/>
  <cols>
    <col collapsed="false" customWidth="true" hidden="false" outlineLevel="0" max="1" min="1" style="1" width="8.71"/>
    <col collapsed="false" customWidth="true" hidden="false" outlineLevel="0" max="2" min="2" style="1" width="7.15"/>
    <col collapsed="false" customWidth="true" hidden="false" outlineLevel="0" max="3" min="3" style="1" width="15.71"/>
    <col collapsed="false" customWidth="true" hidden="false" outlineLevel="0" max="4" min="4" style="1" width="24.71"/>
    <col collapsed="false" customWidth="true" hidden="false" outlineLevel="0" max="5" min="5" style="1" width="32.71"/>
    <col collapsed="false" customWidth="true" hidden="false" outlineLevel="0" max="6" min="6" style="1" width="30.7"/>
    <col collapsed="false" customWidth="true" hidden="false" outlineLevel="0" max="7" min="7" style="1" width="6.71"/>
    <col collapsed="false" customWidth="true" hidden="false" outlineLevel="0" max="8" min="8" style="2" width="9.71"/>
    <col collapsed="false" customWidth="true" hidden="false" outlineLevel="0" max="12" min="9" style="3" width="13.43"/>
    <col collapsed="false" customWidth="true" hidden="false" outlineLevel="0" max="13" min="13" style="3" width="10.71"/>
    <col collapsed="false" customWidth="true" hidden="false" outlineLevel="0" max="14" min="14" style="3" width="14.28"/>
    <col collapsed="false" customWidth="true" hidden="false" outlineLevel="0" max="16" min="15" style="3" width="10.71"/>
    <col collapsed="false" customWidth="true" hidden="false" outlineLevel="0" max="17" min="17" style="3" width="24.71"/>
    <col collapsed="false" customWidth="true" hidden="false" outlineLevel="0" max="18" min="18" style="1" width="10.71"/>
    <col collapsed="false" customWidth="true" hidden="false" outlineLevel="0" max="19" min="19" style="4" width="34.71"/>
    <col collapsed="false" customWidth="true" hidden="false" outlineLevel="0" max="20" min="20" style="107" width="15.71"/>
    <col collapsed="false" customWidth="true" hidden="false" outlineLevel="0" max="21" min="21" style="153" width="14.86"/>
    <col collapsed="false" customWidth="false" hidden="false" outlineLevel="0" max="1025" min="22" style="1" width="8.86"/>
  </cols>
  <sheetData>
    <row r="1" customFormat="false" ht="9.75" hidden="false" customHeight="true" outlineLevel="0" collapsed="false">
      <c r="S1" s="6"/>
      <c r="U1" s="154"/>
    </row>
    <row r="2" s="17" customFormat="true" ht="45" hidden="false" customHeight="true" outlineLevel="0" collapsed="false">
      <c r="A2" s="108" t="s">
        <v>247</v>
      </c>
      <c r="B2" s="8"/>
      <c r="C2" s="8"/>
      <c r="D2" s="155" t="s">
        <v>1</v>
      </c>
      <c r="E2" s="156" t="s">
        <v>2</v>
      </c>
      <c r="F2" s="156"/>
      <c r="G2" s="157" t="s">
        <v>235</v>
      </c>
      <c r="H2" s="157"/>
      <c r="I2" s="156" t="s">
        <v>4</v>
      </c>
      <c r="J2" s="14" t="s">
        <v>5</v>
      </c>
      <c r="K2" s="15" t="s">
        <v>6</v>
      </c>
      <c r="L2" s="15"/>
      <c r="M2" s="15"/>
      <c r="N2" s="111"/>
      <c r="O2" s="111"/>
      <c r="P2" s="111"/>
      <c r="Q2" s="111"/>
      <c r="R2" s="111"/>
      <c r="S2" s="111"/>
      <c r="T2" s="158"/>
      <c r="U2" s="112"/>
    </row>
    <row r="3" customFormat="false" ht="25.5" hidden="false" customHeight="true" outlineLevel="0" collapsed="false">
      <c r="G3" s="159" t="s">
        <v>248</v>
      </c>
      <c r="H3" s="159"/>
      <c r="I3" s="159"/>
      <c r="J3" s="159"/>
      <c r="K3" s="159"/>
      <c r="L3" s="159"/>
      <c r="M3" s="159"/>
      <c r="N3" s="159"/>
      <c r="O3" s="159"/>
      <c r="P3" s="159"/>
      <c r="Q3" s="159"/>
      <c r="R3" s="160"/>
      <c r="S3" s="160"/>
      <c r="T3" s="161"/>
      <c r="U3" s="162"/>
      <c r="V3" s="2"/>
      <c r="W3" s="2"/>
      <c r="X3" s="2"/>
      <c r="Y3" s="2"/>
      <c r="Z3" s="2"/>
      <c r="AA3" s="2"/>
    </row>
    <row r="4" customFormat="false" ht="24.75" hidden="false" customHeight="true" outlineLevel="0" collapsed="false">
      <c r="A4" s="18" t="s">
        <v>7</v>
      </c>
      <c r="B4" s="18"/>
      <c r="C4" s="18"/>
      <c r="D4" s="18"/>
      <c r="E4" s="18"/>
      <c r="F4" s="18"/>
      <c r="G4" s="163" t="s">
        <v>237</v>
      </c>
      <c r="H4" s="163"/>
      <c r="I4" s="164" t="s">
        <v>249</v>
      </c>
      <c r="J4" s="164"/>
      <c r="K4" s="164"/>
      <c r="L4" s="165"/>
      <c r="M4" s="166" t="s">
        <v>250</v>
      </c>
      <c r="N4" s="166"/>
      <c r="O4" s="166"/>
      <c r="P4" s="166"/>
      <c r="Q4" s="30" t="s">
        <v>242</v>
      </c>
      <c r="R4" s="167" t="s">
        <v>9</v>
      </c>
      <c r="S4" s="167"/>
      <c r="T4" s="168"/>
      <c r="U4" s="169"/>
      <c r="V4" s="2"/>
      <c r="W4" s="2"/>
      <c r="X4" s="2"/>
      <c r="Y4" s="2"/>
      <c r="Z4" s="2"/>
      <c r="AA4" s="2"/>
      <c r="AB4" s="2"/>
    </row>
    <row r="5" s="32" customFormat="true" ht="36" hidden="false" customHeight="true" outlineLevel="0" collapsed="false">
      <c r="A5" s="23" t="s">
        <v>10</v>
      </c>
      <c r="B5" s="24" t="s">
        <v>11</v>
      </c>
      <c r="C5" s="24" t="s">
        <v>13</v>
      </c>
      <c r="D5" s="24" t="s">
        <v>14</v>
      </c>
      <c r="E5" s="25" t="s">
        <v>15</v>
      </c>
      <c r="F5" s="26" t="s">
        <v>16</v>
      </c>
      <c r="G5" s="170" t="s">
        <v>251</v>
      </c>
      <c r="H5" s="171" t="s">
        <v>252</v>
      </c>
      <c r="I5" s="172" t="s">
        <v>253</v>
      </c>
      <c r="J5" s="173" t="s">
        <v>254</v>
      </c>
      <c r="K5" s="173" t="s">
        <v>255</v>
      </c>
      <c r="L5" s="174" t="s">
        <v>256</v>
      </c>
      <c r="M5" s="172" t="s">
        <v>253</v>
      </c>
      <c r="N5" s="173" t="s">
        <v>254</v>
      </c>
      <c r="O5" s="175" t="s">
        <v>255</v>
      </c>
      <c r="P5" s="176" t="s">
        <v>256</v>
      </c>
      <c r="Q5" s="30"/>
      <c r="R5" s="27" t="s">
        <v>19</v>
      </c>
      <c r="S5" s="177" t="s">
        <v>20</v>
      </c>
      <c r="T5" s="178" t="s">
        <v>21</v>
      </c>
      <c r="U5" s="179" t="s">
        <v>22</v>
      </c>
    </row>
    <row r="6" s="68" customFormat="true" ht="25.5" hidden="false" customHeight="false" outlineLevel="0" collapsed="false">
      <c r="A6" s="57" t="s">
        <v>35</v>
      </c>
      <c r="B6" s="58" t="s">
        <v>36</v>
      </c>
      <c r="C6" s="59" t="s">
        <v>38</v>
      </c>
      <c r="D6" s="60" t="s">
        <v>39</v>
      </c>
      <c r="E6" s="61" t="s">
        <v>40</v>
      </c>
      <c r="F6" s="62"/>
      <c r="G6" s="180" t="n">
        <v>0</v>
      </c>
      <c r="H6" s="181" t="n">
        <v>10</v>
      </c>
      <c r="I6" s="182" t="n">
        <v>100000</v>
      </c>
      <c r="J6" s="183"/>
      <c r="K6" s="184" t="n">
        <v>150000</v>
      </c>
      <c r="L6" s="185" t="n">
        <f aca="false">ROUND(IF( ISBLANK(I6),"",AVERAGE(G6:H6)*AVERAGE(I6:K6)/100),-3)</f>
        <v>6000</v>
      </c>
      <c r="M6" s="186" t="n">
        <v>50</v>
      </c>
      <c r="N6" s="121"/>
      <c r="O6" s="187" t="n">
        <v>70</v>
      </c>
      <c r="P6" s="188" t="n">
        <f aca="false">IF(ISBLANK(M6),"",AVERAGE(G6:H6)*AVERAGE(M6:O6)/100)</f>
        <v>3</v>
      </c>
      <c r="Q6" s="123"/>
      <c r="R6" s="41" t="s">
        <v>27</v>
      </c>
      <c r="S6" s="189" t="str">
        <f aca="false">'Alertas Tempranas'!K10</f>
        <v> </v>
      </c>
      <c r="T6" s="190" t="str">
        <f aca="false">'Alertas Tempranas'!L10</f>
        <v>Nombre</v>
      </c>
      <c r="U6" s="191" t="n">
        <f aca="false">'Alertas Tempranas'!M10</f>
        <v>41739</v>
      </c>
    </row>
    <row r="7" s="68" customFormat="true" ht="38.25" hidden="false" customHeight="false" outlineLevel="0" collapsed="false">
      <c r="A7" s="57" t="s">
        <v>35</v>
      </c>
      <c r="B7" s="58" t="s">
        <v>43</v>
      </c>
      <c r="C7" s="59" t="s">
        <v>44</v>
      </c>
      <c r="D7" s="69" t="s">
        <v>45</v>
      </c>
      <c r="E7" s="70" t="s">
        <v>46</v>
      </c>
      <c r="F7" s="71"/>
      <c r="G7" s="180" t="n">
        <v>10</v>
      </c>
      <c r="H7" s="181" t="n">
        <v>25</v>
      </c>
      <c r="I7" s="182" t="n">
        <v>3000</v>
      </c>
      <c r="J7" s="183"/>
      <c r="K7" s="184" t="n">
        <v>5000</v>
      </c>
      <c r="L7" s="185" t="n">
        <f aca="false">ROUND(IF( ISBLANK(I7),"",AVERAGE(G7:H7)*AVERAGE(I7:K7)/100),-3)</f>
        <v>1000</v>
      </c>
      <c r="M7" s="192" t="n">
        <v>100</v>
      </c>
      <c r="N7" s="193"/>
      <c r="O7" s="194" t="n">
        <v>150</v>
      </c>
      <c r="P7" s="195" t="n">
        <f aca="false">IF(ISBLANK(M7),"",AVERAGE(G7:H7)*AVERAGE(M7:O7)/100)</f>
        <v>21.875</v>
      </c>
      <c r="Q7" s="127"/>
      <c r="R7" s="41" t="s">
        <v>27</v>
      </c>
      <c r="S7" s="128" t="str">
        <f aca="false">'Alertas Tempranas'!K11</f>
        <v>   </v>
      </c>
      <c r="T7" s="196" t="str">
        <f aca="false">'Alertas Tempranas'!L11</f>
        <v>Nombre</v>
      </c>
      <c r="U7" s="130" t="n">
        <f aca="false">'Alertas Tempranas'!M11</f>
        <v>41739</v>
      </c>
    </row>
    <row r="8" s="2" customFormat="true" ht="25.5" hidden="false" customHeight="false" outlineLevel="0" collapsed="false">
      <c r="A8" s="57" t="s">
        <v>35</v>
      </c>
      <c r="B8" s="58" t="s">
        <v>48</v>
      </c>
      <c r="C8" s="59" t="s">
        <v>38</v>
      </c>
      <c r="D8" s="69" t="s">
        <v>49</v>
      </c>
      <c r="E8" s="70" t="s">
        <v>50</v>
      </c>
      <c r="F8" s="71"/>
      <c r="G8" s="180" t="n">
        <v>0</v>
      </c>
      <c r="H8" s="181" t="n">
        <v>10</v>
      </c>
      <c r="I8" s="197" t="n">
        <v>70000</v>
      </c>
      <c r="J8" s="183"/>
      <c r="K8" s="184" t="n">
        <v>90000</v>
      </c>
      <c r="L8" s="185" t="n">
        <f aca="false">ROUND(IF( ISBLANK(I8),"",AVERAGE(G8:H8)*AVERAGE(I8:K8)/100),-3)</f>
        <v>4000</v>
      </c>
      <c r="M8" s="186" t="n">
        <v>50</v>
      </c>
      <c r="N8" s="121" t="n">
        <v>80</v>
      </c>
      <c r="O8" s="187" t="n">
        <v>100</v>
      </c>
      <c r="P8" s="198" t="n">
        <f aca="false">IF(ISBLANK(M8),"",AVERAGE(G8:H8)*AVERAGE(M8:O8)/100)</f>
        <v>3.83333333333333</v>
      </c>
      <c r="Q8" s="127"/>
      <c r="R8" s="41" t="s">
        <v>51</v>
      </c>
      <c r="S8" s="128"/>
      <c r="T8" s="196" t="str">
        <f aca="false">'Alertas Tempranas'!L12</f>
        <v>Nombre</v>
      </c>
      <c r="U8" s="130" t="n">
        <f aca="false">'Alertas Tempranas'!M12</f>
        <v>41739</v>
      </c>
    </row>
    <row r="9" s="2" customFormat="true" ht="38.25" hidden="false" customHeight="false" outlineLevel="0" collapsed="false">
      <c r="A9" s="57" t="s">
        <v>35</v>
      </c>
      <c r="B9" s="58" t="s">
        <v>52</v>
      </c>
      <c r="C9" s="59" t="s">
        <v>44</v>
      </c>
      <c r="D9" s="69" t="s">
        <v>53</v>
      </c>
      <c r="E9" s="70" t="s">
        <v>54</v>
      </c>
      <c r="F9" s="71"/>
      <c r="G9" s="180" t="n">
        <v>20</v>
      </c>
      <c r="H9" s="181" t="n">
        <v>40</v>
      </c>
      <c r="I9" s="182" t="n">
        <v>45000</v>
      </c>
      <c r="J9" s="183"/>
      <c r="K9" s="184" t="n">
        <v>60000</v>
      </c>
      <c r="L9" s="185" t="n">
        <f aca="false">ROUND(IF( ISBLANK(I9),"",AVERAGE(G9:H9)*AVERAGE(I9:K9)/100),-3)</f>
        <v>16000</v>
      </c>
      <c r="M9" s="186" t="n">
        <v>10</v>
      </c>
      <c r="N9" s="121"/>
      <c r="O9" s="187"/>
      <c r="P9" s="198" t="n">
        <f aca="false">IF(ISBLANK(M9),"",AVERAGE(G9:H9)*AVERAGE(M9:O9)/100)</f>
        <v>3</v>
      </c>
      <c r="Q9" s="127"/>
      <c r="R9" s="41" t="s">
        <v>51</v>
      </c>
      <c r="S9" s="128" t="str">
        <f aca="false">'Alertas Tempranas'!K13</f>
        <v>   </v>
      </c>
      <c r="T9" s="196" t="str">
        <f aca="false">'Alertas Tempranas'!L13</f>
        <v>Nombre</v>
      </c>
      <c r="U9" s="130" t="n">
        <f aca="false">'Alertas Tempranas'!M13</f>
        <v>41739</v>
      </c>
    </row>
    <row r="10" s="2" customFormat="true" ht="51" hidden="false" customHeight="false" outlineLevel="0" collapsed="false">
      <c r="A10" s="57" t="s">
        <v>35</v>
      </c>
      <c r="B10" s="58" t="s">
        <v>55</v>
      </c>
      <c r="C10" s="59" t="s">
        <v>56</v>
      </c>
      <c r="D10" s="69" t="s">
        <v>57</v>
      </c>
      <c r="E10" s="70" t="s">
        <v>58</v>
      </c>
      <c r="F10" s="71"/>
      <c r="G10" s="180" t="n">
        <v>10</v>
      </c>
      <c r="H10" s="181" t="n">
        <v>30</v>
      </c>
      <c r="I10" s="182" t="n">
        <v>8000</v>
      </c>
      <c r="J10" s="183"/>
      <c r="K10" s="184" t="n">
        <v>13000</v>
      </c>
      <c r="L10" s="185" t="n">
        <f aca="false">ROUND(IF( ISBLANK(I10),"",AVERAGE(G10:H10)*AVERAGE(I10:K10)/100),-3)</f>
        <v>2000</v>
      </c>
      <c r="M10" s="186" t="n">
        <v>30</v>
      </c>
      <c r="N10" s="121"/>
      <c r="O10" s="187" t="n">
        <v>60</v>
      </c>
      <c r="P10" s="198" t="n">
        <f aca="false">IF(ISBLANK(M10),"",AVERAGE(G10:H10)*AVERAGE(M10:O10)/100)</f>
        <v>9</v>
      </c>
      <c r="Q10" s="127"/>
      <c r="R10" s="41" t="s">
        <v>27</v>
      </c>
      <c r="S10" s="128" t="str">
        <f aca="false">'Alertas Tempranas'!K14</f>
        <v>   </v>
      </c>
      <c r="T10" s="196" t="str">
        <f aca="false">'Alertas Tempranas'!L14</f>
        <v>Nombre</v>
      </c>
      <c r="U10" s="130" t="n">
        <f aca="false">'Alertas Tempranas'!M14</f>
        <v>41739</v>
      </c>
    </row>
    <row r="11" s="2" customFormat="true" ht="63.75" hidden="false" customHeight="false" outlineLevel="0" collapsed="false">
      <c r="A11" s="57" t="s">
        <v>35</v>
      </c>
      <c r="B11" s="58" t="s">
        <v>59</v>
      </c>
      <c r="C11" s="59" t="s">
        <v>38</v>
      </c>
      <c r="D11" s="69" t="s">
        <v>60</v>
      </c>
      <c r="E11" s="70" t="s">
        <v>61</v>
      </c>
      <c r="F11" s="71"/>
      <c r="G11" s="180" t="n">
        <v>10</v>
      </c>
      <c r="H11" s="181" t="n">
        <v>20</v>
      </c>
      <c r="I11" s="182" t="n">
        <v>10000</v>
      </c>
      <c r="J11" s="183"/>
      <c r="K11" s="184" t="n">
        <v>30000</v>
      </c>
      <c r="L11" s="185" t="n">
        <f aca="false">ROUND(IF( ISBLANK(I11),"",AVERAGE(G11:H11)*AVERAGE(I11:K11)/100),-3)</f>
        <v>3000</v>
      </c>
      <c r="M11" s="186" t="n">
        <v>4</v>
      </c>
      <c r="N11" s="121"/>
      <c r="O11" s="187" t="n">
        <v>30</v>
      </c>
      <c r="P11" s="198" t="n">
        <f aca="false">IF(ISBLANK(M11),"",AVERAGE(G11:H11)*AVERAGE(M11:O11)/100)</f>
        <v>2.55</v>
      </c>
      <c r="Q11" s="127"/>
      <c r="R11" s="41" t="s">
        <v>27</v>
      </c>
      <c r="S11" s="128" t="str">
        <f aca="false">'Alertas Tempranas'!K15</f>
        <v>   </v>
      </c>
      <c r="T11" s="196" t="str">
        <f aca="false">'Alertas Tempranas'!L15</f>
        <v>Nombre</v>
      </c>
      <c r="U11" s="130" t="n">
        <f aca="false">'Alertas Tempranas'!M15</f>
        <v>41739</v>
      </c>
    </row>
    <row r="12" s="2" customFormat="true" ht="25.5" hidden="false" customHeight="false" outlineLevel="0" collapsed="false">
      <c r="A12" s="57" t="s">
        <v>35</v>
      </c>
      <c r="B12" s="58" t="s">
        <v>62</v>
      </c>
      <c r="C12" s="59" t="s">
        <v>63</v>
      </c>
      <c r="D12" s="69" t="s">
        <v>64</v>
      </c>
      <c r="E12" s="70" t="s">
        <v>65</v>
      </c>
      <c r="F12" s="71"/>
      <c r="G12" s="180" t="n">
        <v>10</v>
      </c>
      <c r="H12" s="181" t="n">
        <v>30</v>
      </c>
      <c r="I12" s="182" t="n">
        <v>0</v>
      </c>
      <c r="J12" s="183"/>
      <c r="K12" s="184" t="n">
        <v>0</v>
      </c>
      <c r="L12" s="185" t="n">
        <f aca="false">ROUND(IF( ISBLANK(I12),"",AVERAGE(G12:H12)*AVERAGE(I12:K12)/100),-3)</f>
        <v>0</v>
      </c>
      <c r="M12" s="186" t="n">
        <v>10</v>
      </c>
      <c r="N12" s="121" t="n">
        <v>9</v>
      </c>
      <c r="O12" s="187" t="n">
        <v>25</v>
      </c>
      <c r="P12" s="198" t="n">
        <f aca="false">IF(ISBLANK(M12),"",AVERAGE(G12:H12)*AVERAGE(M12:O12)/100)</f>
        <v>2.93333333333333</v>
      </c>
      <c r="Q12" s="127"/>
      <c r="R12" s="41" t="s">
        <v>27</v>
      </c>
      <c r="S12" s="128" t="str">
        <f aca="false">'Alertas Tempranas'!K16</f>
        <v>   </v>
      </c>
      <c r="T12" s="196" t="str">
        <f aca="false">'Alertas Tempranas'!L16</f>
        <v>Nombre</v>
      </c>
      <c r="U12" s="130" t="n">
        <f aca="false">'Alertas Tempranas'!M16</f>
        <v>41739</v>
      </c>
    </row>
    <row r="13" s="2" customFormat="true" ht="25.5" hidden="false" customHeight="false" outlineLevel="0" collapsed="false">
      <c r="A13" s="57" t="s">
        <v>35</v>
      </c>
      <c r="B13" s="58" t="s">
        <v>66</v>
      </c>
      <c r="C13" s="59" t="s">
        <v>44</v>
      </c>
      <c r="D13" s="69" t="s">
        <v>67</v>
      </c>
      <c r="E13" s="70" t="s">
        <v>68</v>
      </c>
      <c r="F13" s="71"/>
      <c r="G13" s="180" t="n">
        <v>15</v>
      </c>
      <c r="H13" s="181" t="n">
        <v>60</v>
      </c>
      <c r="I13" s="182" t="n">
        <v>100000</v>
      </c>
      <c r="J13" s="183"/>
      <c r="K13" s="184" t="n">
        <v>150000</v>
      </c>
      <c r="L13" s="185" t="n">
        <f aca="false">ROUND(IF( ISBLANK(I13),"",AVERAGE(G13:H13)*AVERAGE(I13:K13)/100),-3)</f>
        <v>47000</v>
      </c>
      <c r="M13" s="186"/>
      <c r="N13" s="121"/>
      <c r="O13" s="187"/>
      <c r="P13" s="198" t="str">
        <f aca="false">IF(ISBLANK(M13),"",AVERAGE(G13:H13)*AVERAGE(M13:O13)/100)</f>
        <v/>
      </c>
      <c r="Q13" s="127"/>
      <c r="R13" s="41" t="s">
        <v>27</v>
      </c>
      <c r="S13" s="128" t="str">
        <f aca="false">'Alertas Tempranas'!K17</f>
        <v>   </v>
      </c>
      <c r="T13" s="196" t="str">
        <f aca="false">'Alertas Tempranas'!L17</f>
        <v>Nombre</v>
      </c>
      <c r="U13" s="130" t="n">
        <f aca="false">'Alertas Tempranas'!M17</f>
        <v>41739</v>
      </c>
    </row>
    <row r="14" s="2" customFormat="true" ht="25.5" hidden="false" customHeight="false" outlineLevel="0" collapsed="false">
      <c r="A14" s="57" t="s">
        <v>35</v>
      </c>
      <c r="B14" s="58" t="s">
        <v>69</v>
      </c>
      <c r="C14" s="59" t="s">
        <v>44</v>
      </c>
      <c r="D14" s="69" t="s">
        <v>70</v>
      </c>
      <c r="E14" s="70" t="s">
        <v>71</v>
      </c>
      <c r="F14" s="71"/>
      <c r="G14" s="180" t="n">
        <v>25</v>
      </c>
      <c r="H14" s="181" t="n">
        <v>40</v>
      </c>
      <c r="I14" s="182" t="n">
        <v>3000</v>
      </c>
      <c r="J14" s="183"/>
      <c r="K14" s="184" t="n">
        <v>5000</v>
      </c>
      <c r="L14" s="185" t="n">
        <f aca="false">ROUND(IF( ISBLANK(I14),"",AVERAGE(G14:H14)*AVERAGE(I14:K14)/100),-3)</f>
        <v>1000</v>
      </c>
      <c r="M14" s="186" t="n">
        <v>0</v>
      </c>
      <c r="N14" s="121"/>
      <c r="O14" s="187" t="n">
        <v>30</v>
      </c>
      <c r="P14" s="198" t="n">
        <f aca="false">IF(ISBLANK(M14),"",AVERAGE(G14:H14)*AVERAGE(M14:O14)/100)</f>
        <v>4.875</v>
      </c>
      <c r="Q14" s="127"/>
      <c r="R14" s="41" t="s">
        <v>51</v>
      </c>
      <c r="S14" s="128" t="str">
        <f aca="false">'Alertas Tempranas'!K18</f>
        <v>   </v>
      </c>
      <c r="T14" s="196" t="str">
        <f aca="false">'Alertas Tempranas'!L18</f>
        <v>Nombre</v>
      </c>
      <c r="U14" s="130" t="n">
        <f aca="false">'Alertas Tempranas'!M18</f>
        <v>41739</v>
      </c>
    </row>
    <row r="15" s="2" customFormat="true" ht="38.25" hidden="false" customHeight="false" outlineLevel="0" collapsed="false">
      <c r="A15" s="57" t="s">
        <v>35</v>
      </c>
      <c r="B15" s="58" t="s">
        <v>72</v>
      </c>
      <c r="C15" s="59" t="s">
        <v>44</v>
      </c>
      <c r="D15" s="69" t="s">
        <v>73</v>
      </c>
      <c r="E15" s="70" t="s">
        <v>74</v>
      </c>
      <c r="F15" s="71"/>
      <c r="G15" s="180" t="n">
        <v>0</v>
      </c>
      <c r="H15" s="181" t="n">
        <v>10</v>
      </c>
      <c r="I15" s="182" t="n">
        <v>70000</v>
      </c>
      <c r="J15" s="183"/>
      <c r="K15" s="184" t="n">
        <v>90000</v>
      </c>
      <c r="L15" s="185" t="n">
        <f aca="false">ROUND(IF( ISBLANK(I15),"",AVERAGE(G15:H15)*AVERAGE(I15:K15)/100),-3)</f>
        <v>4000</v>
      </c>
      <c r="M15" s="186" t="n">
        <v>0</v>
      </c>
      <c r="N15" s="121"/>
      <c r="O15" s="187" t="n">
        <v>30</v>
      </c>
      <c r="P15" s="198" t="n">
        <f aca="false">IF(ISBLANK(M15),"",AVERAGE(G15:H15)*AVERAGE(M15:O15)/100)</f>
        <v>0.75</v>
      </c>
      <c r="Q15" s="127"/>
      <c r="R15" s="41" t="s">
        <v>27</v>
      </c>
      <c r="S15" s="128" t="str">
        <f aca="false">'Alertas Tempranas'!K19</f>
        <v>   </v>
      </c>
      <c r="T15" s="196" t="str">
        <f aca="false">'Alertas Tempranas'!L19</f>
        <v>Nombre</v>
      </c>
      <c r="U15" s="130" t="n">
        <f aca="false">'Alertas Tempranas'!M19</f>
        <v>41739</v>
      </c>
    </row>
    <row r="16" s="2" customFormat="true" ht="38.25" hidden="false" customHeight="false" outlineLevel="0" collapsed="false">
      <c r="A16" s="57" t="s">
        <v>35</v>
      </c>
      <c r="B16" s="58" t="s">
        <v>75</v>
      </c>
      <c r="C16" s="59" t="s">
        <v>38</v>
      </c>
      <c r="D16" s="69" t="s">
        <v>76</v>
      </c>
      <c r="E16" s="70" t="s">
        <v>77</v>
      </c>
      <c r="F16" s="71"/>
      <c r="G16" s="180" t="n">
        <v>10</v>
      </c>
      <c r="H16" s="181" t="n">
        <v>25</v>
      </c>
      <c r="I16" s="182" t="n">
        <v>45000</v>
      </c>
      <c r="J16" s="183"/>
      <c r="K16" s="184" t="n">
        <v>60000</v>
      </c>
      <c r="L16" s="185" t="n">
        <f aca="false">ROUND(IF( ISBLANK(I16),"",AVERAGE(G16:H16)*AVERAGE(I16:K16)/100),-3)</f>
        <v>9000</v>
      </c>
      <c r="M16" s="186" t="n">
        <v>0</v>
      </c>
      <c r="N16" s="121"/>
      <c r="O16" s="187" t="n">
        <v>30</v>
      </c>
      <c r="P16" s="198" t="n">
        <f aca="false">IF(ISBLANK(M16),"",AVERAGE(G16:H16)*AVERAGE(M16:O16)/100)</f>
        <v>2.625</v>
      </c>
      <c r="Q16" s="127"/>
      <c r="R16" s="41" t="s">
        <v>51</v>
      </c>
      <c r="S16" s="128" t="str">
        <f aca="false">'Alertas Tempranas'!K20</f>
        <v>   </v>
      </c>
      <c r="T16" s="196" t="str">
        <f aca="false">'Alertas Tempranas'!L20</f>
        <v>Nombre</v>
      </c>
      <c r="U16" s="130" t="n">
        <f aca="false">'Alertas Tempranas'!M20</f>
        <v>41739</v>
      </c>
    </row>
    <row r="17" s="2" customFormat="true" ht="26.25" hidden="false" customHeight="false" outlineLevel="0" collapsed="false">
      <c r="A17" s="72" t="s">
        <v>35</v>
      </c>
      <c r="B17" s="73" t="s">
        <v>78</v>
      </c>
      <c r="C17" s="199" t="s">
        <v>63</v>
      </c>
      <c r="D17" s="92" t="s">
        <v>79</v>
      </c>
      <c r="E17" s="93" t="s">
        <v>80</v>
      </c>
      <c r="F17" s="77"/>
      <c r="G17" s="200" t="n">
        <v>0</v>
      </c>
      <c r="H17" s="201" t="n">
        <v>10</v>
      </c>
      <c r="I17" s="202" t="n">
        <v>8000</v>
      </c>
      <c r="J17" s="203"/>
      <c r="K17" s="204" t="n">
        <v>13000</v>
      </c>
      <c r="L17" s="205" t="n">
        <f aca="false">ROUND(IF( ISBLANK(I17),"",AVERAGE(G17:H17)*AVERAGE(I17:K17)/100),-3)</f>
        <v>1000</v>
      </c>
      <c r="M17" s="206" t="n">
        <v>0</v>
      </c>
      <c r="N17" s="133"/>
      <c r="O17" s="207" t="n">
        <v>30</v>
      </c>
      <c r="P17" s="208" t="n">
        <f aca="false">IF(ISBLANK(M17),"",AVERAGE(G17:H17)*AVERAGE(M17:O17)/100)</f>
        <v>0.75</v>
      </c>
      <c r="Q17" s="135"/>
      <c r="R17" s="80" t="s">
        <v>27</v>
      </c>
      <c r="S17" s="136" t="str">
        <f aca="false">'Alertas Tempranas'!K21</f>
        <v>   </v>
      </c>
      <c r="T17" s="209" t="str">
        <f aca="false">'Alertas Tempranas'!L21</f>
        <v>Nombre</v>
      </c>
      <c r="U17" s="138" t="n">
        <f aca="false">'Alertas Tempranas'!M21</f>
        <v>41739</v>
      </c>
    </row>
    <row r="18" s="2" customFormat="true" ht="39" hidden="false" customHeight="false" outlineLevel="0" collapsed="false">
      <c r="A18" s="83" t="s">
        <v>35</v>
      </c>
      <c r="B18" s="84" t="s">
        <v>81</v>
      </c>
      <c r="C18" s="210" t="s">
        <v>82</v>
      </c>
      <c r="D18" s="211" t="s">
        <v>83</v>
      </c>
      <c r="E18" s="212" t="s">
        <v>84</v>
      </c>
      <c r="F18" s="86"/>
      <c r="G18" s="213" t="n">
        <v>20</v>
      </c>
      <c r="H18" s="214" t="n">
        <v>40</v>
      </c>
      <c r="I18" s="215" t="n">
        <v>10000</v>
      </c>
      <c r="J18" s="216"/>
      <c r="K18" s="217" t="n">
        <v>30000</v>
      </c>
      <c r="L18" s="218" t="n">
        <f aca="false">ROUND(IF( ISBLANK(I18),"",AVERAGE(G18:H18)*AVERAGE(I18:K18)/100),-3)</f>
        <v>6000</v>
      </c>
      <c r="M18" s="219" t="n">
        <v>0</v>
      </c>
      <c r="N18" s="140"/>
      <c r="O18" s="220" t="n">
        <v>30</v>
      </c>
      <c r="P18" s="141" t="n">
        <f aca="false">IF(ISBLANK(M18),"",AVERAGE(G18:H18)*AVERAGE(M18:O18)/100)</f>
        <v>4.5</v>
      </c>
      <c r="Q18" s="221"/>
      <c r="R18" s="89" t="s">
        <v>27</v>
      </c>
      <c r="S18" s="143" t="str">
        <f aca="false">'Alertas Tempranas'!K22</f>
        <v>   </v>
      </c>
      <c r="T18" s="222" t="str">
        <f aca="false">'Alertas Tempranas'!L22</f>
        <v>Nombre</v>
      </c>
      <c r="U18" s="144" t="n">
        <f aca="false">'Alertas Tempranas'!M22</f>
        <v>41739</v>
      </c>
    </row>
    <row r="19" s="2" customFormat="true" ht="38.25" hidden="false" customHeight="false" outlineLevel="0" collapsed="false">
      <c r="A19" s="57" t="s">
        <v>35</v>
      </c>
      <c r="B19" s="58" t="s">
        <v>86</v>
      </c>
      <c r="C19" s="59" t="s">
        <v>44</v>
      </c>
      <c r="D19" s="69" t="s">
        <v>87</v>
      </c>
      <c r="E19" s="70" t="s">
        <v>88</v>
      </c>
      <c r="F19" s="71"/>
      <c r="G19" s="180" t="n">
        <v>10</v>
      </c>
      <c r="H19" s="181" t="n">
        <v>30</v>
      </c>
      <c r="I19" s="223" t="n">
        <v>0</v>
      </c>
      <c r="J19" s="183"/>
      <c r="K19" s="184" t="n">
        <v>0</v>
      </c>
      <c r="L19" s="185" t="n">
        <f aca="false">ROUND(IF( ISBLANK(I19),"",AVERAGE(G19:H19)*AVERAGE(I19:K19)/100),-3)</f>
        <v>0</v>
      </c>
      <c r="M19" s="186" t="n">
        <v>0</v>
      </c>
      <c r="N19" s="121"/>
      <c r="O19" s="187" t="n">
        <v>30</v>
      </c>
      <c r="P19" s="198" t="n">
        <f aca="false">IF(ISBLANK(M19),"",AVERAGE(G19:H19)*AVERAGE(M19:O19)/100)</f>
        <v>3</v>
      </c>
      <c r="Q19" s="127"/>
      <c r="R19" s="41" t="s">
        <v>51</v>
      </c>
      <c r="S19" s="128" t="str">
        <f aca="false">'Alertas Tempranas'!K23</f>
        <v>   </v>
      </c>
      <c r="T19" s="196" t="str">
        <f aca="false">'Alertas Tempranas'!L23</f>
        <v>Nombre</v>
      </c>
      <c r="U19" s="130" t="n">
        <f aca="false">'Alertas Tempranas'!M23</f>
        <v>41739</v>
      </c>
    </row>
    <row r="20" s="2" customFormat="true" ht="38.25" hidden="false" customHeight="false" outlineLevel="0" collapsed="false">
      <c r="A20" s="57" t="s">
        <v>35</v>
      </c>
      <c r="B20" s="58" t="s">
        <v>89</v>
      </c>
      <c r="C20" s="59" t="s">
        <v>44</v>
      </c>
      <c r="D20" s="69" t="s">
        <v>90</v>
      </c>
      <c r="E20" s="70" t="s">
        <v>91</v>
      </c>
      <c r="F20" s="71"/>
      <c r="G20" s="180" t="n">
        <v>10</v>
      </c>
      <c r="H20" s="181" t="n">
        <v>20</v>
      </c>
      <c r="I20" s="182" t="n">
        <v>100000</v>
      </c>
      <c r="J20" s="183"/>
      <c r="K20" s="184" t="n">
        <v>150000</v>
      </c>
      <c r="L20" s="185" t="n">
        <f aca="false">ROUND(IF( ISBLANK(I20),"",AVERAGE(G20:H20)*AVERAGE(I20:K20)/100),-3)</f>
        <v>19000</v>
      </c>
      <c r="M20" s="186" t="n">
        <v>0</v>
      </c>
      <c r="N20" s="121"/>
      <c r="O20" s="187" t="n">
        <v>30</v>
      </c>
      <c r="P20" s="198" t="n">
        <f aca="false">IF(ISBLANK(M20),"",AVERAGE(G20:H20)*AVERAGE(M20:O20)/100)</f>
        <v>2.25</v>
      </c>
      <c r="Q20" s="127"/>
      <c r="R20" s="41" t="s">
        <v>51</v>
      </c>
      <c r="S20" s="128" t="str">
        <f aca="false">'Alertas Tempranas'!K24</f>
        <v>   </v>
      </c>
      <c r="T20" s="196" t="str">
        <f aca="false">'Alertas Tempranas'!L24</f>
        <v>Nombre</v>
      </c>
      <c r="U20" s="130" t="n">
        <f aca="false">'Alertas Tempranas'!M24</f>
        <v>41739</v>
      </c>
    </row>
    <row r="21" s="2" customFormat="true" ht="51" hidden="false" customHeight="false" outlineLevel="0" collapsed="false">
      <c r="A21" s="57" t="s">
        <v>35</v>
      </c>
      <c r="B21" s="58" t="s">
        <v>92</v>
      </c>
      <c r="C21" s="59" t="s">
        <v>44</v>
      </c>
      <c r="D21" s="69" t="s">
        <v>93</v>
      </c>
      <c r="E21" s="70" t="s">
        <v>94</v>
      </c>
      <c r="F21" s="71"/>
      <c r="G21" s="180" t="n">
        <v>10</v>
      </c>
      <c r="H21" s="181" t="n">
        <v>30</v>
      </c>
      <c r="I21" s="182" t="n">
        <v>3000</v>
      </c>
      <c r="J21" s="183"/>
      <c r="K21" s="184" t="n">
        <v>5000</v>
      </c>
      <c r="L21" s="185" t="n">
        <f aca="false">ROUND(IF( ISBLANK(I21),"",AVERAGE(G21:H21)*AVERAGE(I21:K21)/100),-3)</f>
        <v>1000</v>
      </c>
      <c r="M21" s="186" t="n">
        <v>0</v>
      </c>
      <c r="N21" s="121"/>
      <c r="O21" s="187" t="n">
        <v>30</v>
      </c>
      <c r="P21" s="198" t="n">
        <f aca="false">IF(ISBLANK(M21),"",AVERAGE(G21:H21)*AVERAGE(M21:O21)/100)</f>
        <v>3</v>
      </c>
      <c r="Q21" s="127"/>
      <c r="R21" s="41" t="s">
        <v>51</v>
      </c>
      <c r="S21" s="128" t="str">
        <f aca="false">'Alertas Tempranas'!K25</f>
        <v>   </v>
      </c>
      <c r="T21" s="196" t="str">
        <f aca="false">'Alertas Tempranas'!L25</f>
        <v>Nombre</v>
      </c>
      <c r="U21" s="130" t="n">
        <f aca="false">'Alertas Tempranas'!M25</f>
        <v>41739</v>
      </c>
    </row>
    <row r="22" s="2" customFormat="true" ht="38.25" hidden="false" customHeight="false" outlineLevel="0" collapsed="false">
      <c r="A22" s="57" t="s">
        <v>35</v>
      </c>
      <c r="B22" s="58" t="s">
        <v>95</v>
      </c>
      <c r="C22" s="59" t="s">
        <v>82</v>
      </c>
      <c r="D22" s="69" t="s">
        <v>96</v>
      </c>
      <c r="E22" s="70" t="s">
        <v>97</v>
      </c>
      <c r="F22" s="71"/>
      <c r="G22" s="180" t="n">
        <v>0</v>
      </c>
      <c r="H22" s="181" t="n">
        <v>10</v>
      </c>
      <c r="I22" s="182" t="n">
        <v>70000</v>
      </c>
      <c r="J22" s="183"/>
      <c r="K22" s="184" t="n">
        <v>90000</v>
      </c>
      <c r="L22" s="185" t="n">
        <f aca="false">ROUND(IF( ISBLANK(I22),"",AVERAGE(G22:H22)*AVERAGE(I22:K22)/100),-3)</f>
        <v>4000</v>
      </c>
      <c r="M22" s="186" t="n">
        <v>0</v>
      </c>
      <c r="N22" s="121"/>
      <c r="O22" s="187" t="n">
        <v>30</v>
      </c>
      <c r="P22" s="198" t="n">
        <f aca="false">IF(ISBLANK(M22),"",AVERAGE(G22:H22)*AVERAGE(M22:O22)/100)</f>
        <v>0.75</v>
      </c>
      <c r="Q22" s="127"/>
      <c r="R22" s="41" t="s">
        <v>51</v>
      </c>
      <c r="S22" s="128" t="str">
        <f aca="false">'Alertas Tempranas'!K26</f>
        <v>   </v>
      </c>
      <c r="T22" s="196" t="str">
        <f aca="false">'Alertas Tempranas'!L26</f>
        <v>Nombre</v>
      </c>
      <c r="U22" s="130" t="n">
        <f aca="false">'Alertas Tempranas'!M26</f>
        <v>41739</v>
      </c>
    </row>
    <row r="23" s="2" customFormat="true" ht="25.5" hidden="false" customHeight="false" outlineLevel="0" collapsed="false">
      <c r="A23" s="57" t="s">
        <v>35</v>
      </c>
      <c r="B23" s="58" t="s">
        <v>98</v>
      </c>
      <c r="C23" s="59" t="s">
        <v>56</v>
      </c>
      <c r="D23" s="69" t="s">
        <v>99</v>
      </c>
      <c r="E23" s="70" t="s">
        <v>100</v>
      </c>
      <c r="F23" s="71"/>
      <c r="G23" s="180" t="n">
        <v>10</v>
      </c>
      <c r="H23" s="181" t="n">
        <v>25</v>
      </c>
      <c r="I23" s="182" t="n">
        <v>45000</v>
      </c>
      <c r="J23" s="183"/>
      <c r="K23" s="184" t="n">
        <v>60000</v>
      </c>
      <c r="L23" s="185" t="n">
        <f aca="false">ROUND(IF( ISBLANK(I23),"",AVERAGE(G23:H23)*AVERAGE(I23:K23)/100),-3)</f>
        <v>9000</v>
      </c>
      <c r="M23" s="186" t="n">
        <v>0</v>
      </c>
      <c r="N23" s="121"/>
      <c r="O23" s="187" t="n">
        <v>30</v>
      </c>
      <c r="P23" s="198" t="n">
        <f aca="false">IF(ISBLANK(M23),"",AVERAGE(G23:H23)*AVERAGE(M23:O23)/100)</f>
        <v>2.625</v>
      </c>
      <c r="Q23" s="127"/>
      <c r="R23" s="41" t="s">
        <v>51</v>
      </c>
      <c r="S23" s="128" t="str">
        <f aca="false">'Alertas Tempranas'!K27</f>
        <v>   </v>
      </c>
      <c r="T23" s="196" t="str">
        <f aca="false">'Alertas Tempranas'!L27</f>
        <v>Nombre</v>
      </c>
      <c r="U23" s="130" t="n">
        <f aca="false">'Alertas Tempranas'!M27</f>
        <v>41739</v>
      </c>
    </row>
    <row r="24" s="2" customFormat="true" ht="38.25" hidden="false" customHeight="false" outlineLevel="0" collapsed="false">
      <c r="A24" s="57" t="s">
        <v>35</v>
      </c>
      <c r="B24" s="58" t="s">
        <v>101</v>
      </c>
      <c r="C24" s="59" t="s">
        <v>38</v>
      </c>
      <c r="D24" s="69" t="s">
        <v>102</v>
      </c>
      <c r="E24" s="70" t="s">
        <v>103</v>
      </c>
      <c r="F24" s="71"/>
      <c r="G24" s="180" t="n">
        <v>0</v>
      </c>
      <c r="H24" s="181" t="n">
        <v>10</v>
      </c>
      <c r="I24" s="182" t="n">
        <v>8000</v>
      </c>
      <c r="J24" s="183"/>
      <c r="K24" s="184" t="n">
        <v>13000</v>
      </c>
      <c r="L24" s="185" t="n">
        <f aca="false">ROUND(IF( ISBLANK(I24),"",AVERAGE(G24:H24)*AVERAGE(I24:K24)/100),-3)</f>
        <v>1000</v>
      </c>
      <c r="M24" s="186" t="n">
        <v>0</v>
      </c>
      <c r="N24" s="121"/>
      <c r="O24" s="187" t="n">
        <v>30</v>
      </c>
      <c r="P24" s="198" t="n">
        <f aca="false">IF(ISBLANK(M24),"",AVERAGE(G24:H24)*AVERAGE(M24:O24)/100)</f>
        <v>0.75</v>
      </c>
      <c r="Q24" s="127"/>
      <c r="R24" s="41" t="s">
        <v>51</v>
      </c>
      <c r="S24" s="128" t="str">
        <f aca="false">'Alertas Tempranas'!K28</f>
        <v>   </v>
      </c>
      <c r="T24" s="196" t="str">
        <f aca="false">'Alertas Tempranas'!L28</f>
        <v>Nombre</v>
      </c>
      <c r="U24" s="130" t="n">
        <f aca="false">'Alertas Tempranas'!M28</f>
        <v>41739</v>
      </c>
    </row>
    <row r="25" s="2" customFormat="true" ht="51" hidden="false" customHeight="false" outlineLevel="0" collapsed="false">
      <c r="A25" s="57" t="s">
        <v>35</v>
      </c>
      <c r="B25" s="58" t="s">
        <v>104</v>
      </c>
      <c r="C25" s="59" t="s">
        <v>38</v>
      </c>
      <c r="D25" s="69" t="s">
        <v>105</v>
      </c>
      <c r="E25" s="70" t="s">
        <v>106</v>
      </c>
      <c r="F25" s="71"/>
      <c r="G25" s="180" t="n">
        <v>10</v>
      </c>
      <c r="H25" s="181" t="n">
        <v>30</v>
      </c>
      <c r="I25" s="182" t="n">
        <v>10000</v>
      </c>
      <c r="J25" s="183"/>
      <c r="K25" s="184" t="n">
        <v>30000</v>
      </c>
      <c r="L25" s="185" t="n">
        <f aca="false">ROUND(IF( ISBLANK(I25),"",AVERAGE(G25:H25)*AVERAGE(I25:K25)/100),-3)</f>
        <v>4000</v>
      </c>
      <c r="M25" s="186" t="n">
        <v>0</v>
      </c>
      <c r="N25" s="121"/>
      <c r="O25" s="187" t="n">
        <v>30</v>
      </c>
      <c r="P25" s="198" t="n">
        <f aca="false">IF(ISBLANK(M25),"",AVERAGE(G25:H25)*AVERAGE(M25:O25)/100)</f>
        <v>3</v>
      </c>
      <c r="Q25" s="127"/>
      <c r="R25" s="41" t="s">
        <v>51</v>
      </c>
      <c r="S25" s="128" t="str">
        <f aca="false">'Alertas Tempranas'!K29</f>
        <v>   </v>
      </c>
      <c r="T25" s="196" t="str">
        <f aca="false">'Alertas Tempranas'!L29</f>
        <v>Nombre</v>
      </c>
      <c r="U25" s="130" t="n">
        <f aca="false">'Alertas Tempranas'!M29</f>
        <v>41739</v>
      </c>
    </row>
    <row r="26" s="2" customFormat="true" ht="25.5" hidden="false" customHeight="false" outlineLevel="0" collapsed="false">
      <c r="A26" s="57" t="s">
        <v>35</v>
      </c>
      <c r="B26" s="58" t="s">
        <v>107</v>
      </c>
      <c r="C26" s="59" t="s">
        <v>56</v>
      </c>
      <c r="D26" s="69" t="s">
        <v>108</v>
      </c>
      <c r="E26" s="70" t="s">
        <v>109</v>
      </c>
      <c r="F26" s="71"/>
      <c r="G26" s="180" t="n">
        <v>10</v>
      </c>
      <c r="H26" s="181" t="n">
        <v>20</v>
      </c>
      <c r="I26" s="182" t="n">
        <v>0</v>
      </c>
      <c r="J26" s="183"/>
      <c r="K26" s="184" t="n">
        <v>0</v>
      </c>
      <c r="L26" s="185" t="n">
        <f aca="false">ROUND(IF( ISBLANK(I26),"",AVERAGE(G26:H26)*AVERAGE(I26:K26)/100),-3)</f>
        <v>0</v>
      </c>
      <c r="M26" s="186" t="n">
        <v>0</v>
      </c>
      <c r="N26" s="121"/>
      <c r="O26" s="187" t="n">
        <v>30</v>
      </c>
      <c r="P26" s="198" t="n">
        <f aca="false">IF(ISBLANK(M26),"",AVERAGE(G26:H26)*AVERAGE(M26:O26)/100)</f>
        <v>2.25</v>
      </c>
      <c r="Q26" s="127"/>
      <c r="R26" s="41" t="s">
        <v>27</v>
      </c>
      <c r="S26" s="128" t="str">
        <f aca="false">'Alertas Tempranas'!K30</f>
        <v>   </v>
      </c>
      <c r="T26" s="196" t="str">
        <f aca="false">'Alertas Tempranas'!L30</f>
        <v>Nombre</v>
      </c>
      <c r="U26" s="130" t="n">
        <f aca="false">'Alertas Tempranas'!M30</f>
        <v>41739</v>
      </c>
    </row>
    <row r="27" s="2" customFormat="true" ht="38.25" hidden="false" customHeight="false" outlineLevel="0" collapsed="false">
      <c r="A27" s="57" t="s">
        <v>35</v>
      </c>
      <c r="B27" s="58" t="s">
        <v>110</v>
      </c>
      <c r="C27" s="59" t="s">
        <v>111</v>
      </c>
      <c r="D27" s="69" t="s">
        <v>112</v>
      </c>
      <c r="E27" s="70" t="s">
        <v>113</v>
      </c>
      <c r="F27" s="71"/>
      <c r="G27" s="180" t="n">
        <v>10</v>
      </c>
      <c r="H27" s="181" t="n">
        <v>30</v>
      </c>
      <c r="I27" s="182" t="n">
        <v>100000</v>
      </c>
      <c r="J27" s="183"/>
      <c r="K27" s="184" t="n">
        <v>150000</v>
      </c>
      <c r="L27" s="185" t="n">
        <f aca="false">ROUND(IF( ISBLANK(I27),"",AVERAGE(G27:H27)*AVERAGE(I27:K27)/100),-3)</f>
        <v>25000</v>
      </c>
      <c r="M27" s="186" t="n">
        <v>0</v>
      </c>
      <c r="N27" s="121"/>
      <c r="O27" s="187" t="n">
        <v>30</v>
      </c>
      <c r="P27" s="198" t="n">
        <f aca="false">IF(ISBLANK(M27),"",AVERAGE(G27:H27)*AVERAGE(M27:O27)/100)</f>
        <v>3</v>
      </c>
      <c r="Q27" s="127"/>
      <c r="R27" s="41" t="s">
        <v>114</v>
      </c>
      <c r="S27" s="128" t="str">
        <f aca="false">'Alertas Tempranas'!K31</f>
        <v>   </v>
      </c>
      <c r="T27" s="196" t="str">
        <f aca="false">'Alertas Tempranas'!L31</f>
        <v>Nombre</v>
      </c>
      <c r="U27" s="130" t="n">
        <f aca="false">'Alertas Tempranas'!M31</f>
        <v>41739</v>
      </c>
    </row>
    <row r="28" s="2" customFormat="true" ht="51" hidden="false" customHeight="false" outlineLevel="0" collapsed="false">
      <c r="A28" s="57" t="s">
        <v>35</v>
      </c>
      <c r="B28" s="58" t="s">
        <v>115</v>
      </c>
      <c r="C28" s="59" t="s">
        <v>111</v>
      </c>
      <c r="D28" s="92" t="s">
        <v>116</v>
      </c>
      <c r="E28" s="93" t="s">
        <v>117</v>
      </c>
      <c r="F28" s="77"/>
      <c r="G28" s="180" t="n">
        <v>15</v>
      </c>
      <c r="H28" s="181" t="n">
        <v>60</v>
      </c>
      <c r="I28" s="182" t="n">
        <v>3000</v>
      </c>
      <c r="J28" s="183"/>
      <c r="K28" s="184" t="n">
        <v>5000</v>
      </c>
      <c r="L28" s="185" t="n">
        <f aca="false">ROUND(IF( ISBLANK(I28),"",AVERAGE(G28:H28)*AVERAGE(I28:K28)/100),-3)</f>
        <v>2000</v>
      </c>
      <c r="M28" s="186" t="n">
        <v>0</v>
      </c>
      <c r="N28" s="121"/>
      <c r="O28" s="187" t="n">
        <v>30</v>
      </c>
      <c r="P28" s="198" t="n">
        <f aca="false">IF(ISBLANK(M28),"",AVERAGE(G28:H28)*AVERAGE(M28:O28)/100)</f>
        <v>5.625</v>
      </c>
      <c r="Q28" s="127"/>
      <c r="R28" s="41" t="s">
        <v>51</v>
      </c>
      <c r="S28" s="128" t="str">
        <f aca="false">'Alertas Tempranas'!K32</f>
        <v>   </v>
      </c>
      <c r="T28" s="196" t="str">
        <f aca="false">'Alertas Tempranas'!L32</f>
        <v>Nombre</v>
      </c>
      <c r="U28" s="130" t="n">
        <f aca="false">'Alertas Tempranas'!M32</f>
        <v>41739</v>
      </c>
    </row>
    <row r="29" s="2" customFormat="true" ht="38.25" hidden="false" customHeight="false" outlineLevel="0" collapsed="false">
      <c r="A29" s="57" t="s">
        <v>35</v>
      </c>
      <c r="B29" s="58" t="s">
        <v>118</v>
      </c>
      <c r="C29" s="59" t="s">
        <v>44</v>
      </c>
      <c r="D29" s="92" t="s">
        <v>119</v>
      </c>
      <c r="E29" s="93" t="s">
        <v>120</v>
      </c>
      <c r="F29" s="77"/>
      <c r="G29" s="180" t="n">
        <v>25</v>
      </c>
      <c r="H29" s="181" t="n">
        <v>40</v>
      </c>
      <c r="I29" s="182" t="n">
        <v>70000</v>
      </c>
      <c r="J29" s="183"/>
      <c r="K29" s="184" t="n">
        <v>90000</v>
      </c>
      <c r="L29" s="185" t="n">
        <f aca="false">ROUND(IF( ISBLANK(I29),"",AVERAGE(G29:H29)*AVERAGE(I29:K29)/100),-3)</f>
        <v>26000</v>
      </c>
      <c r="M29" s="186" t="n">
        <v>0</v>
      </c>
      <c r="N29" s="121"/>
      <c r="O29" s="187" t="n">
        <v>30</v>
      </c>
      <c r="P29" s="198" t="n">
        <f aca="false">IF(ISBLANK(M29),"",AVERAGE(G29:H29)*AVERAGE(M29:O29)/100)</f>
        <v>4.875</v>
      </c>
      <c r="Q29" s="127"/>
      <c r="R29" s="41" t="s">
        <v>27</v>
      </c>
      <c r="S29" s="128" t="str">
        <f aca="false">'Alertas Tempranas'!K33</f>
        <v>   </v>
      </c>
      <c r="T29" s="196" t="str">
        <f aca="false">'Alertas Tempranas'!L33</f>
        <v>Nombre</v>
      </c>
      <c r="U29" s="130" t="n">
        <f aca="false">'Alertas Tempranas'!M33</f>
        <v>41739</v>
      </c>
    </row>
    <row r="30" s="2" customFormat="true" ht="51" hidden="false" customHeight="false" outlineLevel="0" collapsed="false">
      <c r="A30" s="57" t="s">
        <v>35</v>
      </c>
      <c r="B30" s="58" t="s">
        <v>121</v>
      </c>
      <c r="C30" s="59" t="s">
        <v>44</v>
      </c>
      <c r="D30" s="69" t="s">
        <v>122</v>
      </c>
      <c r="E30" s="94" t="s">
        <v>123</v>
      </c>
      <c r="F30" s="71"/>
      <c r="G30" s="180" t="n">
        <v>0</v>
      </c>
      <c r="H30" s="181" t="n">
        <v>25</v>
      </c>
      <c r="I30" s="182" t="n">
        <v>45000</v>
      </c>
      <c r="J30" s="183"/>
      <c r="K30" s="184" t="n">
        <v>60000</v>
      </c>
      <c r="L30" s="185" t="n">
        <f aca="false">ROUND(IF( ISBLANK(I30),"",AVERAGE(G30:H30)*AVERAGE(I30:K30)/100),-3)</f>
        <v>7000</v>
      </c>
      <c r="M30" s="186" t="n">
        <v>0</v>
      </c>
      <c r="N30" s="121"/>
      <c r="O30" s="187" t="n">
        <v>30</v>
      </c>
      <c r="P30" s="198" t="n">
        <f aca="false">IF(ISBLANK(M30),"",AVERAGE(G30:H30)*AVERAGE(M30:O30)/100)</f>
        <v>1.875</v>
      </c>
      <c r="Q30" s="127"/>
      <c r="R30" s="41" t="s">
        <v>51</v>
      </c>
      <c r="S30" s="128" t="str">
        <f aca="false">'Alertas Tempranas'!K34</f>
        <v>   </v>
      </c>
      <c r="T30" s="196" t="str">
        <f aca="false">'Alertas Tempranas'!L34</f>
        <v>Nombre</v>
      </c>
      <c r="U30" s="130" t="n">
        <f aca="false">'Alertas Tempranas'!M34</f>
        <v>41739</v>
      </c>
    </row>
    <row r="31" s="2" customFormat="true" ht="38.25" hidden="false" customHeight="false" outlineLevel="0" collapsed="false">
      <c r="A31" s="57" t="s">
        <v>35</v>
      </c>
      <c r="B31" s="58" t="s">
        <v>124</v>
      </c>
      <c r="C31" s="59" t="s">
        <v>44</v>
      </c>
      <c r="D31" s="69" t="s">
        <v>125</v>
      </c>
      <c r="E31" s="70" t="s">
        <v>126</v>
      </c>
      <c r="F31" s="71"/>
      <c r="G31" s="180" t="n">
        <v>10</v>
      </c>
      <c r="H31" s="181" t="n">
        <v>25</v>
      </c>
      <c r="I31" s="182" t="n">
        <v>8000</v>
      </c>
      <c r="J31" s="183"/>
      <c r="K31" s="184" t="n">
        <v>13000</v>
      </c>
      <c r="L31" s="185" t="n">
        <f aca="false">ROUND(IF( ISBLANK(I31),"",AVERAGE(G31:H31)*AVERAGE(I31:K31)/100),-3)</f>
        <v>2000</v>
      </c>
      <c r="M31" s="186" t="n">
        <v>0</v>
      </c>
      <c r="N31" s="121"/>
      <c r="O31" s="187" t="n">
        <v>30</v>
      </c>
      <c r="P31" s="198" t="n">
        <f aca="false">IF(ISBLANK(M31),"",AVERAGE(G31:H31)*AVERAGE(M31:O31)/100)</f>
        <v>2.625</v>
      </c>
      <c r="Q31" s="127"/>
      <c r="R31" s="41" t="s">
        <v>51</v>
      </c>
      <c r="S31" s="128" t="str">
        <f aca="false">'Alertas Tempranas'!K35</f>
        <v>   </v>
      </c>
      <c r="T31" s="196" t="str">
        <f aca="false">'Alertas Tempranas'!L35</f>
        <v>Nombre</v>
      </c>
      <c r="U31" s="130" t="n">
        <f aca="false">'Alertas Tempranas'!M35</f>
        <v>41739</v>
      </c>
    </row>
    <row r="32" s="2" customFormat="true" ht="25.5" hidden="false" customHeight="false" outlineLevel="0" collapsed="false">
      <c r="A32" s="57" t="s">
        <v>35</v>
      </c>
      <c r="B32" s="58" t="s">
        <v>127</v>
      </c>
      <c r="C32" s="59" t="s">
        <v>38</v>
      </c>
      <c r="D32" s="69" t="s">
        <v>128</v>
      </c>
      <c r="E32" s="70" t="s">
        <v>129</v>
      </c>
      <c r="F32" s="71"/>
      <c r="G32" s="180" t="n">
        <v>0</v>
      </c>
      <c r="H32" s="181" t="n">
        <v>10</v>
      </c>
      <c r="I32" s="182" t="n">
        <v>10000</v>
      </c>
      <c r="J32" s="183"/>
      <c r="K32" s="184" t="n">
        <v>30000</v>
      </c>
      <c r="L32" s="185" t="n">
        <f aca="false">ROUND(IF( ISBLANK(I32),"",AVERAGE(G32:H32)*AVERAGE(I32:K32)/100),-3)</f>
        <v>1000</v>
      </c>
      <c r="M32" s="186" t="n">
        <v>0</v>
      </c>
      <c r="N32" s="121"/>
      <c r="O32" s="187" t="n">
        <v>30</v>
      </c>
      <c r="P32" s="198" t="n">
        <f aca="false">IF(ISBLANK(M32),"",AVERAGE(G32:H32)*AVERAGE(M32:O32)/100)</f>
        <v>0.75</v>
      </c>
      <c r="Q32" s="127"/>
      <c r="R32" s="41" t="s">
        <v>51</v>
      </c>
      <c r="S32" s="128" t="str">
        <f aca="false">'Alertas Tempranas'!K36</f>
        <v>   </v>
      </c>
      <c r="T32" s="196" t="str">
        <f aca="false">'Alertas Tempranas'!L36</f>
        <v>Nombre</v>
      </c>
      <c r="U32" s="130" t="n">
        <f aca="false">'Alertas Tempranas'!M36</f>
        <v>41739</v>
      </c>
    </row>
    <row r="33" s="2" customFormat="true" ht="51" hidden="false" customHeight="false" outlineLevel="0" collapsed="false">
      <c r="A33" s="57" t="s">
        <v>35</v>
      </c>
      <c r="B33" s="58" t="s">
        <v>130</v>
      </c>
      <c r="C33" s="59" t="s">
        <v>56</v>
      </c>
      <c r="D33" s="69" t="s">
        <v>131</v>
      </c>
      <c r="E33" s="70" t="s">
        <v>132</v>
      </c>
      <c r="F33" s="71"/>
      <c r="G33" s="180" t="n">
        <v>20</v>
      </c>
      <c r="H33" s="181" t="n">
        <v>40</v>
      </c>
      <c r="I33" s="182" t="n">
        <v>0</v>
      </c>
      <c r="J33" s="183"/>
      <c r="K33" s="184" t="n">
        <v>0</v>
      </c>
      <c r="L33" s="185" t="n">
        <f aca="false">ROUND(IF( ISBLANK(I33),"",AVERAGE(G33:H33)*AVERAGE(I33:K33)/100),-3)</f>
        <v>0</v>
      </c>
      <c r="M33" s="186" t="n">
        <v>0</v>
      </c>
      <c r="N33" s="121"/>
      <c r="O33" s="187" t="n">
        <v>30</v>
      </c>
      <c r="P33" s="198" t="n">
        <f aca="false">IF(ISBLANK(M33),"",AVERAGE(G33:H33)*AVERAGE(M33:O33)/100)</f>
        <v>4.5</v>
      </c>
      <c r="Q33" s="127"/>
      <c r="R33" s="41" t="s">
        <v>51</v>
      </c>
      <c r="S33" s="128" t="str">
        <f aca="false">'Alertas Tempranas'!K37</f>
        <v>   </v>
      </c>
      <c r="T33" s="196" t="str">
        <f aca="false">'Alertas Tempranas'!L37</f>
        <v>Nombre</v>
      </c>
      <c r="U33" s="130" t="n">
        <f aca="false">'Alertas Tempranas'!M37</f>
        <v>41739</v>
      </c>
    </row>
    <row r="34" s="2" customFormat="true" ht="25.5" hidden="false" customHeight="false" outlineLevel="0" collapsed="false">
      <c r="A34" s="57" t="s">
        <v>35</v>
      </c>
      <c r="B34" s="58" t="s">
        <v>133</v>
      </c>
      <c r="C34" s="59" t="s">
        <v>44</v>
      </c>
      <c r="D34" s="69" t="s">
        <v>134</v>
      </c>
      <c r="E34" s="70" t="s">
        <v>135</v>
      </c>
      <c r="F34" s="71"/>
      <c r="G34" s="180" t="n">
        <v>10</v>
      </c>
      <c r="H34" s="181" t="n">
        <v>30</v>
      </c>
      <c r="I34" s="182" t="n">
        <v>100000</v>
      </c>
      <c r="J34" s="183"/>
      <c r="K34" s="184" t="n">
        <v>150000</v>
      </c>
      <c r="L34" s="185" t="n">
        <f aca="false">ROUND(IF( ISBLANK(I34),"",AVERAGE(G34:H34)*AVERAGE(I34:K34)/100),-3)</f>
        <v>25000</v>
      </c>
      <c r="M34" s="186" t="n">
        <v>0</v>
      </c>
      <c r="N34" s="121"/>
      <c r="O34" s="187" t="n">
        <v>30</v>
      </c>
      <c r="P34" s="198" t="n">
        <f aca="false">IF(ISBLANK(M34),"",AVERAGE(G34:H34)*AVERAGE(M34:O34)/100)</f>
        <v>3</v>
      </c>
      <c r="Q34" s="127"/>
      <c r="R34" s="41" t="s">
        <v>27</v>
      </c>
      <c r="S34" s="128" t="str">
        <f aca="false">'Alertas Tempranas'!K38</f>
        <v>   </v>
      </c>
      <c r="T34" s="196" t="str">
        <f aca="false">'Alertas Tempranas'!L38</f>
        <v>Nombre</v>
      </c>
      <c r="U34" s="130" t="n">
        <f aca="false">'Alertas Tempranas'!M38</f>
        <v>41739</v>
      </c>
    </row>
    <row r="35" s="2" customFormat="true" ht="38.25" hidden="false" customHeight="false" outlineLevel="0" collapsed="false">
      <c r="A35" s="57" t="s">
        <v>35</v>
      </c>
      <c r="B35" s="58" t="s">
        <v>136</v>
      </c>
      <c r="C35" s="59" t="s">
        <v>111</v>
      </c>
      <c r="D35" s="69" t="s">
        <v>137</v>
      </c>
      <c r="E35" s="70" t="s">
        <v>138</v>
      </c>
      <c r="F35" s="71"/>
      <c r="G35" s="180" t="n">
        <v>10</v>
      </c>
      <c r="H35" s="181" t="n">
        <v>20</v>
      </c>
      <c r="I35" s="182" t="n">
        <v>3000</v>
      </c>
      <c r="J35" s="183"/>
      <c r="K35" s="184" t="n">
        <v>5000</v>
      </c>
      <c r="L35" s="185" t="n">
        <f aca="false">ROUND(IF( ISBLANK(I35),"",AVERAGE(G35:H35)*AVERAGE(I35:K35)/100),-3)</f>
        <v>1000</v>
      </c>
      <c r="M35" s="186" t="n">
        <v>0</v>
      </c>
      <c r="N35" s="121"/>
      <c r="O35" s="187" t="n">
        <v>30</v>
      </c>
      <c r="P35" s="198" t="n">
        <f aca="false">IF(ISBLANK(M35),"",AVERAGE(G35:H35)*AVERAGE(M35:O35)/100)</f>
        <v>2.25</v>
      </c>
      <c r="Q35" s="127"/>
      <c r="R35" s="41" t="s">
        <v>27</v>
      </c>
      <c r="S35" s="128" t="str">
        <f aca="false">'Alertas Tempranas'!K39</f>
        <v>   </v>
      </c>
      <c r="T35" s="196" t="str">
        <f aca="false">'Alertas Tempranas'!L39</f>
        <v>Nombre</v>
      </c>
      <c r="U35" s="130" t="n">
        <f aca="false">'Alertas Tempranas'!M39</f>
        <v>41739</v>
      </c>
    </row>
    <row r="36" s="2" customFormat="true" ht="25.5" hidden="false" customHeight="false" outlineLevel="0" collapsed="false">
      <c r="A36" s="57" t="s">
        <v>35</v>
      </c>
      <c r="B36" s="58" t="s">
        <v>139</v>
      </c>
      <c r="C36" s="59" t="s">
        <v>82</v>
      </c>
      <c r="D36" s="69" t="s">
        <v>140</v>
      </c>
      <c r="E36" s="70" t="s">
        <v>141</v>
      </c>
      <c r="F36" s="71"/>
      <c r="G36" s="180" t="n">
        <v>10</v>
      </c>
      <c r="H36" s="181" t="n">
        <v>30</v>
      </c>
      <c r="I36" s="182" t="n">
        <v>70000</v>
      </c>
      <c r="J36" s="183"/>
      <c r="K36" s="184" t="n">
        <v>90000</v>
      </c>
      <c r="L36" s="185" t="n">
        <f aca="false">ROUND(IF( ISBLANK(I36),"",AVERAGE(G36:H36)*AVERAGE(I36:K36)/100),-3)</f>
        <v>16000</v>
      </c>
      <c r="M36" s="186" t="n">
        <v>0</v>
      </c>
      <c r="N36" s="121"/>
      <c r="O36" s="187" t="n">
        <v>30</v>
      </c>
      <c r="P36" s="198" t="n">
        <f aca="false">IF(ISBLANK(M36),"",AVERAGE(G36:H36)*AVERAGE(M36:O36)/100)</f>
        <v>3</v>
      </c>
      <c r="Q36" s="127"/>
      <c r="R36" s="41" t="s">
        <v>27</v>
      </c>
      <c r="S36" s="128" t="str">
        <f aca="false">'Alertas Tempranas'!K40</f>
        <v>   </v>
      </c>
      <c r="T36" s="196" t="str">
        <f aca="false">'Alertas Tempranas'!L40</f>
        <v>Nombre</v>
      </c>
      <c r="U36" s="130" t="n">
        <f aca="false">'Alertas Tempranas'!M40</f>
        <v>41739</v>
      </c>
    </row>
    <row r="37" s="2" customFormat="true" ht="38.25" hidden="false" customHeight="false" outlineLevel="0" collapsed="false">
      <c r="A37" s="57" t="s">
        <v>35</v>
      </c>
      <c r="B37" s="58" t="s">
        <v>142</v>
      </c>
      <c r="C37" s="59" t="s">
        <v>44</v>
      </c>
      <c r="D37" s="69" t="s">
        <v>143</v>
      </c>
      <c r="E37" s="70" t="s">
        <v>144</v>
      </c>
      <c r="F37" s="71"/>
      <c r="G37" s="180" t="n">
        <v>0</v>
      </c>
      <c r="H37" s="181" t="n">
        <v>10</v>
      </c>
      <c r="I37" s="182" t="n">
        <v>45000</v>
      </c>
      <c r="J37" s="183"/>
      <c r="K37" s="184" t="n">
        <v>60000</v>
      </c>
      <c r="L37" s="185" t="n">
        <f aca="false">ROUND(IF( ISBLANK(I37),"",AVERAGE(G37:H37)*AVERAGE(I37:K37)/100),-3)</f>
        <v>3000</v>
      </c>
      <c r="M37" s="186" t="n">
        <v>0</v>
      </c>
      <c r="N37" s="121"/>
      <c r="O37" s="187" t="n">
        <v>30</v>
      </c>
      <c r="P37" s="198" t="n">
        <f aca="false">IF(ISBLANK(M37),"",AVERAGE(G37:H37)*AVERAGE(M37:O37)/100)</f>
        <v>0.75</v>
      </c>
      <c r="Q37" s="127"/>
      <c r="R37" s="41" t="s">
        <v>51</v>
      </c>
      <c r="S37" s="128" t="str">
        <f aca="false">'Alertas Tempranas'!K41</f>
        <v>   </v>
      </c>
      <c r="T37" s="196" t="str">
        <f aca="false">'Alertas Tempranas'!L41</f>
        <v>Nombre</v>
      </c>
      <c r="U37" s="130" t="n">
        <f aca="false">'Alertas Tempranas'!M41</f>
        <v>41739</v>
      </c>
    </row>
    <row r="38" s="2" customFormat="true" ht="25.5" hidden="false" customHeight="false" outlineLevel="0" collapsed="false">
      <c r="A38" s="57" t="s">
        <v>35</v>
      </c>
      <c r="B38" s="58" t="s">
        <v>145</v>
      </c>
      <c r="C38" s="59" t="s">
        <v>44</v>
      </c>
      <c r="D38" s="69" t="s">
        <v>146</v>
      </c>
      <c r="E38" s="70" t="s">
        <v>147</v>
      </c>
      <c r="F38" s="71"/>
      <c r="G38" s="180" t="n">
        <v>10</v>
      </c>
      <c r="H38" s="181" t="n">
        <v>25</v>
      </c>
      <c r="I38" s="182" t="n">
        <v>8000</v>
      </c>
      <c r="J38" s="183"/>
      <c r="K38" s="184" t="n">
        <v>13000</v>
      </c>
      <c r="L38" s="185" t="n">
        <f aca="false">ROUND(IF( ISBLANK(I38),"",AVERAGE(G38:H38)*AVERAGE(I38:K38)/100),-3)</f>
        <v>2000</v>
      </c>
      <c r="M38" s="186" t="n">
        <v>0</v>
      </c>
      <c r="N38" s="121"/>
      <c r="O38" s="187" t="n">
        <v>30</v>
      </c>
      <c r="P38" s="198" t="n">
        <f aca="false">IF(ISBLANK(M38),"",AVERAGE(G38:H38)*AVERAGE(M38:O38)/100)</f>
        <v>2.625</v>
      </c>
      <c r="Q38" s="127"/>
      <c r="R38" s="41" t="s">
        <v>51</v>
      </c>
      <c r="S38" s="128" t="str">
        <f aca="false">'Alertas Tempranas'!K42</f>
        <v>   </v>
      </c>
      <c r="T38" s="196" t="str">
        <f aca="false">'Alertas Tempranas'!L42</f>
        <v>Nombre</v>
      </c>
      <c r="U38" s="130" t="n">
        <f aca="false">'Alertas Tempranas'!M42</f>
        <v>41739</v>
      </c>
    </row>
    <row r="39" s="2" customFormat="true" ht="38.25" hidden="false" customHeight="false" outlineLevel="0" collapsed="false">
      <c r="A39" s="57" t="s">
        <v>35</v>
      </c>
      <c r="B39" s="58" t="s">
        <v>148</v>
      </c>
      <c r="C39" s="59" t="s">
        <v>63</v>
      </c>
      <c r="D39" s="69" t="s">
        <v>149</v>
      </c>
      <c r="E39" s="70" t="s">
        <v>150</v>
      </c>
      <c r="F39" s="71"/>
      <c r="G39" s="180" t="n">
        <v>0</v>
      </c>
      <c r="H39" s="181" t="n">
        <v>10</v>
      </c>
      <c r="I39" s="182" t="n">
        <v>10000</v>
      </c>
      <c r="J39" s="183"/>
      <c r="K39" s="184" t="n">
        <v>30000</v>
      </c>
      <c r="L39" s="185" t="n">
        <f aca="false">ROUND(IF( ISBLANK(I39),"",AVERAGE(G39:H39)*AVERAGE(I39:K39)/100),-3)</f>
        <v>1000</v>
      </c>
      <c r="M39" s="186" t="n">
        <v>0</v>
      </c>
      <c r="N39" s="121"/>
      <c r="O39" s="187" t="n">
        <v>30</v>
      </c>
      <c r="P39" s="198" t="n">
        <f aca="false">IF(ISBLANK(M39),"",AVERAGE(G39:H39)*AVERAGE(M39:O39)/100)</f>
        <v>0.75</v>
      </c>
      <c r="Q39" s="127"/>
      <c r="R39" s="41" t="s">
        <v>51</v>
      </c>
      <c r="S39" s="128" t="str">
        <f aca="false">'Alertas Tempranas'!K43</f>
        <v>   </v>
      </c>
      <c r="T39" s="196" t="str">
        <f aca="false">'Alertas Tempranas'!L43</f>
        <v>Nombre</v>
      </c>
      <c r="U39" s="130" t="n">
        <f aca="false">'Alertas Tempranas'!M43</f>
        <v>41739</v>
      </c>
    </row>
    <row r="40" s="2" customFormat="true" ht="51" hidden="false" customHeight="false" outlineLevel="0" collapsed="false">
      <c r="A40" s="57" t="s">
        <v>35</v>
      </c>
      <c r="B40" s="58" t="s">
        <v>151</v>
      </c>
      <c r="C40" s="59" t="s">
        <v>111</v>
      </c>
      <c r="D40" s="69" t="s">
        <v>152</v>
      </c>
      <c r="E40" s="70" t="s">
        <v>153</v>
      </c>
      <c r="F40" s="71"/>
      <c r="G40" s="180" t="n">
        <v>10</v>
      </c>
      <c r="H40" s="181" t="n">
        <v>25</v>
      </c>
      <c r="I40" s="182" t="n">
        <v>0</v>
      </c>
      <c r="J40" s="183"/>
      <c r="K40" s="184" t="n">
        <v>0</v>
      </c>
      <c r="L40" s="185" t="n">
        <f aca="false">ROUND(IF( ISBLANK(I40),"",AVERAGE(G40:H40)*AVERAGE(I40:K40)/100),-3)</f>
        <v>0</v>
      </c>
      <c r="M40" s="186" t="n">
        <v>0</v>
      </c>
      <c r="N40" s="121"/>
      <c r="O40" s="187" t="n">
        <v>30</v>
      </c>
      <c r="P40" s="198" t="n">
        <f aca="false">IF(ISBLANK(M40),"",AVERAGE(G40:H40)*AVERAGE(M40:O40)/100)</f>
        <v>2.625</v>
      </c>
      <c r="Q40" s="127"/>
      <c r="R40" s="41" t="s">
        <v>51</v>
      </c>
      <c r="S40" s="128" t="str">
        <f aca="false">'Alertas Tempranas'!K44</f>
        <v>   </v>
      </c>
      <c r="T40" s="196" t="str">
        <f aca="false">'Alertas Tempranas'!L44</f>
        <v>Nombre</v>
      </c>
      <c r="U40" s="130" t="n">
        <f aca="false">'Alertas Tempranas'!M44</f>
        <v>41739</v>
      </c>
    </row>
    <row r="41" s="2" customFormat="true" ht="38.25" hidden="false" customHeight="false" outlineLevel="0" collapsed="false">
      <c r="A41" s="57" t="s">
        <v>35</v>
      </c>
      <c r="B41" s="58" t="s">
        <v>154</v>
      </c>
      <c r="C41" s="59" t="s">
        <v>38</v>
      </c>
      <c r="D41" s="92" t="s">
        <v>155</v>
      </c>
      <c r="E41" s="93" t="s">
        <v>156</v>
      </c>
      <c r="F41" s="77"/>
      <c r="G41" s="180" t="n">
        <v>0</v>
      </c>
      <c r="H41" s="181" t="n">
        <v>10</v>
      </c>
      <c r="I41" s="182" t="n">
        <v>100000</v>
      </c>
      <c r="J41" s="183"/>
      <c r="K41" s="184" t="n">
        <v>150000</v>
      </c>
      <c r="L41" s="185" t="n">
        <f aca="false">ROUND(IF( ISBLANK(I41),"",AVERAGE(G41:H41)*AVERAGE(I41:K41)/100),-3)</f>
        <v>6000</v>
      </c>
      <c r="M41" s="186" t="n">
        <v>0</v>
      </c>
      <c r="N41" s="121"/>
      <c r="O41" s="187" t="n">
        <v>30</v>
      </c>
      <c r="P41" s="198" t="n">
        <f aca="false">IF(ISBLANK(M41),"",AVERAGE(G41:H41)*AVERAGE(M41:O41)/100)</f>
        <v>0.75</v>
      </c>
      <c r="Q41" s="127"/>
      <c r="R41" s="41" t="s">
        <v>114</v>
      </c>
      <c r="S41" s="128" t="str">
        <f aca="false">'Alertas Tempranas'!K45</f>
        <v>   </v>
      </c>
      <c r="T41" s="196" t="str">
        <f aca="false">'Alertas Tempranas'!L45</f>
        <v>Nombre</v>
      </c>
      <c r="U41" s="130" t="n">
        <f aca="false">'Alertas Tempranas'!M45</f>
        <v>41739</v>
      </c>
    </row>
    <row r="42" s="2" customFormat="true" ht="38.25" hidden="false" customHeight="false" outlineLevel="0" collapsed="false">
      <c r="A42" s="57" t="s">
        <v>35</v>
      </c>
      <c r="B42" s="58" t="s">
        <v>157</v>
      </c>
      <c r="C42" s="59" t="s">
        <v>56</v>
      </c>
      <c r="D42" s="69" t="s">
        <v>158</v>
      </c>
      <c r="E42" s="94" t="s">
        <v>159</v>
      </c>
      <c r="F42" s="71"/>
      <c r="G42" s="180" t="n">
        <v>20</v>
      </c>
      <c r="H42" s="181" t="n">
        <v>40</v>
      </c>
      <c r="I42" s="182" t="n">
        <v>3000</v>
      </c>
      <c r="J42" s="183"/>
      <c r="K42" s="184" t="n">
        <v>5000</v>
      </c>
      <c r="L42" s="185" t="n">
        <f aca="false">ROUND(IF( ISBLANK(I42),"",AVERAGE(G42:H42)*AVERAGE(I42:K42)/100),-3)</f>
        <v>1000</v>
      </c>
      <c r="M42" s="186" t="n">
        <v>0</v>
      </c>
      <c r="N42" s="121"/>
      <c r="O42" s="187" t="n">
        <v>30</v>
      </c>
      <c r="P42" s="198" t="n">
        <f aca="false">IF(ISBLANK(M42),"",AVERAGE(G42:H42)*AVERAGE(M42:O42)/100)</f>
        <v>4.5</v>
      </c>
      <c r="Q42" s="127"/>
      <c r="R42" s="41" t="s">
        <v>51</v>
      </c>
      <c r="S42" s="128" t="str">
        <f aca="false">'Alertas Tempranas'!K46</f>
        <v>   </v>
      </c>
      <c r="T42" s="196" t="str">
        <f aca="false">'Alertas Tempranas'!L46</f>
        <v>Nombre</v>
      </c>
      <c r="U42" s="130" t="n">
        <f aca="false">'Alertas Tempranas'!M46</f>
        <v>41739</v>
      </c>
    </row>
    <row r="43" s="2" customFormat="true" ht="63.75" hidden="false" customHeight="false" outlineLevel="0" collapsed="false">
      <c r="A43" s="57" t="s">
        <v>35</v>
      </c>
      <c r="B43" s="58" t="s">
        <v>160</v>
      </c>
      <c r="C43" s="59" t="s">
        <v>44</v>
      </c>
      <c r="D43" s="69" t="s">
        <v>161</v>
      </c>
      <c r="E43" s="70" t="s">
        <v>162</v>
      </c>
      <c r="F43" s="71"/>
      <c r="G43" s="180" t="n">
        <v>10</v>
      </c>
      <c r="H43" s="181" t="n">
        <v>30</v>
      </c>
      <c r="I43" s="182" t="n">
        <v>70000</v>
      </c>
      <c r="J43" s="183"/>
      <c r="K43" s="184" t="n">
        <v>90000</v>
      </c>
      <c r="L43" s="185" t="n">
        <f aca="false">ROUND(IF( ISBLANK(I43),"",AVERAGE(G43:H43)*AVERAGE(I43:K43)/100),-3)</f>
        <v>16000</v>
      </c>
      <c r="M43" s="186" t="n">
        <v>0</v>
      </c>
      <c r="N43" s="121"/>
      <c r="O43" s="187" t="n">
        <v>30</v>
      </c>
      <c r="P43" s="198" t="n">
        <f aca="false">IF(ISBLANK(M43),"",AVERAGE(G43:H43)*AVERAGE(M43:O43)/100)</f>
        <v>3</v>
      </c>
      <c r="Q43" s="127"/>
      <c r="R43" s="41" t="s">
        <v>114</v>
      </c>
      <c r="S43" s="128" t="str">
        <f aca="false">'Alertas Tempranas'!K47</f>
        <v>   </v>
      </c>
      <c r="T43" s="196" t="str">
        <f aca="false">'Alertas Tempranas'!L47</f>
        <v>Nombre</v>
      </c>
      <c r="U43" s="130" t="n">
        <f aca="false">'Alertas Tempranas'!M47</f>
        <v>41739</v>
      </c>
    </row>
    <row r="44" s="2" customFormat="true" ht="51" hidden="false" customHeight="false" outlineLevel="0" collapsed="false">
      <c r="A44" s="57" t="s">
        <v>35</v>
      </c>
      <c r="B44" s="58" t="s">
        <v>163</v>
      </c>
      <c r="C44" s="59" t="s">
        <v>164</v>
      </c>
      <c r="D44" s="69" t="s">
        <v>165</v>
      </c>
      <c r="E44" s="70" t="s">
        <v>166</v>
      </c>
      <c r="F44" s="71"/>
      <c r="G44" s="180" t="n">
        <v>10</v>
      </c>
      <c r="H44" s="181" t="n">
        <v>20</v>
      </c>
      <c r="I44" s="182" t="n">
        <v>45000</v>
      </c>
      <c r="J44" s="183"/>
      <c r="K44" s="184" t="n">
        <v>60000</v>
      </c>
      <c r="L44" s="185" t="n">
        <f aca="false">ROUND(IF( ISBLANK(I44),"",AVERAGE(G44:H44)*AVERAGE(I44:K44)/100),-3)</f>
        <v>8000</v>
      </c>
      <c r="M44" s="186" t="n">
        <v>0</v>
      </c>
      <c r="N44" s="121"/>
      <c r="O44" s="187" t="n">
        <v>30</v>
      </c>
      <c r="P44" s="198" t="n">
        <f aca="false">IF(ISBLANK(M44),"",AVERAGE(G44:H44)*AVERAGE(M44:O44)/100)</f>
        <v>2.25</v>
      </c>
      <c r="Q44" s="127"/>
      <c r="R44" s="41" t="s">
        <v>51</v>
      </c>
      <c r="S44" s="128" t="str">
        <f aca="false">'Alertas Tempranas'!K48</f>
        <v>   </v>
      </c>
      <c r="T44" s="196" t="str">
        <f aca="false">'Alertas Tempranas'!L48</f>
        <v>Nombre</v>
      </c>
      <c r="U44" s="130" t="n">
        <f aca="false">'Alertas Tempranas'!M48</f>
        <v>41739</v>
      </c>
    </row>
    <row r="45" s="2" customFormat="true" ht="25.5" hidden="false" customHeight="false" outlineLevel="0" collapsed="false">
      <c r="A45" s="57" t="s">
        <v>35</v>
      </c>
      <c r="B45" s="58" t="s">
        <v>167</v>
      </c>
      <c r="C45" s="59" t="s">
        <v>63</v>
      </c>
      <c r="D45" s="69" t="s">
        <v>168</v>
      </c>
      <c r="E45" s="70" t="s">
        <v>169</v>
      </c>
      <c r="F45" s="71"/>
      <c r="G45" s="180" t="n">
        <v>10</v>
      </c>
      <c r="H45" s="181" t="n">
        <v>30</v>
      </c>
      <c r="I45" s="182" t="n">
        <v>8000</v>
      </c>
      <c r="J45" s="183"/>
      <c r="K45" s="184" t="n">
        <v>13000</v>
      </c>
      <c r="L45" s="185" t="n">
        <f aca="false">ROUND(IF( ISBLANK(I45),"",AVERAGE(G45:H45)*AVERAGE(I45:K45)/100),-3)</f>
        <v>2000</v>
      </c>
      <c r="M45" s="186" t="n">
        <v>0</v>
      </c>
      <c r="N45" s="121"/>
      <c r="O45" s="187" t="n">
        <v>30</v>
      </c>
      <c r="P45" s="198" t="n">
        <f aca="false">IF(ISBLANK(M45),"",AVERAGE(G45:H45)*AVERAGE(M45:O45)/100)</f>
        <v>3</v>
      </c>
      <c r="Q45" s="127"/>
      <c r="R45" s="41" t="s">
        <v>51</v>
      </c>
      <c r="S45" s="128" t="str">
        <f aca="false">'Alertas Tempranas'!K49</f>
        <v>   </v>
      </c>
      <c r="T45" s="196" t="str">
        <f aca="false">'Alertas Tempranas'!L49</f>
        <v>Nombre</v>
      </c>
      <c r="U45" s="130" t="n">
        <f aca="false">'Alertas Tempranas'!M49</f>
        <v>41739</v>
      </c>
    </row>
    <row r="46" s="2" customFormat="true" ht="25.5" hidden="false" customHeight="false" outlineLevel="0" collapsed="false">
      <c r="A46" s="57" t="s">
        <v>35</v>
      </c>
      <c r="B46" s="58" t="s">
        <v>170</v>
      </c>
      <c r="C46" s="59" t="s">
        <v>38</v>
      </c>
      <c r="D46" s="69" t="s">
        <v>171</v>
      </c>
      <c r="E46" s="70" t="s">
        <v>172</v>
      </c>
      <c r="F46" s="71"/>
      <c r="G46" s="180" t="n">
        <v>15</v>
      </c>
      <c r="H46" s="181" t="n">
        <v>60</v>
      </c>
      <c r="I46" s="182" t="n">
        <v>10000</v>
      </c>
      <c r="J46" s="183"/>
      <c r="K46" s="184" t="n">
        <v>30000</v>
      </c>
      <c r="L46" s="185" t="n">
        <f aca="false">ROUND(IF( ISBLANK(I46),"",AVERAGE(G46:H46)*AVERAGE(I46:K46)/100),-3)</f>
        <v>8000</v>
      </c>
      <c r="M46" s="186" t="n">
        <v>0</v>
      </c>
      <c r="N46" s="121"/>
      <c r="O46" s="187" t="n">
        <v>30</v>
      </c>
      <c r="P46" s="198" t="n">
        <f aca="false">IF(ISBLANK(M46),"",AVERAGE(G46:H46)*AVERAGE(M46:O46)/100)</f>
        <v>5.625</v>
      </c>
      <c r="Q46" s="127"/>
      <c r="R46" s="41" t="s">
        <v>51</v>
      </c>
      <c r="S46" s="128" t="str">
        <f aca="false">'Alertas Tempranas'!K50</f>
        <v>   </v>
      </c>
      <c r="T46" s="196" t="str">
        <f aca="false">'Alertas Tempranas'!L50</f>
        <v>Nombre</v>
      </c>
      <c r="U46" s="130" t="n">
        <f aca="false">'Alertas Tempranas'!M50</f>
        <v>41739</v>
      </c>
    </row>
    <row r="47" s="2" customFormat="true" ht="38.25" hidden="false" customHeight="false" outlineLevel="0" collapsed="false">
      <c r="A47" s="57" t="s">
        <v>35</v>
      </c>
      <c r="B47" s="58" t="s">
        <v>173</v>
      </c>
      <c r="C47" s="59" t="s">
        <v>44</v>
      </c>
      <c r="D47" s="69" t="s">
        <v>174</v>
      </c>
      <c r="E47" s="70" t="s">
        <v>175</v>
      </c>
      <c r="F47" s="71"/>
      <c r="G47" s="180" t="n">
        <v>25</v>
      </c>
      <c r="H47" s="181" t="n">
        <v>40</v>
      </c>
      <c r="I47" s="182" t="n">
        <v>0</v>
      </c>
      <c r="J47" s="183"/>
      <c r="K47" s="184" t="n">
        <v>0</v>
      </c>
      <c r="L47" s="185" t="n">
        <f aca="false">ROUND(IF( ISBLANK(I47),"",AVERAGE(G47:H47)*AVERAGE(I47:K47)/100),-3)</f>
        <v>0</v>
      </c>
      <c r="M47" s="186" t="n">
        <v>0</v>
      </c>
      <c r="N47" s="121"/>
      <c r="O47" s="187" t="n">
        <v>30</v>
      </c>
      <c r="P47" s="198" t="n">
        <f aca="false">IF(ISBLANK(M47),"",AVERAGE(G47:H47)*AVERAGE(M47:O47)/100)</f>
        <v>4.875</v>
      </c>
      <c r="Q47" s="127"/>
      <c r="R47" s="41" t="s">
        <v>51</v>
      </c>
      <c r="S47" s="128" t="str">
        <f aca="false">'Alertas Tempranas'!K51</f>
        <v>   </v>
      </c>
      <c r="T47" s="196" t="str">
        <f aca="false">'Alertas Tempranas'!L51</f>
        <v>Nombre</v>
      </c>
      <c r="U47" s="130" t="n">
        <f aca="false">'Alertas Tempranas'!M51</f>
        <v>41739</v>
      </c>
    </row>
    <row r="48" s="2" customFormat="true" ht="38.25" hidden="false" customHeight="false" outlineLevel="0" collapsed="false">
      <c r="A48" s="57" t="s">
        <v>35</v>
      </c>
      <c r="B48" s="58" t="s">
        <v>176</v>
      </c>
      <c r="C48" s="59" t="s">
        <v>177</v>
      </c>
      <c r="D48" s="69" t="s">
        <v>178</v>
      </c>
      <c r="E48" s="70" t="s">
        <v>179</v>
      </c>
      <c r="F48" s="71"/>
      <c r="G48" s="180" t="n">
        <v>10</v>
      </c>
      <c r="H48" s="181" t="n">
        <v>10</v>
      </c>
      <c r="I48" s="182" t="n">
        <v>10000</v>
      </c>
      <c r="J48" s="183"/>
      <c r="K48" s="184" t="n">
        <v>30000</v>
      </c>
      <c r="L48" s="185" t="n">
        <f aca="false">ROUND(IF( ISBLANK(I48),"",AVERAGE(G48:H48)*AVERAGE(I48:K48)/100),-3)</f>
        <v>2000</v>
      </c>
      <c r="M48" s="186" t="n">
        <v>0</v>
      </c>
      <c r="N48" s="121"/>
      <c r="O48" s="187" t="n">
        <v>30</v>
      </c>
      <c r="P48" s="198" t="n">
        <f aca="false">IF(ISBLANK(M48),"",AVERAGE(G48:H48)*AVERAGE(M48:O48)/100)</f>
        <v>1.5</v>
      </c>
      <c r="Q48" s="127"/>
      <c r="R48" s="41" t="s">
        <v>114</v>
      </c>
      <c r="S48" s="128" t="str">
        <f aca="false">'Alertas Tempranas'!K52</f>
        <v>   </v>
      </c>
      <c r="T48" s="196" t="str">
        <f aca="false">'Alertas Tempranas'!L52</f>
        <v>Nombre</v>
      </c>
      <c r="U48" s="130" t="n">
        <f aca="false">'Alertas Tempranas'!M52</f>
        <v>41739</v>
      </c>
    </row>
    <row r="49" s="2" customFormat="true" ht="25.5" hidden="false" customHeight="false" outlineLevel="0" collapsed="false">
      <c r="A49" s="57" t="s">
        <v>35</v>
      </c>
      <c r="B49" s="58" t="s">
        <v>180</v>
      </c>
      <c r="C49" s="59" t="s">
        <v>56</v>
      </c>
      <c r="D49" s="69" t="s">
        <v>181</v>
      </c>
      <c r="E49" s="70" t="s">
        <v>182</v>
      </c>
      <c r="F49" s="71"/>
      <c r="G49" s="180" t="n">
        <v>10</v>
      </c>
      <c r="H49" s="181" t="n">
        <v>25</v>
      </c>
      <c r="I49" s="182" t="n">
        <v>70000</v>
      </c>
      <c r="J49" s="183"/>
      <c r="K49" s="184" t="n">
        <v>90000</v>
      </c>
      <c r="L49" s="185" t="n">
        <f aca="false">ROUND(IF( ISBLANK(I49),"",AVERAGE(G49:H49)*AVERAGE(I49:K49)/100),-3)</f>
        <v>14000</v>
      </c>
      <c r="M49" s="186" t="n">
        <v>0</v>
      </c>
      <c r="N49" s="121"/>
      <c r="O49" s="187" t="n">
        <v>30</v>
      </c>
      <c r="P49" s="198" t="n">
        <f aca="false">IF(ISBLANK(M49),"",AVERAGE(G49:H49)*AVERAGE(M49:O49)/100)</f>
        <v>2.625</v>
      </c>
      <c r="Q49" s="127"/>
      <c r="R49" s="41" t="s">
        <v>51</v>
      </c>
      <c r="S49" s="128" t="str">
        <f aca="false">'Alertas Tempranas'!K53</f>
        <v>   </v>
      </c>
      <c r="T49" s="196" t="str">
        <f aca="false">'Alertas Tempranas'!L53</f>
        <v>Nombre</v>
      </c>
      <c r="U49" s="130" t="n">
        <f aca="false">'Alertas Tempranas'!M53</f>
        <v>41739</v>
      </c>
    </row>
    <row r="50" s="2" customFormat="true" ht="38.25" hidden="false" customHeight="false" outlineLevel="0" collapsed="false">
      <c r="A50" s="57" t="s">
        <v>35</v>
      </c>
      <c r="B50" s="58" t="s">
        <v>183</v>
      </c>
      <c r="C50" s="59" t="s">
        <v>38</v>
      </c>
      <c r="D50" s="69" t="s">
        <v>184</v>
      </c>
      <c r="E50" s="70" t="s">
        <v>185</v>
      </c>
      <c r="F50" s="71"/>
      <c r="G50" s="180" t="n">
        <v>0</v>
      </c>
      <c r="H50" s="181" t="n">
        <v>10</v>
      </c>
      <c r="I50" s="182" t="n">
        <v>45000</v>
      </c>
      <c r="J50" s="183"/>
      <c r="K50" s="184" t="n">
        <v>60000</v>
      </c>
      <c r="L50" s="185" t="n">
        <f aca="false">ROUND(IF( ISBLANK(I50),"",AVERAGE(G50:H50)*AVERAGE(I50:K50)/100),-3)</f>
        <v>3000</v>
      </c>
      <c r="M50" s="186" t="n">
        <v>0</v>
      </c>
      <c r="N50" s="121"/>
      <c r="O50" s="187" t="n">
        <v>30</v>
      </c>
      <c r="P50" s="198" t="n">
        <f aca="false">IF(ISBLANK(M50),"",AVERAGE(G50:H50)*AVERAGE(M50:O50)/100)</f>
        <v>0.75</v>
      </c>
      <c r="Q50" s="127"/>
      <c r="R50" s="41" t="s">
        <v>51</v>
      </c>
      <c r="S50" s="128" t="str">
        <f aca="false">'Alertas Tempranas'!K54</f>
        <v>   </v>
      </c>
      <c r="T50" s="196" t="str">
        <f aca="false">'Alertas Tempranas'!L54</f>
        <v>Nombre</v>
      </c>
      <c r="U50" s="130" t="n">
        <f aca="false">'Alertas Tempranas'!M54</f>
        <v>41739</v>
      </c>
    </row>
    <row r="51" s="2" customFormat="true" ht="25.5" hidden="false" customHeight="false" outlineLevel="0" collapsed="false">
      <c r="A51" s="57" t="s">
        <v>35</v>
      </c>
      <c r="B51" s="58" t="s">
        <v>186</v>
      </c>
      <c r="C51" s="59" t="s">
        <v>63</v>
      </c>
      <c r="D51" s="69" t="s">
        <v>187</v>
      </c>
      <c r="E51" s="70" t="s">
        <v>246</v>
      </c>
      <c r="F51" s="71"/>
      <c r="G51" s="180" t="n">
        <v>10</v>
      </c>
      <c r="H51" s="181" t="n">
        <v>25</v>
      </c>
      <c r="I51" s="182" t="n">
        <v>8000</v>
      </c>
      <c r="J51" s="183"/>
      <c r="K51" s="184" t="n">
        <v>13000</v>
      </c>
      <c r="L51" s="185" t="n">
        <f aca="false">ROUND(IF( ISBLANK(I51),"",AVERAGE(G51:H51)*AVERAGE(I51:K51)/100),-3)</f>
        <v>2000</v>
      </c>
      <c r="M51" s="186" t="n">
        <v>0</v>
      </c>
      <c r="N51" s="121"/>
      <c r="O51" s="187" t="n">
        <v>30</v>
      </c>
      <c r="P51" s="198" t="n">
        <f aca="false">IF(ISBLANK(M51),"",AVERAGE(G51:H51)*AVERAGE(M51:O51)/100)</f>
        <v>2.625</v>
      </c>
      <c r="Q51" s="127"/>
      <c r="R51" s="41" t="s">
        <v>114</v>
      </c>
      <c r="S51" s="128" t="str">
        <f aca="false">'Alertas Tempranas'!K55</f>
        <v>   </v>
      </c>
      <c r="T51" s="196" t="str">
        <f aca="false">'Alertas Tempranas'!L55</f>
        <v>Nombre</v>
      </c>
      <c r="U51" s="130" t="n">
        <f aca="false">'Alertas Tempranas'!M55</f>
        <v>41739</v>
      </c>
    </row>
    <row r="52" s="2" customFormat="true" ht="38.25" hidden="false" customHeight="false" outlineLevel="0" collapsed="false">
      <c r="A52" s="57" t="s">
        <v>35</v>
      </c>
      <c r="B52" s="58" t="s">
        <v>189</v>
      </c>
      <c r="C52" s="59" t="s">
        <v>56</v>
      </c>
      <c r="D52" s="69" t="s">
        <v>190</v>
      </c>
      <c r="E52" s="70" t="s">
        <v>191</v>
      </c>
      <c r="F52" s="71"/>
      <c r="G52" s="180" t="n">
        <v>0</v>
      </c>
      <c r="H52" s="181" t="n">
        <v>10</v>
      </c>
      <c r="I52" s="182" t="n">
        <v>10000</v>
      </c>
      <c r="J52" s="183"/>
      <c r="K52" s="184" t="n">
        <v>30000</v>
      </c>
      <c r="L52" s="185" t="n">
        <f aca="false">ROUND(IF( ISBLANK(I52),"",AVERAGE(G52:H52)*AVERAGE(I52:K52)/100),-3)</f>
        <v>1000</v>
      </c>
      <c r="M52" s="186" t="n">
        <v>0</v>
      </c>
      <c r="N52" s="121"/>
      <c r="O52" s="187" t="n">
        <v>30</v>
      </c>
      <c r="P52" s="198" t="n">
        <f aca="false">IF(ISBLANK(M52),"",AVERAGE(G52:H52)*AVERAGE(M52:O52)/100)</f>
        <v>0.75</v>
      </c>
      <c r="Q52" s="127"/>
      <c r="R52" s="41" t="s">
        <v>51</v>
      </c>
      <c r="S52" s="128" t="str">
        <f aca="false">'Alertas Tempranas'!K56</f>
        <v>   </v>
      </c>
      <c r="T52" s="196" t="str">
        <f aca="false">'Alertas Tempranas'!L56</f>
        <v>Nombre</v>
      </c>
      <c r="U52" s="130" t="n">
        <f aca="false">'Alertas Tempranas'!M56</f>
        <v>41739</v>
      </c>
    </row>
    <row r="53" s="2" customFormat="true" ht="38.25" hidden="false" customHeight="false" outlineLevel="0" collapsed="false">
      <c r="A53" s="57" t="s">
        <v>35</v>
      </c>
      <c r="B53" s="58" t="s">
        <v>192</v>
      </c>
      <c r="C53" s="59" t="s">
        <v>193</v>
      </c>
      <c r="D53" s="92" t="s">
        <v>194</v>
      </c>
      <c r="E53" s="93" t="s">
        <v>195</v>
      </c>
      <c r="F53" s="77"/>
      <c r="G53" s="180" t="n">
        <v>20</v>
      </c>
      <c r="H53" s="181" t="n">
        <v>40</v>
      </c>
      <c r="I53" s="182" t="n">
        <v>70000</v>
      </c>
      <c r="J53" s="183"/>
      <c r="K53" s="184" t="n">
        <v>90000</v>
      </c>
      <c r="L53" s="185" t="n">
        <f aca="false">ROUND(IF( ISBLANK(I53),"",AVERAGE(G53:H53)*AVERAGE(I53:K53)/100),-3)</f>
        <v>24000</v>
      </c>
      <c r="M53" s="186" t="n">
        <v>0</v>
      </c>
      <c r="N53" s="121"/>
      <c r="O53" s="187" t="n">
        <v>30</v>
      </c>
      <c r="P53" s="198" t="n">
        <f aca="false">IF(ISBLANK(M53),"",AVERAGE(G53:H53)*AVERAGE(M53:O53)/100)</f>
        <v>4.5</v>
      </c>
      <c r="Q53" s="127"/>
      <c r="R53" s="41" t="s">
        <v>196</v>
      </c>
      <c r="S53" s="128" t="str">
        <f aca="false">'Alertas Tempranas'!K57</f>
        <v>   </v>
      </c>
      <c r="T53" s="196" t="str">
        <f aca="false">'Alertas Tempranas'!L57</f>
        <v>Nombre</v>
      </c>
      <c r="U53" s="130" t="n">
        <f aca="false">'Alertas Tempranas'!M57</f>
        <v>41739</v>
      </c>
    </row>
    <row r="54" s="2" customFormat="true" ht="51" hidden="false" customHeight="false" outlineLevel="0" collapsed="false">
      <c r="A54" s="57" t="s">
        <v>35</v>
      </c>
      <c r="B54" s="58" t="s">
        <v>197</v>
      </c>
      <c r="C54" s="59" t="s">
        <v>56</v>
      </c>
      <c r="D54" s="69" t="s">
        <v>198</v>
      </c>
      <c r="E54" s="70" t="s">
        <v>199</v>
      </c>
      <c r="F54" s="71"/>
      <c r="G54" s="180" t="n">
        <v>10</v>
      </c>
      <c r="H54" s="181" t="n">
        <v>30</v>
      </c>
      <c r="I54" s="197" t="n">
        <v>100000</v>
      </c>
      <c r="J54" s="183"/>
      <c r="K54" s="184" t="n">
        <v>150000</v>
      </c>
      <c r="L54" s="185" t="n">
        <f aca="false">ROUND(IF( ISBLANK(I54),"",AVERAGE(G54:H54)*AVERAGE(I54:K54)/100),-3)</f>
        <v>25000</v>
      </c>
      <c r="M54" s="186" t="n">
        <v>0</v>
      </c>
      <c r="N54" s="121"/>
      <c r="O54" s="187" t="n">
        <v>30</v>
      </c>
      <c r="P54" s="198" t="n">
        <f aca="false">IF(ISBLANK(M54),"",AVERAGE(G54:H54)*AVERAGE(M54:O54)/100)</f>
        <v>3</v>
      </c>
      <c r="Q54" s="127"/>
      <c r="R54" s="41" t="s">
        <v>51</v>
      </c>
      <c r="S54" s="128" t="str">
        <f aca="false">'Alertas Tempranas'!K58</f>
        <v>   </v>
      </c>
      <c r="T54" s="196" t="str">
        <f aca="false">'Alertas Tempranas'!L58</f>
        <v>Nombre</v>
      </c>
      <c r="U54" s="130" t="n">
        <f aca="false">'Alertas Tempranas'!M58</f>
        <v>41739</v>
      </c>
    </row>
    <row r="55" s="2" customFormat="true" ht="25.5" hidden="false" customHeight="false" outlineLevel="0" collapsed="false">
      <c r="A55" s="57" t="s">
        <v>35</v>
      </c>
      <c r="B55" s="58" t="s">
        <v>200</v>
      </c>
      <c r="C55" s="59" t="s">
        <v>44</v>
      </c>
      <c r="D55" s="69" t="s">
        <v>201</v>
      </c>
      <c r="E55" s="70" t="s">
        <v>202</v>
      </c>
      <c r="F55" s="71"/>
      <c r="G55" s="180" t="n">
        <v>10</v>
      </c>
      <c r="H55" s="181" t="n">
        <v>20</v>
      </c>
      <c r="I55" s="182" t="n">
        <v>3000</v>
      </c>
      <c r="J55" s="183"/>
      <c r="K55" s="184" t="n">
        <v>5000</v>
      </c>
      <c r="L55" s="185" t="n">
        <f aca="false">ROUND(IF( ISBLANK(I55),"",AVERAGE(G55:H55)*AVERAGE(I55:K55)/100),-3)</f>
        <v>1000</v>
      </c>
      <c r="M55" s="186" t="n">
        <v>0</v>
      </c>
      <c r="N55" s="121"/>
      <c r="O55" s="187" t="n">
        <v>30</v>
      </c>
      <c r="P55" s="198" t="n">
        <f aca="false">IF(ISBLANK(M55),"",AVERAGE(G55:H55)*AVERAGE(M55:O55)/100)</f>
        <v>2.25</v>
      </c>
      <c r="Q55" s="127"/>
      <c r="R55" s="41" t="s">
        <v>27</v>
      </c>
      <c r="S55" s="128" t="str">
        <f aca="false">'Alertas Tempranas'!K59</f>
        <v>   </v>
      </c>
      <c r="T55" s="196" t="str">
        <f aca="false">'Alertas Tempranas'!L59</f>
        <v>Nombre</v>
      </c>
      <c r="U55" s="130" t="n">
        <f aca="false">'Alertas Tempranas'!M59</f>
        <v>41739</v>
      </c>
    </row>
    <row r="56" s="2" customFormat="true" ht="25.5" hidden="false" customHeight="false" outlineLevel="0" collapsed="false">
      <c r="A56" s="57" t="s">
        <v>35</v>
      </c>
      <c r="B56" s="58" t="s">
        <v>203</v>
      </c>
      <c r="C56" s="59" t="s">
        <v>111</v>
      </c>
      <c r="D56" s="69" t="s">
        <v>204</v>
      </c>
      <c r="E56" s="70" t="s">
        <v>205</v>
      </c>
      <c r="F56" s="71"/>
      <c r="G56" s="180" t="n">
        <v>10</v>
      </c>
      <c r="H56" s="181" t="n">
        <v>30</v>
      </c>
      <c r="I56" s="182" t="n">
        <v>70000</v>
      </c>
      <c r="J56" s="183"/>
      <c r="K56" s="184" t="n">
        <v>90000</v>
      </c>
      <c r="L56" s="185" t="n">
        <f aca="false">ROUND(IF( ISBLANK(I56),"",AVERAGE(G56:H56)*AVERAGE(I56:K56)/100),-3)</f>
        <v>16000</v>
      </c>
      <c r="M56" s="186" t="n">
        <v>0</v>
      </c>
      <c r="N56" s="121"/>
      <c r="O56" s="187" t="n">
        <v>30</v>
      </c>
      <c r="P56" s="198" t="n">
        <f aca="false">IF(ISBLANK(M56),"",AVERAGE(G56:H56)*AVERAGE(M56:O56)/100)</f>
        <v>3</v>
      </c>
      <c r="Q56" s="127"/>
      <c r="R56" s="41" t="s">
        <v>196</v>
      </c>
      <c r="S56" s="128" t="str">
        <f aca="false">'Alertas Tempranas'!K60</f>
        <v>   </v>
      </c>
      <c r="T56" s="196" t="str">
        <f aca="false">'Alertas Tempranas'!L60</f>
        <v>Nombre</v>
      </c>
      <c r="U56" s="130" t="n">
        <f aca="false">'Alertas Tempranas'!M60</f>
        <v>41739</v>
      </c>
    </row>
    <row r="57" s="2" customFormat="true" ht="25.5" hidden="false" customHeight="false" outlineLevel="0" collapsed="false">
      <c r="A57" s="57" t="s">
        <v>35</v>
      </c>
      <c r="B57" s="58" t="s">
        <v>206</v>
      </c>
      <c r="C57" s="59" t="s">
        <v>44</v>
      </c>
      <c r="D57" s="69" t="s">
        <v>207</v>
      </c>
      <c r="E57" s="70" t="s">
        <v>208</v>
      </c>
      <c r="F57" s="71"/>
      <c r="G57" s="180" t="n">
        <v>15</v>
      </c>
      <c r="H57" s="181" t="n">
        <v>60</v>
      </c>
      <c r="I57" s="182" t="n">
        <v>45000</v>
      </c>
      <c r="J57" s="183"/>
      <c r="K57" s="184" t="n">
        <v>60000</v>
      </c>
      <c r="L57" s="185" t="n">
        <f aca="false">ROUND(IF( ISBLANK(I57),"",AVERAGE(G57:H57)*AVERAGE(I57:K57)/100),-3)</f>
        <v>20000</v>
      </c>
      <c r="M57" s="186" t="n">
        <v>0</v>
      </c>
      <c r="N57" s="121"/>
      <c r="O57" s="187" t="n">
        <v>30</v>
      </c>
      <c r="P57" s="198" t="n">
        <f aca="false">IF(ISBLANK(M57),"",AVERAGE(G57:H57)*AVERAGE(M57:O57)/100)</f>
        <v>5.625</v>
      </c>
      <c r="Q57" s="127"/>
      <c r="R57" s="41" t="s">
        <v>51</v>
      </c>
      <c r="S57" s="128" t="str">
        <f aca="false">'Alertas Tempranas'!K61</f>
        <v>   </v>
      </c>
      <c r="T57" s="196" t="str">
        <f aca="false">'Alertas Tempranas'!L61</f>
        <v>Nombre</v>
      </c>
      <c r="U57" s="130" t="n">
        <f aca="false">'Alertas Tempranas'!M61</f>
        <v>41739</v>
      </c>
    </row>
    <row r="58" s="2" customFormat="true" ht="25.5" hidden="false" customHeight="false" outlineLevel="0" collapsed="false">
      <c r="A58" s="57" t="s">
        <v>35</v>
      </c>
      <c r="B58" s="58" t="s">
        <v>209</v>
      </c>
      <c r="C58" s="59" t="s">
        <v>111</v>
      </c>
      <c r="D58" s="69" t="s">
        <v>210</v>
      </c>
      <c r="E58" s="70" t="s">
        <v>211</v>
      </c>
      <c r="F58" s="71"/>
      <c r="G58" s="180" t="n">
        <v>25</v>
      </c>
      <c r="H58" s="181" t="n">
        <v>40</v>
      </c>
      <c r="I58" s="182" t="n">
        <v>8000</v>
      </c>
      <c r="J58" s="183"/>
      <c r="K58" s="184" t="n">
        <v>13000</v>
      </c>
      <c r="L58" s="185" t="n">
        <f aca="false">ROUND(IF( ISBLANK(I58),"",AVERAGE(G58:H58)*AVERAGE(I58:K58)/100),-3)</f>
        <v>3000</v>
      </c>
      <c r="M58" s="186" t="n">
        <v>0</v>
      </c>
      <c r="N58" s="121"/>
      <c r="O58" s="187" t="n">
        <v>30</v>
      </c>
      <c r="P58" s="198" t="n">
        <f aca="false">IF(ISBLANK(M58),"",AVERAGE(G58:H58)*AVERAGE(M58:O58)/100)</f>
        <v>4.875</v>
      </c>
      <c r="Q58" s="127"/>
      <c r="R58" s="41" t="s">
        <v>51</v>
      </c>
      <c r="S58" s="128" t="str">
        <f aca="false">'Alertas Tempranas'!K62</f>
        <v>   </v>
      </c>
      <c r="T58" s="196" t="str">
        <f aca="false">'Alertas Tempranas'!L62</f>
        <v>Nombre</v>
      </c>
      <c r="U58" s="130" t="n">
        <f aca="false">'Alertas Tempranas'!M62</f>
        <v>41739</v>
      </c>
    </row>
    <row r="59" s="2" customFormat="true" ht="25.5" hidden="false" customHeight="false" outlineLevel="0" collapsed="false">
      <c r="A59" s="57" t="s">
        <v>35</v>
      </c>
      <c r="B59" s="58" t="s">
        <v>212</v>
      </c>
      <c r="C59" s="59" t="s">
        <v>111</v>
      </c>
      <c r="D59" s="69" t="s">
        <v>213</v>
      </c>
      <c r="E59" s="70" t="s">
        <v>214</v>
      </c>
      <c r="F59" s="71"/>
      <c r="G59" s="180" t="n">
        <v>0</v>
      </c>
      <c r="H59" s="181" t="n">
        <v>10</v>
      </c>
      <c r="I59" s="182" t="n">
        <v>10000</v>
      </c>
      <c r="J59" s="183"/>
      <c r="K59" s="184" t="n">
        <v>30000</v>
      </c>
      <c r="L59" s="185" t="n">
        <f aca="false">ROUND(IF( ISBLANK(I59),"",AVERAGE(G59:H59)*AVERAGE(I59:K59)/100),-3)</f>
        <v>1000</v>
      </c>
      <c r="M59" s="186" t="n">
        <v>0</v>
      </c>
      <c r="N59" s="121"/>
      <c r="O59" s="187" t="n">
        <v>30</v>
      </c>
      <c r="P59" s="198" t="n">
        <f aca="false">IF(ISBLANK(M59),"",AVERAGE(G59:H59)*AVERAGE(M59:O59)/100)</f>
        <v>0.75</v>
      </c>
      <c r="Q59" s="127"/>
      <c r="R59" s="41" t="s">
        <v>51</v>
      </c>
      <c r="S59" s="128" t="str">
        <f aca="false">'Alertas Tempranas'!K63</f>
        <v>   </v>
      </c>
      <c r="T59" s="196" t="str">
        <f aca="false">'Alertas Tempranas'!L63</f>
        <v>Nombre</v>
      </c>
      <c r="U59" s="130" t="n">
        <f aca="false">'Alertas Tempranas'!M63</f>
        <v>41739</v>
      </c>
    </row>
    <row r="60" s="2" customFormat="true" ht="25.5" hidden="false" customHeight="false" outlineLevel="0" collapsed="false">
      <c r="A60" s="57" t="s">
        <v>35</v>
      </c>
      <c r="B60" s="58" t="s">
        <v>215</v>
      </c>
      <c r="C60" s="59" t="s">
        <v>63</v>
      </c>
      <c r="D60" s="69" t="s">
        <v>216</v>
      </c>
      <c r="E60" s="70" t="s">
        <v>217</v>
      </c>
      <c r="F60" s="71"/>
      <c r="G60" s="180" t="n">
        <v>10</v>
      </c>
      <c r="H60" s="181" t="n">
        <v>25</v>
      </c>
      <c r="I60" s="182" t="n">
        <v>0</v>
      </c>
      <c r="J60" s="183"/>
      <c r="K60" s="184" t="n">
        <v>0</v>
      </c>
      <c r="L60" s="185" t="n">
        <f aca="false">ROUND(IF( ISBLANK(I60),"",AVERAGE(G60:H60)*AVERAGE(I60:K60)/100),-3)</f>
        <v>0</v>
      </c>
      <c r="M60" s="186" t="n">
        <v>0</v>
      </c>
      <c r="N60" s="121"/>
      <c r="O60" s="187" t="n">
        <v>30</v>
      </c>
      <c r="P60" s="198" t="n">
        <f aca="false">IF(ISBLANK(M60),"",AVERAGE(G60:H60)*AVERAGE(M60:O60)/100)</f>
        <v>2.625</v>
      </c>
      <c r="Q60" s="127"/>
      <c r="R60" s="41" t="s">
        <v>51</v>
      </c>
      <c r="S60" s="128" t="str">
        <f aca="false">'Alertas Tempranas'!K64</f>
        <v>   </v>
      </c>
      <c r="T60" s="196" t="str">
        <f aca="false">'Alertas Tempranas'!L64</f>
        <v>Nombre</v>
      </c>
      <c r="U60" s="130" t="n">
        <f aca="false">'Alertas Tempranas'!M64</f>
        <v>41739</v>
      </c>
    </row>
    <row r="61" s="2" customFormat="true" ht="38.25" hidden="false" customHeight="false" outlineLevel="0" collapsed="false">
      <c r="A61" s="57" t="s">
        <v>35</v>
      </c>
      <c r="B61" s="58" t="s">
        <v>218</v>
      </c>
      <c r="C61" s="59" t="s">
        <v>44</v>
      </c>
      <c r="D61" s="69" t="s">
        <v>219</v>
      </c>
      <c r="E61" s="70" t="s">
        <v>220</v>
      </c>
      <c r="F61" s="71"/>
      <c r="G61" s="180" t="n">
        <v>10</v>
      </c>
      <c r="H61" s="181" t="n">
        <v>25</v>
      </c>
      <c r="I61" s="182" t="n">
        <v>100000</v>
      </c>
      <c r="J61" s="183"/>
      <c r="K61" s="184" t="n">
        <v>150000</v>
      </c>
      <c r="L61" s="185" t="n">
        <f aca="false">ROUND(IF( ISBLANK(I61),"",AVERAGE(G61:H61)*AVERAGE(I61:K61)/100),-3)</f>
        <v>22000</v>
      </c>
      <c r="M61" s="186" t="n">
        <v>0</v>
      </c>
      <c r="N61" s="121"/>
      <c r="O61" s="187" t="n">
        <v>30</v>
      </c>
      <c r="P61" s="198" t="n">
        <f aca="false">IF(ISBLANK(M61),"",AVERAGE(G61:H61)*AVERAGE(M61:O61)/100)</f>
        <v>2.625</v>
      </c>
      <c r="Q61" s="127"/>
      <c r="R61" s="41" t="s">
        <v>27</v>
      </c>
      <c r="S61" s="128" t="str">
        <f aca="false">'Alertas Tempranas'!K65</f>
        <v>   </v>
      </c>
      <c r="T61" s="196" t="str">
        <f aca="false">'Alertas Tempranas'!L65</f>
        <v>Nombre</v>
      </c>
      <c r="U61" s="130" t="n">
        <f aca="false">'Alertas Tempranas'!M65</f>
        <v>41739</v>
      </c>
    </row>
    <row r="62" s="2" customFormat="true" ht="38.25" hidden="false" customHeight="false" outlineLevel="0" collapsed="false">
      <c r="A62" s="57" t="s">
        <v>35</v>
      </c>
      <c r="B62" s="58" t="s">
        <v>221</v>
      </c>
      <c r="C62" s="59" t="s">
        <v>222</v>
      </c>
      <c r="D62" s="69" t="s">
        <v>223</v>
      </c>
      <c r="E62" s="70" t="s">
        <v>224</v>
      </c>
      <c r="F62" s="71"/>
      <c r="G62" s="180" t="n">
        <v>0</v>
      </c>
      <c r="H62" s="181" t="n">
        <v>10</v>
      </c>
      <c r="I62" s="182" t="n">
        <v>3000</v>
      </c>
      <c r="J62" s="183"/>
      <c r="K62" s="184" t="n">
        <v>5000</v>
      </c>
      <c r="L62" s="185" t="n">
        <f aca="false">ROUND(IF( ISBLANK(I62),"",AVERAGE(G62:H62)*AVERAGE(I62:K62)/100),-3)</f>
        <v>0</v>
      </c>
      <c r="M62" s="186" t="n">
        <v>0</v>
      </c>
      <c r="N62" s="121"/>
      <c r="O62" s="187" t="n">
        <v>30</v>
      </c>
      <c r="P62" s="198" t="n">
        <f aca="false">IF(ISBLANK(M62),"",AVERAGE(G62:H62)*AVERAGE(M62:O62)/100)</f>
        <v>0.75</v>
      </c>
      <c r="Q62" s="127"/>
      <c r="R62" s="41" t="s">
        <v>27</v>
      </c>
      <c r="S62" s="128" t="str">
        <f aca="false">'Alertas Tempranas'!K66</f>
        <v>   </v>
      </c>
      <c r="T62" s="196" t="str">
        <f aca="false">'Alertas Tempranas'!L66</f>
        <v>Nombre</v>
      </c>
      <c r="U62" s="130" t="n">
        <f aca="false">'Alertas Tempranas'!M66</f>
        <v>41739</v>
      </c>
    </row>
    <row r="63" s="2" customFormat="true" ht="38.25" hidden="false" customHeight="false" outlineLevel="0" collapsed="false">
      <c r="A63" s="57" t="s">
        <v>35</v>
      </c>
      <c r="B63" s="58" t="s">
        <v>225</v>
      </c>
      <c r="C63" s="59" t="s">
        <v>111</v>
      </c>
      <c r="D63" s="69" t="s">
        <v>226</v>
      </c>
      <c r="E63" s="70" t="s">
        <v>227</v>
      </c>
      <c r="F63" s="71"/>
      <c r="G63" s="180" t="n">
        <v>20</v>
      </c>
      <c r="H63" s="181" t="n">
        <v>40</v>
      </c>
      <c r="I63" s="182" t="n">
        <v>70000</v>
      </c>
      <c r="J63" s="183"/>
      <c r="K63" s="184" t="n">
        <v>90000</v>
      </c>
      <c r="L63" s="185" t="n">
        <f aca="false">ROUND(IF( ISBLANK(I63),"",AVERAGE(G63:H63)*AVERAGE(I63:K63)/100),-3)</f>
        <v>24000</v>
      </c>
      <c r="M63" s="186" t="n">
        <v>0</v>
      </c>
      <c r="N63" s="121"/>
      <c r="O63" s="187" t="n">
        <v>30</v>
      </c>
      <c r="P63" s="198" t="n">
        <f aca="false">IF(ISBLANK(M63),"",AVERAGE(G63:H63)*AVERAGE(M63:O63)/100)</f>
        <v>4.5</v>
      </c>
      <c r="Q63" s="127"/>
      <c r="R63" s="41" t="s">
        <v>51</v>
      </c>
      <c r="S63" s="128" t="str">
        <f aca="false">'Alertas Tempranas'!K67</f>
        <v>   </v>
      </c>
      <c r="T63" s="196" t="str">
        <f aca="false">'Alertas Tempranas'!L67</f>
        <v>Nombre</v>
      </c>
      <c r="U63" s="130" t="n">
        <f aca="false">'Alertas Tempranas'!M67</f>
        <v>41739</v>
      </c>
    </row>
    <row r="64" s="2" customFormat="true" ht="51" hidden="false" customHeight="false" outlineLevel="0" collapsed="false">
      <c r="A64" s="57" t="s">
        <v>35</v>
      </c>
      <c r="B64" s="58" t="s">
        <v>228</v>
      </c>
      <c r="C64" s="59" t="s">
        <v>111</v>
      </c>
      <c r="D64" s="69" t="s">
        <v>229</v>
      </c>
      <c r="E64" s="70" t="s">
        <v>230</v>
      </c>
      <c r="F64" s="71"/>
      <c r="G64" s="180" t="n">
        <v>10</v>
      </c>
      <c r="H64" s="181" t="n">
        <v>30</v>
      </c>
      <c r="I64" s="182" t="n">
        <v>45000</v>
      </c>
      <c r="J64" s="183"/>
      <c r="K64" s="184" t="n">
        <v>60000</v>
      </c>
      <c r="L64" s="185" t="n">
        <f aca="false">ROUND(IF( ISBLANK(I64),"",AVERAGE(G64:H64)*AVERAGE(I64:K64)/100),-3)</f>
        <v>11000</v>
      </c>
      <c r="M64" s="186" t="n">
        <v>0</v>
      </c>
      <c r="N64" s="121"/>
      <c r="O64" s="187" t="n">
        <v>30</v>
      </c>
      <c r="P64" s="198" t="n">
        <f aca="false">IF(ISBLANK(M64),"",AVERAGE(G64:H64)*AVERAGE(M64:O64)/100)</f>
        <v>3</v>
      </c>
      <c r="Q64" s="127"/>
      <c r="R64" s="41" t="s">
        <v>114</v>
      </c>
      <c r="S64" s="128" t="str">
        <f aca="false">'Alertas Tempranas'!K68</f>
        <v>   </v>
      </c>
      <c r="T64" s="196" t="str">
        <f aca="false">'Alertas Tempranas'!L68</f>
        <v>Nombre</v>
      </c>
      <c r="U64" s="130" t="n">
        <f aca="false">'Alertas Tempranas'!M68</f>
        <v>41739</v>
      </c>
    </row>
    <row r="65" s="2" customFormat="true" ht="26.25" hidden="false" customHeight="false" outlineLevel="0" collapsed="false">
      <c r="A65" s="145" t="s">
        <v>35</v>
      </c>
      <c r="B65" s="96" t="s">
        <v>231</v>
      </c>
      <c r="C65" s="98" t="s">
        <v>164</v>
      </c>
      <c r="D65" s="99" t="s">
        <v>232</v>
      </c>
      <c r="E65" s="100" t="s">
        <v>233</v>
      </c>
      <c r="F65" s="101"/>
      <c r="G65" s="224" t="n">
        <v>10</v>
      </c>
      <c r="H65" s="225" t="n">
        <v>20</v>
      </c>
      <c r="I65" s="226" t="n">
        <v>8000</v>
      </c>
      <c r="J65" s="227"/>
      <c r="K65" s="228" t="n">
        <v>13000</v>
      </c>
      <c r="L65" s="229" t="n">
        <f aca="false">ROUND(IF( ISBLANK(I65),"",AVERAGE(G65:H65)*AVERAGE(I65:K65)/100),-3)</f>
        <v>2000</v>
      </c>
      <c r="M65" s="230" t="n">
        <v>0</v>
      </c>
      <c r="N65" s="231"/>
      <c r="O65" s="232" t="n">
        <v>30</v>
      </c>
      <c r="P65" s="147" t="n">
        <f aca="false">IF(ISBLANK(M65),"",AVERAGE(G65:H65)*AVERAGE(M65:O65)/100)</f>
        <v>2.25</v>
      </c>
      <c r="Q65" s="148"/>
      <c r="R65" s="104" t="s">
        <v>51</v>
      </c>
      <c r="S65" s="149" t="str">
        <f aca="false">'Alertas Tempranas'!K69</f>
        <v>   </v>
      </c>
      <c r="T65" s="233" t="str">
        <f aca="false">'Alertas Tempranas'!L69</f>
        <v>Nombre</v>
      </c>
      <c r="U65" s="151" t="n">
        <f aca="false">'Alertas Tempranas'!M69</f>
        <v>41739</v>
      </c>
    </row>
    <row r="66" s="2" customFormat="true" ht="29.25" hidden="false" customHeight="true" outlineLevel="0" collapsed="false">
      <c r="I66" s="3"/>
      <c r="J66" s="3"/>
      <c r="K66" s="234"/>
      <c r="L66" s="235"/>
      <c r="M66" s="3"/>
      <c r="N66" s="3"/>
      <c r="O66" s="3"/>
      <c r="P66" s="3"/>
      <c r="Q66" s="3"/>
      <c r="S66" s="6"/>
      <c r="T66" s="152"/>
      <c r="U66" s="154"/>
    </row>
    <row r="67" s="2" customFormat="true" ht="12.75" hidden="false" customHeight="false" outlineLevel="0" collapsed="false">
      <c r="I67" s="3"/>
      <c r="J67" s="3"/>
      <c r="K67" s="3"/>
      <c r="L67" s="3"/>
      <c r="M67" s="3"/>
      <c r="N67" s="3"/>
      <c r="O67" s="3"/>
      <c r="P67" s="3"/>
      <c r="Q67" s="3"/>
      <c r="S67" s="6"/>
      <c r="T67" s="152"/>
      <c r="U67" s="154"/>
    </row>
    <row r="68" s="2" customFormat="true" ht="12.75" hidden="false" customHeight="false" outlineLevel="0" collapsed="false">
      <c r="I68" s="3"/>
      <c r="J68" s="3"/>
      <c r="K68" s="3"/>
      <c r="L68" s="3"/>
      <c r="M68" s="3"/>
      <c r="N68" s="3"/>
      <c r="O68" s="3"/>
      <c r="P68" s="3"/>
      <c r="Q68" s="3"/>
      <c r="S68" s="6"/>
      <c r="T68" s="152"/>
      <c r="U68" s="154"/>
    </row>
    <row r="69" s="2" customFormat="true" ht="12.75" hidden="false" customHeight="false" outlineLevel="0" collapsed="false">
      <c r="I69" s="3"/>
      <c r="J69" s="3"/>
      <c r="K69" s="3"/>
      <c r="L69" s="3"/>
      <c r="M69" s="3"/>
      <c r="N69" s="3"/>
      <c r="O69" s="3"/>
      <c r="P69" s="3"/>
      <c r="Q69" s="3"/>
      <c r="S69" s="6"/>
      <c r="T69" s="152"/>
      <c r="U69" s="154"/>
    </row>
    <row r="70" s="2" customFormat="true" ht="12.75" hidden="false" customHeight="false" outlineLevel="0" collapsed="false">
      <c r="I70" s="3"/>
      <c r="J70" s="3"/>
      <c r="K70" s="3"/>
      <c r="L70" s="3"/>
      <c r="M70" s="3"/>
      <c r="N70" s="3"/>
      <c r="O70" s="3"/>
      <c r="P70" s="3"/>
      <c r="Q70" s="3"/>
      <c r="S70" s="6"/>
      <c r="T70" s="152"/>
      <c r="U70" s="154"/>
    </row>
    <row r="71" s="2" customFormat="true" ht="12.75" hidden="false" customHeight="false" outlineLevel="0" collapsed="false">
      <c r="I71" s="3"/>
      <c r="J71" s="3"/>
      <c r="K71" s="3"/>
      <c r="L71" s="3"/>
      <c r="M71" s="3"/>
      <c r="N71" s="3"/>
      <c r="O71" s="3"/>
      <c r="P71" s="3"/>
      <c r="Q71" s="3"/>
      <c r="S71" s="6"/>
      <c r="T71" s="152"/>
      <c r="U71" s="154"/>
    </row>
    <row r="72" s="2" customFormat="true" ht="12.75" hidden="false" customHeight="false" outlineLevel="0" collapsed="false">
      <c r="I72" s="3"/>
      <c r="J72" s="3"/>
      <c r="K72" s="3"/>
      <c r="L72" s="3"/>
      <c r="M72" s="3"/>
      <c r="N72" s="3"/>
      <c r="O72" s="3"/>
      <c r="P72" s="3"/>
      <c r="Q72" s="3"/>
      <c r="S72" s="6"/>
      <c r="T72" s="152"/>
      <c r="U72" s="154"/>
    </row>
    <row r="73" s="2" customFormat="true" ht="12.75" hidden="false" customHeight="false" outlineLevel="0" collapsed="false">
      <c r="I73" s="3"/>
      <c r="J73" s="3"/>
      <c r="K73" s="3"/>
      <c r="L73" s="3"/>
      <c r="M73" s="3"/>
      <c r="N73" s="3"/>
      <c r="O73" s="3"/>
      <c r="P73" s="3"/>
      <c r="Q73" s="3"/>
      <c r="S73" s="6"/>
      <c r="T73" s="152"/>
      <c r="U73" s="154"/>
    </row>
    <row r="74" s="2" customFormat="true" ht="12.75" hidden="false" customHeight="false" outlineLevel="0" collapsed="false">
      <c r="I74" s="3"/>
      <c r="J74" s="3"/>
      <c r="K74" s="3"/>
      <c r="L74" s="3"/>
      <c r="M74" s="3"/>
      <c r="N74" s="3"/>
      <c r="O74" s="3"/>
      <c r="P74" s="3"/>
      <c r="Q74" s="3"/>
      <c r="S74" s="6"/>
      <c r="T74" s="152"/>
      <c r="U74" s="154"/>
    </row>
    <row r="75" s="2" customFormat="true" ht="12.75" hidden="false" customHeight="false" outlineLevel="0" collapsed="false">
      <c r="I75" s="3"/>
      <c r="J75" s="3"/>
      <c r="K75" s="3"/>
      <c r="L75" s="3"/>
      <c r="M75" s="3"/>
      <c r="N75" s="3"/>
      <c r="O75" s="3"/>
      <c r="P75" s="3"/>
      <c r="Q75" s="3"/>
      <c r="S75" s="6"/>
      <c r="T75" s="152"/>
      <c r="U75" s="154"/>
    </row>
    <row r="76" s="2" customFormat="true" ht="12.75" hidden="false" customHeight="false" outlineLevel="0" collapsed="false">
      <c r="I76" s="3"/>
      <c r="J76" s="3"/>
      <c r="K76" s="3"/>
      <c r="L76" s="3"/>
      <c r="M76" s="3"/>
      <c r="N76" s="3"/>
      <c r="O76" s="3"/>
      <c r="P76" s="3"/>
      <c r="Q76" s="3"/>
      <c r="S76" s="6"/>
      <c r="T76" s="152"/>
      <c r="U76" s="154"/>
    </row>
    <row r="77" s="2" customFormat="true" ht="12.75" hidden="false" customHeight="false" outlineLevel="0" collapsed="false">
      <c r="I77" s="3"/>
      <c r="J77" s="3"/>
      <c r="K77" s="3"/>
      <c r="L77" s="3"/>
      <c r="M77" s="3"/>
      <c r="N77" s="3"/>
      <c r="O77" s="3"/>
      <c r="P77" s="3"/>
      <c r="Q77" s="3"/>
      <c r="S77" s="6"/>
      <c r="T77" s="152"/>
      <c r="U77" s="154"/>
    </row>
    <row r="78" s="2" customFormat="true" ht="12.75" hidden="false" customHeight="false" outlineLevel="0" collapsed="false">
      <c r="I78" s="3"/>
      <c r="J78" s="3"/>
      <c r="K78" s="3"/>
      <c r="L78" s="3"/>
      <c r="M78" s="3"/>
      <c r="N78" s="3"/>
      <c r="O78" s="3"/>
      <c r="P78" s="3"/>
      <c r="Q78" s="3"/>
      <c r="S78" s="6"/>
      <c r="T78" s="152"/>
      <c r="U78" s="154"/>
    </row>
    <row r="79" s="2" customFormat="true" ht="12.75" hidden="false" customHeight="false" outlineLevel="0" collapsed="false">
      <c r="I79" s="3"/>
      <c r="J79" s="3"/>
      <c r="K79" s="3"/>
      <c r="L79" s="3"/>
      <c r="M79" s="3"/>
      <c r="N79" s="3"/>
      <c r="O79" s="3"/>
      <c r="P79" s="3"/>
      <c r="Q79" s="3"/>
      <c r="S79" s="6"/>
      <c r="T79" s="152"/>
      <c r="U79" s="154"/>
    </row>
    <row r="80" s="2" customFormat="true" ht="12.75" hidden="false" customHeight="false" outlineLevel="0" collapsed="false">
      <c r="I80" s="3"/>
      <c r="J80" s="3"/>
      <c r="K80" s="3"/>
      <c r="L80" s="3"/>
      <c r="M80" s="3"/>
      <c r="N80" s="3"/>
      <c r="O80" s="3"/>
      <c r="P80" s="3"/>
      <c r="Q80" s="3"/>
      <c r="S80" s="6"/>
      <c r="T80" s="152"/>
      <c r="U80" s="154"/>
    </row>
    <row r="81" s="2" customFormat="true" ht="12.75" hidden="false" customHeight="false" outlineLevel="0" collapsed="false">
      <c r="I81" s="3"/>
      <c r="J81" s="3"/>
      <c r="K81" s="3"/>
      <c r="L81" s="3"/>
      <c r="M81" s="3"/>
      <c r="N81" s="3"/>
      <c r="O81" s="3"/>
      <c r="P81" s="3"/>
      <c r="Q81" s="3"/>
      <c r="S81" s="6"/>
      <c r="T81" s="152"/>
      <c r="U81" s="154"/>
    </row>
    <row r="82" s="2" customFormat="true" ht="12.75" hidden="false" customHeight="false" outlineLevel="0" collapsed="false">
      <c r="I82" s="3"/>
      <c r="J82" s="3"/>
      <c r="K82" s="3"/>
      <c r="L82" s="3"/>
      <c r="M82" s="3"/>
      <c r="N82" s="3"/>
      <c r="O82" s="3"/>
      <c r="P82" s="3"/>
      <c r="Q82" s="3"/>
      <c r="S82" s="6"/>
      <c r="T82" s="152"/>
      <c r="U82" s="154"/>
    </row>
    <row r="83" s="2" customFormat="true" ht="12.75" hidden="false" customHeight="false" outlineLevel="0" collapsed="false">
      <c r="I83" s="3"/>
      <c r="J83" s="3"/>
      <c r="K83" s="3"/>
      <c r="L83" s="3"/>
      <c r="M83" s="3"/>
      <c r="N83" s="3"/>
      <c r="O83" s="3"/>
      <c r="P83" s="3"/>
      <c r="Q83" s="3"/>
      <c r="S83" s="6"/>
      <c r="T83" s="152"/>
      <c r="U83" s="154"/>
    </row>
    <row r="84" s="2" customFormat="true" ht="12.75" hidden="false" customHeight="false" outlineLevel="0" collapsed="false">
      <c r="I84" s="3"/>
      <c r="J84" s="3"/>
      <c r="K84" s="3"/>
      <c r="L84" s="3"/>
      <c r="M84" s="3"/>
      <c r="N84" s="3"/>
      <c r="O84" s="3"/>
      <c r="P84" s="3"/>
      <c r="Q84" s="3"/>
      <c r="S84" s="6"/>
      <c r="T84" s="152"/>
      <c r="U84" s="154"/>
    </row>
    <row r="85" s="2" customFormat="true" ht="12.75" hidden="false" customHeight="false" outlineLevel="0" collapsed="false">
      <c r="I85" s="3"/>
      <c r="J85" s="3"/>
      <c r="K85" s="3"/>
      <c r="L85" s="3"/>
      <c r="M85" s="3"/>
      <c r="N85" s="3"/>
      <c r="O85" s="3"/>
      <c r="P85" s="3"/>
      <c r="Q85" s="3"/>
      <c r="S85" s="6"/>
      <c r="T85" s="152"/>
      <c r="U85" s="154"/>
    </row>
    <row r="86" s="2" customFormat="true" ht="12.75" hidden="false" customHeight="false" outlineLevel="0" collapsed="false">
      <c r="I86" s="3"/>
      <c r="J86" s="3"/>
      <c r="K86" s="3"/>
      <c r="L86" s="3"/>
      <c r="M86" s="3"/>
      <c r="N86" s="3"/>
      <c r="O86" s="3"/>
      <c r="P86" s="3"/>
      <c r="Q86" s="3"/>
      <c r="S86" s="6"/>
      <c r="T86" s="152"/>
      <c r="U86" s="154"/>
    </row>
    <row r="87" s="2" customFormat="true" ht="12.75" hidden="false" customHeight="false" outlineLevel="0" collapsed="false">
      <c r="I87" s="3"/>
      <c r="J87" s="3"/>
      <c r="K87" s="3"/>
      <c r="L87" s="3"/>
      <c r="M87" s="3"/>
      <c r="N87" s="3"/>
      <c r="O87" s="3"/>
      <c r="P87" s="3"/>
      <c r="Q87" s="3"/>
      <c r="S87" s="6"/>
      <c r="T87" s="152"/>
      <c r="U87" s="154"/>
    </row>
    <row r="88" s="2" customFormat="true" ht="12.75" hidden="false" customHeight="false" outlineLevel="0" collapsed="false">
      <c r="I88" s="3"/>
      <c r="J88" s="3"/>
      <c r="K88" s="3"/>
      <c r="L88" s="3"/>
      <c r="M88" s="3"/>
      <c r="N88" s="3"/>
      <c r="O88" s="3"/>
      <c r="P88" s="3"/>
      <c r="Q88" s="3"/>
      <c r="S88" s="6"/>
      <c r="T88" s="152"/>
      <c r="U88" s="154"/>
    </row>
    <row r="89" s="2" customFormat="true" ht="12.75" hidden="false" customHeight="false" outlineLevel="0" collapsed="false">
      <c r="I89" s="3"/>
      <c r="J89" s="3"/>
      <c r="K89" s="3"/>
      <c r="L89" s="3"/>
      <c r="M89" s="3"/>
      <c r="N89" s="3"/>
      <c r="O89" s="3"/>
      <c r="P89" s="3"/>
      <c r="Q89" s="3"/>
      <c r="S89" s="6"/>
      <c r="T89" s="152"/>
      <c r="U89" s="154"/>
    </row>
    <row r="90" s="2" customFormat="true" ht="12.75" hidden="false" customHeight="false" outlineLevel="0" collapsed="false">
      <c r="I90" s="3"/>
      <c r="J90" s="3"/>
      <c r="K90" s="3"/>
      <c r="L90" s="3"/>
      <c r="M90" s="3"/>
      <c r="N90" s="3"/>
      <c r="O90" s="3"/>
      <c r="P90" s="3"/>
      <c r="Q90" s="3"/>
      <c r="S90" s="6"/>
      <c r="T90" s="152"/>
      <c r="U90" s="154"/>
    </row>
    <row r="91" s="2" customFormat="true" ht="12.75" hidden="false" customHeight="false" outlineLevel="0" collapsed="false">
      <c r="I91" s="3"/>
      <c r="J91" s="3"/>
      <c r="K91" s="3"/>
      <c r="L91" s="3"/>
      <c r="M91" s="3"/>
      <c r="N91" s="3"/>
      <c r="O91" s="3"/>
      <c r="P91" s="3"/>
      <c r="Q91" s="3"/>
      <c r="S91" s="6"/>
      <c r="T91" s="152"/>
      <c r="U91" s="154"/>
    </row>
    <row r="92" s="2" customFormat="true" ht="12.75" hidden="false" customHeight="false" outlineLevel="0" collapsed="false">
      <c r="I92" s="3"/>
      <c r="J92" s="3"/>
      <c r="K92" s="3"/>
      <c r="L92" s="3"/>
      <c r="M92" s="3"/>
      <c r="N92" s="3"/>
      <c r="O92" s="3"/>
      <c r="P92" s="3"/>
      <c r="Q92" s="3"/>
      <c r="S92" s="6"/>
      <c r="T92" s="152"/>
      <c r="U92" s="154"/>
    </row>
    <row r="93" s="2" customFormat="true" ht="12.75" hidden="false" customHeight="false" outlineLevel="0" collapsed="false">
      <c r="I93" s="3"/>
      <c r="J93" s="3"/>
      <c r="K93" s="3"/>
      <c r="L93" s="3"/>
      <c r="M93" s="3"/>
      <c r="N93" s="3"/>
      <c r="O93" s="3"/>
      <c r="P93" s="3"/>
      <c r="Q93" s="3"/>
      <c r="S93" s="6"/>
      <c r="T93" s="152"/>
      <c r="U93" s="154"/>
    </row>
    <row r="94" s="2" customFormat="true" ht="12.75" hidden="false" customHeight="false" outlineLevel="0" collapsed="false">
      <c r="I94" s="3"/>
      <c r="J94" s="3"/>
      <c r="K94" s="3"/>
      <c r="L94" s="3"/>
      <c r="M94" s="3"/>
      <c r="N94" s="3"/>
      <c r="O94" s="3"/>
      <c r="P94" s="3"/>
      <c r="Q94" s="3"/>
      <c r="S94" s="6"/>
      <c r="T94" s="152"/>
      <c r="U94" s="154"/>
    </row>
    <row r="95" s="2" customFormat="true" ht="12.75" hidden="false" customHeight="false" outlineLevel="0" collapsed="false">
      <c r="I95" s="3"/>
      <c r="J95" s="3"/>
      <c r="K95" s="3"/>
      <c r="L95" s="3"/>
      <c r="M95" s="3"/>
      <c r="N95" s="3"/>
      <c r="O95" s="3"/>
      <c r="P95" s="3"/>
      <c r="Q95" s="3"/>
      <c r="S95" s="6"/>
      <c r="T95" s="152"/>
      <c r="U95" s="154"/>
    </row>
    <row r="96" s="2" customFormat="true" ht="12.75" hidden="false" customHeight="false" outlineLevel="0" collapsed="false">
      <c r="I96" s="3"/>
      <c r="J96" s="3"/>
      <c r="K96" s="3"/>
      <c r="L96" s="3"/>
      <c r="M96" s="3"/>
      <c r="N96" s="3"/>
      <c r="O96" s="3"/>
      <c r="P96" s="3"/>
      <c r="Q96" s="3"/>
      <c r="S96" s="6"/>
      <c r="T96" s="152"/>
      <c r="U96" s="154"/>
    </row>
    <row r="97" s="2" customFormat="true" ht="12.75" hidden="false" customHeight="false" outlineLevel="0" collapsed="false">
      <c r="I97" s="3"/>
      <c r="J97" s="3"/>
      <c r="K97" s="3"/>
      <c r="L97" s="3"/>
      <c r="M97" s="3"/>
      <c r="N97" s="3"/>
      <c r="O97" s="3"/>
      <c r="P97" s="3"/>
      <c r="Q97" s="3"/>
      <c r="S97" s="6"/>
      <c r="T97" s="152"/>
      <c r="U97" s="154"/>
    </row>
    <row r="98" s="2" customFormat="true" ht="12.75" hidden="false" customHeight="false" outlineLevel="0" collapsed="false">
      <c r="I98" s="3"/>
      <c r="J98" s="3"/>
      <c r="K98" s="3"/>
      <c r="L98" s="3"/>
      <c r="M98" s="3"/>
      <c r="N98" s="3"/>
      <c r="O98" s="3"/>
      <c r="P98" s="3"/>
      <c r="Q98" s="3"/>
      <c r="S98" s="6"/>
      <c r="T98" s="152"/>
      <c r="U98" s="154"/>
    </row>
    <row r="99" s="2" customFormat="true" ht="12.75" hidden="false" customHeight="false" outlineLevel="0" collapsed="false">
      <c r="I99" s="3"/>
      <c r="J99" s="3"/>
      <c r="K99" s="3"/>
      <c r="L99" s="3"/>
      <c r="M99" s="3"/>
      <c r="N99" s="3"/>
      <c r="O99" s="3"/>
      <c r="P99" s="3"/>
      <c r="Q99" s="3"/>
      <c r="S99" s="6"/>
      <c r="T99" s="152"/>
      <c r="U99" s="154"/>
    </row>
    <row r="100" s="2" customFormat="true" ht="12.75" hidden="false" customHeight="false" outlineLevel="0" collapsed="false">
      <c r="I100" s="3"/>
      <c r="J100" s="3"/>
      <c r="K100" s="3"/>
      <c r="L100" s="3"/>
      <c r="M100" s="3"/>
      <c r="N100" s="3"/>
      <c r="O100" s="3"/>
      <c r="P100" s="3"/>
      <c r="Q100" s="3"/>
      <c r="S100" s="6"/>
      <c r="T100" s="152"/>
      <c r="U100" s="154"/>
    </row>
    <row r="101" s="2" customFormat="true" ht="12.75" hidden="false" customHeight="false" outlineLevel="0" collapsed="false">
      <c r="I101" s="3"/>
      <c r="J101" s="3"/>
      <c r="K101" s="3"/>
      <c r="L101" s="3"/>
      <c r="M101" s="3"/>
      <c r="N101" s="3"/>
      <c r="O101" s="3"/>
      <c r="P101" s="3"/>
      <c r="Q101" s="3"/>
      <c r="S101" s="6"/>
      <c r="T101" s="152"/>
      <c r="U101" s="154"/>
    </row>
    <row r="102" s="2" customFormat="true" ht="12.75" hidden="false" customHeight="false" outlineLevel="0" collapsed="false">
      <c r="I102" s="3"/>
      <c r="J102" s="3"/>
      <c r="K102" s="3"/>
      <c r="L102" s="3"/>
      <c r="M102" s="3"/>
      <c r="N102" s="3"/>
      <c r="O102" s="3"/>
      <c r="P102" s="3"/>
      <c r="Q102" s="3"/>
      <c r="S102" s="6"/>
      <c r="T102" s="152"/>
      <c r="U102" s="154"/>
    </row>
    <row r="103" s="2" customFormat="true" ht="12.75" hidden="false" customHeight="false" outlineLevel="0" collapsed="false">
      <c r="I103" s="3"/>
      <c r="J103" s="3"/>
      <c r="K103" s="3"/>
      <c r="L103" s="3"/>
      <c r="M103" s="3"/>
      <c r="N103" s="3"/>
      <c r="O103" s="3"/>
      <c r="P103" s="3"/>
      <c r="Q103" s="3"/>
      <c r="S103" s="6"/>
      <c r="T103" s="152"/>
      <c r="U103" s="154"/>
    </row>
    <row r="104" s="2" customFormat="true" ht="12.75" hidden="false" customHeight="false" outlineLevel="0" collapsed="false">
      <c r="I104" s="3"/>
      <c r="J104" s="3"/>
      <c r="K104" s="3"/>
      <c r="L104" s="3"/>
      <c r="M104" s="3"/>
      <c r="N104" s="3"/>
      <c r="O104" s="3"/>
      <c r="P104" s="3"/>
      <c r="Q104" s="3"/>
      <c r="S104" s="6"/>
      <c r="T104" s="152"/>
      <c r="U104" s="154"/>
    </row>
    <row r="105" s="2" customFormat="true" ht="12.75" hidden="false" customHeight="false" outlineLevel="0" collapsed="false">
      <c r="I105" s="3"/>
      <c r="J105" s="3"/>
      <c r="K105" s="3"/>
      <c r="L105" s="3"/>
      <c r="M105" s="3"/>
      <c r="N105" s="3"/>
      <c r="O105" s="3"/>
      <c r="P105" s="3"/>
      <c r="Q105" s="3"/>
      <c r="S105" s="6"/>
      <c r="T105" s="152"/>
      <c r="U105" s="154"/>
    </row>
    <row r="106" s="2" customFormat="true" ht="12.75" hidden="false" customHeight="false" outlineLevel="0" collapsed="false">
      <c r="I106" s="3"/>
      <c r="J106" s="3"/>
      <c r="K106" s="3"/>
      <c r="L106" s="3"/>
      <c r="M106" s="3"/>
      <c r="N106" s="3"/>
      <c r="O106" s="3"/>
      <c r="P106" s="3"/>
      <c r="Q106" s="3"/>
      <c r="S106" s="6"/>
      <c r="T106" s="152"/>
      <c r="U106" s="154"/>
    </row>
    <row r="107" s="2" customFormat="true" ht="12.75" hidden="false" customHeight="false" outlineLevel="0" collapsed="false">
      <c r="I107" s="3"/>
      <c r="J107" s="3"/>
      <c r="K107" s="3"/>
      <c r="L107" s="3"/>
      <c r="M107" s="3"/>
      <c r="N107" s="3"/>
      <c r="O107" s="3"/>
      <c r="P107" s="3"/>
      <c r="Q107" s="3"/>
      <c r="S107" s="6"/>
      <c r="T107" s="152"/>
      <c r="U107" s="154"/>
    </row>
    <row r="108" s="2" customFormat="true" ht="12.75" hidden="false" customHeight="false" outlineLevel="0" collapsed="false">
      <c r="I108" s="3"/>
      <c r="J108" s="3"/>
      <c r="K108" s="3"/>
      <c r="L108" s="3"/>
      <c r="M108" s="3"/>
      <c r="N108" s="3"/>
      <c r="O108" s="3"/>
      <c r="P108" s="3"/>
      <c r="Q108" s="3"/>
      <c r="S108" s="6"/>
      <c r="T108" s="152"/>
      <c r="U108" s="154"/>
    </row>
    <row r="109" s="2" customFormat="true" ht="12.75" hidden="false" customHeight="false" outlineLevel="0" collapsed="false">
      <c r="I109" s="3"/>
      <c r="J109" s="3"/>
      <c r="K109" s="3"/>
      <c r="L109" s="3"/>
      <c r="M109" s="3"/>
      <c r="N109" s="3"/>
      <c r="O109" s="3"/>
      <c r="P109" s="3"/>
      <c r="Q109" s="3"/>
      <c r="S109" s="6"/>
      <c r="T109" s="152"/>
      <c r="U109" s="154"/>
    </row>
    <row r="110" s="2" customFormat="true" ht="12.75" hidden="false" customHeight="false" outlineLevel="0" collapsed="false">
      <c r="I110" s="3"/>
      <c r="J110" s="3"/>
      <c r="K110" s="3"/>
      <c r="L110" s="3"/>
      <c r="M110" s="3"/>
      <c r="N110" s="3"/>
      <c r="O110" s="3"/>
      <c r="P110" s="3"/>
      <c r="Q110" s="3"/>
      <c r="S110" s="6"/>
      <c r="T110" s="152"/>
      <c r="U110" s="154"/>
    </row>
    <row r="111" s="2" customFormat="true" ht="12.75" hidden="false" customHeight="false" outlineLevel="0" collapsed="false">
      <c r="I111" s="3"/>
      <c r="J111" s="3"/>
      <c r="K111" s="3"/>
      <c r="L111" s="3"/>
      <c r="M111" s="3"/>
      <c r="N111" s="3"/>
      <c r="O111" s="3"/>
      <c r="P111" s="3"/>
      <c r="Q111" s="3"/>
      <c r="S111" s="6"/>
      <c r="T111" s="152"/>
      <c r="U111" s="154"/>
    </row>
    <row r="112" s="2" customFormat="true" ht="12.75" hidden="false" customHeight="false" outlineLevel="0" collapsed="false">
      <c r="I112" s="3"/>
      <c r="J112" s="3"/>
      <c r="K112" s="3"/>
      <c r="L112" s="3"/>
      <c r="M112" s="3"/>
      <c r="N112" s="3"/>
      <c r="O112" s="3"/>
      <c r="P112" s="3"/>
      <c r="Q112" s="3"/>
      <c r="S112" s="6"/>
      <c r="T112" s="152"/>
      <c r="U112" s="154"/>
    </row>
    <row r="113" s="2" customFormat="true" ht="12.75" hidden="false" customHeight="false" outlineLevel="0" collapsed="false">
      <c r="I113" s="3"/>
      <c r="J113" s="3"/>
      <c r="K113" s="3"/>
      <c r="L113" s="3"/>
      <c r="M113" s="3"/>
      <c r="N113" s="3"/>
      <c r="O113" s="3"/>
      <c r="P113" s="3"/>
      <c r="Q113" s="3"/>
      <c r="S113" s="6"/>
      <c r="T113" s="152"/>
      <c r="U113" s="154"/>
    </row>
    <row r="114" s="2" customFormat="true" ht="12.75" hidden="false" customHeight="false" outlineLevel="0" collapsed="false">
      <c r="I114" s="3"/>
      <c r="J114" s="3"/>
      <c r="K114" s="3"/>
      <c r="L114" s="3"/>
      <c r="M114" s="3"/>
      <c r="N114" s="3"/>
      <c r="O114" s="3"/>
      <c r="P114" s="3"/>
      <c r="Q114" s="3"/>
      <c r="S114" s="6"/>
      <c r="T114" s="152"/>
      <c r="U114" s="154"/>
    </row>
    <row r="115" s="2" customFormat="true" ht="12.75" hidden="false" customHeight="false" outlineLevel="0" collapsed="false">
      <c r="I115" s="3"/>
      <c r="J115" s="3"/>
      <c r="K115" s="3"/>
      <c r="L115" s="3"/>
      <c r="M115" s="3"/>
      <c r="N115" s="3"/>
      <c r="O115" s="3"/>
      <c r="P115" s="3"/>
      <c r="Q115" s="3"/>
      <c r="S115" s="6"/>
      <c r="T115" s="152"/>
      <c r="U115" s="154"/>
    </row>
    <row r="116" s="2" customFormat="true" ht="12.75" hidden="false" customHeight="false" outlineLevel="0" collapsed="false">
      <c r="I116" s="3"/>
      <c r="J116" s="3"/>
      <c r="K116" s="3"/>
      <c r="L116" s="3"/>
      <c r="M116" s="3"/>
      <c r="N116" s="3"/>
      <c r="O116" s="3"/>
      <c r="P116" s="3"/>
      <c r="Q116" s="3"/>
      <c r="S116" s="6"/>
      <c r="T116" s="152"/>
      <c r="U116" s="154"/>
    </row>
    <row r="117" s="2" customFormat="true" ht="12.75" hidden="false" customHeight="false" outlineLevel="0" collapsed="false">
      <c r="I117" s="3"/>
      <c r="J117" s="3"/>
      <c r="K117" s="3"/>
      <c r="L117" s="3"/>
      <c r="M117" s="3"/>
      <c r="N117" s="3"/>
      <c r="O117" s="3"/>
      <c r="P117" s="3"/>
      <c r="Q117" s="3"/>
      <c r="S117" s="6"/>
      <c r="T117" s="152"/>
      <c r="U117" s="154"/>
    </row>
    <row r="118" s="2" customFormat="true" ht="12.75" hidden="false" customHeight="false" outlineLevel="0" collapsed="false">
      <c r="I118" s="3"/>
      <c r="J118" s="3"/>
      <c r="K118" s="3"/>
      <c r="L118" s="3"/>
      <c r="M118" s="3"/>
      <c r="N118" s="3"/>
      <c r="O118" s="3"/>
      <c r="P118" s="3"/>
      <c r="Q118" s="3"/>
      <c r="S118" s="6"/>
      <c r="T118" s="152"/>
      <c r="U118" s="154"/>
    </row>
    <row r="119" s="2" customFormat="true" ht="12.75" hidden="false" customHeight="false" outlineLevel="0" collapsed="false">
      <c r="I119" s="3"/>
      <c r="J119" s="3"/>
      <c r="K119" s="3"/>
      <c r="L119" s="3"/>
      <c r="M119" s="3"/>
      <c r="N119" s="3"/>
      <c r="O119" s="3"/>
      <c r="P119" s="3"/>
      <c r="Q119" s="3"/>
      <c r="S119" s="6"/>
      <c r="T119" s="152"/>
      <c r="U119" s="154"/>
    </row>
    <row r="120" s="2" customFormat="true" ht="12.75" hidden="false" customHeight="false" outlineLevel="0" collapsed="false">
      <c r="I120" s="3"/>
      <c r="J120" s="3"/>
      <c r="K120" s="3"/>
      <c r="L120" s="3"/>
      <c r="M120" s="3"/>
      <c r="N120" s="3"/>
      <c r="O120" s="3"/>
      <c r="P120" s="3"/>
      <c r="Q120" s="3"/>
      <c r="S120" s="6"/>
      <c r="T120" s="152"/>
      <c r="U120" s="154"/>
    </row>
    <row r="121" s="2" customFormat="true" ht="12.75" hidden="false" customHeight="false" outlineLevel="0" collapsed="false">
      <c r="I121" s="3"/>
      <c r="J121" s="3"/>
      <c r="K121" s="3"/>
      <c r="L121" s="3"/>
      <c r="M121" s="3"/>
      <c r="N121" s="3"/>
      <c r="O121" s="3"/>
      <c r="P121" s="3"/>
      <c r="Q121" s="3"/>
      <c r="S121" s="6"/>
      <c r="T121" s="152"/>
      <c r="U121" s="154"/>
    </row>
    <row r="122" s="2" customFormat="true" ht="12.75" hidden="false" customHeight="false" outlineLevel="0" collapsed="false">
      <c r="I122" s="3"/>
      <c r="J122" s="3"/>
      <c r="K122" s="3"/>
      <c r="L122" s="3"/>
      <c r="M122" s="3"/>
      <c r="N122" s="3"/>
      <c r="O122" s="3"/>
      <c r="P122" s="3"/>
      <c r="Q122" s="3"/>
      <c r="S122" s="6"/>
      <c r="T122" s="152"/>
      <c r="U122" s="154"/>
    </row>
    <row r="123" s="2" customFormat="true" ht="12.75" hidden="false" customHeight="false" outlineLevel="0" collapsed="false">
      <c r="I123" s="3"/>
      <c r="J123" s="3"/>
      <c r="K123" s="3"/>
      <c r="L123" s="3"/>
      <c r="M123" s="3"/>
      <c r="N123" s="3"/>
      <c r="O123" s="3"/>
      <c r="P123" s="3"/>
      <c r="Q123" s="3"/>
      <c r="S123" s="6"/>
      <c r="T123" s="152"/>
      <c r="U123" s="154"/>
    </row>
    <row r="124" s="2" customFormat="true" ht="12.75" hidden="false" customHeight="false" outlineLevel="0" collapsed="false">
      <c r="I124" s="3"/>
      <c r="J124" s="3"/>
      <c r="K124" s="3"/>
      <c r="L124" s="3"/>
      <c r="M124" s="3"/>
      <c r="N124" s="3"/>
      <c r="O124" s="3"/>
      <c r="P124" s="3"/>
      <c r="Q124" s="3"/>
      <c r="S124" s="6"/>
      <c r="T124" s="152"/>
      <c r="U124" s="154"/>
    </row>
    <row r="125" s="2" customFormat="true" ht="12.75" hidden="false" customHeight="false" outlineLevel="0" collapsed="false">
      <c r="I125" s="3"/>
      <c r="J125" s="3"/>
      <c r="K125" s="3"/>
      <c r="L125" s="3"/>
      <c r="M125" s="3"/>
      <c r="N125" s="3"/>
      <c r="O125" s="3"/>
      <c r="P125" s="3"/>
      <c r="Q125" s="3"/>
      <c r="S125" s="6"/>
      <c r="T125" s="152"/>
      <c r="U125" s="154"/>
    </row>
    <row r="126" s="2" customFormat="true" ht="12.75" hidden="false" customHeight="false" outlineLevel="0" collapsed="false">
      <c r="I126" s="3"/>
      <c r="J126" s="3"/>
      <c r="K126" s="3"/>
      <c r="L126" s="3"/>
      <c r="M126" s="3"/>
      <c r="N126" s="3"/>
      <c r="O126" s="3"/>
      <c r="P126" s="3"/>
      <c r="Q126" s="3"/>
      <c r="S126" s="6"/>
      <c r="T126" s="152"/>
      <c r="U126" s="154"/>
    </row>
    <row r="127" s="2" customFormat="true" ht="12.75" hidden="false" customHeight="false" outlineLevel="0" collapsed="false">
      <c r="I127" s="3"/>
      <c r="J127" s="3"/>
      <c r="K127" s="3"/>
      <c r="L127" s="3"/>
      <c r="M127" s="3"/>
      <c r="N127" s="3"/>
      <c r="O127" s="3"/>
      <c r="P127" s="3"/>
      <c r="Q127" s="3"/>
      <c r="S127" s="6"/>
      <c r="T127" s="152"/>
      <c r="U127" s="154"/>
    </row>
    <row r="128" s="2" customFormat="true" ht="12.75" hidden="false" customHeight="false" outlineLevel="0" collapsed="false">
      <c r="I128" s="3"/>
      <c r="J128" s="3"/>
      <c r="K128" s="3"/>
      <c r="L128" s="3"/>
      <c r="M128" s="3"/>
      <c r="N128" s="3"/>
      <c r="O128" s="3"/>
      <c r="P128" s="3"/>
      <c r="Q128" s="3"/>
      <c r="S128" s="6"/>
      <c r="T128" s="152"/>
      <c r="U128" s="154"/>
    </row>
    <row r="129" s="2" customFormat="true" ht="12.75" hidden="false" customHeight="false" outlineLevel="0" collapsed="false">
      <c r="I129" s="3"/>
      <c r="J129" s="3"/>
      <c r="K129" s="3"/>
      <c r="L129" s="3"/>
      <c r="M129" s="3"/>
      <c r="N129" s="3"/>
      <c r="O129" s="3"/>
      <c r="P129" s="3"/>
      <c r="Q129" s="3"/>
      <c r="S129" s="6"/>
      <c r="T129" s="152"/>
      <c r="U129" s="154"/>
    </row>
    <row r="130" s="2" customFormat="true" ht="12.75" hidden="false" customHeight="false" outlineLevel="0" collapsed="false">
      <c r="I130" s="3"/>
      <c r="J130" s="3"/>
      <c r="K130" s="3"/>
      <c r="L130" s="3"/>
      <c r="M130" s="3"/>
      <c r="N130" s="3"/>
      <c r="O130" s="3"/>
      <c r="P130" s="3"/>
      <c r="Q130" s="3"/>
      <c r="S130" s="6"/>
      <c r="T130" s="152"/>
      <c r="U130" s="154"/>
    </row>
    <row r="131" s="2" customFormat="true" ht="12.75" hidden="false" customHeight="false" outlineLevel="0" collapsed="false">
      <c r="I131" s="3"/>
      <c r="J131" s="3"/>
      <c r="K131" s="3"/>
      <c r="L131" s="3"/>
      <c r="M131" s="3"/>
      <c r="N131" s="3"/>
      <c r="O131" s="3"/>
      <c r="P131" s="3"/>
      <c r="Q131" s="3"/>
      <c r="S131" s="6"/>
      <c r="T131" s="152"/>
      <c r="U131" s="154"/>
    </row>
    <row r="132" s="2" customFormat="true" ht="12.75" hidden="false" customHeight="false" outlineLevel="0" collapsed="false">
      <c r="I132" s="3"/>
      <c r="J132" s="3"/>
      <c r="K132" s="3"/>
      <c r="L132" s="3"/>
      <c r="M132" s="3"/>
      <c r="N132" s="3"/>
      <c r="O132" s="3"/>
      <c r="P132" s="3"/>
      <c r="Q132" s="3"/>
      <c r="S132" s="6"/>
      <c r="T132" s="152"/>
      <c r="U132" s="154"/>
    </row>
    <row r="133" s="2" customFormat="true" ht="12.75" hidden="false" customHeight="false" outlineLevel="0" collapsed="false">
      <c r="I133" s="3"/>
      <c r="J133" s="3"/>
      <c r="K133" s="3"/>
      <c r="L133" s="3"/>
      <c r="M133" s="3"/>
      <c r="N133" s="3"/>
      <c r="O133" s="3"/>
      <c r="P133" s="3"/>
      <c r="Q133" s="3"/>
      <c r="S133" s="6"/>
      <c r="T133" s="152"/>
      <c r="U133" s="154"/>
    </row>
    <row r="134" s="2" customFormat="true" ht="12.75" hidden="false" customHeight="false" outlineLevel="0" collapsed="false">
      <c r="I134" s="3"/>
      <c r="J134" s="3"/>
      <c r="K134" s="3"/>
      <c r="L134" s="3"/>
      <c r="M134" s="3"/>
      <c r="N134" s="3"/>
      <c r="O134" s="3"/>
      <c r="P134" s="3"/>
      <c r="Q134" s="3"/>
      <c r="S134" s="6"/>
      <c r="T134" s="152"/>
      <c r="U134" s="154"/>
    </row>
    <row r="135" s="2" customFormat="true" ht="12.75" hidden="false" customHeight="false" outlineLevel="0" collapsed="false">
      <c r="I135" s="3"/>
      <c r="J135" s="3"/>
      <c r="K135" s="3"/>
      <c r="L135" s="3"/>
      <c r="M135" s="3"/>
      <c r="N135" s="3"/>
      <c r="O135" s="3"/>
      <c r="P135" s="3"/>
      <c r="Q135" s="3"/>
      <c r="S135" s="6"/>
      <c r="T135" s="152"/>
      <c r="U135" s="154"/>
    </row>
    <row r="136" s="2" customFormat="true" ht="12.75" hidden="false" customHeight="false" outlineLevel="0" collapsed="false">
      <c r="I136" s="3"/>
      <c r="J136" s="3"/>
      <c r="K136" s="3"/>
      <c r="L136" s="3"/>
      <c r="M136" s="3"/>
      <c r="N136" s="3"/>
      <c r="O136" s="3"/>
      <c r="P136" s="3"/>
      <c r="Q136" s="3"/>
      <c r="S136" s="6"/>
      <c r="T136" s="152"/>
      <c r="U136" s="154"/>
    </row>
    <row r="137" s="2" customFormat="true" ht="12.75" hidden="false" customHeight="false" outlineLevel="0" collapsed="false">
      <c r="I137" s="3"/>
      <c r="J137" s="3"/>
      <c r="K137" s="3"/>
      <c r="L137" s="3"/>
      <c r="M137" s="3"/>
      <c r="N137" s="3"/>
      <c r="O137" s="3"/>
      <c r="P137" s="3"/>
      <c r="Q137" s="3"/>
      <c r="S137" s="6"/>
      <c r="T137" s="152"/>
      <c r="U137" s="154"/>
    </row>
    <row r="138" s="2" customFormat="true" ht="12.75" hidden="false" customHeight="false" outlineLevel="0" collapsed="false">
      <c r="I138" s="3"/>
      <c r="J138" s="3"/>
      <c r="K138" s="3"/>
      <c r="L138" s="3"/>
      <c r="M138" s="3"/>
      <c r="N138" s="3"/>
      <c r="O138" s="3"/>
      <c r="P138" s="3"/>
      <c r="Q138" s="3"/>
      <c r="S138" s="6"/>
      <c r="T138" s="152"/>
      <c r="U138" s="154"/>
    </row>
    <row r="139" s="2" customFormat="true" ht="12.75" hidden="false" customHeight="false" outlineLevel="0" collapsed="false">
      <c r="I139" s="3"/>
      <c r="J139" s="3"/>
      <c r="K139" s="3"/>
      <c r="L139" s="3"/>
      <c r="M139" s="3"/>
      <c r="N139" s="3"/>
      <c r="O139" s="3"/>
      <c r="P139" s="3"/>
      <c r="Q139" s="3"/>
      <c r="S139" s="6"/>
      <c r="T139" s="152"/>
      <c r="U139" s="154"/>
    </row>
    <row r="140" s="2" customFormat="true" ht="12.75" hidden="false" customHeight="false" outlineLevel="0" collapsed="false">
      <c r="I140" s="3"/>
      <c r="J140" s="3"/>
      <c r="K140" s="3"/>
      <c r="L140" s="3"/>
      <c r="M140" s="3"/>
      <c r="N140" s="3"/>
      <c r="O140" s="3"/>
      <c r="P140" s="3"/>
      <c r="Q140" s="3"/>
      <c r="S140" s="6"/>
      <c r="T140" s="152"/>
      <c r="U140" s="154"/>
    </row>
    <row r="141" s="2" customFormat="true" ht="12.75" hidden="false" customHeight="false" outlineLevel="0" collapsed="false">
      <c r="I141" s="3"/>
      <c r="J141" s="3"/>
      <c r="K141" s="3"/>
      <c r="L141" s="3"/>
      <c r="M141" s="3"/>
      <c r="N141" s="3"/>
      <c r="O141" s="3"/>
      <c r="P141" s="3"/>
      <c r="Q141" s="3"/>
      <c r="S141" s="6"/>
      <c r="T141" s="152"/>
      <c r="U141" s="154"/>
    </row>
    <row r="142" s="2" customFormat="true" ht="12.75" hidden="false" customHeight="false" outlineLevel="0" collapsed="false">
      <c r="I142" s="3"/>
      <c r="J142" s="3"/>
      <c r="K142" s="3"/>
      <c r="L142" s="3"/>
      <c r="M142" s="3"/>
      <c r="N142" s="3"/>
      <c r="O142" s="3"/>
      <c r="P142" s="3"/>
      <c r="Q142" s="3"/>
      <c r="S142" s="6"/>
      <c r="T142" s="152"/>
      <c r="U142" s="154"/>
    </row>
    <row r="143" s="2" customFormat="true" ht="12.75" hidden="false" customHeight="false" outlineLevel="0" collapsed="false">
      <c r="I143" s="3"/>
      <c r="J143" s="3"/>
      <c r="K143" s="3"/>
      <c r="L143" s="3"/>
      <c r="M143" s="3"/>
      <c r="N143" s="3"/>
      <c r="O143" s="3"/>
      <c r="P143" s="3"/>
      <c r="Q143" s="3"/>
      <c r="S143" s="6"/>
      <c r="T143" s="152"/>
      <c r="U143" s="154"/>
    </row>
    <row r="144" s="2" customFormat="true" ht="12.75" hidden="false" customHeight="false" outlineLevel="0" collapsed="false">
      <c r="I144" s="3"/>
      <c r="J144" s="3"/>
      <c r="K144" s="3"/>
      <c r="L144" s="3"/>
      <c r="M144" s="3"/>
      <c r="N144" s="3"/>
      <c r="O144" s="3"/>
      <c r="P144" s="3"/>
      <c r="Q144" s="3"/>
      <c r="S144" s="6"/>
      <c r="T144" s="152"/>
      <c r="U144" s="154"/>
    </row>
    <row r="145" s="2" customFormat="true" ht="12.75" hidden="false" customHeight="false" outlineLevel="0" collapsed="false">
      <c r="I145" s="3"/>
      <c r="J145" s="3"/>
      <c r="K145" s="3"/>
      <c r="L145" s="3"/>
      <c r="M145" s="3"/>
      <c r="N145" s="3"/>
      <c r="O145" s="3"/>
      <c r="P145" s="3"/>
      <c r="Q145" s="3"/>
      <c r="S145" s="6"/>
      <c r="T145" s="152"/>
      <c r="U145" s="154"/>
    </row>
    <row r="146" s="2" customFormat="true" ht="12.75" hidden="false" customHeight="false" outlineLevel="0" collapsed="false">
      <c r="I146" s="3"/>
      <c r="J146" s="3"/>
      <c r="K146" s="3"/>
      <c r="L146" s="3"/>
      <c r="M146" s="3"/>
      <c r="N146" s="3"/>
      <c r="O146" s="3"/>
      <c r="P146" s="3"/>
      <c r="Q146" s="3"/>
      <c r="S146" s="6"/>
      <c r="T146" s="152"/>
      <c r="U146" s="154"/>
    </row>
    <row r="147" s="2" customFormat="true" ht="12.75" hidden="false" customHeight="false" outlineLevel="0" collapsed="false">
      <c r="I147" s="3"/>
      <c r="J147" s="3"/>
      <c r="K147" s="3"/>
      <c r="L147" s="3"/>
      <c r="M147" s="3"/>
      <c r="N147" s="3"/>
      <c r="O147" s="3"/>
      <c r="P147" s="3"/>
      <c r="Q147" s="3"/>
      <c r="S147" s="6"/>
      <c r="T147" s="152"/>
      <c r="U147" s="154"/>
    </row>
    <row r="148" s="2" customFormat="true" ht="12.75" hidden="false" customHeight="false" outlineLevel="0" collapsed="false">
      <c r="I148" s="3"/>
      <c r="J148" s="3"/>
      <c r="K148" s="3"/>
      <c r="L148" s="3"/>
      <c r="M148" s="3"/>
      <c r="N148" s="3"/>
      <c r="O148" s="3"/>
      <c r="P148" s="3"/>
      <c r="Q148" s="3"/>
      <c r="S148" s="6"/>
      <c r="T148" s="152"/>
      <c r="U148" s="154"/>
    </row>
    <row r="149" s="2" customFormat="true" ht="12.75" hidden="false" customHeight="false" outlineLevel="0" collapsed="false">
      <c r="I149" s="3"/>
      <c r="J149" s="3"/>
      <c r="K149" s="3"/>
      <c r="L149" s="3"/>
      <c r="M149" s="3"/>
      <c r="N149" s="3"/>
      <c r="O149" s="3"/>
      <c r="P149" s="3"/>
      <c r="Q149" s="3"/>
      <c r="S149" s="6"/>
      <c r="T149" s="152"/>
      <c r="U149" s="154"/>
    </row>
    <row r="150" s="2" customFormat="true" ht="12.75" hidden="false" customHeight="false" outlineLevel="0" collapsed="false">
      <c r="I150" s="3"/>
      <c r="J150" s="3"/>
      <c r="K150" s="3"/>
      <c r="L150" s="3"/>
      <c r="M150" s="3"/>
      <c r="N150" s="3"/>
      <c r="O150" s="3"/>
      <c r="P150" s="3"/>
      <c r="Q150" s="3"/>
      <c r="S150" s="6"/>
      <c r="T150" s="152"/>
      <c r="U150" s="154"/>
    </row>
    <row r="151" s="2" customFormat="true" ht="12.75" hidden="false" customHeight="false" outlineLevel="0" collapsed="false">
      <c r="I151" s="3"/>
      <c r="J151" s="3"/>
      <c r="K151" s="3"/>
      <c r="L151" s="3"/>
      <c r="M151" s="3"/>
      <c r="N151" s="3"/>
      <c r="O151" s="3"/>
      <c r="P151" s="3"/>
      <c r="Q151" s="3"/>
      <c r="S151" s="6"/>
      <c r="T151" s="152"/>
      <c r="U151" s="154"/>
    </row>
    <row r="152" s="2" customFormat="true" ht="12.75" hidden="false" customHeight="false" outlineLevel="0" collapsed="false">
      <c r="I152" s="3"/>
      <c r="J152" s="3"/>
      <c r="K152" s="3"/>
      <c r="L152" s="3"/>
      <c r="M152" s="3"/>
      <c r="N152" s="3"/>
      <c r="O152" s="3"/>
      <c r="P152" s="3"/>
      <c r="Q152" s="3"/>
      <c r="S152" s="6"/>
      <c r="T152" s="152"/>
      <c r="U152" s="154"/>
    </row>
    <row r="153" s="2" customFormat="true" ht="12.75" hidden="false" customHeight="false" outlineLevel="0" collapsed="false">
      <c r="I153" s="3"/>
      <c r="J153" s="3"/>
      <c r="K153" s="3"/>
      <c r="L153" s="3"/>
      <c r="M153" s="3"/>
      <c r="N153" s="3"/>
      <c r="O153" s="3"/>
      <c r="P153" s="3"/>
      <c r="Q153" s="3"/>
      <c r="S153" s="6"/>
      <c r="T153" s="152"/>
      <c r="U153" s="154"/>
    </row>
    <row r="154" s="2" customFormat="true" ht="12.75" hidden="false" customHeight="false" outlineLevel="0" collapsed="false">
      <c r="I154" s="3"/>
      <c r="J154" s="3"/>
      <c r="K154" s="3"/>
      <c r="L154" s="3"/>
      <c r="M154" s="3"/>
      <c r="N154" s="3"/>
      <c r="O154" s="3"/>
      <c r="P154" s="3"/>
      <c r="Q154" s="3"/>
      <c r="S154" s="6"/>
      <c r="T154" s="152"/>
      <c r="U154" s="154"/>
    </row>
    <row r="155" s="2" customFormat="true" ht="12.75" hidden="false" customHeight="false" outlineLevel="0" collapsed="false">
      <c r="I155" s="3"/>
      <c r="J155" s="3"/>
      <c r="K155" s="3"/>
      <c r="L155" s="3"/>
      <c r="M155" s="3"/>
      <c r="N155" s="3"/>
      <c r="O155" s="3"/>
      <c r="P155" s="3"/>
      <c r="Q155" s="3"/>
      <c r="S155" s="6"/>
      <c r="T155" s="152"/>
      <c r="U155" s="154"/>
    </row>
    <row r="156" s="2" customFormat="true" ht="12.75" hidden="false" customHeight="false" outlineLevel="0" collapsed="false">
      <c r="I156" s="3"/>
      <c r="J156" s="3"/>
      <c r="K156" s="3"/>
      <c r="L156" s="3"/>
      <c r="M156" s="3"/>
      <c r="N156" s="3"/>
      <c r="O156" s="3"/>
      <c r="P156" s="3"/>
      <c r="Q156" s="3"/>
      <c r="S156" s="6"/>
      <c r="T156" s="152"/>
      <c r="U156" s="154"/>
    </row>
    <row r="157" s="2" customFormat="true" ht="12.75" hidden="false" customHeight="false" outlineLevel="0" collapsed="false">
      <c r="I157" s="3"/>
      <c r="J157" s="3"/>
      <c r="K157" s="3"/>
      <c r="L157" s="3"/>
      <c r="M157" s="3"/>
      <c r="N157" s="3"/>
      <c r="O157" s="3"/>
      <c r="P157" s="3"/>
      <c r="Q157" s="3"/>
      <c r="S157" s="6"/>
      <c r="T157" s="152"/>
      <c r="U157" s="154"/>
    </row>
    <row r="158" s="2" customFormat="true" ht="12.75" hidden="false" customHeight="false" outlineLevel="0" collapsed="false">
      <c r="I158" s="3"/>
      <c r="J158" s="3"/>
      <c r="K158" s="3"/>
      <c r="L158" s="3"/>
      <c r="M158" s="3"/>
      <c r="N158" s="3"/>
      <c r="O158" s="3"/>
      <c r="P158" s="3"/>
      <c r="Q158" s="3"/>
      <c r="S158" s="6"/>
      <c r="T158" s="152"/>
      <c r="U158" s="154"/>
    </row>
    <row r="159" s="2" customFormat="true" ht="12.75" hidden="false" customHeight="false" outlineLevel="0" collapsed="false">
      <c r="I159" s="3"/>
      <c r="J159" s="3"/>
      <c r="K159" s="3"/>
      <c r="L159" s="3"/>
      <c r="M159" s="3"/>
      <c r="N159" s="3"/>
      <c r="O159" s="3"/>
      <c r="P159" s="3"/>
      <c r="Q159" s="3"/>
      <c r="S159" s="6"/>
      <c r="T159" s="152"/>
      <c r="U159" s="154"/>
    </row>
    <row r="160" s="2" customFormat="true" ht="12.75" hidden="false" customHeight="false" outlineLevel="0" collapsed="false">
      <c r="I160" s="3"/>
      <c r="J160" s="3"/>
      <c r="K160" s="3"/>
      <c r="L160" s="3"/>
      <c r="M160" s="3"/>
      <c r="N160" s="3"/>
      <c r="O160" s="3"/>
      <c r="P160" s="3"/>
      <c r="Q160" s="3"/>
      <c r="S160" s="6"/>
      <c r="T160" s="152"/>
      <c r="U160" s="154"/>
    </row>
    <row r="161" s="2" customFormat="true" ht="12.75" hidden="false" customHeight="false" outlineLevel="0" collapsed="false">
      <c r="I161" s="3"/>
      <c r="J161" s="3"/>
      <c r="K161" s="3"/>
      <c r="L161" s="3"/>
      <c r="M161" s="3"/>
      <c r="N161" s="3"/>
      <c r="O161" s="3"/>
      <c r="P161" s="3"/>
      <c r="Q161" s="3"/>
      <c r="S161" s="6"/>
      <c r="T161" s="152"/>
      <c r="U161" s="154"/>
    </row>
    <row r="162" s="2" customFormat="true" ht="12.75" hidden="false" customHeight="false" outlineLevel="0" collapsed="false">
      <c r="I162" s="3"/>
      <c r="J162" s="3"/>
      <c r="K162" s="3"/>
      <c r="L162" s="3"/>
      <c r="M162" s="3"/>
      <c r="N162" s="3"/>
      <c r="O162" s="3"/>
      <c r="P162" s="3"/>
      <c r="Q162" s="3"/>
      <c r="S162" s="6"/>
      <c r="T162" s="152"/>
      <c r="U162" s="154"/>
    </row>
    <row r="163" s="2" customFormat="true" ht="12.75" hidden="false" customHeight="false" outlineLevel="0" collapsed="false">
      <c r="I163" s="3"/>
      <c r="J163" s="3"/>
      <c r="K163" s="3"/>
      <c r="L163" s="3"/>
      <c r="M163" s="3"/>
      <c r="N163" s="3"/>
      <c r="O163" s="3"/>
      <c r="P163" s="3"/>
      <c r="Q163" s="3"/>
      <c r="S163" s="6"/>
      <c r="T163" s="152"/>
      <c r="U163" s="154"/>
    </row>
    <row r="164" s="2" customFormat="true" ht="12.75" hidden="false" customHeight="false" outlineLevel="0" collapsed="false">
      <c r="I164" s="3"/>
      <c r="J164" s="3"/>
      <c r="K164" s="3"/>
      <c r="L164" s="3"/>
      <c r="M164" s="3"/>
      <c r="N164" s="3"/>
      <c r="O164" s="3"/>
      <c r="P164" s="3"/>
      <c r="Q164" s="3"/>
      <c r="S164" s="6"/>
      <c r="T164" s="152"/>
      <c r="U164" s="154"/>
    </row>
    <row r="165" s="2" customFormat="true" ht="12.75" hidden="false" customHeight="false" outlineLevel="0" collapsed="false">
      <c r="I165" s="3"/>
      <c r="J165" s="3"/>
      <c r="K165" s="3"/>
      <c r="L165" s="3"/>
      <c r="M165" s="3"/>
      <c r="N165" s="3"/>
      <c r="O165" s="3"/>
      <c r="P165" s="3"/>
      <c r="Q165" s="3"/>
      <c r="S165" s="6"/>
      <c r="T165" s="152"/>
      <c r="U165" s="154"/>
    </row>
    <row r="166" s="2" customFormat="true" ht="12.75" hidden="false" customHeight="false" outlineLevel="0" collapsed="false">
      <c r="I166" s="3"/>
      <c r="J166" s="3"/>
      <c r="K166" s="3"/>
      <c r="L166" s="3"/>
      <c r="M166" s="3"/>
      <c r="N166" s="3"/>
      <c r="O166" s="3"/>
      <c r="P166" s="3"/>
      <c r="Q166" s="3"/>
      <c r="S166" s="6"/>
      <c r="T166" s="152"/>
      <c r="U166" s="154"/>
    </row>
    <row r="167" s="2" customFormat="true" ht="12.75" hidden="false" customHeight="false" outlineLevel="0" collapsed="false">
      <c r="I167" s="3"/>
      <c r="J167" s="3"/>
      <c r="K167" s="3"/>
      <c r="L167" s="3"/>
      <c r="M167" s="3"/>
      <c r="N167" s="3"/>
      <c r="O167" s="3"/>
      <c r="P167" s="3"/>
      <c r="Q167" s="3"/>
      <c r="S167" s="6"/>
      <c r="T167" s="152"/>
      <c r="U167" s="154"/>
    </row>
    <row r="168" s="2" customFormat="true" ht="12.75" hidden="false" customHeight="false" outlineLevel="0" collapsed="false">
      <c r="I168" s="3"/>
      <c r="J168" s="3"/>
      <c r="K168" s="3"/>
      <c r="L168" s="3"/>
      <c r="M168" s="3"/>
      <c r="N168" s="3"/>
      <c r="O168" s="3"/>
      <c r="P168" s="3"/>
      <c r="Q168" s="3"/>
      <c r="S168" s="6"/>
      <c r="T168" s="152"/>
      <c r="U168" s="154"/>
    </row>
    <row r="169" s="2" customFormat="true" ht="12.75" hidden="false" customHeight="false" outlineLevel="0" collapsed="false">
      <c r="I169" s="3"/>
      <c r="J169" s="3"/>
      <c r="K169" s="3"/>
      <c r="L169" s="3"/>
      <c r="M169" s="3"/>
      <c r="N169" s="3"/>
      <c r="O169" s="3"/>
      <c r="P169" s="3"/>
      <c r="Q169" s="3"/>
      <c r="S169" s="6"/>
      <c r="T169" s="152"/>
      <c r="U169" s="154"/>
    </row>
    <row r="170" s="2" customFormat="true" ht="12.75" hidden="false" customHeight="false" outlineLevel="0" collapsed="false">
      <c r="I170" s="3"/>
      <c r="J170" s="3"/>
      <c r="K170" s="3"/>
      <c r="L170" s="3"/>
      <c r="M170" s="3"/>
      <c r="N170" s="3"/>
      <c r="O170" s="3"/>
      <c r="P170" s="3"/>
      <c r="Q170" s="3"/>
      <c r="S170" s="6"/>
      <c r="T170" s="152"/>
      <c r="U170" s="154"/>
    </row>
    <row r="171" s="2" customFormat="true" ht="12.75" hidden="false" customHeight="false" outlineLevel="0" collapsed="false">
      <c r="I171" s="3"/>
      <c r="J171" s="3"/>
      <c r="K171" s="3"/>
      <c r="L171" s="3"/>
      <c r="M171" s="3"/>
      <c r="N171" s="3"/>
      <c r="O171" s="3"/>
      <c r="P171" s="3"/>
      <c r="Q171" s="3"/>
      <c r="S171" s="6"/>
      <c r="T171" s="152"/>
      <c r="U171" s="154"/>
    </row>
    <row r="172" s="2" customFormat="true" ht="12.75" hidden="false" customHeight="false" outlineLevel="0" collapsed="false">
      <c r="I172" s="3"/>
      <c r="J172" s="3"/>
      <c r="K172" s="3"/>
      <c r="L172" s="3"/>
      <c r="M172" s="3"/>
      <c r="N172" s="3"/>
      <c r="O172" s="3"/>
      <c r="P172" s="3"/>
      <c r="Q172" s="3"/>
      <c r="S172" s="6"/>
      <c r="T172" s="152"/>
      <c r="U172" s="154"/>
    </row>
    <row r="173" s="2" customFormat="true" ht="12.75" hidden="false" customHeight="false" outlineLevel="0" collapsed="false">
      <c r="I173" s="3"/>
      <c r="J173" s="3"/>
      <c r="K173" s="3"/>
      <c r="L173" s="3"/>
      <c r="M173" s="3"/>
      <c r="N173" s="3"/>
      <c r="O173" s="3"/>
      <c r="P173" s="3"/>
      <c r="Q173" s="3"/>
      <c r="S173" s="6"/>
      <c r="T173" s="152"/>
      <c r="U173" s="154"/>
    </row>
    <row r="174" s="2" customFormat="true" ht="12.75" hidden="false" customHeight="false" outlineLevel="0" collapsed="false">
      <c r="I174" s="3"/>
      <c r="J174" s="3"/>
      <c r="K174" s="3"/>
      <c r="L174" s="3"/>
      <c r="M174" s="3"/>
      <c r="N174" s="3"/>
      <c r="O174" s="3"/>
      <c r="P174" s="3"/>
      <c r="Q174" s="3"/>
      <c r="S174" s="6"/>
      <c r="T174" s="152"/>
      <c r="U174" s="154"/>
    </row>
    <row r="175" s="2" customFormat="true" ht="12.75" hidden="false" customHeight="false" outlineLevel="0" collapsed="false">
      <c r="I175" s="3"/>
      <c r="J175" s="3"/>
      <c r="K175" s="3"/>
      <c r="L175" s="3"/>
      <c r="M175" s="3"/>
      <c r="N175" s="3"/>
      <c r="O175" s="3"/>
      <c r="P175" s="3"/>
      <c r="Q175" s="3"/>
      <c r="S175" s="6"/>
      <c r="T175" s="152"/>
      <c r="U175" s="154"/>
    </row>
    <row r="176" s="2" customFormat="true" ht="12.75" hidden="false" customHeight="false" outlineLevel="0" collapsed="false">
      <c r="I176" s="3"/>
      <c r="J176" s="3"/>
      <c r="K176" s="3"/>
      <c r="L176" s="3"/>
      <c r="M176" s="3"/>
      <c r="N176" s="3"/>
      <c r="O176" s="3"/>
      <c r="P176" s="3"/>
      <c r="Q176" s="3"/>
      <c r="S176" s="6"/>
      <c r="T176" s="152"/>
      <c r="U176" s="154"/>
    </row>
    <row r="177" s="2" customFormat="true" ht="12.75" hidden="false" customHeight="false" outlineLevel="0" collapsed="false">
      <c r="I177" s="3"/>
      <c r="J177" s="3"/>
      <c r="K177" s="3"/>
      <c r="L177" s="3"/>
      <c r="M177" s="3"/>
      <c r="N177" s="3"/>
      <c r="O177" s="3"/>
      <c r="P177" s="3"/>
      <c r="Q177" s="3"/>
      <c r="S177" s="6"/>
      <c r="T177" s="152"/>
      <c r="U177" s="154"/>
    </row>
    <row r="178" s="2" customFormat="true" ht="12.75" hidden="false" customHeight="false" outlineLevel="0" collapsed="false">
      <c r="I178" s="3"/>
      <c r="J178" s="3"/>
      <c r="K178" s="3"/>
      <c r="L178" s="3"/>
      <c r="M178" s="3"/>
      <c r="N178" s="3"/>
      <c r="O178" s="3"/>
      <c r="P178" s="3"/>
      <c r="Q178" s="3"/>
      <c r="S178" s="6"/>
      <c r="T178" s="152"/>
      <c r="U178" s="154"/>
    </row>
    <row r="179" s="2" customFormat="true" ht="12.75" hidden="false" customHeight="false" outlineLevel="0" collapsed="false">
      <c r="I179" s="3"/>
      <c r="J179" s="3"/>
      <c r="K179" s="3"/>
      <c r="L179" s="3"/>
      <c r="M179" s="3"/>
      <c r="N179" s="3"/>
      <c r="O179" s="3"/>
      <c r="P179" s="3"/>
      <c r="Q179" s="3"/>
      <c r="S179" s="6"/>
      <c r="T179" s="152"/>
      <c r="U179" s="154"/>
    </row>
    <row r="180" s="2" customFormat="true" ht="12.75" hidden="false" customHeight="false" outlineLevel="0" collapsed="false">
      <c r="I180" s="3"/>
      <c r="J180" s="3"/>
      <c r="K180" s="3"/>
      <c r="L180" s="3"/>
      <c r="M180" s="3"/>
      <c r="N180" s="3"/>
      <c r="O180" s="3"/>
      <c r="P180" s="3"/>
      <c r="Q180" s="3"/>
      <c r="S180" s="6"/>
      <c r="T180" s="152"/>
      <c r="U180" s="154"/>
    </row>
    <row r="181" s="2" customFormat="true" ht="12.75" hidden="false" customHeight="false" outlineLevel="0" collapsed="false">
      <c r="I181" s="3"/>
      <c r="J181" s="3"/>
      <c r="K181" s="3"/>
      <c r="L181" s="3"/>
      <c r="M181" s="3"/>
      <c r="N181" s="3"/>
      <c r="O181" s="3"/>
      <c r="P181" s="3"/>
      <c r="Q181" s="3"/>
      <c r="S181" s="6"/>
      <c r="T181" s="152"/>
      <c r="U181" s="154"/>
    </row>
    <row r="182" s="2" customFormat="true" ht="12.75" hidden="false" customHeight="false" outlineLevel="0" collapsed="false">
      <c r="I182" s="3"/>
      <c r="J182" s="3"/>
      <c r="K182" s="3"/>
      <c r="L182" s="3"/>
      <c r="M182" s="3"/>
      <c r="N182" s="3"/>
      <c r="O182" s="3"/>
      <c r="P182" s="3"/>
      <c r="Q182" s="3"/>
      <c r="S182" s="6"/>
      <c r="T182" s="152"/>
      <c r="U182" s="154"/>
    </row>
    <row r="183" s="2" customFormat="true" ht="12.75" hidden="false" customHeight="false" outlineLevel="0" collapsed="false">
      <c r="I183" s="3"/>
      <c r="J183" s="3"/>
      <c r="K183" s="3"/>
      <c r="L183" s="3"/>
      <c r="M183" s="3"/>
      <c r="N183" s="3"/>
      <c r="O183" s="3"/>
      <c r="P183" s="3"/>
      <c r="Q183" s="3"/>
      <c r="S183" s="6"/>
      <c r="T183" s="152"/>
      <c r="U183" s="154"/>
    </row>
    <row r="184" s="2" customFormat="true" ht="12.75" hidden="false" customHeight="false" outlineLevel="0" collapsed="false">
      <c r="I184" s="3"/>
      <c r="J184" s="3"/>
      <c r="K184" s="3"/>
      <c r="L184" s="3"/>
      <c r="M184" s="3"/>
      <c r="N184" s="3"/>
      <c r="O184" s="3"/>
      <c r="P184" s="3"/>
      <c r="Q184" s="3"/>
      <c r="S184" s="6"/>
      <c r="T184" s="152"/>
      <c r="U184" s="154"/>
    </row>
    <row r="185" s="2" customFormat="true" ht="12.75" hidden="false" customHeight="false" outlineLevel="0" collapsed="false">
      <c r="I185" s="3"/>
      <c r="J185" s="3"/>
      <c r="K185" s="3"/>
      <c r="L185" s="3"/>
      <c r="M185" s="3"/>
      <c r="N185" s="3"/>
      <c r="O185" s="3"/>
      <c r="P185" s="3"/>
      <c r="Q185" s="3"/>
      <c r="S185" s="6"/>
      <c r="T185" s="152"/>
      <c r="U185" s="154"/>
    </row>
    <row r="186" s="2" customFormat="true" ht="12.75" hidden="false" customHeight="false" outlineLevel="0" collapsed="false">
      <c r="I186" s="3"/>
      <c r="J186" s="3"/>
      <c r="K186" s="3"/>
      <c r="L186" s="3"/>
      <c r="M186" s="3"/>
      <c r="N186" s="3"/>
      <c r="O186" s="3"/>
      <c r="P186" s="3"/>
      <c r="Q186" s="3"/>
      <c r="S186" s="6"/>
      <c r="T186" s="152"/>
      <c r="U186" s="154"/>
    </row>
    <row r="187" s="2" customFormat="true" ht="12.75" hidden="false" customHeight="false" outlineLevel="0" collapsed="false">
      <c r="I187" s="3"/>
      <c r="J187" s="3"/>
      <c r="K187" s="3"/>
      <c r="L187" s="3"/>
      <c r="M187" s="3"/>
      <c r="N187" s="3"/>
      <c r="O187" s="3"/>
      <c r="P187" s="3"/>
      <c r="Q187" s="3"/>
      <c r="S187" s="6"/>
      <c r="T187" s="152"/>
      <c r="U187" s="154"/>
    </row>
    <row r="188" s="2" customFormat="true" ht="12.75" hidden="false" customHeight="false" outlineLevel="0" collapsed="false">
      <c r="I188" s="3"/>
      <c r="J188" s="3"/>
      <c r="K188" s="3"/>
      <c r="L188" s="3"/>
      <c r="M188" s="3"/>
      <c r="N188" s="3"/>
      <c r="O188" s="3"/>
      <c r="P188" s="3"/>
      <c r="Q188" s="3"/>
      <c r="S188" s="6"/>
      <c r="T188" s="152"/>
      <c r="U188" s="154"/>
    </row>
    <row r="189" s="2" customFormat="true" ht="12.75" hidden="false" customHeight="false" outlineLevel="0" collapsed="false">
      <c r="I189" s="3"/>
      <c r="J189" s="3"/>
      <c r="K189" s="3"/>
      <c r="L189" s="3"/>
      <c r="M189" s="3"/>
      <c r="N189" s="3"/>
      <c r="O189" s="3"/>
      <c r="P189" s="3"/>
      <c r="Q189" s="3"/>
      <c r="S189" s="6"/>
      <c r="T189" s="152"/>
      <c r="U189" s="154"/>
    </row>
    <row r="190" s="2" customFormat="true" ht="12.75" hidden="false" customHeight="false" outlineLevel="0" collapsed="false">
      <c r="I190" s="3"/>
      <c r="J190" s="3"/>
      <c r="K190" s="3"/>
      <c r="L190" s="3"/>
      <c r="M190" s="3"/>
      <c r="N190" s="3"/>
      <c r="O190" s="3"/>
      <c r="P190" s="3"/>
      <c r="Q190" s="3"/>
      <c r="S190" s="6"/>
      <c r="T190" s="152"/>
      <c r="U190" s="154"/>
    </row>
    <row r="191" s="2" customFormat="true" ht="12.75" hidden="false" customHeight="false" outlineLevel="0" collapsed="false">
      <c r="I191" s="3"/>
      <c r="J191" s="3"/>
      <c r="K191" s="3"/>
      <c r="L191" s="3"/>
      <c r="M191" s="3"/>
      <c r="N191" s="3"/>
      <c r="O191" s="3"/>
      <c r="P191" s="3"/>
      <c r="Q191" s="3"/>
      <c r="S191" s="6"/>
      <c r="T191" s="152"/>
      <c r="U191" s="154"/>
    </row>
    <row r="192" s="2" customFormat="true" ht="12.75" hidden="false" customHeight="false" outlineLevel="0" collapsed="false">
      <c r="I192" s="3"/>
      <c r="J192" s="3"/>
      <c r="K192" s="3"/>
      <c r="L192" s="3"/>
      <c r="M192" s="3"/>
      <c r="N192" s="3"/>
      <c r="O192" s="3"/>
      <c r="P192" s="3"/>
      <c r="Q192" s="3"/>
      <c r="S192" s="6"/>
      <c r="T192" s="152"/>
      <c r="U192" s="154"/>
    </row>
    <row r="193" s="2" customFormat="true" ht="12.75" hidden="false" customHeight="false" outlineLevel="0" collapsed="false">
      <c r="I193" s="3"/>
      <c r="J193" s="3"/>
      <c r="K193" s="3"/>
      <c r="L193" s="3"/>
      <c r="M193" s="3"/>
      <c r="N193" s="3"/>
      <c r="O193" s="3"/>
      <c r="P193" s="3"/>
      <c r="Q193" s="3"/>
      <c r="S193" s="6"/>
      <c r="T193" s="152"/>
      <c r="U193" s="154"/>
    </row>
    <row r="194" s="2" customFormat="true" ht="12.75" hidden="false" customHeight="false" outlineLevel="0" collapsed="false">
      <c r="I194" s="3"/>
      <c r="J194" s="3"/>
      <c r="K194" s="3"/>
      <c r="L194" s="3"/>
      <c r="M194" s="3"/>
      <c r="N194" s="3"/>
      <c r="O194" s="3"/>
      <c r="P194" s="3"/>
      <c r="Q194" s="3"/>
      <c r="S194" s="6"/>
      <c r="T194" s="152"/>
      <c r="U194" s="154"/>
    </row>
    <row r="195" s="2" customFormat="true" ht="12.75" hidden="false" customHeight="false" outlineLevel="0" collapsed="false">
      <c r="I195" s="3"/>
      <c r="J195" s="3"/>
      <c r="K195" s="3"/>
      <c r="L195" s="3"/>
      <c r="M195" s="3"/>
      <c r="N195" s="3"/>
      <c r="O195" s="3"/>
      <c r="P195" s="3"/>
      <c r="Q195" s="3"/>
      <c r="S195" s="6"/>
      <c r="T195" s="152"/>
      <c r="U195" s="154"/>
    </row>
    <row r="196" s="2" customFormat="true" ht="12.75" hidden="false" customHeight="false" outlineLevel="0" collapsed="false">
      <c r="I196" s="3"/>
      <c r="J196" s="3"/>
      <c r="K196" s="3"/>
      <c r="L196" s="3"/>
      <c r="M196" s="3"/>
      <c r="N196" s="3"/>
      <c r="O196" s="3"/>
      <c r="P196" s="3"/>
      <c r="Q196" s="3"/>
      <c r="S196" s="6"/>
      <c r="T196" s="152"/>
      <c r="U196" s="154"/>
    </row>
    <row r="197" s="2" customFormat="true" ht="12.75" hidden="false" customHeight="false" outlineLevel="0" collapsed="false">
      <c r="I197" s="3"/>
      <c r="J197" s="3"/>
      <c r="K197" s="3"/>
      <c r="L197" s="3"/>
      <c r="M197" s="3"/>
      <c r="N197" s="3"/>
      <c r="O197" s="3"/>
      <c r="P197" s="3"/>
      <c r="Q197" s="3"/>
      <c r="S197" s="6"/>
      <c r="T197" s="152"/>
      <c r="U197" s="154"/>
    </row>
    <row r="198" s="2" customFormat="true" ht="12.75" hidden="false" customHeight="false" outlineLevel="0" collapsed="false">
      <c r="I198" s="3"/>
      <c r="J198" s="3"/>
      <c r="K198" s="3"/>
      <c r="L198" s="3"/>
      <c r="M198" s="3"/>
      <c r="N198" s="3"/>
      <c r="O198" s="3"/>
      <c r="P198" s="3"/>
      <c r="Q198" s="3"/>
      <c r="S198" s="6"/>
      <c r="T198" s="152"/>
      <c r="U198" s="154"/>
    </row>
    <row r="199" s="2" customFormat="true" ht="12.75" hidden="false" customHeight="false" outlineLevel="0" collapsed="false">
      <c r="I199" s="3"/>
      <c r="J199" s="3"/>
      <c r="K199" s="3"/>
      <c r="L199" s="3"/>
      <c r="M199" s="3"/>
      <c r="N199" s="3"/>
      <c r="O199" s="3"/>
      <c r="P199" s="3"/>
      <c r="Q199" s="3"/>
      <c r="S199" s="6"/>
      <c r="T199" s="152"/>
      <c r="U199" s="154"/>
    </row>
    <row r="200" s="2" customFormat="true" ht="12.75" hidden="false" customHeight="false" outlineLevel="0" collapsed="false">
      <c r="I200" s="3"/>
      <c r="J200" s="3"/>
      <c r="K200" s="3"/>
      <c r="L200" s="3"/>
      <c r="M200" s="3"/>
      <c r="N200" s="3"/>
      <c r="O200" s="3"/>
      <c r="P200" s="3"/>
      <c r="Q200" s="3"/>
      <c r="S200" s="6"/>
      <c r="T200" s="152"/>
      <c r="U200" s="154"/>
    </row>
    <row r="201" s="2" customFormat="true" ht="12.75" hidden="false" customHeight="false" outlineLevel="0" collapsed="false">
      <c r="I201" s="3"/>
      <c r="J201" s="3"/>
      <c r="K201" s="3"/>
      <c r="L201" s="3"/>
      <c r="M201" s="3"/>
      <c r="N201" s="3"/>
      <c r="O201" s="3"/>
      <c r="P201" s="3"/>
      <c r="Q201" s="3"/>
      <c r="S201" s="6"/>
      <c r="T201" s="152"/>
      <c r="U201" s="154"/>
    </row>
    <row r="202" s="2" customFormat="true" ht="12.75" hidden="false" customHeight="false" outlineLevel="0" collapsed="false">
      <c r="I202" s="3"/>
      <c r="J202" s="3"/>
      <c r="K202" s="3"/>
      <c r="L202" s="3"/>
      <c r="M202" s="3"/>
      <c r="N202" s="3"/>
      <c r="O202" s="3"/>
      <c r="P202" s="3"/>
      <c r="Q202" s="3"/>
      <c r="S202" s="6"/>
      <c r="T202" s="152"/>
      <c r="U202" s="154"/>
    </row>
    <row r="203" s="2" customFormat="true" ht="12.75" hidden="false" customHeight="false" outlineLevel="0" collapsed="false">
      <c r="I203" s="3"/>
      <c r="J203" s="3"/>
      <c r="K203" s="3"/>
      <c r="L203" s="3"/>
      <c r="M203" s="3"/>
      <c r="N203" s="3"/>
      <c r="O203" s="3"/>
      <c r="P203" s="3"/>
      <c r="Q203" s="3"/>
      <c r="S203" s="6"/>
      <c r="T203" s="152"/>
      <c r="U203" s="154"/>
    </row>
    <row r="204" s="2" customFormat="true" ht="12.75" hidden="false" customHeight="false" outlineLevel="0" collapsed="false">
      <c r="I204" s="3"/>
      <c r="J204" s="3"/>
      <c r="K204" s="3"/>
      <c r="L204" s="3"/>
      <c r="M204" s="3"/>
      <c r="N204" s="3"/>
      <c r="O204" s="3"/>
      <c r="P204" s="3"/>
      <c r="Q204" s="3"/>
      <c r="S204" s="6"/>
      <c r="T204" s="152"/>
      <c r="U204" s="154"/>
    </row>
    <row r="205" s="2" customFormat="true" ht="12.75" hidden="false" customHeight="false" outlineLevel="0" collapsed="false">
      <c r="I205" s="3"/>
      <c r="J205" s="3"/>
      <c r="K205" s="3"/>
      <c r="L205" s="3"/>
      <c r="M205" s="3"/>
      <c r="N205" s="3"/>
      <c r="O205" s="3"/>
      <c r="P205" s="3"/>
      <c r="Q205" s="3"/>
      <c r="S205" s="6"/>
      <c r="T205" s="152"/>
      <c r="U205" s="154"/>
    </row>
    <row r="206" s="2" customFormat="true" ht="12.75" hidden="false" customHeight="false" outlineLevel="0" collapsed="false">
      <c r="I206" s="3"/>
      <c r="J206" s="3"/>
      <c r="K206" s="3"/>
      <c r="L206" s="3"/>
      <c r="M206" s="3"/>
      <c r="N206" s="3"/>
      <c r="O206" s="3"/>
      <c r="P206" s="3"/>
      <c r="Q206" s="3"/>
      <c r="S206" s="6"/>
      <c r="T206" s="152"/>
      <c r="U206" s="154"/>
    </row>
    <row r="207" s="2" customFormat="true" ht="12.75" hidden="false" customHeight="false" outlineLevel="0" collapsed="false">
      <c r="I207" s="3"/>
      <c r="J207" s="3"/>
      <c r="K207" s="3"/>
      <c r="L207" s="3"/>
      <c r="M207" s="3"/>
      <c r="N207" s="3"/>
      <c r="O207" s="3"/>
      <c r="P207" s="3"/>
      <c r="Q207" s="3"/>
      <c r="S207" s="6"/>
      <c r="T207" s="152"/>
      <c r="U207" s="154"/>
    </row>
    <row r="208" s="2" customFormat="true" ht="12.75" hidden="false" customHeight="false" outlineLevel="0" collapsed="false">
      <c r="I208" s="3"/>
      <c r="J208" s="3"/>
      <c r="K208" s="3"/>
      <c r="L208" s="3"/>
      <c r="M208" s="3"/>
      <c r="N208" s="3"/>
      <c r="O208" s="3"/>
      <c r="P208" s="3"/>
      <c r="Q208" s="3"/>
      <c r="S208" s="6"/>
      <c r="T208" s="152"/>
      <c r="U208" s="154"/>
    </row>
    <row r="209" s="2" customFormat="true" ht="12.75" hidden="false" customHeight="false" outlineLevel="0" collapsed="false">
      <c r="I209" s="3"/>
      <c r="J209" s="3"/>
      <c r="K209" s="3"/>
      <c r="L209" s="3"/>
      <c r="M209" s="3"/>
      <c r="N209" s="3"/>
      <c r="O209" s="3"/>
      <c r="P209" s="3"/>
      <c r="Q209" s="3"/>
      <c r="S209" s="6"/>
      <c r="T209" s="152"/>
      <c r="U209" s="154"/>
    </row>
    <row r="210" s="2" customFormat="true" ht="12.75" hidden="false" customHeight="false" outlineLevel="0" collapsed="false">
      <c r="I210" s="3"/>
      <c r="J210" s="3"/>
      <c r="K210" s="3"/>
      <c r="L210" s="3"/>
      <c r="M210" s="3"/>
      <c r="N210" s="3"/>
      <c r="O210" s="3"/>
      <c r="P210" s="3"/>
      <c r="Q210" s="3"/>
      <c r="S210" s="6"/>
      <c r="T210" s="152"/>
      <c r="U210" s="154"/>
    </row>
    <row r="211" s="2" customFormat="true" ht="12.75" hidden="false" customHeight="false" outlineLevel="0" collapsed="false">
      <c r="I211" s="3"/>
      <c r="J211" s="3"/>
      <c r="K211" s="3"/>
      <c r="L211" s="3"/>
      <c r="M211" s="3"/>
      <c r="N211" s="3"/>
      <c r="O211" s="3"/>
      <c r="P211" s="3"/>
      <c r="Q211" s="3"/>
      <c r="S211" s="6"/>
      <c r="T211" s="152"/>
      <c r="U211" s="154"/>
    </row>
    <row r="212" s="2" customFormat="true" ht="12.75" hidden="false" customHeight="false" outlineLevel="0" collapsed="false">
      <c r="I212" s="3"/>
      <c r="J212" s="3"/>
      <c r="K212" s="3"/>
      <c r="L212" s="3"/>
      <c r="M212" s="3"/>
      <c r="N212" s="3"/>
      <c r="O212" s="3"/>
      <c r="P212" s="3"/>
      <c r="Q212" s="3"/>
      <c r="S212" s="6"/>
      <c r="T212" s="152"/>
      <c r="U212" s="154"/>
    </row>
    <row r="213" s="2" customFormat="true" ht="12.75" hidden="false" customHeight="false" outlineLevel="0" collapsed="false">
      <c r="I213" s="3"/>
      <c r="J213" s="3"/>
      <c r="K213" s="3"/>
      <c r="L213" s="3"/>
      <c r="M213" s="3"/>
      <c r="N213" s="3"/>
      <c r="O213" s="3"/>
      <c r="P213" s="3"/>
      <c r="Q213" s="3"/>
      <c r="S213" s="6"/>
      <c r="T213" s="152"/>
      <c r="U213" s="154"/>
    </row>
    <row r="214" s="2" customFormat="true" ht="12.75" hidden="false" customHeight="false" outlineLevel="0" collapsed="false">
      <c r="I214" s="3"/>
      <c r="J214" s="3"/>
      <c r="K214" s="3"/>
      <c r="L214" s="3"/>
      <c r="M214" s="3"/>
      <c r="N214" s="3"/>
      <c r="O214" s="3"/>
      <c r="P214" s="3"/>
      <c r="Q214" s="3"/>
      <c r="S214" s="6"/>
      <c r="T214" s="152"/>
      <c r="U214" s="154"/>
    </row>
    <row r="215" s="2" customFormat="true" ht="12.75" hidden="false" customHeight="false" outlineLevel="0" collapsed="false">
      <c r="I215" s="3"/>
      <c r="J215" s="3"/>
      <c r="K215" s="3"/>
      <c r="L215" s="3"/>
      <c r="M215" s="3"/>
      <c r="N215" s="3"/>
      <c r="O215" s="3"/>
      <c r="P215" s="3"/>
      <c r="Q215" s="3"/>
      <c r="S215" s="6"/>
      <c r="T215" s="152"/>
      <c r="U215" s="154"/>
    </row>
    <row r="216" s="2" customFormat="true" ht="12.75" hidden="false" customHeight="false" outlineLevel="0" collapsed="false">
      <c r="I216" s="3"/>
      <c r="J216" s="3"/>
      <c r="K216" s="3"/>
      <c r="L216" s="3"/>
      <c r="M216" s="3"/>
      <c r="N216" s="3"/>
      <c r="O216" s="3"/>
      <c r="P216" s="3"/>
      <c r="Q216" s="3"/>
      <c r="S216" s="6"/>
      <c r="T216" s="152"/>
      <c r="U216" s="154"/>
    </row>
    <row r="217" s="2" customFormat="true" ht="12.75" hidden="false" customHeight="false" outlineLevel="0" collapsed="false">
      <c r="I217" s="3"/>
      <c r="J217" s="3"/>
      <c r="K217" s="3"/>
      <c r="L217" s="3"/>
      <c r="M217" s="3"/>
      <c r="N217" s="3"/>
      <c r="O217" s="3"/>
      <c r="P217" s="3"/>
      <c r="Q217" s="3"/>
      <c r="S217" s="6"/>
      <c r="T217" s="152"/>
      <c r="U217" s="154"/>
    </row>
    <row r="218" s="2" customFormat="true" ht="12.75" hidden="false" customHeight="false" outlineLevel="0" collapsed="false">
      <c r="I218" s="3"/>
      <c r="J218" s="3"/>
      <c r="K218" s="3"/>
      <c r="L218" s="3"/>
      <c r="M218" s="3"/>
      <c r="N218" s="3"/>
      <c r="O218" s="3"/>
      <c r="P218" s="3"/>
      <c r="Q218" s="3"/>
      <c r="S218" s="6"/>
      <c r="T218" s="152"/>
      <c r="U218" s="154"/>
    </row>
    <row r="219" s="2" customFormat="true" ht="12.75" hidden="false" customHeight="false" outlineLevel="0" collapsed="false">
      <c r="I219" s="3"/>
      <c r="J219" s="3"/>
      <c r="K219" s="3"/>
      <c r="L219" s="3"/>
      <c r="M219" s="3"/>
      <c r="N219" s="3"/>
      <c r="O219" s="3"/>
      <c r="P219" s="3"/>
      <c r="Q219" s="3"/>
      <c r="S219" s="6"/>
      <c r="T219" s="152"/>
      <c r="U219" s="154"/>
    </row>
    <row r="220" s="2" customFormat="true" ht="12.75" hidden="false" customHeight="false" outlineLevel="0" collapsed="false">
      <c r="I220" s="3"/>
      <c r="J220" s="3"/>
      <c r="K220" s="3"/>
      <c r="L220" s="3"/>
      <c r="M220" s="3"/>
      <c r="N220" s="3"/>
      <c r="O220" s="3"/>
      <c r="P220" s="3"/>
      <c r="Q220" s="3"/>
      <c r="S220" s="6"/>
      <c r="T220" s="152"/>
      <c r="U220" s="154"/>
    </row>
    <row r="221" s="2" customFormat="true" ht="12.75" hidden="false" customHeight="false" outlineLevel="0" collapsed="false">
      <c r="I221" s="3"/>
      <c r="J221" s="3"/>
      <c r="K221" s="3"/>
      <c r="L221" s="3"/>
      <c r="M221" s="3"/>
      <c r="N221" s="3"/>
      <c r="O221" s="3"/>
      <c r="P221" s="3"/>
      <c r="Q221" s="3"/>
      <c r="S221" s="6"/>
      <c r="T221" s="152"/>
      <c r="U221" s="154"/>
    </row>
    <row r="222" s="2" customFormat="true" ht="12.75" hidden="false" customHeight="false" outlineLevel="0" collapsed="false">
      <c r="I222" s="3"/>
      <c r="J222" s="3"/>
      <c r="K222" s="3"/>
      <c r="L222" s="3"/>
      <c r="M222" s="3"/>
      <c r="N222" s="3"/>
      <c r="O222" s="3"/>
      <c r="P222" s="3"/>
      <c r="Q222" s="3"/>
      <c r="S222" s="6"/>
      <c r="T222" s="152"/>
      <c r="U222" s="154"/>
    </row>
    <row r="223" s="2" customFormat="true" ht="12.75" hidden="false" customHeight="false" outlineLevel="0" collapsed="false">
      <c r="I223" s="3"/>
      <c r="J223" s="3"/>
      <c r="K223" s="3"/>
      <c r="L223" s="3"/>
      <c r="M223" s="3"/>
      <c r="N223" s="3"/>
      <c r="O223" s="3"/>
      <c r="P223" s="3"/>
      <c r="Q223" s="3"/>
      <c r="S223" s="6"/>
      <c r="T223" s="152"/>
      <c r="U223" s="154"/>
    </row>
    <row r="224" s="2" customFormat="true" ht="12.75" hidden="false" customHeight="false" outlineLevel="0" collapsed="false">
      <c r="I224" s="3"/>
      <c r="J224" s="3"/>
      <c r="K224" s="3"/>
      <c r="L224" s="3"/>
      <c r="M224" s="3"/>
      <c r="N224" s="3"/>
      <c r="O224" s="3"/>
      <c r="P224" s="3"/>
      <c r="Q224" s="3"/>
      <c r="S224" s="6"/>
      <c r="T224" s="152"/>
      <c r="U224" s="154"/>
    </row>
    <row r="225" s="2" customFormat="true" ht="12.75" hidden="false" customHeight="false" outlineLevel="0" collapsed="false">
      <c r="I225" s="3"/>
      <c r="J225" s="3"/>
      <c r="K225" s="3"/>
      <c r="L225" s="3"/>
      <c r="M225" s="3"/>
      <c r="N225" s="3"/>
      <c r="O225" s="3"/>
      <c r="P225" s="3"/>
      <c r="Q225" s="3"/>
      <c r="S225" s="6"/>
      <c r="T225" s="152"/>
      <c r="U225" s="154"/>
    </row>
    <row r="226" s="2" customFormat="true" ht="12.75" hidden="false" customHeight="false" outlineLevel="0" collapsed="false">
      <c r="I226" s="3"/>
      <c r="J226" s="3"/>
      <c r="K226" s="3"/>
      <c r="L226" s="3"/>
      <c r="M226" s="3"/>
      <c r="N226" s="3"/>
      <c r="O226" s="3"/>
      <c r="P226" s="3"/>
      <c r="Q226" s="3"/>
      <c r="S226" s="6"/>
      <c r="T226" s="152"/>
      <c r="U226" s="154"/>
    </row>
    <row r="227" s="2" customFormat="true" ht="12.75" hidden="false" customHeight="false" outlineLevel="0" collapsed="false">
      <c r="I227" s="3"/>
      <c r="J227" s="3"/>
      <c r="K227" s="3"/>
      <c r="L227" s="3"/>
      <c r="M227" s="3"/>
      <c r="N227" s="3"/>
      <c r="O227" s="3"/>
      <c r="P227" s="3"/>
      <c r="Q227" s="3"/>
      <c r="S227" s="6"/>
      <c r="T227" s="152"/>
      <c r="U227" s="154"/>
    </row>
    <row r="228" s="2" customFormat="true" ht="12.75" hidden="false" customHeight="false" outlineLevel="0" collapsed="false">
      <c r="I228" s="3"/>
      <c r="J228" s="3"/>
      <c r="K228" s="3"/>
      <c r="L228" s="3"/>
      <c r="M228" s="3"/>
      <c r="N228" s="3"/>
      <c r="O228" s="3"/>
      <c r="P228" s="3"/>
      <c r="Q228" s="3"/>
      <c r="S228" s="6"/>
      <c r="T228" s="152"/>
      <c r="U228" s="154"/>
    </row>
    <row r="229" s="2" customFormat="true" ht="12.75" hidden="false" customHeight="false" outlineLevel="0" collapsed="false">
      <c r="I229" s="3"/>
      <c r="J229" s="3"/>
      <c r="K229" s="3"/>
      <c r="L229" s="3"/>
      <c r="M229" s="3"/>
      <c r="N229" s="3"/>
      <c r="O229" s="3"/>
      <c r="P229" s="3"/>
      <c r="Q229" s="3"/>
      <c r="S229" s="6"/>
      <c r="T229" s="152"/>
      <c r="U229" s="154"/>
    </row>
    <row r="230" s="2" customFormat="true" ht="12.75" hidden="false" customHeight="false" outlineLevel="0" collapsed="false">
      <c r="I230" s="3"/>
      <c r="J230" s="3"/>
      <c r="K230" s="3"/>
      <c r="L230" s="3"/>
      <c r="M230" s="3"/>
      <c r="N230" s="3"/>
      <c r="O230" s="3"/>
      <c r="P230" s="3"/>
      <c r="Q230" s="3"/>
      <c r="S230" s="6"/>
      <c r="T230" s="152"/>
      <c r="U230" s="154"/>
    </row>
    <row r="231" s="2" customFormat="true" ht="12.75" hidden="false" customHeight="false" outlineLevel="0" collapsed="false">
      <c r="I231" s="3"/>
      <c r="J231" s="3"/>
      <c r="K231" s="3"/>
      <c r="L231" s="3"/>
      <c r="M231" s="3"/>
      <c r="N231" s="3"/>
      <c r="O231" s="3"/>
      <c r="P231" s="3"/>
      <c r="Q231" s="3"/>
      <c r="S231" s="6"/>
      <c r="T231" s="152"/>
      <c r="U231" s="154"/>
    </row>
    <row r="232" s="2" customFormat="true" ht="12.75" hidden="false" customHeight="false" outlineLevel="0" collapsed="false">
      <c r="I232" s="3"/>
      <c r="J232" s="3"/>
      <c r="K232" s="3"/>
      <c r="L232" s="3"/>
      <c r="M232" s="3"/>
      <c r="N232" s="3"/>
      <c r="O232" s="3"/>
      <c r="P232" s="3"/>
      <c r="Q232" s="3"/>
      <c r="S232" s="6"/>
      <c r="T232" s="152"/>
      <c r="U232" s="154"/>
    </row>
    <row r="233" s="2" customFormat="true" ht="12.75" hidden="false" customHeight="false" outlineLevel="0" collapsed="false">
      <c r="I233" s="3"/>
      <c r="J233" s="3"/>
      <c r="K233" s="3"/>
      <c r="L233" s="3"/>
      <c r="M233" s="3"/>
      <c r="N233" s="3"/>
      <c r="O233" s="3"/>
      <c r="P233" s="3"/>
      <c r="Q233" s="3"/>
      <c r="S233" s="6"/>
      <c r="T233" s="152"/>
      <c r="U233" s="154"/>
    </row>
    <row r="234" s="2" customFormat="true" ht="12.75" hidden="false" customHeight="false" outlineLevel="0" collapsed="false">
      <c r="I234" s="3"/>
      <c r="J234" s="3"/>
      <c r="K234" s="3"/>
      <c r="L234" s="3"/>
      <c r="M234" s="3"/>
      <c r="N234" s="3"/>
      <c r="O234" s="3"/>
      <c r="P234" s="3"/>
      <c r="Q234" s="3"/>
      <c r="S234" s="6"/>
      <c r="T234" s="152"/>
      <c r="U234" s="154"/>
    </row>
    <row r="235" s="2" customFormat="true" ht="12.75" hidden="false" customHeight="false" outlineLevel="0" collapsed="false">
      <c r="I235" s="3"/>
      <c r="J235" s="3"/>
      <c r="K235" s="3"/>
      <c r="L235" s="3"/>
      <c r="M235" s="3"/>
      <c r="N235" s="3"/>
      <c r="O235" s="3"/>
      <c r="P235" s="3"/>
      <c r="Q235" s="3"/>
      <c r="S235" s="6"/>
      <c r="T235" s="152"/>
      <c r="U235" s="154"/>
    </row>
    <row r="236" s="2" customFormat="true" ht="12.75" hidden="false" customHeight="false" outlineLevel="0" collapsed="false">
      <c r="I236" s="3"/>
      <c r="J236" s="3"/>
      <c r="K236" s="3"/>
      <c r="L236" s="3"/>
      <c r="M236" s="3"/>
      <c r="N236" s="3"/>
      <c r="O236" s="3"/>
      <c r="P236" s="3"/>
      <c r="Q236" s="3"/>
      <c r="S236" s="6"/>
      <c r="T236" s="152"/>
      <c r="U236" s="154"/>
    </row>
    <row r="237" s="2" customFormat="true" ht="12.75" hidden="false" customHeight="false" outlineLevel="0" collapsed="false">
      <c r="I237" s="3"/>
      <c r="J237" s="3"/>
      <c r="K237" s="3"/>
      <c r="L237" s="3"/>
      <c r="M237" s="3"/>
      <c r="N237" s="3"/>
      <c r="O237" s="3"/>
      <c r="P237" s="3"/>
      <c r="Q237" s="3"/>
      <c r="S237" s="6"/>
      <c r="T237" s="152"/>
      <c r="U237" s="154"/>
    </row>
    <row r="238" s="2" customFormat="true" ht="12.75" hidden="false" customHeight="false" outlineLevel="0" collapsed="false">
      <c r="I238" s="3"/>
      <c r="J238" s="3"/>
      <c r="K238" s="3"/>
      <c r="L238" s="3"/>
      <c r="M238" s="3"/>
      <c r="N238" s="3"/>
      <c r="O238" s="3"/>
      <c r="P238" s="3"/>
      <c r="Q238" s="3"/>
      <c r="S238" s="6"/>
      <c r="T238" s="152"/>
      <c r="U238" s="154"/>
    </row>
    <row r="239" s="2" customFormat="true" ht="12.75" hidden="false" customHeight="false" outlineLevel="0" collapsed="false">
      <c r="I239" s="3"/>
      <c r="J239" s="3"/>
      <c r="K239" s="3"/>
      <c r="L239" s="3"/>
      <c r="M239" s="3"/>
      <c r="N239" s="3"/>
      <c r="O239" s="3"/>
      <c r="P239" s="3"/>
      <c r="Q239" s="3"/>
      <c r="S239" s="6"/>
      <c r="T239" s="152"/>
      <c r="U239" s="154"/>
    </row>
    <row r="240" s="2" customFormat="true" ht="12.75" hidden="false" customHeight="false" outlineLevel="0" collapsed="false">
      <c r="I240" s="3"/>
      <c r="J240" s="3"/>
      <c r="K240" s="3"/>
      <c r="L240" s="3"/>
      <c r="M240" s="3"/>
      <c r="N240" s="3"/>
      <c r="O240" s="3"/>
      <c r="P240" s="3"/>
      <c r="Q240" s="3"/>
      <c r="S240" s="6"/>
      <c r="T240" s="152"/>
      <c r="U240" s="154"/>
    </row>
    <row r="241" s="2" customFormat="true" ht="12.75" hidden="false" customHeight="false" outlineLevel="0" collapsed="false">
      <c r="I241" s="3"/>
      <c r="J241" s="3"/>
      <c r="K241" s="3"/>
      <c r="L241" s="3"/>
      <c r="M241" s="3"/>
      <c r="N241" s="3"/>
      <c r="O241" s="3"/>
      <c r="P241" s="3"/>
      <c r="Q241" s="3"/>
      <c r="S241" s="6"/>
      <c r="T241" s="152"/>
      <c r="U241" s="154"/>
    </row>
    <row r="242" s="2" customFormat="true" ht="12.75" hidden="false" customHeight="false" outlineLevel="0" collapsed="false">
      <c r="I242" s="3"/>
      <c r="J242" s="3"/>
      <c r="K242" s="3"/>
      <c r="L242" s="3"/>
      <c r="M242" s="3"/>
      <c r="N242" s="3"/>
      <c r="O242" s="3"/>
      <c r="P242" s="3"/>
      <c r="Q242" s="3"/>
      <c r="S242" s="6"/>
      <c r="T242" s="152"/>
      <c r="U242" s="154"/>
    </row>
    <row r="243" s="2" customFormat="true" ht="12.75" hidden="false" customHeight="false" outlineLevel="0" collapsed="false">
      <c r="I243" s="3"/>
      <c r="J243" s="3"/>
      <c r="K243" s="3"/>
      <c r="L243" s="3"/>
      <c r="M243" s="3"/>
      <c r="N243" s="3"/>
      <c r="O243" s="3"/>
      <c r="P243" s="3"/>
      <c r="Q243" s="3"/>
      <c r="S243" s="6"/>
      <c r="T243" s="152"/>
      <c r="U243" s="154"/>
    </row>
    <row r="244" s="2" customFormat="true" ht="12.75" hidden="false" customHeight="false" outlineLevel="0" collapsed="false">
      <c r="I244" s="3"/>
      <c r="J244" s="3"/>
      <c r="K244" s="3"/>
      <c r="L244" s="3"/>
      <c r="M244" s="3"/>
      <c r="N244" s="3"/>
      <c r="O244" s="3"/>
      <c r="P244" s="3"/>
      <c r="Q244" s="3"/>
      <c r="S244" s="6"/>
      <c r="T244" s="152"/>
      <c r="U244" s="154"/>
    </row>
    <row r="245" s="2" customFormat="true" ht="12.75" hidden="false" customHeight="false" outlineLevel="0" collapsed="false">
      <c r="I245" s="3"/>
      <c r="J245" s="3"/>
      <c r="K245" s="3"/>
      <c r="L245" s="3"/>
      <c r="M245" s="3"/>
      <c r="N245" s="3"/>
      <c r="O245" s="3"/>
      <c r="P245" s="3"/>
      <c r="Q245" s="3"/>
      <c r="S245" s="6"/>
      <c r="T245" s="152"/>
      <c r="U245" s="154"/>
    </row>
    <row r="246" s="2" customFormat="true" ht="12.75" hidden="false" customHeight="false" outlineLevel="0" collapsed="false">
      <c r="I246" s="3"/>
      <c r="J246" s="3"/>
      <c r="K246" s="3"/>
      <c r="L246" s="3"/>
      <c r="M246" s="3"/>
      <c r="N246" s="3"/>
      <c r="O246" s="3"/>
      <c r="P246" s="3"/>
      <c r="Q246" s="3"/>
      <c r="S246" s="6"/>
      <c r="T246" s="152"/>
      <c r="U246" s="154"/>
    </row>
    <row r="247" s="2" customFormat="true" ht="12.75" hidden="false" customHeight="false" outlineLevel="0" collapsed="false">
      <c r="I247" s="3"/>
      <c r="J247" s="3"/>
      <c r="K247" s="3"/>
      <c r="L247" s="3"/>
      <c r="M247" s="3"/>
      <c r="N247" s="3"/>
      <c r="O247" s="3"/>
      <c r="P247" s="3"/>
      <c r="Q247" s="3"/>
      <c r="S247" s="6"/>
      <c r="T247" s="152"/>
      <c r="U247" s="154"/>
    </row>
    <row r="248" s="2" customFormat="true" ht="12.75" hidden="false" customHeight="false" outlineLevel="0" collapsed="false">
      <c r="I248" s="3"/>
      <c r="J248" s="3"/>
      <c r="K248" s="3"/>
      <c r="L248" s="3"/>
      <c r="M248" s="3"/>
      <c r="N248" s="3"/>
      <c r="O248" s="3"/>
      <c r="P248" s="3"/>
      <c r="Q248" s="3"/>
      <c r="S248" s="6"/>
      <c r="T248" s="152"/>
      <c r="U248" s="154"/>
    </row>
    <row r="249" s="2" customFormat="true" ht="12.75" hidden="false" customHeight="false" outlineLevel="0" collapsed="false">
      <c r="I249" s="3"/>
      <c r="J249" s="3"/>
      <c r="K249" s="3"/>
      <c r="L249" s="3"/>
      <c r="M249" s="3"/>
      <c r="N249" s="3"/>
      <c r="O249" s="3"/>
      <c r="P249" s="3"/>
      <c r="Q249" s="3"/>
      <c r="S249" s="6"/>
      <c r="T249" s="152"/>
      <c r="U249" s="154"/>
    </row>
    <row r="250" s="2" customFormat="true" ht="12.75" hidden="false" customHeight="false" outlineLevel="0" collapsed="false">
      <c r="I250" s="3"/>
      <c r="J250" s="3"/>
      <c r="K250" s="3"/>
      <c r="L250" s="3"/>
      <c r="M250" s="3"/>
      <c r="N250" s="3"/>
      <c r="O250" s="3"/>
      <c r="P250" s="3"/>
      <c r="Q250" s="3"/>
      <c r="S250" s="6"/>
      <c r="T250" s="152"/>
      <c r="U250" s="154"/>
    </row>
    <row r="251" s="2" customFormat="true" ht="12.75" hidden="false" customHeight="false" outlineLevel="0" collapsed="false">
      <c r="I251" s="3"/>
      <c r="J251" s="3"/>
      <c r="K251" s="3"/>
      <c r="L251" s="3"/>
      <c r="M251" s="3"/>
      <c r="N251" s="3"/>
      <c r="O251" s="3"/>
      <c r="P251" s="3"/>
      <c r="Q251" s="3"/>
      <c r="S251" s="6"/>
      <c r="T251" s="152"/>
      <c r="U251" s="154"/>
    </row>
    <row r="252" s="2" customFormat="true" ht="12.75" hidden="false" customHeight="false" outlineLevel="0" collapsed="false">
      <c r="I252" s="3"/>
      <c r="J252" s="3"/>
      <c r="K252" s="3"/>
      <c r="L252" s="3"/>
      <c r="M252" s="3"/>
      <c r="N252" s="3"/>
      <c r="O252" s="3"/>
      <c r="P252" s="3"/>
      <c r="Q252" s="3"/>
      <c r="S252" s="6"/>
      <c r="T252" s="152"/>
      <c r="U252" s="154"/>
    </row>
    <row r="253" s="2" customFormat="true" ht="12.75" hidden="false" customHeight="false" outlineLevel="0" collapsed="false">
      <c r="I253" s="3"/>
      <c r="J253" s="3"/>
      <c r="K253" s="3"/>
      <c r="L253" s="3"/>
      <c r="M253" s="3"/>
      <c r="N253" s="3"/>
      <c r="O253" s="3"/>
      <c r="P253" s="3"/>
      <c r="Q253" s="3"/>
      <c r="S253" s="6"/>
      <c r="T253" s="152"/>
      <c r="U253" s="154"/>
    </row>
    <row r="254" s="2" customFormat="true" ht="12.75" hidden="false" customHeight="false" outlineLevel="0" collapsed="false">
      <c r="I254" s="3"/>
      <c r="J254" s="3"/>
      <c r="K254" s="3"/>
      <c r="L254" s="3"/>
      <c r="M254" s="3"/>
      <c r="N254" s="3"/>
      <c r="O254" s="3"/>
      <c r="P254" s="3"/>
      <c r="Q254" s="3"/>
      <c r="S254" s="6"/>
      <c r="T254" s="152"/>
      <c r="U254" s="154"/>
    </row>
    <row r="255" s="2" customFormat="true" ht="12.75" hidden="false" customHeight="false" outlineLevel="0" collapsed="false">
      <c r="I255" s="3"/>
      <c r="J255" s="3"/>
      <c r="K255" s="3"/>
      <c r="L255" s="3"/>
      <c r="M255" s="3"/>
      <c r="N255" s="3"/>
      <c r="O255" s="3"/>
      <c r="P255" s="3"/>
      <c r="Q255" s="3"/>
      <c r="S255" s="6"/>
      <c r="T255" s="152"/>
      <c r="U255" s="154"/>
    </row>
    <row r="256" s="2" customFormat="true" ht="12.75" hidden="false" customHeight="false" outlineLevel="0" collapsed="false">
      <c r="I256" s="3"/>
      <c r="J256" s="3"/>
      <c r="K256" s="3"/>
      <c r="L256" s="3"/>
      <c r="M256" s="3"/>
      <c r="N256" s="3"/>
      <c r="O256" s="3"/>
      <c r="P256" s="3"/>
      <c r="Q256" s="3"/>
      <c r="S256" s="6"/>
      <c r="T256" s="152"/>
      <c r="U256" s="154"/>
    </row>
    <row r="257" s="2" customFormat="true" ht="12.75" hidden="false" customHeight="false" outlineLevel="0" collapsed="false">
      <c r="I257" s="3"/>
      <c r="J257" s="3"/>
      <c r="K257" s="3"/>
      <c r="L257" s="3"/>
      <c r="M257" s="3"/>
      <c r="N257" s="3"/>
      <c r="O257" s="3"/>
      <c r="P257" s="3"/>
      <c r="Q257" s="3"/>
      <c r="S257" s="6"/>
      <c r="T257" s="152"/>
      <c r="U257" s="154"/>
    </row>
    <row r="258" s="2" customFormat="true" ht="12.75" hidden="false" customHeight="false" outlineLevel="0" collapsed="false">
      <c r="I258" s="3"/>
      <c r="J258" s="3"/>
      <c r="K258" s="3"/>
      <c r="L258" s="3"/>
      <c r="M258" s="3"/>
      <c r="N258" s="3"/>
      <c r="O258" s="3"/>
      <c r="P258" s="3"/>
      <c r="Q258" s="3"/>
      <c r="S258" s="6"/>
      <c r="T258" s="152"/>
      <c r="U258" s="154"/>
    </row>
    <row r="259" s="2" customFormat="true" ht="12.75" hidden="false" customHeight="false" outlineLevel="0" collapsed="false">
      <c r="I259" s="3"/>
      <c r="J259" s="3"/>
      <c r="K259" s="3"/>
      <c r="L259" s="3"/>
      <c r="M259" s="3"/>
      <c r="N259" s="3"/>
      <c r="O259" s="3"/>
      <c r="P259" s="3"/>
      <c r="Q259" s="3"/>
      <c r="S259" s="6"/>
      <c r="T259" s="152"/>
      <c r="U259" s="154"/>
    </row>
    <row r="260" s="2" customFormat="true" ht="12.75" hidden="false" customHeight="false" outlineLevel="0" collapsed="false">
      <c r="I260" s="3"/>
      <c r="J260" s="3"/>
      <c r="K260" s="3"/>
      <c r="L260" s="3"/>
      <c r="M260" s="3"/>
      <c r="N260" s="3"/>
      <c r="O260" s="3"/>
      <c r="P260" s="3"/>
      <c r="Q260" s="3"/>
      <c r="S260" s="6"/>
      <c r="T260" s="152"/>
      <c r="U260" s="154"/>
    </row>
    <row r="261" s="2" customFormat="true" ht="12.75" hidden="false" customHeight="false" outlineLevel="0" collapsed="false">
      <c r="I261" s="3"/>
      <c r="J261" s="3"/>
      <c r="K261" s="3"/>
      <c r="L261" s="3"/>
      <c r="M261" s="3"/>
      <c r="N261" s="3"/>
      <c r="O261" s="3"/>
      <c r="P261" s="3"/>
      <c r="Q261" s="3"/>
      <c r="S261" s="6"/>
      <c r="T261" s="152"/>
      <c r="U261" s="154"/>
    </row>
    <row r="262" s="2" customFormat="true" ht="12.75" hidden="false" customHeight="false" outlineLevel="0" collapsed="false">
      <c r="I262" s="3"/>
      <c r="J262" s="3"/>
      <c r="K262" s="3"/>
      <c r="L262" s="3"/>
      <c r="M262" s="3"/>
      <c r="N262" s="3"/>
      <c r="O262" s="3"/>
      <c r="P262" s="3"/>
      <c r="Q262" s="3"/>
      <c r="S262" s="6"/>
      <c r="T262" s="152"/>
      <c r="U262" s="154"/>
    </row>
    <row r="263" s="2" customFormat="true" ht="12.75" hidden="false" customHeight="false" outlineLevel="0" collapsed="false">
      <c r="I263" s="3"/>
      <c r="J263" s="3"/>
      <c r="K263" s="3"/>
      <c r="L263" s="3"/>
      <c r="M263" s="3"/>
      <c r="N263" s="3"/>
      <c r="O263" s="3"/>
      <c r="P263" s="3"/>
      <c r="Q263" s="3"/>
      <c r="S263" s="6"/>
      <c r="T263" s="152"/>
      <c r="U263" s="154"/>
    </row>
    <row r="264" s="2" customFormat="true" ht="12.75" hidden="false" customHeight="false" outlineLevel="0" collapsed="false">
      <c r="I264" s="3"/>
      <c r="J264" s="3"/>
      <c r="K264" s="3"/>
      <c r="L264" s="3"/>
      <c r="M264" s="3"/>
      <c r="N264" s="3"/>
      <c r="O264" s="3"/>
      <c r="P264" s="3"/>
      <c r="Q264" s="3"/>
      <c r="S264" s="6"/>
      <c r="T264" s="152"/>
      <c r="U264" s="154"/>
    </row>
    <row r="265" s="2" customFormat="true" ht="12.75" hidden="false" customHeight="false" outlineLevel="0" collapsed="false">
      <c r="I265" s="3"/>
      <c r="J265" s="3"/>
      <c r="K265" s="3"/>
      <c r="L265" s="3"/>
      <c r="M265" s="3"/>
      <c r="N265" s="3"/>
      <c r="O265" s="3"/>
      <c r="P265" s="3"/>
      <c r="Q265" s="3"/>
      <c r="S265" s="6"/>
      <c r="T265" s="152"/>
      <c r="U265" s="154"/>
    </row>
    <row r="266" s="2" customFormat="true" ht="12.75" hidden="false" customHeight="false" outlineLevel="0" collapsed="false">
      <c r="I266" s="3"/>
      <c r="J266" s="3"/>
      <c r="K266" s="3"/>
      <c r="L266" s="3"/>
      <c r="M266" s="3"/>
      <c r="N266" s="3"/>
      <c r="O266" s="3"/>
      <c r="P266" s="3"/>
      <c r="Q266" s="3"/>
      <c r="S266" s="6"/>
      <c r="T266" s="152"/>
      <c r="U266" s="154"/>
    </row>
    <row r="267" s="2" customFormat="true" ht="12.75" hidden="false" customHeight="false" outlineLevel="0" collapsed="false">
      <c r="I267" s="3"/>
      <c r="J267" s="3"/>
      <c r="K267" s="3"/>
      <c r="L267" s="3"/>
      <c r="M267" s="3"/>
      <c r="N267" s="3"/>
      <c r="O267" s="3"/>
      <c r="P267" s="3"/>
      <c r="Q267" s="3"/>
      <c r="S267" s="6"/>
      <c r="T267" s="152"/>
      <c r="U267" s="154"/>
    </row>
    <row r="268" s="2" customFormat="true" ht="12.75" hidden="false" customHeight="false" outlineLevel="0" collapsed="false">
      <c r="I268" s="3"/>
      <c r="J268" s="3"/>
      <c r="K268" s="3"/>
      <c r="L268" s="3"/>
      <c r="M268" s="3"/>
      <c r="N268" s="3"/>
      <c r="O268" s="3"/>
      <c r="P268" s="3"/>
      <c r="Q268" s="3"/>
      <c r="S268" s="6"/>
      <c r="T268" s="152"/>
      <c r="U268" s="154"/>
    </row>
    <row r="269" s="2" customFormat="true" ht="12.75" hidden="false" customHeight="false" outlineLevel="0" collapsed="false">
      <c r="I269" s="3"/>
      <c r="J269" s="3"/>
      <c r="K269" s="3"/>
      <c r="L269" s="3"/>
      <c r="M269" s="3"/>
      <c r="N269" s="3"/>
      <c r="O269" s="3"/>
      <c r="P269" s="3"/>
      <c r="Q269" s="3"/>
      <c r="S269" s="6"/>
      <c r="T269" s="152"/>
      <c r="U269" s="154"/>
    </row>
    <row r="270" s="2" customFormat="true" ht="12.75" hidden="false" customHeight="false" outlineLevel="0" collapsed="false">
      <c r="I270" s="3"/>
      <c r="J270" s="3"/>
      <c r="K270" s="3"/>
      <c r="L270" s="3"/>
      <c r="M270" s="3"/>
      <c r="N270" s="3"/>
      <c r="O270" s="3"/>
      <c r="P270" s="3"/>
      <c r="Q270" s="3"/>
      <c r="S270" s="6"/>
      <c r="T270" s="152"/>
      <c r="U270" s="154"/>
    </row>
    <row r="271" s="2" customFormat="true" ht="12.75" hidden="false" customHeight="false" outlineLevel="0" collapsed="false">
      <c r="I271" s="3"/>
      <c r="J271" s="3"/>
      <c r="K271" s="3"/>
      <c r="L271" s="3"/>
      <c r="M271" s="3"/>
      <c r="N271" s="3"/>
      <c r="O271" s="3"/>
      <c r="P271" s="3"/>
      <c r="Q271" s="3"/>
      <c r="S271" s="6"/>
      <c r="T271" s="152"/>
      <c r="U271" s="154"/>
    </row>
    <row r="272" s="2" customFormat="true" ht="12.75" hidden="false" customHeight="false" outlineLevel="0" collapsed="false">
      <c r="I272" s="3"/>
      <c r="J272" s="3"/>
      <c r="K272" s="3"/>
      <c r="L272" s="3"/>
      <c r="M272" s="3"/>
      <c r="N272" s="3"/>
      <c r="O272" s="3"/>
      <c r="P272" s="3"/>
      <c r="Q272" s="3"/>
      <c r="S272" s="6"/>
      <c r="T272" s="152"/>
      <c r="U272" s="154"/>
    </row>
    <row r="273" s="2" customFormat="true" ht="12.75" hidden="false" customHeight="false" outlineLevel="0" collapsed="false">
      <c r="I273" s="3"/>
      <c r="J273" s="3"/>
      <c r="K273" s="3"/>
      <c r="L273" s="3"/>
      <c r="M273" s="3"/>
      <c r="N273" s="3"/>
      <c r="O273" s="3"/>
      <c r="P273" s="3"/>
      <c r="Q273" s="3"/>
      <c r="S273" s="6"/>
      <c r="T273" s="152"/>
      <c r="U273" s="154"/>
    </row>
    <row r="274" s="2" customFormat="true" ht="12.75" hidden="false" customHeight="false" outlineLevel="0" collapsed="false">
      <c r="I274" s="3"/>
      <c r="J274" s="3"/>
      <c r="K274" s="3"/>
      <c r="L274" s="3"/>
      <c r="M274" s="3"/>
      <c r="N274" s="3"/>
      <c r="O274" s="3"/>
      <c r="P274" s="3"/>
      <c r="Q274" s="3"/>
      <c r="S274" s="6"/>
      <c r="T274" s="152"/>
      <c r="U274" s="154"/>
    </row>
    <row r="275" s="2" customFormat="true" ht="12.75" hidden="false" customHeight="false" outlineLevel="0" collapsed="false">
      <c r="I275" s="3"/>
      <c r="J275" s="3"/>
      <c r="K275" s="3"/>
      <c r="L275" s="3"/>
      <c r="M275" s="3"/>
      <c r="N275" s="3"/>
      <c r="O275" s="3"/>
      <c r="P275" s="3"/>
      <c r="Q275" s="3"/>
      <c r="S275" s="6"/>
      <c r="T275" s="152"/>
      <c r="U275" s="154"/>
    </row>
    <row r="276" s="2" customFormat="true" ht="12.75" hidden="false" customHeight="false" outlineLevel="0" collapsed="false">
      <c r="I276" s="3"/>
      <c r="J276" s="3"/>
      <c r="K276" s="3"/>
      <c r="L276" s="3"/>
      <c r="M276" s="3"/>
      <c r="N276" s="3"/>
      <c r="O276" s="3"/>
      <c r="P276" s="3"/>
      <c r="Q276" s="3"/>
      <c r="S276" s="6"/>
      <c r="T276" s="152"/>
      <c r="U276" s="154"/>
    </row>
    <row r="277" s="2" customFormat="true" ht="12.75" hidden="false" customHeight="false" outlineLevel="0" collapsed="false">
      <c r="I277" s="3"/>
      <c r="J277" s="3"/>
      <c r="K277" s="3"/>
      <c r="L277" s="3"/>
      <c r="M277" s="3"/>
      <c r="N277" s="3"/>
      <c r="O277" s="3"/>
      <c r="P277" s="3"/>
      <c r="Q277" s="3"/>
      <c r="S277" s="6"/>
      <c r="T277" s="152"/>
      <c r="U277" s="154"/>
    </row>
    <row r="278" s="2" customFormat="true" ht="12.75" hidden="false" customHeight="false" outlineLevel="0" collapsed="false">
      <c r="I278" s="3"/>
      <c r="J278" s="3"/>
      <c r="K278" s="3"/>
      <c r="L278" s="3"/>
      <c r="M278" s="3"/>
      <c r="N278" s="3"/>
      <c r="O278" s="3"/>
      <c r="P278" s="3"/>
      <c r="Q278" s="3"/>
      <c r="S278" s="6"/>
      <c r="T278" s="152"/>
      <c r="U278" s="154"/>
    </row>
    <row r="279" s="2" customFormat="true" ht="12.75" hidden="false" customHeight="false" outlineLevel="0" collapsed="false">
      <c r="I279" s="3"/>
      <c r="J279" s="3"/>
      <c r="K279" s="3"/>
      <c r="L279" s="3"/>
      <c r="M279" s="3"/>
      <c r="N279" s="3"/>
      <c r="O279" s="3"/>
      <c r="P279" s="3"/>
      <c r="Q279" s="3"/>
      <c r="S279" s="6"/>
      <c r="T279" s="152"/>
      <c r="U279" s="154"/>
    </row>
    <row r="280" s="2" customFormat="true" ht="12.75" hidden="false" customHeight="false" outlineLevel="0" collapsed="false">
      <c r="I280" s="3"/>
      <c r="J280" s="3"/>
      <c r="K280" s="3"/>
      <c r="L280" s="3"/>
      <c r="M280" s="3"/>
      <c r="N280" s="3"/>
      <c r="O280" s="3"/>
      <c r="P280" s="3"/>
      <c r="Q280" s="3"/>
      <c r="S280" s="6"/>
      <c r="T280" s="152"/>
      <c r="U280" s="154"/>
    </row>
    <row r="281" s="2" customFormat="true" ht="12.75" hidden="false" customHeight="false" outlineLevel="0" collapsed="false">
      <c r="I281" s="3"/>
      <c r="J281" s="3"/>
      <c r="K281" s="3"/>
      <c r="L281" s="3"/>
      <c r="M281" s="3"/>
      <c r="N281" s="3"/>
      <c r="O281" s="3"/>
      <c r="P281" s="3"/>
      <c r="Q281" s="3"/>
      <c r="S281" s="6"/>
      <c r="T281" s="152"/>
      <c r="U281" s="154"/>
    </row>
    <row r="282" s="2" customFormat="true" ht="12.75" hidden="false" customHeight="false" outlineLevel="0" collapsed="false">
      <c r="I282" s="3"/>
      <c r="J282" s="3"/>
      <c r="K282" s="3"/>
      <c r="L282" s="3"/>
      <c r="M282" s="3"/>
      <c r="N282" s="3"/>
      <c r="O282" s="3"/>
      <c r="P282" s="3"/>
      <c r="Q282" s="3"/>
      <c r="S282" s="6"/>
      <c r="T282" s="152"/>
      <c r="U282" s="154"/>
    </row>
    <row r="283" s="2" customFormat="true" ht="12.75" hidden="false" customHeight="false" outlineLevel="0" collapsed="false">
      <c r="I283" s="3"/>
      <c r="J283" s="3"/>
      <c r="K283" s="3"/>
      <c r="L283" s="3"/>
      <c r="M283" s="3"/>
      <c r="N283" s="3"/>
      <c r="O283" s="3"/>
      <c r="P283" s="3"/>
      <c r="Q283" s="3"/>
      <c r="S283" s="6"/>
      <c r="T283" s="152"/>
      <c r="U283" s="154"/>
    </row>
    <row r="284" s="2" customFormat="true" ht="12.75" hidden="false" customHeight="false" outlineLevel="0" collapsed="false">
      <c r="I284" s="3"/>
      <c r="J284" s="3"/>
      <c r="K284" s="3"/>
      <c r="L284" s="3"/>
      <c r="M284" s="3"/>
      <c r="N284" s="3"/>
      <c r="O284" s="3"/>
      <c r="P284" s="3"/>
      <c r="Q284" s="3"/>
      <c r="S284" s="6"/>
      <c r="T284" s="152"/>
      <c r="U284" s="154"/>
    </row>
    <row r="285" s="2" customFormat="true" ht="12.75" hidden="false" customHeight="false" outlineLevel="0" collapsed="false">
      <c r="I285" s="3"/>
      <c r="J285" s="3"/>
      <c r="K285" s="3"/>
      <c r="L285" s="3"/>
      <c r="M285" s="3"/>
      <c r="N285" s="3"/>
      <c r="O285" s="3"/>
      <c r="P285" s="3"/>
      <c r="Q285" s="3"/>
      <c r="S285" s="6"/>
      <c r="T285" s="152"/>
      <c r="U285" s="154"/>
    </row>
    <row r="286" s="2" customFormat="true" ht="12.75" hidden="false" customHeight="false" outlineLevel="0" collapsed="false">
      <c r="I286" s="3"/>
      <c r="J286" s="3"/>
      <c r="K286" s="3"/>
      <c r="L286" s="3"/>
      <c r="M286" s="3"/>
      <c r="N286" s="3"/>
      <c r="O286" s="3"/>
      <c r="P286" s="3"/>
      <c r="Q286" s="3"/>
      <c r="S286" s="6"/>
      <c r="T286" s="152"/>
      <c r="U286" s="154"/>
    </row>
    <row r="287" s="2" customFormat="true" ht="12.75" hidden="false" customHeight="false" outlineLevel="0" collapsed="false">
      <c r="I287" s="3"/>
      <c r="J287" s="3"/>
      <c r="K287" s="3"/>
      <c r="L287" s="3"/>
      <c r="M287" s="3"/>
      <c r="N287" s="3"/>
      <c r="O287" s="3"/>
      <c r="P287" s="3"/>
      <c r="Q287" s="3"/>
      <c r="S287" s="6"/>
      <c r="T287" s="152"/>
      <c r="U287" s="154"/>
    </row>
    <row r="288" s="2" customFormat="true" ht="12.75" hidden="false" customHeight="false" outlineLevel="0" collapsed="false">
      <c r="I288" s="3"/>
      <c r="J288" s="3"/>
      <c r="K288" s="3"/>
      <c r="L288" s="3"/>
      <c r="M288" s="3"/>
      <c r="N288" s="3"/>
      <c r="O288" s="3"/>
      <c r="P288" s="3"/>
      <c r="Q288" s="3"/>
      <c r="S288" s="6"/>
      <c r="T288" s="152"/>
      <c r="U288" s="154"/>
    </row>
    <row r="289" s="2" customFormat="true" ht="12.75" hidden="false" customHeight="false" outlineLevel="0" collapsed="false">
      <c r="I289" s="3"/>
      <c r="J289" s="3"/>
      <c r="K289" s="3"/>
      <c r="L289" s="3"/>
      <c r="M289" s="3"/>
      <c r="N289" s="3"/>
      <c r="O289" s="3"/>
      <c r="P289" s="3"/>
      <c r="Q289" s="3"/>
      <c r="S289" s="6"/>
      <c r="T289" s="152"/>
      <c r="U289" s="154"/>
    </row>
    <row r="290" s="2" customFormat="true" ht="12.75" hidden="false" customHeight="false" outlineLevel="0" collapsed="false">
      <c r="I290" s="3"/>
      <c r="J290" s="3"/>
      <c r="K290" s="3"/>
      <c r="L290" s="3"/>
      <c r="M290" s="3"/>
      <c r="N290" s="3"/>
      <c r="O290" s="3"/>
      <c r="P290" s="3"/>
      <c r="Q290" s="3"/>
      <c r="S290" s="6"/>
      <c r="T290" s="152"/>
      <c r="U290" s="154"/>
    </row>
    <row r="291" s="2" customFormat="true" ht="12.75" hidden="false" customHeight="false" outlineLevel="0" collapsed="false">
      <c r="I291" s="3"/>
      <c r="J291" s="3"/>
      <c r="K291" s="3"/>
      <c r="L291" s="3"/>
      <c r="M291" s="3"/>
      <c r="N291" s="3"/>
      <c r="O291" s="3"/>
      <c r="P291" s="3"/>
      <c r="Q291" s="3"/>
      <c r="S291" s="6"/>
      <c r="T291" s="152"/>
      <c r="U291" s="154"/>
    </row>
    <row r="292" s="2" customFormat="true" ht="12.75" hidden="false" customHeight="false" outlineLevel="0" collapsed="false">
      <c r="I292" s="3"/>
      <c r="J292" s="3"/>
      <c r="K292" s="3"/>
      <c r="L292" s="3"/>
      <c r="M292" s="3"/>
      <c r="N292" s="3"/>
      <c r="O292" s="3"/>
      <c r="P292" s="3"/>
      <c r="Q292" s="3"/>
      <c r="S292" s="6"/>
      <c r="T292" s="152"/>
      <c r="U292" s="154"/>
    </row>
    <row r="293" s="2" customFormat="true" ht="12.75" hidden="false" customHeight="false" outlineLevel="0" collapsed="false">
      <c r="I293" s="3"/>
      <c r="J293" s="3"/>
      <c r="K293" s="3"/>
      <c r="L293" s="3"/>
      <c r="M293" s="3"/>
      <c r="N293" s="3"/>
      <c r="O293" s="3"/>
      <c r="P293" s="3"/>
      <c r="Q293" s="3"/>
      <c r="S293" s="6"/>
      <c r="T293" s="152"/>
      <c r="U293" s="154"/>
    </row>
    <row r="294" s="2" customFormat="true" ht="12.75" hidden="false" customHeight="false" outlineLevel="0" collapsed="false">
      <c r="I294" s="3"/>
      <c r="J294" s="3"/>
      <c r="K294" s="3"/>
      <c r="L294" s="3"/>
      <c r="M294" s="3"/>
      <c r="N294" s="3"/>
      <c r="O294" s="3"/>
      <c r="P294" s="3"/>
      <c r="Q294" s="3"/>
      <c r="S294" s="6"/>
      <c r="T294" s="152"/>
      <c r="U294" s="154"/>
    </row>
    <row r="295" s="2" customFormat="true" ht="12.75" hidden="false" customHeight="false" outlineLevel="0" collapsed="false">
      <c r="I295" s="3"/>
      <c r="J295" s="3"/>
      <c r="K295" s="3"/>
      <c r="L295" s="3"/>
      <c r="M295" s="3"/>
      <c r="N295" s="3"/>
      <c r="O295" s="3"/>
      <c r="P295" s="3"/>
      <c r="Q295" s="3"/>
      <c r="S295" s="6"/>
      <c r="T295" s="152"/>
      <c r="U295" s="154"/>
    </row>
    <row r="296" s="2" customFormat="true" ht="12.75" hidden="false" customHeight="false" outlineLevel="0" collapsed="false">
      <c r="I296" s="3"/>
      <c r="J296" s="3"/>
      <c r="K296" s="3"/>
      <c r="L296" s="3"/>
      <c r="M296" s="3"/>
      <c r="N296" s="3"/>
      <c r="O296" s="3"/>
      <c r="P296" s="3"/>
      <c r="Q296" s="3"/>
      <c r="S296" s="6"/>
      <c r="T296" s="152"/>
      <c r="U296" s="154"/>
    </row>
    <row r="297" s="2" customFormat="true" ht="12.75" hidden="false" customHeight="false" outlineLevel="0" collapsed="false">
      <c r="I297" s="3"/>
      <c r="J297" s="3"/>
      <c r="K297" s="3"/>
      <c r="L297" s="3"/>
      <c r="M297" s="3"/>
      <c r="N297" s="3"/>
      <c r="O297" s="3"/>
      <c r="P297" s="3"/>
      <c r="Q297" s="3"/>
      <c r="S297" s="6"/>
      <c r="T297" s="152"/>
      <c r="U297" s="154"/>
    </row>
    <row r="298" s="2" customFormat="true" ht="12.75" hidden="false" customHeight="false" outlineLevel="0" collapsed="false">
      <c r="I298" s="3"/>
      <c r="J298" s="3"/>
      <c r="K298" s="3"/>
      <c r="L298" s="3"/>
      <c r="M298" s="3"/>
      <c r="N298" s="3"/>
      <c r="O298" s="3"/>
      <c r="P298" s="3"/>
      <c r="Q298" s="3"/>
      <c r="S298" s="6"/>
      <c r="T298" s="152"/>
      <c r="U298" s="154"/>
    </row>
    <row r="299" s="2" customFormat="true" ht="12.75" hidden="false" customHeight="false" outlineLevel="0" collapsed="false">
      <c r="I299" s="3"/>
      <c r="J299" s="3"/>
      <c r="K299" s="3"/>
      <c r="L299" s="3"/>
      <c r="M299" s="3"/>
      <c r="N299" s="3"/>
      <c r="O299" s="3"/>
      <c r="P299" s="3"/>
      <c r="Q299" s="3"/>
      <c r="S299" s="6"/>
      <c r="T299" s="152"/>
      <c r="U299" s="154"/>
    </row>
    <row r="300" s="2" customFormat="true" ht="12.75" hidden="false" customHeight="false" outlineLevel="0" collapsed="false">
      <c r="I300" s="3"/>
      <c r="J300" s="3"/>
      <c r="K300" s="3"/>
      <c r="L300" s="3"/>
      <c r="M300" s="3"/>
      <c r="N300" s="3"/>
      <c r="O300" s="3"/>
      <c r="P300" s="3"/>
      <c r="Q300" s="3"/>
      <c r="S300" s="6"/>
      <c r="T300" s="152"/>
      <c r="U300" s="154"/>
    </row>
    <row r="301" s="2" customFormat="true" ht="12.75" hidden="false" customHeight="false" outlineLevel="0" collapsed="false">
      <c r="I301" s="3"/>
      <c r="J301" s="3"/>
      <c r="K301" s="3"/>
      <c r="L301" s="3"/>
      <c r="M301" s="3"/>
      <c r="N301" s="3"/>
      <c r="O301" s="3"/>
      <c r="P301" s="3"/>
      <c r="Q301" s="3"/>
      <c r="S301" s="6"/>
      <c r="T301" s="152"/>
      <c r="U301" s="154"/>
    </row>
    <row r="302" s="2" customFormat="true" ht="12.75" hidden="false" customHeight="false" outlineLevel="0" collapsed="false">
      <c r="I302" s="3"/>
      <c r="J302" s="3"/>
      <c r="K302" s="3"/>
      <c r="L302" s="3"/>
      <c r="M302" s="3"/>
      <c r="N302" s="3"/>
      <c r="O302" s="3"/>
      <c r="P302" s="3"/>
      <c r="Q302" s="3"/>
      <c r="S302" s="6"/>
      <c r="T302" s="152"/>
      <c r="U302" s="154"/>
    </row>
    <row r="303" s="2" customFormat="true" ht="12.75" hidden="false" customHeight="false" outlineLevel="0" collapsed="false">
      <c r="I303" s="3"/>
      <c r="J303" s="3"/>
      <c r="K303" s="3"/>
      <c r="L303" s="3"/>
      <c r="M303" s="3"/>
      <c r="N303" s="3"/>
      <c r="O303" s="3"/>
      <c r="P303" s="3"/>
      <c r="Q303" s="3"/>
      <c r="S303" s="6"/>
      <c r="T303" s="152"/>
      <c r="U303" s="154"/>
    </row>
    <row r="304" s="2" customFormat="true" ht="12.75" hidden="false" customHeight="false" outlineLevel="0" collapsed="false">
      <c r="I304" s="3"/>
      <c r="J304" s="3"/>
      <c r="K304" s="3"/>
      <c r="L304" s="3"/>
      <c r="M304" s="3"/>
      <c r="N304" s="3"/>
      <c r="O304" s="3"/>
      <c r="P304" s="3"/>
      <c r="Q304" s="3"/>
      <c r="S304" s="6"/>
      <c r="T304" s="152"/>
      <c r="U304" s="154"/>
    </row>
    <row r="305" s="2" customFormat="true" ht="12.75" hidden="false" customHeight="false" outlineLevel="0" collapsed="false">
      <c r="I305" s="3"/>
      <c r="J305" s="3"/>
      <c r="K305" s="3"/>
      <c r="L305" s="3"/>
      <c r="M305" s="3"/>
      <c r="N305" s="3"/>
      <c r="O305" s="3"/>
      <c r="P305" s="3"/>
      <c r="Q305" s="3"/>
      <c r="S305" s="6"/>
      <c r="T305" s="152"/>
      <c r="U305" s="154"/>
    </row>
    <row r="306" s="2" customFormat="true" ht="12.75" hidden="false" customHeight="false" outlineLevel="0" collapsed="false">
      <c r="I306" s="3"/>
      <c r="J306" s="3"/>
      <c r="K306" s="3"/>
      <c r="L306" s="3"/>
      <c r="M306" s="3"/>
      <c r="N306" s="3"/>
      <c r="O306" s="3"/>
      <c r="P306" s="3"/>
      <c r="Q306" s="3"/>
      <c r="S306" s="6"/>
      <c r="T306" s="152"/>
      <c r="U306" s="154"/>
    </row>
    <row r="307" s="2" customFormat="true" ht="12.75" hidden="false" customHeight="false" outlineLevel="0" collapsed="false">
      <c r="I307" s="3"/>
      <c r="J307" s="3"/>
      <c r="K307" s="3"/>
      <c r="L307" s="3"/>
      <c r="M307" s="3"/>
      <c r="N307" s="3"/>
      <c r="O307" s="3"/>
      <c r="P307" s="3"/>
      <c r="Q307" s="3"/>
      <c r="S307" s="6"/>
      <c r="T307" s="152"/>
      <c r="U307" s="154"/>
    </row>
    <row r="308" s="2" customFormat="true" ht="12.75" hidden="false" customHeight="false" outlineLevel="0" collapsed="false">
      <c r="I308" s="3"/>
      <c r="J308" s="3"/>
      <c r="K308" s="3"/>
      <c r="L308" s="3"/>
      <c r="M308" s="3"/>
      <c r="N308" s="3"/>
      <c r="O308" s="3"/>
      <c r="P308" s="3"/>
      <c r="Q308" s="3"/>
      <c r="S308" s="6"/>
      <c r="T308" s="152"/>
      <c r="U308" s="154"/>
    </row>
    <row r="309" s="2" customFormat="true" ht="12.75" hidden="false" customHeight="false" outlineLevel="0" collapsed="false">
      <c r="I309" s="3"/>
      <c r="J309" s="3"/>
      <c r="K309" s="3"/>
      <c r="L309" s="3"/>
      <c r="M309" s="3"/>
      <c r="N309" s="3"/>
      <c r="O309" s="3"/>
      <c r="P309" s="3"/>
      <c r="Q309" s="3"/>
      <c r="S309" s="6"/>
      <c r="T309" s="152"/>
      <c r="U309" s="154"/>
    </row>
    <row r="310" s="2" customFormat="true" ht="12.75" hidden="false" customHeight="false" outlineLevel="0" collapsed="false">
      <c r="I310" s="3"/>
      <c r="J310" s="3"/>
      <c r="K310" s="3"/>
      <c r="L310" s="3"/>
      <c r="M310" s="3"/>
      <c r="N310" s="3"/>
      <c r="O310" s="3"/>
      <c r="P310" s="3"/>
      <c r="Q310" s="3"/>
      <c r="S310" s="6"/>
      <c r="T310" s="152"/>
      <c r="U310" s="154"/>
    </row>
    <row r="311" s="2" customFormat="true" ht="12.75" hidden="false" customHeight="false" outlineLevel="0" collapsed="false">
      <c r="I311" s="3"/>
      <c r="J311" s="3"/>
      <c r="K311" s="3"/>
      <c r="L311" s="3"/>
      <c r="M311" s="3"/>
      <c r="N311" s="3"/>
      <c r="O311" s="3"/>
      <c r="P311" s="3"/>
      <c r="Q311" s="3"/>
      <c r="S311" s="6"/>
      <c r="T311" s="152"/>
      <c r="U311" s="154"/>
    </row>
    <row r="312" s="2" customFormat="true" ht="12.75" hidden="false" customHeight="false" outlineLevel="0" collapsed="false">
      <c r="I312" s="3"/>
      <c r="J312" s="3"/>
      <c r="K312" s="3"/>
      <c r="L312" s="3"/>
      <c r="M312" s="3"/>
      <c r="N312" s="3"/>
      <c r="O312" s="3"/>
      <c r="P312" s="3"/>
      <c r="Q312" s="3"/>
      <c r="S312" s="6"/>
      <c r="T312" s="152"/>
      <c r="U312" s="154"/>
    </row>
    <row r="313" s="2" customFormat="true" ht="12.75" hidden="false" customHeight="false" outlineLevel="0" collapsed="false">
      <c r="I313" s="3"/>
      <c r="J313" s="3"/>
      <c r="K313" s="3"/>
      <c r="L313" s="3"/>
      <c r="M313" s="3"/>
      <c r="N313" s="3"/>
      <c r="O313" s="3"/>
      <c r="P313" s="3"/>
      <c r="Q313" s="3"/>
      <c r="S313" s="6"/>
      <c r="T313" s="152"/>
      <c r="U313" s="154"/>
    </row>
    <row r="314" s="2" customFormat="true" ht="12.75" hidden="false" customHeight="false" outlineLevel="0" collapsed="false">
      <c r="I314" s="3"/>
      <c r="J314" s="3"/>
      <c r="K314" s="3"/>
      <c r="L314" s="3"/>
      <c r="M314" s="3"/>
      <c r="N314" s="3"/>
      <c r="O314" s="3"/>
      <c r="P314" s="3"/>
      <c r="Q314" s="3"/>
      <c r="S314" s="6"/>
      <c r="T314" s="152"/>
      <c r="U314" s="154"/>
    </row>
    <row r="315" s="2" customFormat="true" ht="12.75" hidden="false" customHeight="false" outlineLevel="0" collapsed="false">
      <c r="I315" s="3"/>
      <c r="J315" s="3"/>
      <c r="K315" s="3"/>
      <c r="L315" s="3"/>
      <c r="M315" s="3"/>
      <c r="N315" s="3"/>
      <c r="O315" s="3"/>
      <c r="P315" s="3"/>
      <c r="Q315" s="3"/>
      <c r="S315" s="6"/>
      <c r="T315" s="152"/>
      <c r="U315" s="154"/>
    </row>
    <row r="316" s="2" customFormat="true" ht="12.75" hidden="false" customHeight="false" outlineLevel="0" collapsed="false">
      <c r="I316" s="3"/>
      <c r="J316" s="3"/>
      <c r="K316" s="3"/>
      <c r="L316" s="3"/>
      <c r="M316" s="3"/>
      <c r="N316" s="3"/>
      <c r="O316" s="3"/>
      <c r="P316" s="3"/>
      <c r="Q316" s="3"/>
      <c r="S316" s="6"/>
      <c r="T316" s="152"/>
      <c r="U316" s="154"/>
    </row>
    <row r="317" s="2" customFormat="true" ht="12.75" hidden="false" customHeight="false" outlineLevel="0" collapsed="false">
      <c r="I317" s="3"/>
      <c r="J317" s="3"/>
      <c r="K317" s="3"/>
      <c r="L317" s="3"/>
      <c r="M317" s="3"/>
      <c r="N317" s="3"/>
      <c r="O317" s="3"/>
      <c r="P317" s="3"/>
      <c r="Q317" s="3"/>
      <c r="S317" s="6"/>
      <c r="T317" s="152"/>
      <c r="U317" s="154"/>
    </row>
    <row r="318" s="2" customFormat="true" ht="12.75" hidden="false" customHeight="false" outlineLevel="0" collapsed="false">
      <c r="I318" s="3"/>
      <c r="J318" s="3"/>
      <c r="K318" s="3"/>
      <c r="L318" s="3"/>
      <c r="M318" s="3"/>
      <c r="N318" s="3"/>
      <c r="O318" s="3"/>
      <c r="P318" s="3"/>
      <c r="Q318" s="3"/>
      <c r="S318" s="6"/>
      <c r="T318" s="152"/>
      <c r="U318" s="154"/>
    </row>
    <row r="319" s="2" customFormat="true" ht="12.75" hidden="false" customHeight="false" outlineLevel="0" collapsed="false">
      <c r="I319" s="3"/>
      <c r="J319" s="3"/>
      <c r="K319" s="3"/>
      <c r="L319" s="3"/>
      <c r="M319" s="3"/>
      <c r="N319" s="3"/>
      <c r="O319" s="3"/>
      <c r="P319" s="3"/>
      <c r="Q319" s="3"/>
      <c r="S319" s="6"/>
      <c r="T319" s="152"/>
      <c r="U319" s="154"/>
    </row>
    <row r="320" s="2" customFormat="true" ht="12.75" hidden="false" customHeight="false" outlineLevel="0" collapsed="false">
      <c r="I320" s="3"/>
      <c r="J320" s="3"/>
      <c r="K320" s="3"/>
      <c r="L320" s="3"/>
      <c r="M320" s="3"/>
      <c r="N320" s="3"/>
      <c r="O320" s="3"/>
      <c r="P320" s="3"/>
      <c r="Q320" s="3"/>
      <c r="S320" s="6"/>
      <c r="T320" s="152"/>
      <c r="U320" s="154"/>
    </row>
    <row r="321" s="2" customFormat="true" ht="12.75" hidden="false" customHeight="false" outlineLevel="0" collapsed="false">
      <c r="I321" s="3"/>
      <c r="J321" s="3"/>
      <c r="K321" s="3"/>
      <c r="L321" s="3"/>
      <c r="M321" s="3"/>
      <c r="N321" s="3"/>
      <c r="O321" s="3"/>
      <c r="P321" s="3"/>
      <c r="Q321" s="3"/>
      <c r="S321" s="6"/>
      <c r="T321" s="152"/>
      <c r="U321" s="154"/>
    </row>
    <row r="322" s="2" customFormat="true" ht="12.75" hidden="false" customHeight="false" outlineLevel="0" collapsed="false">
      <c r="I322" s="3"/>
      <c r="J322" s="3"/>
      <c r="K322" s="3"/>
      <c r="L322" s="3"/>
      <c r="M322" s="3"/>
      <c r="N322" s="3"/>
      <c r="O322" s="3"/>
      <c r="P322" s="3"/>
      <c r="Q322" s="3"/>
      <c r="S322" s="6"/>
      <c r="T322" s="152"/>
      <c r="U322" s="154"/>
    </row>
    <row r="323" s="2" customFormat="true" ht="12.75" hidden="false" customHeight="false" outlineLevel="0" collapsed="false">
      <c r="I323" s="3"/>
      <c r="J323" s="3"/>
      <c r="K323" s="3"/>
      <c r="L323" s="3"/>
      <c r="M323" s="3"/>
      <c r="N323" s="3"/>
      <c r="O323" s="3"/>
      <c r="P323" s="3"/>
      <c r="Q323" s="3"/>
      <c r="S323" s="6"/>
      <c r="T323" s="152"/>
      <c r="U323" s="154"/>
    </row>
    <row r="324" s="2" customFormat="true" ht="12.75" hidden="false" customHeight="false" outlineLevel="0" collapsed="false">
      <c r="I324" s="3"/>
      <c r="J324" s="3"/>
      <c r="K324" s="3"/>
      <c r="L324" s="3"/>
      <c r="M324" s="3"/>
      <c r="N324" s="3"/>
      <c r="O324" s="3"/>
      <c r="P324" s="3"/>
      <c r="Q324" s="3"/>
      <c r="S324" s="6"/>
      <c r="T324" s="152"/>
      <c r="U324" s="154"/>
    </row>
    <row r="325" s="2" customFormat="true" ht="12.75" hidden="false" customHeight="false" outlineLevel="0" collapsed="false">
      <c r="I325" s="3"/>
      <c r="J325" s="3"/>
      <c r="K325" s="3"/>
      <c r="L325" s="3"/>
      <c r="M325" s="3"/>
      <c r="N325" s="3"/>
      <c r="O325" s="3"/>
      <c r="P325" s="3"/>
      <c r="Q325" s="3"/>
      <c r="S325" s="6"/>
      <c r="T325" s="152"/>
      <c r="U325" s="154"/>
    </row>
    <row r="326" s="2" customFormat="true" ht="12.75" hidden="false" customHeight="false" outlineLevel="0" collapsed="false">
      <c r="I326" s="3"/>
      <c r="J326" s="3"/>
      <c r="K326" s="3"/>
      <c r="L326" s="3"/>
      <c r="M326" s="3"/>
      <c r="N326" s="3"/>
      <c r="O326" s="3"/>
      <c r="P326" s="3"/>
      <c r="Q326" s="3"/>
      <c r="S326" s="6"/>
      <c r="T326" s="152"/>
      <c r="U326" s="154"/>
    </row>
    <row r="327" s="2" customFormat="true" ht="12.75" hidden="false" customHeight="false" outlineLevel="0" collapsed="false">
      <c r="I327" s="3"/>
      <c r="J327" s="3"/>
      <c r="K327" s="3"/>
      <c r="L327" s="3"/>
      <c r="M327" s="3"/>
      <c r="N327" s="3"/>
      <c r="O327" s="3"/>
      <c r="P327" s="3"/>
      <c r="Q327" s="3"/>
      <c r="S327" s="6"/>
      <c r="T327" s="152"/>
      <c r="U327" s="154"/>
    </row>
    <row r="328" s="2" customFormat="true" ht="12.75" hidden="false" customHeight="false" outlineLevel="0" collapsed="false">
      <c r="I328" s="3"/>
      <c r="J328" s="3"/>
      <c r="K328" s="3"/>
      <c r="L328" s="3"/>
      <c r="M328" s="3"/>
      <c r="N328" s="3"/>
      <c r="O328" s="3"/>
      <c r="P328" s="3"/>
      <c r="Q328" s="3"/>
      <c r="S328" s="6"/>
      <c r="T328" s="152"/>
      <c r="U328" s="154"/>
    </row>
    <row r="329" s="2" customFormat="true" ht="12.75" hidden="false" customHeight="false" outlineLevel="0" collapsed="false">
      <c r="I329" s="3"/>
      <c r="J329" s="3"/>
      <c r="K329" s="3"/>
      <c r="L329" s="3"/>
      <c r="M329" s="3"/>
      <c r="N329" s="3"/>
      <c r="O329" s="3"/>
      <c r="P329" s="3"/>
      <c r="Q329" s="3"/>
      <c r="S329" s="6"/>
      <c r="T329" s="152"/>
      <c r="U329" s="154"/>
    </row>
    <row r="330" s="2" customFormat="true" ht="12.75" hidden="false" customHeight="false" outlineLevel="0" collapsed="false">
      <c r="I330" s="3"/>
      <c r="J330" s="3"/>
      <c r="K330" s="3"/>
      <c r="L330" s="3"/>
      <c r="M330" s="3"/>
      <c r="N330" s="3"/>
      <c r="O330" s="3"/>
      <c r="P330" s="3"/>
      <c r="Q330" s="3"/>
      <c r="S330" s="6"/>
      <c r="T330" s="152"/>
      <c r="U330" s="154"/>
    </row>
    <row r="331" s="2" customFormat="true" ht="12.75" hidden="false" customHeight="false" outlineLevel="0" collapsed="false">
      <c r="I331" s="3"/>
      <c r="J331" s="3"/>
      <c r="K331" s="3"/>
      <c r="L331" s="3"/>
      <c r="M331" s="3"/>
      <c r="N331" s="3"/>
      <c r="O331" s="3"/>
      <c r="P331" s="3"/>
      <c r="Q331" s="3"/>
      <c r="S331" s="6"/>
      <c r="T331" s="152"/>
      <c r="U331" s="154"/>
    </row>
    <row r="332" s="2" customFormat="true" ht="12.75" hidden="false" customHeight="false" outlineLevel="0" collapsed="false">
      <c r="I332" s="3"/>
      <c r="J332" s="3"/>
      <c r="K332" s="3"/>
      <c r="L332" s="3"/>
      <c r="M332" s="3"/>
      <c r="N332" s="3"/>
      <c r="O332" s="3"/>
      <c r="P332" s="3"/>
      <c r="Q332" s="3"/>
      <c r="S332" s="6"/>
      <c r="T332" s="152"/>
      <c r="U332" s="154"/>
    </row>
    <row r="333" s="2" customFormat="true" ht="12.75" hidden="false" customHeight="false" outlineLevel="0" collapsed="false">
      <c r="I333" s="3"/>
      <c r="J333" s="3"/>
      <c r="K333" s="3"/>
      <c r="L333" s="3"/>
      <c r="M333" s="3"/>
      <c r="N333" s="3"/>
      <c r="O333" s="3"/>
      <c r="P333" s="3"/>
      <c r="Q333" s="3"/>
      <c r="S333" s="6"/>
      <c r="T333" s="152"/>
      <c r="U333" s="154"/>
    </row>
    <row r="334" s="2" customFormat="true" ht="12.75" hidden="false" customHeight="false" outlineLevel="0" collapsed="false">
      <c r="I334" s="3"/>
      <c r="J334" s="3"/>
      <c r="K334" s="3"/>
      <c r="L334" s="3"/>
      <c r="M334" s="3"/>
      <c r="N334" s="3"/>
      <c r="O334" s="3"/>
      <c r="P334" s="3"/>
      <c r="Q334" s="3"/>
      <c r="S334" s="6"/>
      <c r="T334" s="152"/>
      <c r="U334" s="154"/>
    </row>
    <row r="335" s="2" customFormat="true" ht="12.75" hidden="false" customHeight="false" outlineLevel="0" collapsed="false">
      <c r="I335" s="3"/>
      <c r="J335" s="3"/>
      <c r="K335" s="3"/>
      <c r="L335" s="3"/>
      <c r="M335" s="3"/>
      <c r="N335" s="3"/>
      <c r="O335" s="3"/>
      <c r="P335" s="3"/>
      <c r="Q335" s="3"/>
      <c r="S335" s="6"/>
      <c r="T335" s="152"/>
      <c r="U335" s="154"/>
    </row>
    <row r="336" s="2" customFormat="true" ht="12.75" hidden="false" customHeight="false" outlineLevel="0" collapsed="false">
      <c r="I336" s="3"/>
      <c r="J336" s="3"/>
      <c r="K336" s="3"/>
      <c r="L336" s="3"/>
      <c r="M336" s="3"/>
      <c r="N336" s="3"/>
      <c r="O336" s="3"/>
      <c r="P336" s="3"/>
      <c r="Q336" s="3"/>
      <c r="S336" s="6"/>
      <c r="T336" s="152"/>
      <c r="U336" s="154"/>
    </row>
    <row r="337" s="2" customFormat="true" ht="12.75" hidden="false" customHeight="false" outlineLevel="0" collapsed="false">
      <c r="I337" s="3"/>
      <c r="J337" s="3"/>
      <c r="K337" s="3"/>
      <c r="L337" s="3"/>
      <c r="M337" s="3"/>
      <c r="N337" s="3"/>
      <c r="O337" s="3"/>
      <c r="P337" s="3"/>
      <c r="Q337" s="3"/>
      <c r="S337" s="6"/>
      <c r="T337" s="152"/>
      <c r="U337" s="154"/>
    </row>
    <row r="338" s="2" customFormat="true" ht="12.75" hidden="false" customHeight="false" outlineLevel="0" collapsed="false">
      <c r="I338" s="3"/>
      <c r="J338" s="3"/>
      <c r="K338" s="3"/>
      <c r="L338" s="3"/>
      <c r="M338" s="3"/>
      <c r="N338" s="3"/>
      <c r="O338" s="3"/>
      <c r="P338" s="3"/>
      <c r="Q338" s="3"/>
      <c r="S338" s="6"/>
      <c r="T338" s="152"/>
      <c r="U338" s="154"/>
    </row>
    <row r="339" s="2" customFormat="true" ht="12.75" hidden="false" customHeight="false" outlineLevel="0" collapsed="false">
      <c r="I339" s="3"/>
      <c r="J339" s="3"/>
      <c r="K339" s="3"/>
      <c r="L339" s="3"/>
      <c r="M339" s="3"/>
      <c r="N339" s="3"/>
      <c r="O339" s="3"/>
      <c r="P339" s="3"/>
      <c r="Q339" s="3"/>
      <c r="S339" s="6"/>
      <c r="T339" s="152"/>
      <c r="U339" s="154"/>
    </row>
    <row r="340" s="2" customFormat="true" ht="12.75" hidden="false" customHeight="false" outlineLevel="0" collapsed="false">
      <c r="I340" s="3"/>
      <c r="J340" s="3"/>
      <c r="K340" s="3"/>
      <c r="L340" s="3"/>
      <c r="M340" s="3"/>
      <c r="N340" s="3"/>
      <c r="O340" s="3"/>
      <c r="P340" s="3"/>
      <c r="Q340" s="3"/>
      <c r="S340" s="6"/>
      <c r="T340" s="152"/>
      <c r="U340" s="154"/>
    </row>
    <row r="341" s="2" customFormat="true" ht="12.75" hidden="false" customHeight="false" outlineLevel="0" collapsed="false">
      <c r="I341" s="3"/>
      <c r="J341" s="3"/>
      <c r="K341" s="3"/>
      <c r="L341" s="3"/>
      <c r="M341" s="3"/>
      <c r="N341" s="3"/>
      <c r="O341" s="3"/>
      <c r="P341" s="3"/>
      <c r="Q341" s="3"/>
      <c r="S341" s="6"/>
      <c r="T341" s="152"/>
      <c r="U341" s="154"/>
    </row>
    <row r="342" s="2" customFormat="true" ht="12.75" hidden="false" customHeight="false" outlineLevel="0" collapsed="false">
      <c r="I342" s="3"/>
      <c r="J342" s="3"/>
      <c r="K342" s="3"/>
      <c r="L342" s="3"/>
      <c r="M342" s="3"/>
      <c r="N342" s="3"/>
      <c r="O342" s="3"/>
      <c r="P342" s="3"/>
      <c r="Q342" s="3"/>
      <c r="S342" s="6"/>
      <c r="T342" s="152"/>
      <c r="U342" s="154"/>
    </row>
    <row r="343" s="2" customFormat="true" ht="12.75" hidden="false" customHeight="false" outlineLevel="0" collapsed="false">
      <c r="I343" s="3"/>
      <c r="J343" s="3"/>
      <c r="K343" s="3"/>
      <c r="L343" s="3"/>
      <c r="M343" s="3"/>
      <c r="N343" s="3"/>
      <c r="O343" s="3"/>
      <c r="P343" s="3"/>
      <c r="Q343" s="3"/>
      <c r="S343" s="6"/>
      <c r="T343" s="152"/>
      <c r="U343" s="154"/>
    </row>
    <row r="344" s="2" customFormat="true" ht="12.75" hidden="false" customHeight="false" outlineLevel="0" collapsed="false">
      <c r="I344" s="3"/>
      <c r="J344" s="3"/>
      <c r="K344" s="3"/>
      <c r="L344" s="3"/>
      <c r="M344" s="3"/>
      <c r="N344" s="3"/>
      <c r="O344" s="3"/>
      <c r="P344" s="3"/>
      <c r="Q344" s="3"/>
      <c r="S344" s="6"/>
      <c r="T344" s="152"/>
      <c r="U344" s="154"/>
    </row>
    <row r="345" s="2" customFormat="true" ht="12.75" hidden="false" customHeight="false" outlineLevel="0" collapsed="false">
      <c r="I345" s="3"/>
      <c r="J345" s="3"/>
      <c r="K345" s="3"/>
      <c r="L345" s="3"/>
      <c r="M345" s="3"/>
      <c r="N345" s="3"/>
      <c r="O345" s="3"/>
      <c r="P345" s="3"/>
      <c r="Q345" s="3"/>
      <c r="S345" s="6"/>
      <c r="T345" s="152"/>
      <c r="U345" s="154"/>
    </row>
    <row r="346" s="2" customFormat="true" ht="12.75" hidden="false" customHeight="false" outlineLevel="0" collapsed="false">
      <c r="I346" s="3"/>
      <c r="J346" s="3"/>
      <c r="K346" s="3"/>
      <c r="L346" s="3"/>
      <c r="M346" s="3"/>
      <c r="N346" s="3"/>
      <c r="O346" s="3"/>
      <c r="P346" s="3"/>
      <c r="Q346" s="3"/>
      <c r="S346" s="6"/>
      <c r="T346" s="152"/>
      <c r="U346" s="154"/>
    </row>
    <row r="347" s="2" customFormat="true" ht="12.75" hidden="false" customHeight="false" outlineLevel="0" collapsed="false">
      <c r="I347" s="3"/>
      <c r="J347" s="3"/>
      <c r="K347" s="3"/>
      <c r="L347" s="3"/>
      <c r="M347" s="3"/>
      <c r="N347" s="3"/>
      <c r="O347" s="3"/>
      <c r="P347" s="3"/>
      <c r="Q347" s="3"/>
      <c r="S347" s="6"/>
      <c r="T347" s="152"/>
      <c r="U347" s="154"/>
    </row>
    <row r="348" s="2" customFormat="true" ht="12.75" hidden="false" customHeight="false" outlineLevel="0" collapsed="false">
      <c r="I348" s="3"/>
      <c r="J348" s="3"/>
      <c r="K348" s="3"/>
      <c r="L348" s="3"/>
      <c r="M348" s="3"/>
      <c r="N348" s="3"/>
      <c r="O348" s="3"/>
      <c r="P348" s="3"/>
      <c r="Q348" s="3"/>
      <c r="S348" s="6"/>
      <c r="T348" s="152"/>
      <c r="U348" s="154"/>
    </row>
    <row r="349" s="2" customFormat="true" ht="12.75" hidden="false" customHeight="false" outlineLevel="0" collapsed="false">
      <c r="I349" s="3"/>
      <c r="J349" s="3"/>
      <c r="K349" s="3"/>
      <c r="L349" s="3"/>
      <c r="M349" s="3"/>
      <c r="N349" s="3"/>
      <c r="O349" s="3"/>
      <c r="P349" s="3"/>
      <c r="Q349" s="3"/>
      <c r="S349" s="6"/>
      <c r="T349" s="152"/>
      <c r="U349" s="154"/>
    </row>
    <row r="350" s="2" customFormat="true" ht="12.75" hidden="false" customHeight="false" outlineLevel="0" collapsed="false">
      <c r="I350" s="3"/>
      <c r="J350" s="3"/>
      <c r="K350" s="3"/>
      <c r="L350" s="3"/>
      <c r="M350" s="3"/>
      <c r="N350" s="3"/>
      <c r="O350" s="3"/>
      <c r="P350" s="3"/>
      <c r="Q350" s="3"/>
      <c r="S350" s="6"/>
      <c r="T350" s="152"/>
      <c r="U350" s="154"/>
    </row>
    <row r="351" s="2" customFormat="true" ht="12.75" hidden="false" customHeight="false" outlineLevel="0" collapsed="false">
      <c r="I351" s="3"/>
      <c r="J351" s="3"/>
      <c r="K351" s="3"/>
      <c r="L351" s="3"/>
      <c r="M351" s="3"/>
      <c r="N351" s="3"/>
      <c r="O351" s="3"/>
      <c r="P351" s="3"/>
      <c r="Q351" s="3"/>
      <c r="S351" s="6"/>
      <c r="T351" s="152"/>
      <c r="U351" s="154"/>
    </row>
    <row r="352" s="2" customFormat="true" ht="12.75" hidden="false" customHeight="false" outlineLevel="0" collapsed="false">
      <c r="I352" s="3"/>
      <c r="J352" s="3"/>
      <c r="K352" s="3"/>
      <c r="L352" s="3"/>
      <c r="M352" s="3"/>
      <c r="N352" s="3"/>
      <c r="O352" s="3"/>
      <c r="P352" s="3"/>
      <c r="Q352" s="3"/>
      <c r="S352" s="6"/>
      <c r="T352" s="152"/>
      <c r="U352" s="154"/>
    </row>
    <row r="353" s="2" customFormat="true" ht="12.75" hidden="false" customHeight="false" outlineLevel="0" collapsed="false">
      <c r="I353" s="3"/>
      <c r="J353" s="3"/>
      <c r="K353" s="3"/>
      <c r="L353" s="3"/>
      <c r="M353" s="3"/>
      <c r="N353" s="3"/>
      <c r="O353" s="3"/>
      <c r="P353" s="3"/>
      <c r="Q353" s="3"/>
      <c r="S353" s="6"/>
      <c r="T353" s="152"/>
      <c r="U353" s="154"/>
    </row>
    <row r="354" s="2" customFormat="true" ht="12.75" hidden="false" customHeight="false" outlineLevel="0" collapsed="false">
      <c r="I354" s="3"/>
      <c r="J354" s="3"/>
      <c r="K354" s="3"/>
      <c r="L354" s="3"/>
      <c r="M354" s="3"/>
      <c r="N354" s="3"/>
      <c r="O354" s="3"/>
      <c r="P354" s="3"/>
      <c r="Q354" s="3"/>
      <c r="S354" s="6"/>
      <c r="T354" s="152"/>
      <c r="U354" s="154"/>
    </row>
    <row r="355" s="2" customFormat="true" ht="12.75" hidden="false" customHeight="false" outlineLevel="0" collapsed="false">
      <c r="I355" s="3"/>
      <c r="J355" s="3"/>
      <c r="K355" s="3"/>
      <c r="L355" s="3"/>
      <c r="M355" s="3"/>
      <c r="N355" s="3"/>
      <c r="O355" s="3"/>
      <c r="P355" s="3"/>
      <c r="Q355" s="3"/>
      <c r="S355" s="6"/>
      <c r="T355" s="152"/>
      <c r="U355" s="154"/>
    </row>
    <row r="356" s="2" customFormat="true" ht="12.75" hidden="false" customHeight="false" outlineLevel="0" collapsed="false">
      <c r="I356" s="3"/>
      <c r="J356" s="3"/>
      <c r="K356" s="3"/>
      <c r="L356" s="3"/>
      <c r="M356" s="3"/>
      <c r="N356" s="3"/>
      <c r="O356" s="3"/>
      <c r="P356" s="3"/>
      <c r="Q356" s="3"/>
      <c r="S356" s="6"/>
      <c r="T356" s="152"/>
      <c r="U356" s="154"/>
    </row>
    <row r="357" s="2" customFormat="true" ht="12.75" hidden="false" customHeight="false" outlineLevel="0" collapsed="false">
      <c r="I357" s="3"/>
      <c r="J357" s="3"/>
      <c r="K357" s="3"/>
      <c r="L357" s="3"/>
      <c r="M357" s="3"/>
      <c r="N357" s="3"/>
      <c r="O357" s="3"/>
      <c r="P357" s="3"/>
      <c r="Q357" s="3"/>
      <c r="S357" s="6"/>
      <c r="T357" s="152"/>
      <c r="U357" s="154"/>
    </row>
    <row r="358" s="2" customFormat="true" ht="12.75" hidden="false" customHeight="false" outlineLevel="0" collapsed="false">
      <c r="I358" s="3"/>
      <c r="J358" s="3"/>
      <c r="K358" s="3"/>
      <c r="L358" s="3"/>
      <c r="M358" s="3"/>
      <c r="N358" s="3"/>
      <c r="O358" s="3"/>
      <c r="P358" s="3"/>
      <c r="Q358" s="3"/>
      <c r="S358" s="6"/>
      <c r="T358" s="152"/>
      <c r="U358" s="154"/>
    </row>
    <row r="359" s="2" customFormat="true" ht="12.75" hidden="false" customHeight="false" outlineLevel="0" collapsed="false">
      <c r="I359" s="3"/>
      <c r="J359" s="3"/>
      <c r="K359" s="3"/>
      <c r="L359" s="3"/>
      <c r="M359" s="3"/>
      <c r="N359" s="3"/>
      <c r="O359" s="3"/>
      <c r="P359" s="3"/>
      <c r="Q359" s="3"/>
      <c r="S359" s="6"/>
      <c r="T359" s="152"/>
      <c r="U359" s="154"/>
    </row>
    <row r="360" s="2" customFormat="true" ht="12.75" hidden="false" customHeight="false" outlineLevel="0" collapsed="false">
      <c r="I360" s="3"/>
      <c r="J360" s="3"/>
      <c r="K360" s="3"/>
      <c r="L360" s="3"/>
      <c r="M360" s="3"/>
      <c r="N360" s="3"/>
      <c r="O360" s="3"/>
      <c r="P360" s="3"/>
      <c r="Q360" s="3"/>
      <c r="S360" s="6"/>
      <c r="T360" s="152"/>
      <c r="U360" s="154"/>
    </row>
    <row r="361" s="2" customFormat="true" ht="12.75" hidden="false" customHeight="false" outlineLevel="0" collapsed="false">
      <c r="I361" s="3"/>
      <c r="J361" s="3"/>
      <c r="K361" s="3"/>
      <c r="L361" s="3"/>
      <c r="M361" s="3"/>
      <c r="N361" s="3"/>
      <c r="O361" s="3"/>
      <c r="P361" s="3"/>
      <c r="Q361" s="3"/>
      <c r="S361" s="6"/>
      <c r="T361" s="152"/>
      <c r="U361" s="154"/>
    </row>
    <row r="362" s="2" customFormat="true" ht="12.75" hidden="false" customHeight="false" outlineLevel="0" collapsed="false">
      <c r="I362" s="3"/>
      <c r="J362" s="3"/>
      <c r="K362" s="3"/>
      <c r="L362" s="3"/>
      <c r="M362" s="3"/>
      <c r="N362" s="3"/>
      <c r="O362" s="3"/>
      <c r="P362" s="3"/>
      <c r="Q362" s="3"/>
      <c r="S362" s="6"/>
      <c r="T362" s="152"/>
      <c r="U362" s="154"/>
    </row>
    <row r="363" s="2" customFormat="true" ht="12.75" hidden="false" customHeight="false" outlineLevel="0" collapsed="false">
      <c r="I363" s="3"/>
      <c r="J363" s="3"/>
      <c r="K363" s="3"/>
      <c r="L363" s="3"/>
      <c r="M363" s="3"/>
      <c r="N363" s="3"/>
      <c r="O363" s="3"/>
      <c r="P363" s="3"/>
      <c r="Q363" s="3"/>
      <c r="S363" s="6"/>
      <c r="T363" s="152"/>
      <c r="U363" s="154"/>
    </row>
    <row r="364" s="2" customFormat="true" ht="12.75" hidden="false" customHeight="false" outlineLevel="0" collapsed="false">
      <c r="I364" s="3"/>
      <c r="J364" s="3"/>
      <c r="K364" s="3"/>
      <c r="L364" s="3"/>
      <c r="M364" s="3"/>
      <c r="N364" s="3"/>
      <c r="O364" s="3"/>
      <c r="P364" s="3"/>
      <c r="Q364" s="3"/>
      <c r="S364" s="6"/>
      <c r="T364" s="152"/>
      <c r="U364" s="154"/>
    </row>
    <row r="365" s="2" customFormat="true" ht="12.75" hidden="false" customHeight="false" outlineLevel="0" collapsed="false">
      <c r="I365" s="3"/>
      <c r="J365" s="3"/>
      <c r="K365" s="3"/>
      <c r="L365" s="3"/>
      <c r="M365" s="3"/>
      <c r="N365" s="3"/>
      <c r="O365" s="3"/>
      <c r="P365" s="3"/>
      <c r="Q365" s="3"/>
      <c r="S365" s="6"/>
      <c r="T365" s="152"/>
      <c r="U365" s="154"/>
    </row>
    <row r="366" s="2" customFormat="true" ht="12.75" hidden="false" customHeight="false" outlineLevel="0" collapsed="false">
      <c r="I366" s="3"/>
      <c r="J366" s="3"/>
      <c r="K366" s="3"/>
      <c r="L366" s="3"/>
      <c r="M366" s="3"/>
      <c r="N366" s="3"/>
      <c r="O366" s="3"/>
      <c r="P366" s="3"/>
      <c r="Q366" s="3"/>
      <c r="S366" s="6"/>
      <c r="T366" s="152"/>
      <c r="U366" s="154"/>
    </row>
    <row r="367" s="2" customFormat="true" ht="12.75" hidden="false" customHeight="false" outlineLevel="0" collapsed="false">
      <c r="I367" s="3"/>
      <c r="J367" s="3"/>
      <c r="K367" s="3"/>
      <c r="L367" s="3"/>
      <c r="M367" s="3"/>
      <c r="N367" s="3"/>
      <c r="O367" s="3"/>
      <c r="P367" s="3"/>
      <c r="Q367" s="3"/>
      <c r="S367" s="6"/>
      <c r="T367" s="152"/>
      <c r="U367" s="154"/>
    </row>
    <row r="368" s="2" customFormat="true" ht="12.75" hidden="false" customHeight="false" outlineLevel="0" collapsed="false">
      <c r="I368" s="3"/>
      <c r="J368" s="3"/>
      <c r="K368" s="3"/>
      <c r="L368" s="3"/>
      <c r="M368" s="3"/>
      <c r="N368" s="3"/>
      <c r="O368" s="3"/>
      <c r="P368" s="3"/>
      <c r="Q368" s="3"/>
      <c r="S368" s="6"/>
      <c r="T368" s="152"/>
      <c r="U368" s="154"/>
    </row>
    <row r="369" s="2" customFormat="true" ht="12.75" hidden="false" customHeight="false" outlineLevel="0" collapsed="false">
      <c r="I369" s="3"/>
      <c r="J369" s="3"/>
      <c r="K369" s="3"/>
      <c r="L369" s="3"/>
      <c r="M369" s="3"/>
      <c r="N369" s="3"/>
      <c r="O369" s="3"/>
      <c r="P369" s="3"/>
      <c r="Q369" s="3"/>
      <c r="S369" s="6"/>
      <c r="T369" s="152"/>
      <c r="U369" s="154"/>
    </row>
    <row r="370" s="2" customFormat="true" ht="12.75" hidden="false" customHeight="false" outlineLevel="0" collapsed="false">
      <c r="I370" s="3"/>
      <c r="J370" s="3"/>
      <c r="K370" s="3"/>
      <c r="L370" s="3"/>
      <c r="M370" s="3"/>
      <c r="N370" s="3"/>
      <c r="O370" s="3"/>
      <c r="P370" s="3"/>
      <c r="Q370" s="3"/>
      <c r="S370" s="6"/>
      <c r="T370" s="152"/>
      <c r="U370" s="154"/>
    </row>
    <row r="371" s="2" customFormat="true" ht="12.75" hidden="false" customHeight="false" outlineLevel="0" collapsed="false">
      <c r="I371" s="3"/>
      <c r="J371" s="3"/>
      <c r="K371" s="3"/>
      <c r="L371" s="3"/>
      <c r="M371" s="3"/>
      <c r="N371" s="3"/>
      <c r="O371" s="3"/>
      <c r="P371" s="3"/>
      <c r="Q371" s="3"/>
      <c r="S371" s="6"/>
      <c r="T371" s="152"/>
      <c r="U371" s="154"/>
    </row>
    <row r="372" s="2" customFormat="true" ht="12.75" hidden="false" customHeight="false" outlineLevel="0" collapsed="false">
      <c r="I372" s="3"/>
      <c r="J372" s="3"/>
      <c r="K372" s="3"/>
      <c r="L372" s="3"/>
      <c r="M372" s="3"/>
      <c r="N372" s="3"/>
      <c r="O372" s="3"/>
      <c r="P372" s="3"/>
      <c r="Q372" s="3"/>
      <c r="S372" s="6"/>
      <c r="T372" s="152"/>
      <c r="U372" s="154"/>
    </row>
    <row r="373" s="2" customFormat="true" ht="12.75" hidden="false" customHeight="false" outlineLevel="0" collapsed="false">
      <c r="I373" s="3"/>
      <c r="J373" s="3"/>
      <c r="K373" s="3"/>
      <c r="L373" s="3"/>
      <c r="M373" s="3"/>
      <c r="N373" s="3"/>
      <c r="O373" s="3"/>
      <c r="P373" s="3"/>
      <c r="Q373" s="3"/>
      <c r="S373" s="6"/>
      <c r="T373" s="152"/>
      <c r="U373" s="154"/>
    </row>
    <row r="374" s="2" customFormat="true" ht="12.75" hidden="false" customHeight="false" outlineLevel="0" collapsed="false">
      <c r="I374" s="3"/>
      <c r="J374" s="3"/>
      <c r="K374" s="3"/>
      <c r="L374" s="3"/>
      <c r="M374" s="3"/>
      <c r="N374" s="3"/>
      <c r="O374" s="3"/>
      <c r="P374" s="3"/>
      <c r="Q374" s="3"/>
      <c r="S374" s="6"/>
      <c r="T374" s="152"/>
      <c r="U374" s="154"/>
    </row>
    <row r="375" s="2" customFormat="true" ht="12.75" hidden="false" customHeight="false" outlineLevel="0" collapsed="false">
      <c r="I375" s="3"/>
      <c r="J375" s="3"/>
      <c r="K375" s="3"/>
      <c r="L375" s="3"/>
      <c r="M375" s="3"/>
      <c r="N375" s="3"/>
      <c r="O375" s="3"/>
      <c r="P375" s="3"/>
      <c r="Q375" s="3"/>
      <c r="S375" s="6"/>
      <c r="T375" s="152"/>
      <c r="U375" s="154"/>
    </row>
    <row r="376" s="2" customFormat="true" ht="12.75" hidden="false" customHeight="false" outlineLevel="0" collapsed="false">
      <c r="I376" s="3"/>
      <c r="J376" s="3"/>
      <c r="K376" s="3"/>
      <c r="L376" s="3"/>
      <c r="M376" s="3"/>
      <c r="N376" s="3"/>
      <c r="O376" s="3"/>
      <c r="P376" s="3"/>
      <c r="Q376" s="3"/>
      <c r="S376" s="6"/>
      <c r="T376" s="152"/>
      <c r="U376" s="154"/>
    </row>
    <row r="377" s="2" customFormat="true" ht="12.75" hidden="false" customHeight="false" outlineLevel="0" collapsed="false">
      <c r="I377" s="3"/>
      <c r="J377" s="3"/>
      <c r="K377" s="3"/>
      <c r="L377" s="3"/>
      <c r="M377" s="3"/>
      <c r="N377" s="3"/>
      <c r="O377" s="3"/>
      <c r="P377" s="3"/>
      <c r="Q377" s="3"/>
      <c r="S377" s="6"/>
      <c r="T377" s="152"/>
      <c r="U377" s="154"/>
    </row>
    <row r="378" s="2" customFormat="true" ht="12.75" hidden="false" customHeight="false" outlineLevel="0" collapsed="false">
      <c r="I378" s="3"/>
      <c r="J378" s="3"/>
      <c r="K378" s="3"/>
      <c r="L378" s="3"/>
      <c r="M378" s="3"/>
      <c r="N378" s="3"/>
      <c r="O378" s="3"/>
      <c r="P378" s="3"/>
      <c r="Q378" s="3"/>
      <c r="S378" s="6"/>
      <c r="T378" s="152"/>
      <c r="U378" s="154"/>
    </row>
    <row r="379" s="2" customFormat="true" ht="12.75" hidden="false" customHeight="false" outlineLevel="0" collapsed="false">
      <c r="I379" s="3"/>
      <c r="J379" s="3"/>
      <c r="K379" s="3"/>
      <c r="L379" s="3"/>
      <c r="M379" s="3"/>
      <c r="N379" s="3"/>
      <c r="O379" s="3"/>
      <c r="P379" s="3"/>
      <c r="Q379" s="3"/>
      <c r="S379" s="6"/>
      <c r="T379" s="152"/>
      <c r="U379" s="154"/>
    </row>
    <row r="380" s="2" customFormat="true" ht="12.75" hidden="false" customHeight="false" outlineLevel="0" collapsed="false">
      <c r="I380" s="3"/>
      <c r="J380" s="3"/>
      <c r="K380" s="3"/>
      <c r="L380" s="3"/>
      <c r="M380" s="3"/>
      <c r="N380" s="3"/>
      <c r="O380" s="3"/>
      <c r="P380" s="3"/>
      <c r="Q380" s="3"/>
      <c r="S380" s="6"/>
      <c r="T380" s="152"/>
      <c r="U380" s="154"/>
    </row>
    <row r="381" s="2" customFormat="true" ht="12.75" hidden="false" customHeight="false" outlineLevel="0" collapsed="false">
      <c r="I381" s="3"/>
      <c r="J381" s="3"/>
      <c r="K381" s="3"/>
      <c r="L381" s="3"/>
      <c r="M381" s="3"/>
      <c r="N381" s="3"/>
      <c r="O381" s="3"/>
      <c r="P381" s="3"/>
      <c r="Q381" s="3"/>
      <c r="S381" s="6"/>
      <c r="T381" s="152"/>
      <c r="U381" s="154"/>
    </row>
    <row r="382" s="2" customFormat="true" ht="12.75" hidden="false" customHeight="false" outlineLevel="0" collapsed="false">
      <c r="I382" s="3"/>
      <c r="J382" s="3"/>
      <c r="K382" s="3"/>
      <c r="L382" s="3"/>
      <c r="M382" s="3"/>
      <c r="N382" s="3"/>
      <c r="O382" s="3"/>
      <c r="P382" s="3"/>
      <c r="Q382" s="3"/>
      <c r="S382" s="6"/>
      <c r="T382" s="152"/>
      <c r="U382" s="154"/>
    </row>
    <row r="383" s="2" customFormat="true" ht="12.75" hidden="false" customHeight="false" outlineLevel="0" collapsed="false">
      <c r="I383" s="3"/>
      <c r="J383" s="3"/>
      <c r="K383" s="3"/>
      <c r="L383" s="3"/>
      <c r="M383" s="3"/>
      <c r="N383" s="3"/>
      <c r="O383" s="3"/>
      <c r="P383" s="3"/>
      <c r="Q383" s="3"/>
      <c r="S383" s="6"/>
      <c r="T383" s="152"/>
      <c r="U383" s="154"/>
    </row>
    <row r="384" s="2" customFormat="true" ht="12.75" hidden="false" customHeight="false" outlineLevel="0" collapsed="false">
      <c r="I384" s="3"/>
      <c r="J384" s="3"/>
      <c r="K384" s="3"/>
      <c r="L384" s="3"/>
      <c r="M384" s="3"/>
      <c r="N384" s="3"/>
      <c r="O384" s="3"/>
      <c r="P384" s="3"/>
      <c r="Q384" s="3"/>
      <c r="S384" s="6"/>
      <c r="T384" s="152"/>
      <c r="U384" s="154"/>
    </row>
    <row r="385" s="2" customFormat="true" ht="12.75" hidden="false" customHeight="false" outlineLevel="0" collapsed="false">
      <c r="I385" s="3"/>
      <c r="J385" s="3"/>
      <c r="K385" s="3"/>
      <c r="L385" s="3"/>
      <c r="M385" s="3"/>
      <c r="N385" s="3"/>
      <c r="O385" s="3"/>
      <c r="P385" s="3"/>
      <c r="Q385" s="3"/>
      <c r="S385" s="6"/>
      <c r="T385" s="152"/>
      <c r="U385" s="154"/>
    </row>
    <row r="386" s="2" customFormat="true" ht="12.75" hidden="false" customHeight="false" outlineLevel="0" collapsed="false">
      <c r="I386" s="3"/>
      <c r="J386" s="3"/>
      <c r="K386" s="3"/>
      <c r="L386" s="3"/>
      <c r="M386" s="3"/>
      <c r="N386" s="3"/>
      <c r="O386" s="3"/>
      <c r="P386" s="3"/>
      <c r="Q386" s="3"/>
      <c r="S386" s="6"/>
      <c r="T386" s="152"/>
      <c r="U386" s="154"/>
    </row>
    <row r="387" s="2" customFormat="true" ht="12.75" hidden="false" customHeight="false" outlineLevel="0" collapsed="false">
      <c r="I387" s="3"/>
      <c r="J387" s="3"/>
      <c r="K387" s="3"/>
      <c r="L387" s="3"/>
      <c r="M387" s="3"/>
      <c r="N387" s="3"/>
      <c r="O387" s="3"/>
      <c r="P387" s="3"/>
      <c r="Q387" s="3"/>
      <c r="S387" s="6"/>
      <c r="T387" s="152"/>
      <c r="U387" s="154"/>
    </row>
    <row r="388" s="2" customFormat="true" ht="12.75" hidden="false" customHeight="false" outlineLevel="0" collapsed="false">
      <c r="I388" s="3"/>
      <c r="J388" s="3"/>
      <c r="K388" s="3"/>
      <c r="L388" s="3"/>
      <c r="M388" s="3"/>
      <c r="N388" s="3"/>
      <c r="O388" s="3"/>
      <c r="P388" s="3"/>
      <c r="Q388" s="3"/>
      <c r="S388" s="6"/>
      <c r="T388" s="152"/>
      <c r="U388" s="154"/>
    </row>
    <row r="389" s="2" customFormat="true" ht="12.75" hidden="false" customHeight="false" outlineLevel="0" collapsed="false">
      <c r="I389" s="3"/>
      <c r="J389" s="3"/>
      <c r="K389" s="3"/>
      <c r="L389" s="3"/>
      <c r="M389" s="3"/>
      <c r="N389" s="3"/>
      <c r="O389" s="3"/>
      <c r="P389" s="3"/>
      <c r="Q389" s="3"/>
      <c r="S389" s="6"/>
      <c r="T389" s="152"/>
      <c r="U389" s="154"/>
    </row>
    <row r="390" s="2" customFormat="true" ht="12.75" hidden="false" customHeight="false" outlineLevel="0" collapsed="false">
      <c r="I390" s="3"/>
      <c r="J390" s="3"/>
      <c r="K390" s="3"/>
      <c r="L390" s="3"/>
      <c r="M390" s="3"/>
      <c r="N390" s="3"/>
      <c r="O390" s="3"/>
      <c r="P390" s="3"/>
      <c r="Q390" s="3"/>
      <c r="S390" s="6"/>
      <c r="T390" s="152"/>
      <c r="U390" s="154"/>
    </row>
    <row r="391" s="2" customFormat="true" ht="12.75" hidden="false" customHeight="false" outlineLevel="0" collapsed="false">
      <c r="I391" s="3"/>
      <c r="J391" s="3"/>
      <c r="K391" s="3"/>
      <c r="L391" s="3"/>
      <c r="M391" s="3"/>
      <c r="N391" s="3"/>
      <c r="O391" s="3"/>
      <c r="P391" s="3"/>
      <c r="Q391" s="3"/>
      <c r="S391" s="6"/>
      <c r="T391" s="152"/>
      <c r="U391" s="154"/>
    </row>
    <row r="392" s="2" customFormat="true" ht="12.75" hidden="false" customHeight="false" outlineLevel="0" collapsed="false">
      <c r="I392" s="3"/>
      <c r="J392" s="3"/>
      <c r="K392" s="3"/>
      <c r="L392" s="3"/>
      <c r="M392" s="3"/>
      <c r="N392" s="3"/>
      <c r="O392" s="3"/>
      <c r="P392" s="3"/>
      <c r="Q392" s="3"/>
      <c r="S392" s="6"/>
      <c r="T392" s="152"/>
      <c r="U392" s="154"/>
    </row>
    <row r="393" s="2" customFormat="true" ht="12.75" hidden="false" customHeight="false" outlineLevel="0" collapsed="false">
      <c r="I393" s="3"/>
      <c r="J393" s="3"/>
      <c r="K393" s="3"/>
      <c r="L393" s="3"/>
      <c r="M393" s="3"/>
      <c r="N393" s="3"/>
      <c r="O393" s="3"/>
      <c r="P393" s="3"/>
      <c r="Q393" s="3"/>
      <c r="S393" s="6"/>
      <c r="T393" s="152"/>
      <c r="U393" s="154"/>
    </row>
    <row r="394" s="2" customFormat="true" ht="12.75" hidden="false" customHeight="false" outlineLevel="0" collapsed="false">
      <c r="I394" s="3"/>
      <c r="J394" s="3"/>
      <c r="K394" s="3"/>
      <c r="L394" s="3"/>
      <c r="M394" s="3"/>
      <c r="N394" s="3"/>
      <c r="O394" s="3"/>
      <c r="P394" s="3"/>
      <c r="Q394" s="3"/>
      <c r="S394" s="6"/>
      <c r="T394" s="152"/>
      <c r="U394" s="154"/>
    </row>
    <row r="395" s="2" customFormat="true" ht="12.75" hidden="false" customHeight="false" outlineLevel="0" collapsed="false">
      <c r="I395" s="3"/>
      <c r="J395" s="3"/>
      <c r="K395" s="3"/>
      <c r="L395" s="3"/>
      <c r="M395" s="3"/>
      <c r="N395" s="3"/>
      <c r="O395" s="3"/>
      <c r="P395" s="3"/>
      <c r="Q395" s="3"/>
      <c r="S395" s="6"/>
      <c r="T395" s="152"/>
      <c r="U395" s="154"/>
    </row>
    <row r="396" s="2" customFormat="true" ht="12.75" hidden="false" customHeight="false" outlineLevel="0" collapsed="false">
      <c r="I396" s="3"/>
      <c r="J396" s="3"/>
      <c r="K396" s="3"/>
      <c r="L396" s="3"/>
      <c r="M396" s="3"/>
      <c r="N396" s="3"/>
      <c r="O396" s="3"/>
      <c r="P396" s="3"/>
      <c r="Q396" s="3"/>
      <c r="S396" s="6"/>
      <c r="T396" s="152"/>
      <c r="U396" s="154"/>
    </row>
    <row r="397" s="2" customFormat="true" ht="12.75" hidden="false" customHeight="false" outlineLevel="0" collapsed="false">
      <c r="I397" s="3"/>
      <c r="J397" s="3"/>
      <c r="K397" s="3"/>
      <c r="L397" s="3"/>
      <c r="M397" s="3"/>
      <c r="N397" s="3"/>
      <c r="O397" s="3"/>
      <c r="P397" s="3"/>
      <c r="Q397" s="3"/>
      <c r="S397" s="6"/>
      <c r="T397" s="152"/>
      <c r="U397" s="154"/>
    </row>
    <row r="398" s="2" customFormat="true" ht="12.75" hidden="false" customHeight="false" outlineLevel="0" collapsed="false">
      <c r="I398" s="3"/>
      <c r="J398" s="3"/>
      <c r="K398" s="3"/>
      <c r="L398" s="3"/>
      <c r="M398" s="3"/>
      <c r="N398" s="3"/>
      <c r="O398" s="3"/>
      <c r="P398" s="3"/>
      <c r="Q398" s="3"/>
      <c r="S398" s="6"/>
      <c r="T398" s="152"/>
      <c r="U398" s="154"/>
    </row>
    <row r="399" s="2" customFormat="true" ht="12.75" hidden="false" customHeight="false" outlineLevel="0" collapsed="false">
      <c r="I399" s="3"/>
      <c r="J399" s="3"/>
      <c r="K399" s="3"/>
      <c r="L399" s="3"/>
      <c r="M399" s="3"/>
      <c r="N399" s="3"/>
      <c r="O399" s="3"/>
      <c r="P399" s="3"/>
      <c r="Q399" s="3"/>
      <c r="S399" s="6"/>
      <c r="T399" s="152"/>
      <c r="U399" s="154"/>
    </row>
    <row r="400" s="2" customFormat="true" ht="12.75" hidden="false" customHeight="false" outlineLevel="0" collapsed="false">
      <c r="I400" s="3"/>
      <c r="J400" s="3"/>
      <c r="K400" s="3"/>
      <c r="L400" s="3"/>
      <c r="M400" s="3"/>
      <c r="N400" s="3"/>
      <c r="O400" s="3"/>
      <c r="P400" s="3"/>
      <c r="Q400" s="3"/>
      <c r="S400" s="6"/>
      <c r="T400" s="152"/>
      <c r="U400" s="154"/>
    </row>
    <row r="401" s="2" customFormat="true" ht="12.75" hidden="false" customHeight="false" outlineLevel="0" collapsed="false">
      <c r="I401" s="3"/>
      <c r="J401" s="3"/>
      <c r="K401" s="3"/>
      <c r="L401" s="3"/>
      <c r="M401" s="3"/>
      <c r="N401" s="3"/>
      <c r="O401" s="3"/>
      <c r="P401" s="3"/>
      <c r="Q401" s="3"/>
      <c r="S401" s="6"/>
      <c r="T401" s="152"/>
      <c r="U401" s="154"/>
    </row>
    <row r="402" s="2" customFormat="true" ht="12.75" hidden="false" customHeight="false" outlineLevel="0" collapsed="false">
      <c r="I402" s="3"/>
      <c r="J402" s="3"/>
      <c r="K402" s="3"/>
      <c r="L402" s="3"/>
      <c r="M402" s="3"/>
      <c r="N402" s="3"/>
      <c r="O402" s="3"/>
      <c r="P402" s="3"/>
      <c r="Q402" s="3"/>
      <c r="S402" s="6"/>
      <c r="T402" s="152"/>
      <c r="U402" s="154"/>
    </row>
    <row r="403" s="2" customFormat="true" ht="12.75" hidden="false" customHeight="false" outlineLevel="0" collapsed="false">
      <c r="I403" s="3"/>
      <c r="J403" s="3"/>
      <c r="K403" s="3"/>
      <c r="L403" s="3"/>
      <c r="M403" s="3"/>
      <c r="N403" s="3"/>
      <c r="O403" s="3"/>
      <c r="P403" s="3"/>
      <c r="Q403" s="3"/>
      <c r="S403" s="6"/>
      <c r="T403" s="152"/>
      <c r="U403" s="154"/>
    </row>
    <row r="404" s="2" customFormat="true" ht="12.75" hidden="false" customHeight="false" outlineLevel="0" collapsed="false">
      <c r="I404" s="3"/>
      <c r="J404" s="3"/>
      <c r="K404" s="3"/>
      <c r="L404" s="3"/>
      <c r="M404" s="3"/>
      <c r="N404" s="3"/>
      <c r="O404" s="3"/>
      <c r="P404" s="3"/>
      <c r="Q404" s="3"/>
      <c r="S404" s="6"/>
      <c r="T404" s="152"/>
      <c r="U404" s="154"/>
    </row>
    <row r="405" s="2" customFormat="true" ht="12.75" hidden="false" customHeight="false" outlineLevel="0" collapsed="false">
      <c r="I405" s="3"/>
      <c r="J405" s="3"/>
      <c r="K405" s="3"/>
      <c r="L405" s="3"/>
      <c r="M405" s="3"/>
      <c r="N405" s="3"/>
      <c r="O405" s="3"/>
      <c r="P405" s="3"/>
      <c r="Q405" s="3"/>
      <c r="S405" s="6"/>
      <c r="T405" s="152"/>
      <c r="U405" s="154"/>
    </row>
    <row r="406" s="2" customFormat="true" ht="12.75" hidden="false" customHeight="false" outlineLevel="0" collapsed="false">
      <c r="I406" s="3"/>
      <c r="J406" s="3"/>
      <c r="K406" s="3"/>
      <c r="L406" s="3"/>
      <c r="M406" s="3"/>
      <c r="N406" s="3"/>
      <c r="O406" s="3"/>
      <c r="P406" s="3"/>
      <c r="Q406" s="3"/>
      <c r="S406" s="6"/>
      <c r="T406" s="152"/>
      <c r="U406" s="154"/>
    </row>
    <row r="407" s="2" customFormat="true" ht="12.75" hidden="false" customHeight="false" outlineLevel="0" collapsed="false">
      <c r="I407" s="3"/>
      <c r="J407" s="3"/>
      <c r="K407" s="3"/>
      <c r="L407" s="3"/>
      <c r="M407" s="3"/>
      <c r="N407" s="3"/>
      <c r="O407" s="3"/>
      <c r="P407" s="3"/>
      <c r="Q407" s="3"/>
      <c r="S407" s="6"/>
      <c r="T407" s="152"/>
      <c r="U407" s="154"/>
    </row>
    <row r="408" s="2" customFormat="true" ht="12.75" hidden="false" customHeight="false" outlineLevel="0" collapsed="false">
      <c r="I408" s="3"/>
      <c r="J408" s="3"/>
      <c r="K408" s="3"/>
      <c r="L408" s="3"/>
      <c r="M408" s="3"/>
      <c r="N408" s="3"/>
      <c r="O408" s="3"/>
      <c r="P408" s="3"/>
      <c r="Q408" s="3"/>
      <c r="S408" s="6"/>
      <c r="T408" s="152"/>
      <c r="U408" s="154"/>
    </row>
    <row r="409" s="2" customFormat="true" ht="12.75" hidden="false" customHeight="false" outlineLevel="0" collapsed="false">
      <c r="I409" s="3"/>
      <c r="J409" s="3"/>
      <c r="K409" s="3"/>
      <c r="L409" s="3"/>
      <c r="M409" s="3"/>
      <c r="N409" s="3"/>
      <c r="O409" s="3"/>
      <c r="P409" s="3"/>
      <c r="Q409" s="3"/>
      <c r="S409" s="6"/>
      <c r="T409" s="152"/>
      <c r="U409" s="154"/>
    </row>
    <row r="410" s="2" customFormat="true" ht="12.75" hidden="false" customHeight="false" outlineLevel="0" collapsed="false">
      <c r="I410" s="3"/>
      <c r="J410" s="3"/>
      <c r="K410" s="3"/>
      <c r="L410" s="3"/>
      <c r="M410" s="3"/>
      <c r="N410" s="3"/>
      <c r="O410" s="3"/>
      <c r="P410" s="3"/>
      <c r="Q410" s="3"/>
      <c r="S410" s="6"/>
      <c r="T410" s="152"/>
      <c r="U410" s="154"/>
    </row>
    <row r="411" s="2" customFormat="true" ht="12.75" hidden="false" customHeight="false" outlineLevel="0" collapsed="false">
      <c r="I411" s="3"/>
      <c r="J411" s="3"/>
      <c r="K411" s="3"/>
      <c r="L411" s="3"/>
      <c r="M411" s="3"/>
      <c r="N411" s="3"/>
      <c r="O411" s="3"/>
      <c r="P411" s="3"/>
      <c r="Q411" s="3"/>
      <c r="S411" s="6"/>
      <c r="T411" s="152"/>
      <c r="U411" s="154"/>
    </row>
    <row r="412" s="2" customFormat="true" ht="12.75" hidden="false" customHeight="false" outlineLevel="0" collapsed="false">
      <c r="I412" s="3"/>
      <c r="J412" s="3"/>
      <c r="K412" s="3"/>
      <c r="L412" s="3"/>
      <c r="M412" s="3"/>
      <c r="N412" s="3"/>
      <c r="O412" s="3"/>
      <c r="P412" s="3"/>
      <c r="Q412" s="3"/>
      <c r="S412" s="6"/>
      <c r="T412" s="152"/>
      <c r="U412" s="154"/>
    </row>
    <row r="413" s="2" customFormat="true" ht="12.75" hidden="false" customHeight="false" outlineLevel="0" collapsed="false">
      <c r="I413" s="3"/>
      <c r="J413" s="3"/>
      <c r="K413" s="3"/>
      <c r="L413" s="3"/>
      <c r="M413" s="3"/>
      <c r="N413" s="3"/>
      <c r="O413" s="3"/>
      <c r="P413" s="3"/>
      <c r="Q413" s="3"/>
      <c r="S413" s="6"/>
      <c r="T413" s="152"/>
      <c r="U413" s="154"/>
    </row>
    <row r="414" s="2" customFormat="true" ht="12.75" hidden="false" customHeight="false" outlineLevel="0" collapsed="false">
      <c r="I414" s="3"/>
      <c r="J414" s="3"/>
      <c r="K414" s="3"/>
      <c r="L414" s="3"/>
      <c r="M414" s="3"/>
      <c r="N414" s="3"/>
      <c r="O414" s="3"/>
      <c r="P414" s="3"/>
      <c r="Q414" s="3"/>
      <c r="S414" s="6"/>
      <c r="T414" s="152"/>
      <c r="U414" s="154"/>
    </row>
    <row r="415" s="2" customFormat="true" ht="12.75" hidden="false" customHeight="false" outlineLevel="0" collapsed="false">
      <c r="I415" s="3"/>
      <c r="J415" s="3"/>
      <c r="K415" s="3"/>
      <c r="L415" s="3"/>
      <c r="M415" s="3"/>
      <c r="N415" s="3"/>
      <c r="O415" s="3"/>
      <c r="P415" s="3"/>
      <c r="Q415" s="3"/>
      <c r="S415" s="6"/>
      <c r="T415" s="152"/>
      <c r="U415" s="154"/>
    </row>
    <row r="416" s="2" customFormat="true" ht="12.75" hidden="false" customHeight="false" outlineLevel="0" collapsed="false">
      <c r="I416" s="3"/>
      <c r="J416" s="3"/>
      <c r="K416" s="3"/>
      <c r="L416" s="3"/>
      <c r="M416" s="3"/>
      <c r="N416" s="3"/>
      <c r="O416" s="3"/>
      <c r="P416" s="3"/>
      <c r="Q416" s="3"/>
      <c r="S416" s="6"/>
      <c r="T416" s="152"/>
      <c r="U416" s="154"/>
    </row>
    <row r="417" s="2" customFormat="true" ht="12.75" hidden="false" customHeight="false" outlineLevel="0" collapsed="false">
      <c r="I417" s="3"/>
      <c r="J417" s="3"/>
      <c r="K417" s="3"/>
      <c r="L417" s="3"/>
      <c r="M417" s="3"/>
      <c r="N417" s="3"/>
      <c r="O417" s="3"/>
      <c r="P417" s="3"/>
      <c r="Q417" s="3"/>
      <c r="S417" s="6"/>
      <c r="T417" s="152"/>
      <c r="U417" s="154"/>
    </row>
    <row r="418" s="2" customFormat="true" ht="12.75" hidden="false" customHeight="false" outlineLevel="0" collapsed="false">
      <c r="I418" s="3"/>
      <c r="J418" s="3"/>
      <c r="K418" s="3"/>
      <c r="L418" s="3"/>
      <c r="M418" s="3"/>
      <c r="N418" s="3"/>
      <c r="O418" s="3"/>
      <c r="P418" s="3"/>
      <c r="Q418" s="3"/>
      <c r="S418" s="6"/>
      <c r="T418" s="152"/>
      <c r="U418" s="154"/>
    </row>
    <row r="419" s="2" customFormat="true" ht="12.75" hidden="false" customHeight="false" outlineLevel="0" collapsed="false">
      <c r="I419" s="3"/>
      <c r="J419" s="3"/>
      <c r="K419" s="3"/>
      <c r="L419" s="3"/>
      <c r="M419" s="3"/>
      <c r="N419" s="3"/>
      <c r="O419" s="3"/>
      <c r="P419" s="3"/>
      <c r="Q419" s="3"/>
      <c r="S419" s="6"/>
      <c r="T419" s="152"/>
      <c r="U419" s="154"/>
    </row>
    <row r="420" s="2" customFormat="true" ht="12.75" hidden="false" customHeight="false" outlineLevel="0" collapsed="false">
      <c r="I420" s="3"/>
      <c r="J420" s="3"/>
      <c r="K420" s="3"/>
      <c r="L420" s="3"/>
      <c r="M420" s="3"/>
      <c r="N420" s="3"/>
      <c r="O420" s="3"/>
      <c r="P420" s="3"/>
      <c r="Q420" s="3"/>
      <c r="S420" s="6"/>
      <c r="T420" s="152"/>
      <c r="U420" s="154"/>
    </row>
    <row r="421" s="2" customFormat="true" ht="12.75" hidden="false" customHeight="false" outlineLevel="0" collapsed="false">
      <c r="I421" s="3"/>
      <c r="J421" s="3"/>
      <c r="K421" s="3"/>
      <c r="L421" s="3"/>
      <c r="M421" s="3"/>
      <c r="N421" s="3"/>
      <c r="O421" s="3"/>
      <c r="P421" s="3"/>
      <c r="Q421" s="3"/>
      <c r="S421" s="6"/>
      <c r="T421" s="152"/>
      <c r="U421" s="154"/>
    </row>
    <row r="422" s="2" customFormat="true" ht="12.75" hidden="false" customHeight="false" outlineLevel="0" collapsed="false">
      <c r="I422" s="3"/>
      <c r="J422" s="3"/>
      <c r="K422" s="3"/>
      <c r="L422" s="3"/>
      <c r="M422" s="3"/>
      <c r="N422" s="3"/>
      <c r="O422" s="3"/>
      <c r="P422" s="3"/>
      <c r="Q422" s="3"/>
      <c r="S422" s="6"/>
      <c r="T422" s="152"/>
      <c r="U422" s="154"/>
    </row>
    <row r="423" s="2" customFormat="true" ht="12.75" hidden="false" customHeight="false" outlineLevel="0" collapsed="false">
      <c r="I423" s="3"/>
      <c r="J423" s="3"/>
      <c r="K423" s="3"/>
      <c r="L423" s="3"/>
      <c r="M423" s="3"/>
      <c r="N423" s="3"/>
      <c r="O423" s="3"/>
      <c r="P423" s="3"/>
      <c r="Q423" s="3"/>
      <c r="S423" s="6"/>
      <c r="T423" s="152"/>
      <c r="U423" s="154"/>
    </row>
    <row r="424" s="2" customFormat="true" ht="12.75" hidden="false" customHeight="false" outlineLevel="0" collapsed="false">
      <c r="I424" s="3"/>
      <c r="J424" s="3"/>
      <c r="K424" s="3"/>
      <c r="L424" s="3"/>
      <c r="M424" s="3"/>
      <c r="N424" s="3"/>
      <c r="O424" s="3"/>
      <c r="P424" s="3"/>
      <c r="Q424" s="3"/>
      <c r="S424" s="6"/>
      <c r="T424" s="152"/>
      <c r="U424" s="154"/>
    </row>
    <row r="425" s="2" customFormat="true" ht="12.75" hidden="false" customHeight="false" outlineLevel="0" collapsed="false">
      <c r="I425" s="3"/>
      <c r="J425" s="3"/>
      <c r="K425" s="3"/>
      <c r="L425" s="3"/>
      <c r="M425" s="3"/>
      <c r="N425" s="3"/>
      <c r="O425" s="3"/>
      <c r="P425" s="3"/>
      <c r="Q425" s="3"/>
      <c r="S425" s="6"/>
      <c r="T425" s="152"/>
      <c r="U425" s="154"/>
    </row>
    <row r="426" s="2" customFormat="true" ht="12.75" hidden="false" customHeight="false" outlineLevel="0" collapsed="false">
      <c r="I426" s="3"/>
      <c r="J426" s="3"/>
      <c r="K426" s="3"/>
      <c r="L426" s="3"/>
      <c r="M426" s="3"/>
      <c r="N426" s="3"/>
      <c r="O426" s="3"/>
      <c r="P426" s="3"/>
      <c r="Q426" s="3"/>
      <c r="S426" s="6"/>
      <c r="T426" s="152"/>
      <c r="U426" s="154"/>
    </row>
    <row r="427" s="2" customFormat="true" ht="12.75" hidden="false" customHeight="false" outlineLevel="0" collapsed="false">
      <c r="I427" s="3"/>
      <c r="J427" s="3"/>
      <c r="K427" s="3"/>
      <c r="L427" s="3"/>
      <c r="M427" s="3"/>
      <c r="N427" s="3"/>
      <c r="O427" s="3"/>
      <c r="P427" s="3"/>
      <c r="Q427" s="3"/>
      <c r="S427" s="6"/>
      <c r="T427" s="152"/>
      <c r="U427" s="154"/>
    </row>
    <row r="428" s="2" customFormat="true" ht="12.75" hidden="false" customHeight="false" outlineLevel="0" collapsed="false">
      <c r="I428" s="3"/>
      <c r="J428" s="3"/>
      <c r="K428" s="3"/>
      <c r="L428" s="3"/>
      <c r="M428" s="3"/>
      <c r="N428" s="3"/>
      <c r="O428" s="3"/>
      <c r="P428" s="3"/>
      <c r="Q428" s="3"/>
      <c r="S428" s="6"/>
      <c r="T428" s="152"/>
      <c r="U428" s="154"/>
    </row>
    <row r="429" s="2" customFormat="true" ht="12.75" hidden="false" customHeight="false" outlineLevel="0" collapsed="false">
      <c r="I429" s="3"/>
      <c r="J429" s="3"/>
      <c r="K429" s="3"/>
      <c r="L429" s="3"/>
      <c r="M429" s="3"/>
      <c r="N429" s="3"/>
      <c r="O429" s="3"/>
      <c r="P429" s="3"/>
      <c r="Q429" s="3"/>
      <c r="S429" s="6"/>
      <c r="T429" s="152"/>
      <c r="U429" s="154"/>
    </row>
    <row r="430" s="2" customFormat="true" ht="12.75" hidden="false" customHeight="false" outlineLevel="0" collapsed="false">
      <c r="I430" s="3"/>
      <c r="J430" s="3"/>
      <c r="K430" s="3"/>
      <c r="L430" s="3"/>
      <c r="M430" s="3"/>
      <c r="N430" s="3"/>
      <c r="O430" s="3"/>
      <c r="P430" s="3"/>
      <c r="Q430" s="3"/>
      <c r="S430" s="6"/>
      <c r="T430" s="152"/>
      <c r="U430" s="154"/>
    </row>
    <row r="431" s="2" customFormat="true" ht="12.75" hidden="false" customHeight="false" outlineLevel="0" collapsed="false">
      <c r="I431" s="3"/>
      <c r="J431" s="3"/>
      <c r="K431" s="3"/>
      <c r="L431" s="3"/>
      <c r="M431" s="3"/>
      <c r="N431" s="3"/>
      <c r="O431" s="3"/>
      <c r="P431" s="3"/>
      <c r="Q431" s="3"/>
      <c r="S431" s="6"/>
      <c r="T431" s="152"/>
      <c r="U431" s="154"/>
    </row>
    <row r="432" s="2" customFormat="true" ht="12.75" hidden="false" customHeight="false" outlineLevel="0" collapsed="false">
      <c r="I432" s="3"/>
      <c r="J432" s="3"/>
      <c r="K432" s="3"/>
      <c r="L432" s="3"/>
      <c r="M432" s="3"/>
      <c r="N432" s="3"/>
      <c r="O432" s="3"/>
      <c r="P432" s="3"/>
      <c r="Q432" s="3"/>
      <c r="S432" s="6"/>
      <c r="T432" s="152"/>
      <c r="U432" s="154"/>
    </row>
    <row r="433" s="2" customFormat="true" ht="12.75" hidden="false" customHeight="false" outlineLevel="0" collapsed="false">
      <c r="I433" s="3"/>
      <c r="J433" s="3"/>
      <c r="K433" s="3"/>
      <c r="L433" s="3"/>
      <c r="M433" s="3"/>
      <c r="N433" s="3"/>
      <c r="O433" s="3"/>
      <c r="P433" s="3"/>
      <c r="Q433" s="3"/>
      <c r="S433" s="6"/>
      <c r="T433" s="152"/>
      <c r="U433" s="154"/>
    </row>
    <row r="434" s="2" customFormat="true" ht="12.75" hidden="false" customHeight="false" outlineLevel="0" collapsed="false">
      <c r="I434" s="3"/>
      <c r="J434" s="3"/>
      <c r="K434" s="3"/>
      <c r="L434" s="3"/>
      <c r="M434" s="3"/>
      <c r="N434" s="3"/>
      <c r="O434" s="3"/>
      <c r="P434" s="3"/>
      <c r="Q434" s="3"/>
      <c r="S434" s="6"/>
      <c r="T434" s="152"/>
      <c r="U434" s="154"/>
    </row>
    <row r="435" s="2" customFormat="true" ht="12.75" hidden="false" customHeight="false" outlineLevel="0" collapsed="false">
      <c r="I435" s="3"/>
      <c r="J435" s="3"/>
      <c r="K435" s="3"/>
      <c r="L435" s="3"/>
      <c r="M435" s="3"/>
      <c r="N435" s="3"/>
      <c r="O435" s="3"/>
      <c r="P435" s="3"/>
      <c r="Q435" s="3"/>
      <c r="S435" s="6"/>
      <c r="T435" s="152"/>
      <c r="U435" s="154"/>
    </row>
    <row r="436" s="2" customFormat="true" ht="12.75" hidden="false" customHeight="false" outlineLevel="0" collapsed="false">
      <c r="I436" s="3"/>
      <c r="J436" s="3"/>
      <c r="K436" s="3"/>
      <c r="L436" s="3"/>
      <c r="M436" s="3"/>
      <c r="N436" s="3"/>
      <c r="O436" s="3"/>
      <c r="P436" s="3"/>
      <c r="Q436" s="3"/>
      <c r="S436" s="6"/>
      <c r="T436" s="152"/>
      <c r="U436" s="154"/>
    </row>
    <row r="437" s="2" customFormat="true" ht="12.75" hidden="false" customHeight="false" outlineLevel="0" collapsed="false">
      <c r="I437" s="3"/>
      <c r="J437" s="3"/>
      <c r="K437" s="3"/>
      <c r="L437" s="3"/>
      <c r="M437" s="3"/>
      <c r="N437" s="3"/>
      <c r="O437" s="3"/>
      <c r="P437" s="3"/>
      <c r="Q437" s="3"/>
      <c r="S437" s="6"/>
      <c r="T437" s="152"/>
      <c r="U437" s="154"/>
    </row>
    <row r="438" s="2" customFormat="true" ht="12.75" hidden="false" customHeight="false" outlineLevel="0" collapsed="false">
      <c r="I438" s="3"/>
      <c r="J438" s="3"/>
      <c r="K438" s="3"/>
      <c r="L438" s="3"/>
      <c r="M438" s="3"/>
      <c r="N438" s="3"/>
      <c r="O438" s="3"/>
      <c r="P438" s="3"/>
      <c r="Q438" s="3"/>
      <c r="S438" s="6"/>
      <c r="T438" s="152"/>
      <c r="U438" s="154"/>
    </row>
    <row r="439" s="2" customFormat="true" ht="12.75" hidden="false" customHeight="false" outlineLevel="0" collapsed="false">
      <c r="I439" s="3"/>
      <c r="J439" s="3"/>
      <c r="K439" s="3"/>
      <c r="L439" s="3"/>
      <c r="M439" s="3"/>
      <c r="N439" s="3"/>
      <c r="O439" s="3"/>
      <c r="P439" s="3"/>
      <c r="Q439" s="3"/>
      <c r="S439" s="6"/>
      <c r="T439" s="152"/>
      <c r="U439" s="154"/>
    </row>
    <row r="440" s="2" customFormat="true" ht="12.75" hidden="false" customHeight="false" outlineLevel="0" collapsed="false">
      <c r="I440" s="3"/>
      <c r="J440" s="3"/>
      <c r="K440" s="3"/>
      <c r="L440" s="3"/>
      <c r="M440" s="3"/>
      <c r="N440" s="3"/>
      <c r="O440" s="3"/>
      <c r="P440" s="3"/>
      <c r="Q440" s="3"/>
      <c r="S440" s="6"/>
      <c r="T440" s="152"/>
      <c r="U440" s="154"/>
    </row>
    <row r="441" s="2" customFormat="true" ht="12.75" hidden="false" customHeight="false" outlineLevel="0" collapsed="false">
      <c r="I441" s="3"/>
      <c r="J441" s="3"/>
      <c r="K441" s="3"/>
      <c r="L441" s="3"/>
      <c r="M441" s="3"/>
      <c r="N441" s="3"/>
      <c r="O441" s="3"/>
      <c r="P441" s="3"/>
      <c r="Q441" s="3"/>
      <c r="S441" s="6"/>
      <c r="T441" s="152"/>
      <c r="U441" s="154"/>
    </row>
    <row r="442" s="2" customFormat="true" ht="12.75" hidden="false" customHeight="false" outlineLevel="0" collapsed="false">
      <c r="I442" s="3"/>
      <c r="J442" s="3"/>
      <c r="K442" s="3"/>
      <c r="L442" s="3"/>
      <c r="M442" s="3"/>
      <c r="N442" s="3"/>
      <c r="O442" s="3"/>
      <c r="P442" s="3"/>
      <c r="Q442" s="3"/>
      <c r="S442" s="6"/>
      <c r="T442" s="152"/>
      <c r="U442" s="154"/>
    </row>
    <row r="443" s="2" customFormat="true" ht="12.75" hidden="false" customHeight="false" outlineLevel="0" collapsed="false">
      <c r="I443" s="3"/>
      <c r="J443" s="3"/>
      <c r="K443" s="3"/>
      <c r="L443" s="3"/>
      <c r="M443" s="3"/>
      <c r="N443" s="3"/>
      <c r="O443" s="3"/>
      <c r="P443" s="3"/>
      <c r="Q443" s="3"/>
      <c r="S443" s="6"/>
      <c r="T443" s="152"/>
      <c r="U443" s="154"/>
    </row>
    <row r="444" s="2" customFormat="true" ht="12.75" hidden="false" customHeight="false" outlineLevel="0" collapsed="false">
      <c r="I444" s="3"/>
      <c r="J444" s="3"/>
      <c r="K444" s="3"/>
      <c r="L444" s="3"/>
      <c r="M444" s="3"/>
      <c r="N444" s="3"/>
      <c r="O444" s="3"/>
      <c r="P444" s="3"/>
      <c r="Q444" s="3"/>
      <c r="S444" s="6"/>
      <c r="T444" s="152"/>
      <c r="U444" s="154"/>
    </row>
    <row r="445" s="2" customFormat="true" ht="12.75" hidden="false" customHeight="false" outlineLevel="0" collapsed="false">
      <c r="I445" s="3"/>
      <c r="J445" s="3"/>
      <c r="K445" s="3"/>
      <c r="L445" s="3"/>
      <c r="M445" s="3"/>
      <c r="N445" s="3"/>
      <c r="O445" s="3"/>
      <c r="P445" s="3"/>
      <c r="Q445" s="3"/>
      <c r="S445" s="6"/>
      <c r="T445" s="152"/>
      <c r="U445" s="154"/>
    </row>
    <row r="446" s="2" customFormat="true" ht="12.75" hidden="false" customHeight="false" outlineLevel="0" collapsed="false">
      <c r="I446" s="3"/>
      <c r="J446" s="3"/>
      <c r="K446" s="3"/>
      <c r="L446" s="3"/>
      <c r="M446" s="3"/>
      <c r="N446" s="3"/>
      <c r="O446" s="3"/>
      <c r="P446" s="3"/>
      <c r="Q446" s="3"/>
      <c r="S446" s="6"/>
      <c r="T446" s="152"/>
      <c r="U446" s="154"/>
    </row>
    <row r="447" s="2" customFormat="true" ht="12.75" hidden="false" customHeight="false" outlineLevel="0" collapsed="false">
      <c r="I447" s="3"/>
      <c r="J447" s="3"/>
      <c r="K447" s="3"/>
      <c r="L447" s="3"/>
      <c r="M447" s="3"/>
      <c r="N447" s="3"/>
      <c r="O447" s="3"/>
      <c r="P447" s="3"/>
      <c r="Q447" s="3"/>
      <c r="S447" s="6"/>
      <c r="T447" s="152"/>
      <c r="U447" s="154"/>
    </row>
    <row r="448" s="2" customFormat="true" ht="12.75" hidden="false" customHeight="false" outlineLevel="0" collapsed="false">
      <c r="I448" s="3"/>
      <c r="J448" s="3"/>
      <c r="K448" s="3"/>
      <c r="L448" s="3"/>
      <c r="M448" s="3"/>
      <c r="N448" s="3"/>
      <c r="O448" s="3"/>
      <c r="P448" s="3"/>
      <c r="Q448" s="3"/>
      <c r="S448" s="6"/>
      <c r="T448" s="152"/>
      <c r="U448" s="154"/>
    </row>
    <row r="449" s="2" customFormat="true" ht="12.75" hidden="false" customHeight="false" outlineLevel="0" collapsed="false">
      <c r="I449" s="3"/>
      <c r="J449" s="3"/>
      <c r="K449" s="3"/>
      <c r="L449" s="3"/>
      <c r="M449" s="3"/>
      <c r="N449" s="3"/>
      <c r="O449" s="3"/>
      <c r="P449" s="3"/>
      <c r="Q449" s="3"/>
      <c r="S449" s="6"/>
      <c r="T449" s="152"/>
      <c r="U449" s="154"/>
    </row>
    <row r="450" s="2" customFormat="true" ht="12.75" hidden="false" customHeight="false" outlineLevel="0" collapsed="false">
      <c r="I450" s="3"/>
      <c r="J450" s="3"/>
      <c r="K450" s="3"/>
      <c r="L450" s="3"/>
      <c r="M450" s="3"/>
      <c r="N450" s="3"/>
      <c r="O450" s="3"/>
      <c r="P450" s="3"/>
      <c r="Q450" s="3"/>
      <c r="S450" s="6"/>
      <c r="T450" s="152"/>
      <c r="U450" s="154"/>
    </row>
    <row r="451" s="2" customFormat="true" ht="12.75" hidden="false" customHeight="false" outlineLevel="0" collapsed="false">
      <c r="I451" s="3"/>
      <c r="J451" s="3"/>
      <c r="K451" s="3"/>
      <c r="L451" s="3"/>
      <c r="M451" s="3"/>
      <c r="N451" s="3"/>
      <c r="O451" s="3"/>
      <c r="P451" s="3"/>
      <c r="Q451" s="3"/>
      <c r="S451" s="6"/>
      <c r="T451" s="152"/>
      <c r="U451" s="154"/>
    </row>
    <row r="452" s="2" customFormat="true" ht="12.75" hidden="false" customHeight="false" outlineLevel="0" collapsed="false">
      <c r="I452" s="3"/>
      <c r="J452" s="3"/>
      <c r="K452" s="3"/>
      <c r="L452" s="3"/>
      <c r="M452" s="3"/>
      <c r="N452" s="3"/>
      <c r="O452" s="3"/>
      <c r="P452" s="3"/>
      <c r="Q452" s="3"/>
      <c r="S452" s="6"/>
      <c r="T452" s="152"/>
      <c r="U452" s="154"/>
    </row>
    <row r="453" s="2" customFormat="true" ht="12.75" hidden="false" customHeight="false" outlineLevel="0" collapsed="false">
      <c r="I453" s="3"/>
      <c r="J453" s="3"/>
      <c r="K453" s="3"/>
      <c r="L453" s="3"/>
      <c r="M453" s="3"/>
      <c r="N453" s="3"/>
      <c r="O453" s="3"/>
      <c r="P453" s="3"/>
      <c r="Q453" s="3"/>
      <c r="S453" s="6"/>
      <c r="T453" s="152"/>
      <c r="U453" s="154"/>
    </row>
    <row r="454" s="2" customFormat="true" ht="12.75" hidden="false" customHeight="false" outlineLevel="0" collapsed="false">
      <c r="I454" s="3"/>
      <c r="J454" s="3"/>
      <c r="K454" s="3"/>
      <c r="L454" s="3"/>
      <c r="M454" s="3"/>
      <c r="N454" s="3"/>
      <c r="O454" s="3"/>
      <c r="P454" s="3"/>
      <c r="Q454" s="3"/>
      <c r="S454" s="6"/>
      <c r="T454" s="152"/>
      <c r="U454" s="154"/>
    </row>
    <row r="455" s="2" customFormat="true" ht="12.75" hidden="false" customHeight="false" outlineLevel="0" collapsed="false">
      <c r="I455" s="3"/>
      <c r="J455" s="3"/>
      <c r="K455" s="3"/>
      <c r="L455" s="3"/>
      <c r="M455" s="3"/>
      <c r="N455" s="3"/>
      <c r="O455" s="3"/>
      <c r="P455" s="3"/>
      <c r="Q455" s="3"/>
      <c r="S455" s="6"/>
      <c r="T455" s="152"/>
      <c r="U455" s="154"/>
    </row>
    <row r="456" s="2" customFormat="true" ht="12.75" hidden="false" customHeight="false" outlineLevel="0" collapsed="false">
      <c r="I456" s="3"/>
      <c r="J456" s="3"/>
      <c r="K456" s="3"/>
      <c r="L456" s="3"/>
      <c r="M456" s="3"/>
      <c r="N456" s="3"/>
      <c r="O456" s="3"/>
      <c r="P456" s="3"/>
      <c r="Q456" s="3"/>
      <c r="S456" s="6"/>
      <c r="T456" s="152"/>
      <c r="U456" s="154"/>
    </row>
    <row r="457" s="2" customFormat="true" ht="12.75" hidden="false" customHeight="false" outlineLevel="0" collapsed="false">
      <c r="I457" s="3"/>
      <c r="J457" s="3"/>
      <c r="K457" s="3"/>
      <c r="L457" s="3"/>
      <c r="M457" s="3"/>
      <c r="N457" s="3"/>
      <c r="O457" s="3"/>
      <c r="P457" s="3"/>
      <c r="Q457" s="3"/>
      <c r="S457" s="6"/>
      <c r="T457" s="152"/>
      <c r="U457" s="154"/>
    </row>
    <row r="458" s="2" customFormat="true" ht="12.75" hidden="false" customHeight="false" outlineLevel="0" collapsed="false">
      <c r="I458" s="3"/>
      <c r="J458" s="3"/>
      <c r="K458" s="3"/>
      <c r="L458" s="3"/>
      <c r="M458" s="3"/>
      <c r="N458" s="3"/>
      <c r="O458" s="3"/>
      <c r="P458" s="3"/>
      <c r="Q458" s="3"/>
      <c r="S458" s="6"/>
      <c r="T458" s="152"/>
      <c r="U458" s="154"/>
    </row>
    <row r="459" s="2" customFormat="true" ht="12.75" hidden="false" customHeight="false" outlineLevel="0" collapsed="false">
      <c r="I459" s="3"/>
      <c r="J459" s="3"/>
      <c r="K459" s="3"/>
      <c r="L459" s="3"/>
      <c r="M459" s="3"/>
      <c r="N459" s="3"/>
      <c r="O459" s="3"/>
      <c r="P459" s="3"/>
      <c r="Q459" s="3"/>
      <c r="S459" s="6"/>
      <c r="T459" s="152"/>
      <c r="U459" s="154"/>
    </row>
    <row r="460" s="2" customFormat="true" ht="12.75" hidden="false" customHeight="false" outlineLevel="0" collapsed="false">
      <c r="I460" s="3"/>
      <c r="J460" s="3"/>
      <c r="K460" s="3"/>
      <c r="L460" s="3"/>
      <c r="M460" s="3"/>
      <c r="N460" s="3"/>
      <c r="O460" s="3"/>
      <c r="P460" s="3"/>
      <c r="Q460" s="3"/>
      <c r="S460" s="6"/>
      <c r="T460" s="152"/>
      <c r="U460" s="154"/>
    </row>
    <row r="461" s="2" customFormat="true" ht="12.75" hidden="false" customHeight="false" outlineLevel="0" collapsed="false">
      <c r="I461" s="3"/>
      <c r="J461" s="3"/>
      <c r="K461" s="3"/>
      <c r="L461" s="3"/>
      <c r="M461" s="3"/>
      <c r="N461" s="3"/>
      <c r="O461" s="3"/>
      <c r="P461" s="3"/>
      <c r="Q461" s="3"/>
      <c r="S461" s="6"/>
      <c r="T461" s="152"/>
      <c r="U461" s="154"/>
    </row>
    <row r="462" s="2" customFormat="true" ht="12.75" hidden="false" customHeight="false" outlineLevel="0" collapsed="false">
      <c r="I462" s="3"/>
      <c r="J462" s="3"/>
      <c r="K462" s="3"/>
      <c r="L462" s="3"/>
      <c r="M462" s="3"/>
      <c r="N462" s="3"/>
      <c r="O462" s="3"/>
      <c r="P462" s="3"/>
      <c r="Q462" s="3"/>
      <c r="S462" s="6"/>
      <c r="T462" s="152"/>
      <c r="U462" s="154"/>
    </row>
    <row r="463" s="2" customFormat="true" ht="12.75" hidden="false" customHeight="false" outlineLevel="0" collapsed="false">
      <c r="I463" s="3"/>
      <c r="J463" s="3"/>
      <c r="K463" s="3"/>
      <c r="L463" s="3"/>
      <c r="M463" s="3"/>
      <c r="N463" s="3"/>
      <c r="O463" s="3"/>
      <c r="P463" s="3"/>
      <c r="Q463" s="3"/>
      <c r="S463" s="6"/>
      <c r="T463" s="152"/>
      <c r="U463" s="154"/>
    </row>
    <row r="464" s="2" customFormat="true" ht="12.75" hidden="false" customHeight="false" outlineLevel="0" collapsed="false">
      <c r="I464" s="3"/>
      <c r="J464" s="3"/>
      <c r="K464" s="3"/>
      <c r="L464" s="3"/>
      <c r="M464" s="3"/>
      <c r="N464" s="3"/>
      <c r="O464" s="3"/>
      <c r="P464" s="3"/>
      <c r="Q464" s="3"/>
      <c r="S464" s="6"/>
      <c r="T464" s="152"/>
      <c r="U464" s="154"/>
    </row>
    <row r="465" s="2" customFormat="true" ht="12.75" hidden="false" customHeight="false" outlineLevel="0" collapsed="false">
      <c r="I465" s="3"/>
      <c r="J465" s="3"/>
      <c r="K465" s="3"/>
      <c r="L465" s="3"/>
      <c r="M465" s="3"/>
      <c r="N465" s="3"/>
      <c r="O465" s="3"/>
      <c r="P465" s="3"/>
      <c r="Q465" s="3"/>
      <c r="S465" s="6"/>
      <c r="T465" s="152"/>
      <c r="U465" s="154"/>
    </row>
    <row r="466" s="2" customFormat="true" ht="12.75" hidden="false" customHeight="false" outlineLevel="0" collapsed="false">
      <c r="I466" s="3"/>
      <c r="J466" s="3"/>
      <c r="K466" s="3"/>
      <c r="L466" s="3"/>
      <c r="M466" s="3"/>
      <c r="N466" s="3"/>
      <c r="O466" s="3"/>
      <c r="P466" s="3"/>
      <c r="Q466" s="3"/>
      <c r="S466" s="6"/>
      <c r="T466" s="152"/>
      <c r="U466" s="154"/>
    </row>
    <row r="467" s="2" customFormat="true" ht="12.75" hidden="false" customHeight="false" outlineLevel="0" collapsed="false">
      <c r="I467" s="3"/>
      <c r="J467" s="3"/>
      <c r="K467" s="3"/>
      <c r="L467" s="3"/>
      <c r="M467" s="3"/>
      <c r="N467" s="3"/>
      <c r="O467" s="3"/>
      <c r="P467" s="3"/>
      <c r="Q467" s="3"/>
      <c r="S467" s="6"/>
      <c r="T467" s="152"/>
      <c r="U467" s="154"/>
    </row>
    <row r="468" s="2" customFormat="true" ht="12.75" hidden="false" customHeight="false" outlineLevel="0" collapsed="false">
      <c r="I468" s="3"/>
      <c r="J468" s="3"/>
      <c r="K468" s="3"/>
      <c r="L468" s="3"/>
      <c r="M468" s="3"/>
      <c r="N468" s="3"/>
      <c r="O468" s="3"/>
      <c r="P468" s="3"/>
      <c r="Q468" s="3"/>
      <c r="S468" s="6"/>
      <c r="T468" s="152"/>
      <c r="U468" s="154"/>
    </row>
    <row r="469" s="2" customFormat="true" ht="12.75" hidden="false" customHeight="false" outlineLevel="0" collapsed="false">
      <c r="I469" s="3"/>
      <c r="J469" s="3"/>
      <c r="K469" s="3"/>
      <c r="L469" s="3"/>
      <c r="M469" s="3"/>
      <c r="N469" s="3"/>
      <c r="O469" s="3"/>
      <c r="P469" s="3"/>
      <c r="Q469" s="3"/>
      <c r="S469" s="6"/>
      <c r="T469" s="152"/>
      <c r="U469" s="154"/>
    </row>
    <row r="470" s="2" customFormat="true" ht="12.75" hidden="false" customHeight="false" outlineLevel="0" collapsed="false">
      <c r="I470" s="3"/>
      <c r="J470" s="3"/>
      <c r="K470" s="3"/>
      <c r="L470" s="3"/>
      <c r="M470" s="3"/>
      <c r="N470" s="3"/>
      <c r="O470" s="3"/>
      <c r="P470" s="3"/>
      <c r="Q470" s="3"/>
      <c r="S470" s="6"/>
      <c r="T470" s="152"/>
      <c r="U470" s="154"/>
    </row>
    <row r="471" s="2" customFormat="true" ht="12.75" hidden="false" customHeight="false" outlineLevel="0" collapsed="false">
      <c r="I471" s="3"/>
      <c r="J471" s="3"/>
      <c r="K471" s="3"/>
      <c r="L471" s="3"/>
      <c r="M471" s="3"/>
      <c r="N471" s="3"/>
      <c r="O471" s="3"/>
      <c r="P471" s="3"/>
      <c r="Q471" s="3"/>
      <c r="S471" s="6"/>
      <c r="T471" s="152"/>
      <c r="U471" s="154"/>
    </row>
    <row r="472" s="2" customFormat="true" ht="12.75" hidden="false" customHeight="false" outlineLevel="0" collapsed="false">
      <c r="I472" s="3"/>
      <c r="J472" s="3"/>
      <c r="K472" s="3"/>
      <c r="L472" s="3"/>
      <c r="M472" s="3"/>
      <c r="N472" s="3"/>
      <c r="O472" s="3"/>
      <c r="P472" s="3"/>
      <c r="Q472" s="3"/>
      <c r="S472" s="6"/>
      <c r="T472" s="152"/>
      <c r="U472" s="154"/>
    </row>
    <row r="473" s="2" customFormat="true" ht="12.75" hidden="false" customHeight="false" outlineLevel="0" collapsed="false">
      <c r="I473" s="3"/>
      <c r="J473" s="3"/>
      <c r="K473" s="3"/>
      <c r="L473" s="3"/>
      <c r="M473" s="3"/>
      <c r="N473" s="3"/>
      <c r="O473" s="3"/>
      <c r="P473" s="3"/>
      <c r="Q473" s="3"/>
      <c r="S473" s="6"/>
      <c r="T473" s="152"/>
      <c r="U473" s="154"/>
    </row>
    <row r="474" s="2" customFormat="true" ht="12.75" hidden="false" customHeight="false" outlineLevel="0" collapsed="false">
      <c r="I474" s="3"/>
      <c r="J474" s="3"/>
      <c r="K474" s="3"/>
      <c r="L474" s="3"/>
      <c r="M474" s="3"/>
      <c r="N474" s="3"/>
      <c r="O474" s="3"/>
      <c r="P474" s="3"/>
      <c r="Q474" s="3"/>
      <c r="S474" s="6"/>
      <c r="T474" s="152"/>
      <c r="U474" s="154"/>
    </row>
    <row r="475" s="2" customFormat="true" ht="12.75" hidden="false" customHeight="false" outlineLevel="0" collapsed="false">
      <c r="I475" s="3"/>
      <c r="J475" s="3"/>
      <c r="K475" s="3"/>
      <c r="L475" s="3"/>
      <c r="M475" s="3"/>
      <c r="N475" s="3"/>
      <c r="O475" s="3"/>
      <c r="P475" s="3"/>
      <c r="Q475" s="3"/>
      <c r="S475" s="6"/>
      <c r="T475" s="152"/>
      <c r="U475" s="154"/>
    </row>
    <row r="476" s="2" customFormat="true" ht="12.75" hidden="false" customHeight="false" outlineLevel="0" collapsed="false">
      <c r="I476" s="3"/>
      <c r="J476" s="3"/>
      <c r="K476" s="3"/>
      <c r="L476" s="3"/>
      <c r="M476" s="3"/>
      <c r="N476" s="3"/>
      <c r="O476" s="3"/>
      <c r="P476" s="3"/>
      <c r="Q476" s="3"/>
      <c r="S476" s="6"/>
      <c r="T476" s="152"/>
      <c r="U476" s="154"/>
    </row>
    <row r="477" s="2" customFormat="true" ht="12.75" hidden="false" customHeight="false" outlineLevel="0" collapsed="false">
      <c r="I477" s="3"/>
      <c r="J477" s="3"/>
      <c r="K477" s="3"/>
      <c r="L477" s="3"/>
      <c r="M477" s="3"/>
      <c r="N477" s="3"/>
      <c r="O477" s="3"/>
      <c r="P477" s="3"/>
      <c r="Q477" s="3"/>
      <c r="S477" s="6"/>
      <c r="T477" s="152"/>
      <c r="U477" s="154"/>
    </row>
    <row r="478" s="2" customFormat="true" ht="12.75" hidden="false" customHeight="false" outlineLevel="0" collapsed="false">
      <c r="I478" s="3"/>
      <c r="J478" s="3"/>
      <c r="K478" s="3"/>
      <c r="L478" s="3"/>
      <c r="M478" s="3"/>
      <c r="N478" s="3"/>
      <c r="O478" s="3"/>
      <c r="P478" s="3"/>
      <c r="Q478" s="3"/>
      <c r="S478" s="6"/>
      <c r="T478" s="152"/>
      <c r="U478" s="154"/>
    </row>
    <row r="479" s="2" customFormat="true" ht="12.75" hidden="false" customHeight="false" outlineLevel="0" collapsed="false">
      <c r="I479" s="3"/>
      <c r="J479" s="3"/>
      <c r="K479" s="3"/>
      <c r="L479" s="3"/>
      <c r="M479" s="3"/>
      <c r="N479" s="3"/>
      <c r="O479" s="3"/>
      <c r="P479" s="3"/>
      <c r="Q479" s="3"/>
      <c r="S479" s="6"/>
      <c r="T479" s="152"/>
      <c r="U479" s="154"/>
    </row>
    <row r="480" s="2" customFormat="true" ht="12.75" hidden="false" customHeight="false" outlineLevel="0" collapsed="false">
      <c r="I480" s="3"/>
      <c r="J480" s="3"/>
      <c r="K480" s="3"/>
      <c r="L480" s="3"/>
      <c r="M480" s="3"/>
      <c r="N480" s="3"/>
      <c r="O480" s="3"/>
      <c r="P480" s="3"/>
      <c r="Q480" s="3"/>
      <c r="S480" s="6"/>
      <c r="T480" s="152"/>
      <c r="U480" s="154"/>
    </row>
    <row r="481" s="2" customFormat="true" ht="12.75" hidden="false" customHeight="false" outlineLevel="0" collapsed="false">
      <c r="I481" s="3"/>
      <c r="J481" s="3"/>
      <c r="K481" s="3"/>
      <c r="L481" s="3"/>
      <c r="M481" s="3"/>
      <c r="N481" s="3"/>
      <c r="O481" s="3"/>
      <c r="P481" s="3"/>
      <c r="Q481" s="3"/>
      <c r="S481" s="6"/>
      <c r="T481" s="152"/>
      <c r="U481" s="154"/>
    </row>
    <row r="482" s="2" customFormat="true" ht="12.75" hidden="false" customHeight="false" outlineLevel="0" collapsed="false">
      <c r="I482" s="3"/>
      <c r="J482" s="3"/>
      <c r="K482" s="3"/>
      <c r="L482" s="3"/>
      <c r="M482" s="3"/>
      <c r="N482" s="3"/>
      <c r="O482" s="3"/>
      <c r="P482" s="3"/>
      <c r="Q482" s="3"/>
      <c r="S482" s="6"/>
      <c r="T482" s="152"/>
      <c r="U482" s="154"/>
    </row>
    <row r="483" s="2" customFormat="true" ht="12.75" hidden="false" customHeight="false" outlineLevel="0" collapsed="false">
      <c r="I483" s="3"/>
      <c r="J483" s="3"/>
      <c r="K483" s="3"/>
      <c r="L483" s="3"/>
      <c r="M483" s="3"/>
      <c r="N483" s="3"/>
      <c r="O483" s="3"/>
      <c r="P483" s="3"/>
      <c r="Q483" s="3"/>
      <c r="S483" s="6"/>
      <c r="T483" s="152"/>
      <c r="U483" s="154"/>
    </row>
    <row r="484" s="2" customFormat="true" ht="12.75" hidden="false" customHeight="false" outlineLevel="0" collapsed="false">
      <c r="I484" s="3"/>
      <c r="J484" s="3"/>
      <c r="K484" s="3"/>
      <c r="L484" s="3"/>
      <c r="M484" s="3"/>
      <c r="N484" s="3"/>
      <c r="O484" s="3"/>
      <c r="P484" s="3"/>
      <c r="Q484" s="3"/>
      <c r="S484" s="6"/>
      <c r="T484" s="152"/>
      <c r="U484" s="154"/>
    </row>
    <row r="485" s="2" customFormat="true" ht="12.75" hidden="false" customHeight="false" outlineLevel="0" collapsed="false">
      <c r="I485" s="3"/>
      <c r="J485" s="3"/>
      <c r="K485" s="3"/>
      <c r="L485" s="3"/>
      <c r="M485" s="3"/>
      <c r="N485" s="3"/>
      <c r="O485" s="3"/>
      <c r="P485" s="3"/>
      <c r="Q485" s="3"/>
      <c r="S485" s="6"/>
      <c r="T485" s="152"/>
      <c r="U485" s="154"/>
    </row>
    <row r="486" s="2" customFormat="true" ht="12.75" hidden="false" customHeight="false" outlineLevel="0" collapsed="false">
      <c r="I486" s="3"/>
      <c r="J486" s="3"/>
      <c r="K486" s="3"/>
      <c r="L486" s="3"/>
      <c r="M486" s="3"/>
      <c r="N486" s="3"/>
      <c r="O486" s="3"/>
      <c r="P486" s="3"/>
      <c r="Q486" s="3"/>
      <c r="S486" s="6"/>
      <c r="T486" s="152"/>
      <c r="U486" s="154"/>
    </row>
    <row r="487" s="2" customFormat="true" ht="12.75" hidden="false" customHeight="false" outlineLevel="0" collapsed="false">
      <c r="I487" s="3"/>
      <c r="J487" s="3"/>
      <c r="K487" s="3"/>
      <c r="L487" s="3"/>
      <c r="M487" s="3"/>
      <c r="N487" s="3"/>
      <c r="O487" s="3"/>
      <c r="P487" s="3"/>
      <c r="Q487" s="3"/>
      <c r="S487" s="6"/>
      <c r="T487" s="152"/>
      <c r="U487" s="154"/>
    </row>
    <row r="488" s="2" customFormat="true" ht="12.75" hidden="false" customHeight="false" outlineLevel="0" collapsed="false">
      <c r="I488" s="3"/>
      <c r="J488" s="3"/>
      <c r="K488" s="3"/>
      <c r="L488" s="3"/>
      <c r="M488" s="3"/>
      <c r="N488" s="3"/>
      <c r="O488" s="3"/>
      <c r="P488" s="3"/>
      <c r="Q488" s="3"/>
      <c r="S488" s="6"/>
      <c r="T488" s="152"/>
      <c r="U488" s="154"/>
    </row>
    <row r="489" s="2" customFormat="true" ht="12.75" hidden="false" customHeight="false" outlineLevel="0" collapsed="false">
      <c r="I489" s="3"/>
      <c r="J489" s="3"/>
      <c r="K489" s="3"/>
      <c r="L489" s="3"/>
      <c r="M489" s="3"/>
      <c r="N489" s="3"/>
      <c r="O489" s="3"/>
      <c r="P489" s="3"/>
      <c r="Q489" s="3"/>
      <c r="S489" s="6"/>
      <c r="T489" s="152"/>
      <c r="U489" s="154"/>
    </row>
    <row r="490" s="2" customFormat="true" ht="12.75" hidden="false" customHeight="false" outlineLevel="0" collapsed="false">
      <c r="I490" s="3"/>
      <c r="J490" s="3"/>
      <c r="K490" s="3"/>
      <c r="L490" s="3"/>
      <c r="M490" s="3"/>
      <c r="N490" s="3"/>
      <c r="O490" s="3"/>
      <c r="P490" s="3"/>
      <c r="Q490" s="3"/>
      <c r="S490" s="6"/>
      <c r="T490" s="152"/>
      <c r="U490" s="154"/>
    </row>
    <row r="491" s="2" customFormat="true" ht="12.75" hidden="false" customHeight="false" outlineLevel="0" collapsed="false">
      <c r="I491" s="3"/>
      <c r="J491" s="3"/>
      <c r="K491" s="3"/>
      <c r="L491" s="3"/>
      <c r="M491" s="3"/>
      <c r="N491" s="3"/>
      <c r="O491" s="3"/>
      <c r="P491" s="3"/>
      <c r="Q491" s="3"/>
      <c r="S491" s="6"/>
      <c r="T491" s="152"/>
      <c r="U491" s="154"/>
    </row>
    <row r="492" s="2" customFormat="true" ht="12.75" hidden="false" customHeight="false" outlineLevel="0" collapsed="false">
      <c r="I492" s="3"/>
      <c r="J492" s="3"/>
      <c r="K492" s="3"/>
      <c r="L492" s="3"/>
      <c r="M492" s="3"/>
      <c r="N492" s="3"/>
      <c r="O492" s="3"/>
      <c r="P492" s="3"/>
      <c r="Q492" s="3"/>
      <c r="S492" s="6"/>
      <c r="T492" s="152"/>
      <c r="U492" s="154"/>
    </row>
    <row r="493" s="2" customFormat="true" ht="12.75" hidden="false" customHeight="false" outlineLevel="0" collapsed="false">
      <c r="I493" s="3"/>
      <c r="J493" s="3"/>
      <c r="K493" s="3"/>
      <c r="L493" s="3"/>
      <c r="M493" s="3"/>
      <c r="N493" s="3"/>
      <c r="O493" s="3"/>
      <c r="P493" s="3"/>
      <c r="Q493" s="3"/>
      <c r="S493" s="6"/>
      <c r="T493" s="152"/>
      <c r="U493" s="154"/>
    </row>
    <row r="494" s="2" customFormat="true" ht="12.75" hidden="false" customHeight="false" outlineLevel="0" collapsed="false">
      <c r="I494" s="3"/>
      <c r="J494" s="3"/>
      <c r="K494" s="3"/>
      <c r="L494" s="3"/>
      <c r="M494" s="3"/>
      <c r="N494" s="3"/>
      <c r="O494" s="3"/>
      <c r="P494" s="3"/>
      <c r="Q494" s="3"/>
      <c r="S494" s="6"/>
      <c r="T494" s="152"/>
      <c r="U494" s="154"/>
    </row>
    <row r="495" s="2" customFormat="true" ht="12.75" hidden="false" customHeight="false" outlineLevel="0" collapsed="false">
      <c r="I495" s="3"/>
      <c r="J495" s="3"/>
      <c r="K495" s="3"/>
      <c r="L495" s="3"/>
      <c r="M495" s="3"/>
      <c r="N495" s="3"/>
      <c r="O495" s="3"/>
      <c r="P495" s="3"/>
      <c r="Q495" s="3"/>
      <c r="S495" s="6"/>
      <c r="T495" s="152"/>
      <c r="U495" s="154"/>
    </row>
    <row r="496" s="2" customFormat="true" ht="12.75" hidden="false" customHeight="false" outlineLevel="0" collapsed="false">
      <c r="I496" s="3"/>
      <c r="J496" s="3"/>
      <c r="K496" s="3"/>
      <c r="L496" s="3"/>
      <c r="M496" s="3"/>
      <c r="N496" s="3"/>
      <c r="O496" s="3"/>
      <c r="P496" s="3"/>
      <c r="Q496" s="3"/>
      <c r="S496" s="6"/>
      <c r="T496" s="152"/>
      <c r="U496" s="154"/>
    </row>
    <row r="497" s="2" customFormat="true" ht="12.75" hidden="false" customHeight="false" outlineLevel="0" collapsed="false">
      <c r="I497" s="3"/>
      <c r="J497" s="3"/>
      <c r="K497" s="3"/>
      <c r="L497" s="3"/>
      <c r="M497" s="3"/>
      <c r="N497" s="3"/>
      <c r="O497" s="3"/>
      <c r="P497" s="3"/>
      <c r="Q497" s="3"/>
      <c r="S497" s="6"/>
      <c r="T497" s="152"/>
      <c r="U497" s="154"/>
    </row>
    <row r="498" s="2" customFormat="true" ht="12.75" hidden="false" customHeight="false" outlineLevel="0" collapsed="false">
      <c r="I498" s="3"/>
      <c r="J498" s="3"/>
      <c r="K498" s="3"/>
      <c r="L498" s="3"/>
      <c r="M498" s="3"/>
      <c r="N498" s="3"/>
      <c r="O498" s="3"/>
      <c r="P498" s="3"/>
      <c r="Q498" s="3"/>
      <c r="S498" s="6"/>
      <c r="T498" s="152"/>
      <c r="U498" s="154"/>
    </row>
    <row r="499" s="2" customFormat="true" ht="12.75" hidden="false" customHeight="false" outlineLevel="0" collapsed="false">
      <c r="I499" s="3"/>
      <c r="J499" s="3"/>
      <c r="K499" s="3"/>
      <c r="L499" s="3"/>
      <c r="M499" s="3"/>
      <c r="N499" s="3"/>
      <c r="O499" s="3"/>
      <c r="P499" s="3"/>
      <c r="Q499" s="3"/>
      <c r="S499" s="6"/>
      <c r="T499" s="152"/>
      <c r="U499" s="154"/>
    </row>
    <row r="500" s="2" customFormat="true" ht="12.75" hidden="false" customHeight="false" outlineLevel="0" collapsed="false">
      <c r="I500" s="3"/>
      <c r="J500" s="3"/>
      <c r="K500" s="3"/>
      <c r="L500" s="3"/>
      <c r="M500" s="3"/>
      <c r="N500" s="3"/>
      <c r="O500" s="3"/>
      <c r="P500" s="3"/>
      <c r="Q500" s="3"/>
      <c r="S500" s="6"/>
      <c r="T500" s="152"/>
      <c r="U500" s="154"/>
    </row>
    <row r="501" s="2" customFormat="true" ht="12.75" hidden="false" customHeight="false" outlineLevel="0" collapsed="false">
      <c r="I501" s="3"/>
      <c r="J501" s="3"/>
      <c r="K501" s="3"/>
      <c r="L501" s="3"/>
      <c r="M501" s="3"/>
      <c r="N501" s="3"/>
      <c r="O501" s="3"/>
      <c r="P501" s="3"/>
      <c r="Q501" s="3"/>
      <c r="S501" s="6"/>
      <c r="T501" s="152"/>
      <c r="U501" s="154"/>
    </row>
    <row r="502" s="2" customFormat="true" ht="12.75" hidden="false" customHeight="false" outlineLevel="0" collapsed="false">
      <c r="I502" s="3"/>
      <c r="J502" s="3"/>
      <c r="K502" s="3"/>
      <c r="L502" s="3"/>
      <c r="M502" s="3"/>
      <c r="N502" s="3"/>
      <c r="O502" s="3"/>
      <c r="P502" s="3"/>
      <c r="Q502" s="3"/>
      <c r="S502" s="6"/>
      <c r="T502" s="152"/>
      <c r="U502" s="154"/>
    </row>
    <row r="503" s="2" customFormat="true" ht="12.75" hidden="false" customHeight="false" outlineLevel="0" collapsed="false">
      <c r="I503" s="3"/>
      <c r="J503" s="3"/>
      <c r="K503" s="3"/>
      <c r="L503" s="3"/>
      <c r="M503" s="3"/>
      <c r="N503" s="3"/>
      <c r="O503" s="3"/>
      <c r="P503" s="3"/>
      <c r="Q503" s="3"/>
      <c r="S503" s="6"/>
      <c r="T503" s="152"/>
      <c r="U503" s="154"/>
    </row>
    <row r="504" s="2" customFormat="true" ht="12.75" hidden="false" customHeight="false" outlineLevel="0" collapsed="false">
      <c r="I504" s="3"/>
      <c r="J504" s="3"/>
      <c r="K504" s="3"/>
      <c r="L504" s="3"/>
      <c r="M504" s="3"/>
      <c r="N504" s="3"/>
      <c r="O504" s="3"/>
      <c r="P504" s="3"/>
      <c r="Q504" s="3"/>
      <c r="S504" s="6"/>
      <c r="T504" s="152"/>
      <c r="U504" s="154"/>
    </row>
    <row r="505" s="2" customFormat="true" ht="12.75" hidden="false" customHeight="false" outlineLevel="0" collapsed="false">
      <c r="I505" s="3"/>
      <c r="J505" s="3"/>
      <c r="K505" s="3"/>
      <c r="L505" s="3"/>
      <c r="M505" s="3"/>
      <c r="N505" s="3"/>
      <c r="O505" s="3"/>
      <c r="P505" s="3"/>
      <c r="Q505" s="3"/>
      <c r="S505" s="6"/>
      <c r="T505" s="152"/>
      <c r="U505" s="154"/>
    </row>
    <row r="506" s="2" customFormat="true" ht="12.75" hidden="false" customHeight="false" outlineLevel="0" collapsed="false">
      <c r="I506" s="3"/>
      <c r="J506" s="3"/>
      <c r="K506" s="3"/>
      <c r="L506" s="3"/>
      <c r="M506" s="3"/>
      <c r="N506" s="3"/>
      <c r="O506" s="3"/>
      <c r="P506" s="3"/>
      <c r="Q506" s="3"/>
      <c r="S506" s="6"/>
      <c r="T506" s="152"/>
      <c r="U506" s="154"/>
    </row>
    <row r="507" s="2" customFormat="true" ht="12.75" hidden="false" customHeight="false" outlineLevel="0" collapsed="false">
      <c r="I507" s="3"/>
      <c r="J507" s="3"/>
      <c r="K507" s="3"/>
      <c r="L507" s="3"/>
      <c r="M507" s="3"/>
      <c r="N507" s="3"/>
      <c r="O507" s="3"/>
      <c r="P507" s="3"/>
      <c r="Q507" s="3"/>
      <c r="S507" s="6"/>
      <c r="T507" s="152"/>
      <c r="U507" s="154"/>
    </row>
    <row r="508" s="2" customFormat="true" ht="12.75" hidden="false" customHeight="false" outlineLevel="0" collapsed="false">
      <c r="I508" s="3"/>
      <c r="J508" s="3"/>
      <c r="K508" s="3"/>
      <c r="L508" s="3"/>
      <c r="M508" s="3"/>
      <c r="N508" s="3"/>
      <c r="O508" s="3"/>
      <c r="P508" s="3"/>
      <c r="Q508" s="3"/>
      <c r="S508" s="6"/>
      <c r="T508" s="152"/>
      <c r="U508" s="154"/>
    </row>
    <row r="509" s="2" customFormat="true" ht="12.75" hidden="false" customHeight="false" outlineLevel="0" collapsed="false">
      <c r="I509" s="3"/>
      <c r="J509" s="3"/>
      <c r="K509" s="3"/>
      <c r="L509" s="3"/>
      <c r="M509" s="3"/>
      <c r="N509" s="3"/>
      <c r="O509" s="3"/>
      <c r="P509" s="3"/>
      <c r="Q509" s="3"/>
      <c r="S509" s="6"/>
      <c r="T509" s="152"/>
      <c r="U509" s="154"/>
    </row>
    <row r="510" s="2" customFormat="true" ht="12.75" hidden="false" customHeight="false" outlineLevel="0" collapsed="false">
      <c r="I510" s="3"/>
      <c r="J510" s="3"/>
      <c r="K510" s="3"/>
      <c r="L510" s="3"/>
      <c r="M510" s="3"/>
      <c r="N510" s="3"/>
      <c r="O510" s="3"/>
      <c r="P510" s="3"/>
      <c r="Q510" s="3"/>
      <c r="S510" s="6"/>
      <c r="T510" s="152"/>
      <c r="U510" s="154"/>
    </row>
    <row r="511" s="2" customFormat="true" ht="12.75" hidden="false" customHeight="false" outlineLevel="0" collapsed="false">
      <c r="I511" s="3"/>
      <c r="J511" s="3"/>
      <c r="K511" s="3"/>
      <c r="L511" s="3"/>
      <c r="M511" s="3"/>
      <c r="N511" s="3"/>
      <c r="O511" s="3"/>
      <c r="P511" s="3"/>
      <c r="Q511" s="3"/>
      <c r="S511" s="6"/>
      <c r="T511" s="152"/>
      <c r="U511" s="154"/>
    </row>
    <row r="512" s="2" customFormat="true" ht="12.75" hidden="false" customHeight="false" outlineLevel="0" collapsed="false">
      <c r="I512" s="3"/>
      <c r="J512" s="3"/>
      <c r="K512" s="3"/>
      <c r="L512" s="3"/>
      <c r="M512" s="3"/>
      <c r="N512" s="3"/>
      <c r="O512" s="3"/>
      <c r="P512" s="3"/>
      <c r="Q512" s="3"/>
      <c r="S512" s="6"/>
      <c r="T512" s="152"/>
      <c r="U512" s="154"/>
    </row>
    <row r="513" s="2" customFormat="true" ht="12.75" hidden="false" customHeight="false" outlineLevel="0" collapsed="false">
      <c r="I513" s="3"/>
      <c r="J513" s="3"/>
      <c r="K513" s="3"/>
      <c r="L513" s="3"/>
      <c r="M513" s="3"/>
      <c r="N513" s="3"/>
      <c r="O513" s="3"/>
      <c r="P513" s="3"/>
      <c r="Q513" s="3"/>
      <c r="S513" s="6"/>
      <c r="T513" s="152"/>
      <c r="U513" s="154"/>
    </row>
    <row r="514" s="2" customFormat="true" ht="12.75" hidden="false" customHeight="false" outlineLevel="0" collapsed="false">
      <c r="I514" s="3"/>
      <c r="J514" s="3"/>
      <c r="K514" s="3"/>
      <c r="L514" s="3"/>
      <c r="M514" s="3"/>
      <c r="N514" s="3"/>
      <c r="O514" s="3"/>
      <c r="P514" s="3"/>
      <c r="Q514" s="3"/>
      <c r="S514" s="6"/>
      <c r="T514" s="152"/>
      <c r="U514" s="154"/>
    </row>
    <row r="515" s="2" customFormat="true" ht="12.75" hidden="false" customHeight="false" outlineLevel="0" collapsed="false">
      <c r="I515" s="3"/>
      <c r="J515" s="3"/>
      <c r="K515" s="3"/>
      <c r="L515" s="3"/>
      <c r="M515" s="3"/>
      <c r="N515" s="3"/>
      <c r="O515" s="3"/>
      <c r="P515" s="3"/>
      <c r="Q515" s="3"/>
      <c r="S515" s="6"/>
      <c r="T515" s="152"/>
      <c r="U515" s="154"/>
    </row>
    <row r="516" s="2" customFormat="true" ht="12.75" hidden="false" customHeight="false" outlineLevel="0" collapsed="false">
      <c r="I516" s="3"/>
      <c r="J516" s="3"/>
      <c r="K516" s="3"/>
      <c r="L516" s="3"/>
      <c r="M516" s="3"/>
      <c r="N516" s="3"/>
      <c r="O516" s="3"/>
      <c r="P516" s="3"/>
      <c r="Q516" s="3"/>
      <c r="S516" s="6"/>
      <c r="T516" s="152"/>
      <c r="U516" s="154"/>
    </row>
    <row r="517" s="2" customFormat="true" ht="12.75" hidden="false" customHeight="false" outlineLevel="0" collapsed="false">
      <c r="I517" s="3"/>
      <c r="J517" s="3"/>
      <c r="K517" s="3"/>
      <c r="L517" s="3"/>
      <c r="M517" s="3"/>
      <c r="N517" s="3"/>
      <c r="O517" s="3"/>
      <c r="P517" s="3"/>
      <c r="Q517" s="3"/>
      <c r="S517" s="6"/>
      <c r="T517" s="152"/>
      <c r="U517" s="154"/>
    </row>
    <row r="518" s="2" customFormat="true" ht="12.75" hidden="false" customHeight="false" outlineLevel="0" collapsed="false">
      <c r="I518" s="3"/>
      <c r="J518" s="3"/>
      <c r="K518" s="3"/>
      <c r="L518" s="3"/>
      <c r="M518" s="3"/>
      <c r="N518" s="3"/>
      <c r="O518" s="3"/>
      <c r="P518" s="3"/>
      <c r="Q518" s="3"/>
      <c r="S518" s="6"/>
      <c r="T518" s="152"/>
      <c r="U518" s="154"/>
    </row>
    <row r="519" s="2" customFormat="true" ht="12.75" hidden="false" customHeight="false" outlineLevel="0" collapsed="false">
      <c r="I519" s="3"/>
      <c r="J519" s="3"/>
      <c r="K519" s="3"/>
      <c r="L519" s="3"/>
      <c r="M519" s="3"/>
      <c r="N519" s="3"/>
      <c r="O519" s="3"/>
      <c r="P519" s="3"/>
      <c r="Q519" s="3"/>
      <c r="S519" s="6"/>
      <c r="T519" s="152"/>
      <c r="U519" s="154"/>
    </row>
    <row r="520" s="2" customFormat="true" ht="12.75" hidden="false" customHeight="false" outlineLevel="0" collapsed="false">
      <c r="I520" s="3"/>
      <c r="J520" s="3"/>
      <c r="K520" s="3"/>
      <c r="L520" s="3"/>
      <c r="M520" s="3"/>
      <c r="N520" s="3"/>
      <c r="O520" s="3"/>
      <c r="P520" s="3"/>
      <c r="Q520" s="3"/>
      <c r="S520" s="6"/>
      <c r="T520" s="152"/>
      <c r="U520" s="154"/>
    </row>
    <row r="521" s="2" customFormat="true" ht="12.75" hidden="false" customHeight="false" outlineLevel="0" collapsed="false">
      <c r="I521" s="3"/>
      <c r="J521" s="3"/>
      <c r="K521" s="3"/>
      <c r="L521" s="3"/>
      <c r="M521" s="3"/>
      <c r="N521" s="3"/>
      <c r="O521" s="3"/>
      <c r="P521" s="3"/>
      <c r="Q521" s="3"/>
      <c r="S521" s="6"/>
      <c r="T521" s="152"/>
      <c r="U521" s="154"/>
    </row>
    <row r="522" s="2" customFormat="true" ht="12.75" hidden="false" customHeight="false" outlineLevel="0" collapsed="false">
      <c r="I522" s="3"/>
      <c r="J522" s="3"/>
      <c r="K522" s="3"/>
      <c r="L522" s="3"/>
      <c r="M522" s="3"/>
      <c r="N522" s="3"/>
      <c r="O522" s="3"/>
      <c r="P522" s="3"/>
      <c r="Q522" s="3"/>
      <c r="S522" s="6"/>
      <c r="T522" s="152"/>
      <c r="U522" s="154"/>
    </row>
    <row r="523" s="2" customFormat="true" ht="12.75" hidden="false" customHeight="false" outlineLevel="0" collapsed="false">
      <c r="I523" s="3"/>
      <c r="J523" s="3"/>
      <c r="K523" s="3"/>
      <c r="L523" s="3"/>
      <c r="M523" s="3"/>
      <c r="N523" s="3"/>
      <c r="O523" s="3"/>
      <c r="P523" s="3"/>
      <c r="Q523" s="3"/>
      <c r="S523" s="6"/>
      <c r="T523" s="152"/>
      <c r="U523" s="154"/>
    </row>
    <row r="524" s="2" customFormat="true" ht="12.75" hidden="false" customHeight="false" outlineLevel="0" collapsed="false">
      <c r="I524" s="3"/>
      <c r="J524" s="3"/>
      <c r="K524" s="3"/>
      <c r="L524" s="3"/>
      <c r="M524" s="3"/>
      <c r="N524" s="3"/>
      <c r="O524" s="3"/>
      <c r="P524" s="3"/>
      <c r="Q524" s="3"/>
      <c r="S524" s="6"/>
      <c r="T524" s="152"/>
      <c r="U524" s="154"/>
    </row>
    <row r="525" s="2" customFormat="true" ht="12.75" hidden="false" customHeight="false" outlineLevel="0" collapsed="false">
      <c r="I525" s="3"/>
      <c r="J525" s="3"/>
      <c r="K525" s="3"/>
      <c r="L525" s="3"/>
      <c r="M525" s="3"/>
      <c r="N525" s="3"/>
      <c r="O525" s="3"/>
      <c r="P525" s="3"/>
      <c r="Q525" s="3"/>
      <c r="S525" s="6"/>
      <c r="T525" s="152"/>
      <c r="U525" s="154"/>
    </row>
    <row r="526" s="2" customFormat="true" ht="12.75" hidden="false" customHeight="false" outlineLevel="0" collapsed="false">
      <c r="I526" s="3"/>
      <c r="J526" s="3"/>
      <c r="K526" s="3"/>
      <c r="L526" s="3"/>
      <c r="M526" s="3"/>
      <c r="N526" s="3"/>
      <c r="O526" s="3"/>
      <c r="P526" s="3"/>
      <c r="Q526" s="3"/>
      <c r="S526" s="6"/>
      <c r="T526" s="152"/>
      <c r="U526" s="154"/>
    </row>
    <row r="527" s="2" customFormat="true" ht="12.75" hidden="false" customHeight="false" outlineLevel="0" collapsed="false">
      <c r="I527" s="3"/>
      <c r="J527" s="3"/>
      <c r="K527" s="3"/>
      <c r="L527" s="3"/>
      <c r="M527" s="3"/>
      <c r="N527" s="3"/>
      <c r="O527" s="3"/>
      <c r="P527" s="3"/>
      <c r="Q527" s="3"/>
      <c r="S527" s="6"/>
      <c r="T527" s="152"/>
      <c r="U527" s="154"/>
    </row>
    <row r="528" s="2" customFormat="true" ht="12.75" hidden="false" customHeight="false" outlineLevel="0" collapsed="false">
      <c r="I528" s="3"/>
      <c r="J528" s="3"/>
      <c r="K528" s="3"/>
      <c r="L528" s="3"/>
      <c r="M528" s="3"/>
      <c r="N528" s="3"/>
      <c r="O528" s="3"/>
      <c r="P528" s="3"/>
      <c r="Q528" s="3"/>
      <c r="S528" s="6"/>
      <c r="T528" s="152"/>
      <c r="U528" s="154"/>
    </row>
    <row r="529" s="2" customFormat="true" ht="12.75" hidden="false" customHeight="false" outlineLevel="0" collapsed="false">
      <c r="I529" s="3"/>
      <c r="J529" s="3"/>
      <c r="K529" s="3"/>
      <c r="L529" s="3"/>
      <c r="M529" s="3"/>
      <c r="N529" s="3"/>
      <c r="O529" s="3"/>
      <c r="P529" s="3"/>
      <c r="Q529" s="3"/>
      <c r="S529" s="6"/>
      <c r="T529" s="152"/>
      <c r="U529" s="154"/>
    </row>
    <row r="530" s="2" customFormat="true" ht="12.75" hidden="false" customHeight="false" outlineLevel="0" collapsed="false">
      <c r="I530" s="3"/>
      <c r="J530" s="3"/>
      <c r="K530" s="3"/>
      <c r="L530" s="3"/>
      <c r="M530" s="3"/>
      <c r="N530" s="3"/>
      <c r="O530" s="3"/>
      <c r="P530" s="3"/>
      <c r="Q530" s="3"/>
      <c r="S530" s="6"/>
      <c r="T530" s="152"/>
      <c r="U530" s="154"/>
    </row>
    <row r="531" s="2" customFormat="true" ht="12.75" hidden="false" customHeight="false" outlineLevel="0" collapsed="false">
      <c r="I531" s="3"/>
      <c r="J531" s="3"/>
      <c r="K531" s="3"/>
      <c r="L531" s="3"/>
      <c r="M531" s="3"/>
      <c r="N531" s="3"/>
      <c r="O531" s="3"/>
      <c r="P531" s="3"/>
      <c r="Q531" s="3"/>
      <c r="S531" s="6"/>
      <c r="T531" s="152"/>
      <c r="U531" s="154"/>
    </row>
    <row r="532" s="2" customFormat="true" ht="12.75" hidden="false" customHeight="false" outlineLevel="0" collapsed="false">
      <c r="I532" s="3"/>
      <c r="J532" s="3"/>
      <c r="K532" s="3"/>
      <c r="L532" s="3"/>
      <c r="M532" s="3"/>
      <c r="N532" s="3"/>
      <c r="O532" s="3"/>
      <c r="P532" s="3"/>
      <c r="Q532" s="3"/>
      <c r="S532" s="6"/>
      <c r="T532" s="152"/>
      <c r="U532" s="154"/>
    </row>
    <row r="533" s="2" customFormat="true" ht="12.75" hidden="false" customHeight="false" outlineLevel="0" collapsed="false">
      <c r="I533" s="3"/>
      <c r="J533" s="3"/>
      <c r="K533" s="3"/>
      <c r="L533" s="3"/>
      <c r="M533" s="3"/>
      <c r="N533" s="3"/>
      <c r="O533" s="3"/>
      <c r="P533" s="3"/>
      <c r="Q533" s="3"/>
      <c r="S533" s="6"/>
      <c r="T533" s="152"/>
      <c r="U533" s="154"/>
    </row>
    <row r="534" s="2" customFormat="true" ht="12.75" hidden="false" customHeight="false" outlineLevel="0" collapsed="false">
      <c r="I534" s="3"/>
      <c r="J534" s="3"/>
      <c r="K534" s="3"/>
      <c r="L534" s="3"/>
      <c r="M534" s="3"/>
      <c r="N534" s="3"/>
      <c r="O534" s="3"/>
      <c r="P534" s="3"/>
      <c r="Q534" s="3"/>
      <c r="S534" s="6"/>
      <c r="T534" s="152"/>
      <c r="U534" s="154"/>
    </row>
    <row r="535" s="2" customFormat="true" ht="12.75" hidden="false" customHeight="false" outlineLevel="0" collapsed="false">
      <c r="I535" s="3"/>
      <c r="J535" s="3"/>
      <c r="K535" s="3"/>
      <c r="L535" s="3"/>
      <c r="M535" s="3"/>
      <c r="N535" s="3"/>
      <c r="O535" s="3"/>
      <c r="P535" s="3"/>
      <c r="Q535" s="3"/>
      <c r="S535" s="6"/>
      <c r="T535" s="152"/>
      <c r="U535" s="154"/>
    </row>
    <row r="536" s="2" customFormat="true" ht="12.75" hidden="false" customHeight="false" outlineLevel="0" collapsed="false">
      <c r="I536" s="3"/>
      <c r="J536" s="3"/>
      <c r="K536" s="3"/>
      <c r="L536" s="3"/>
      <c r="M536" s="3"/>
      <c r="N536" s="3"/>
      <c r="O536" s="3"/>
      <c r="P536" s="3"/>
      <c r="Q536" s="3"/>
      <c r="S536" s="6"/>
      <c r="T536" s="152"/>
      <c r="U536" s="154"/>
    </row>
    <row r="537" s="2" customFormat="true" ht="12.75" hidden="false" customHeight="false" outlineLevel="0" collapsed="false">
      <c r="I537" s="3"/>
      <c r="J537" s="3"/>
      <c r="K537" s="3"/>
      <c r="L537" s="3"/>
      <c r="M537" s="3"/>
      <c r="N537" s="3"/>
      <c r="O537" s="3"/>
      <c r="P537" s="3"/>
      <c r="Q537" s="3"/>
      <c r="S537" s="6"/>
      <c r="T537" s="152"/>
      <c r="U537" s="154"/>
    </row>
    <row r="538" s="2" customFormat="true" ht="12.75" hidden="false" customHeight="false" outlineLevel="0" collapsed="false">
      <c r="I538" s="3"/>
      <c r="J538" s="3"/>
      <c r="K538" s="3"/>
      <c r="L538" s="3"/>
      <c r="M538" s="3"/>
      <c r="N538" s="3"/>
      <c r="O538" s="3"/>
      <c r="P538" s="3"/>
      <c r="Q538" s="3"/>
      <c r="S538" s="6"/>
      <c r="T538" s="152"/>
      <c r="U538" s="154"/>
    </row>
    <row r="539" s="2" customFormat="true" ht="12.75" hidden="false" customHeight="false" outlineLevel="0" collapsed="false">
      <c r="I539" s="3"/>
      <c r="J539" s="3"/>
      <c r="K539" s="3"/>
      <c r="L539" s="3"/>
      <c r="M539" s="3"/>
      <c r="N539" s="3"/>
      <c r="O539" s="3"/>
      <c r="P539" s="3"/>
      <c r="Q539" s="3"/>
      <c r="S539" s="6"/>
      <c r="T539" s="152"/>
      <c r="U539" s="154"/>
    </row>
    <row r="540" s="2" customFormat="true" ht="12.75" hidden="false" customHeight="false" outlineLevel="0" collapsed="false">
      <c r="I540" s="3"/>
      <c r="J540" s="3"/>
      <c r="K540" s="3"/>
      <c r="L540" s="3"/>
      <c r="M540" s="3"/>
      <c r="N540" s="3"/>
      <c r="O540" s="3"/>
      <c r="P540" s="3"/>
      <c r="Q540" s="3"/>
      <c r="S540" s="6"/>
      <c r="T540" s="152"/>
      <c r="U540" s="154"/>
    </row>
    <row r="541" s="2" customFormat="true" ht="12.75" hidden="false" customHeight="false" outlineLevel="0" collapsed="false">
      <c r="I541" s="3"/>
      <c r="J541" s="3"/>
      <c r="K541" s="3"/>
      <c r="L541" s="3"/>
      <c r="M541" s="3"/>
      <c r="N541" s="3"/>
      <c r="O541" s="3"/>
      <c r="P541" s="3"/>
      <c r="Q541" s="3"/>
      <c r="S541" s="6"/>
      <c r="T541" s="152"/>
      <c r="U541" s="154"/>
    </row>
    <row r="542" s="2" customFormat="true" ht="12.75" hidden="false" customHeight="false" outlineLevel="0" collapsed="false">
      <c r="I542" s="3"/>
      <c r="J542" s="3"/>
      <c r="K542" s="3"/>
      <c r="L542" s="3"/>
      <c r="M542" s="3"/>
      <c r="N542" s="3"/>
      <c r="O542" s="3"/>
      <c r="P542" s="3"/>
      <c r="Q542" s="3"/>
      <c r="S542" s="6"/>
      <c r="T542" s="152"/>
      <c r="U542" s="154"/>
    </row>
    <row r="543" s="2" customFormat="true" ht="12.75" hidden="false" customHeight="false" outlineLevel="0" collapsed="false">
      <c r="I543" s="3"/>
      <c r="J543" s="3"/>
      <c r="K543" s="3"/>
      <c r="L543" s="3"/>
      <c r="M543" s="3"/>
      <c r="N543" s="3"/>
      <c r="O543" s="3"/>
      <c r="P543" s="3"/>
      <c r="Q543" s="3"/>
      <c r="S543" s="6"/>
      <c r="T543" s="152"/>
      <c r="U543" s="154"/>
    </row>
    <row r="544" s="2" customFormat="true" ht="12.75" hidden="false" customHeight="false" outlineLevel="0" collapsed="false">
      <c r="I544" s="3"/>
      <c r="J544" s="3"/>
      <c r="K544" s="3"/>
      <c r="L544" s="3"/>
      <c r="M544" s="3"/>
      <c r="N544" s="3"/>
      <c r="O544" s="3"/>
      <c r="P544" s="3"/>
      <c r="Q544" s="3"/>
      <c r="S544" s="6"/>
      <c r="T544" s="152"/>
      <c r="U544" s="154"/>
    </row>
    <row r="545" s="2" customFormat="true" ht="12.75" hidden="false" customHeight="false" outlineLevel="0" collapsed="false">
      <c r="I545" s="3"/>
      <c r="J545" s="3"/>
      <c r="K545" s="3"/>
      <c r="L545" s="3"/>
      <c r="M545" s="3"/>
      <c r="N545" s="3"/>
      <c r="O545" s="3"/>
      <c r="P545" s="3"/>
      <c r="Q545" s="3"/>
      <c r="S545" s="6"/>
      <c r="T545" s="152"/>
      <c r="U545" s="154"/>
    </row>
    <row r="546" s="2" customFormat="true" ht="12.75" hidden="false" customHeight="false" outlineLevel="0" collapsed="false">
      <c r="I546" s="3"/>
      <c r="J546" s="3"/>
      <c r="K546" s="3"/>
      <c r="L546" s="3"/>
      <c r="M546" s="3"/>
      <c r="N546" s="3"/>
      <c r="O546" s="3"/>
      <c r="P546" s="3"/>
      <c r="Q546" s="3"/>
      <c r="S546" s="6"/>
      <c r="T546" s="152"/>
      <c r="U546" s="154"/>
    </row>
    <row r="547" s="2" customFormat="true" ht="12.75" hidden="false" customHeight="false" outlineLevel="0" collapsed="false">
      <c r="I547" s="3"/>
      <c r="J547" s="3"/>
      <c r="K547" s="3"/>
      <c r="L547" s="3"/>
      <c r="M547" s="3"/>
      <c r="N547" s="3"/>
      <c r="O547" s="3"/>
      <c r="P547" s="3"/>
      <c r="Q547" s="3"/>
      <c r="S547" s="6"/>
      <c r="T547" s="152"/>
      <c r="U547" s="154"/>
    </row>
    <row r="548" s="2" customFormat="true" ht="12.75" hidden="false" customHeight="false" outlineLevel="0" collapsed="false">
      <c r="I548" s="3"/>
      <c r="J548" s="3"/>
      <c r="K548" s="3"/>
      <c r="L548" s="3"/>
      <c r="M548" s="3"/>
      <c r="N548" s="3"/>
      <c r="O548" s="3"/>
      <c r="P548" s="3"/>
      <c r="Q548" s="3"/>
      <c r="S548" s="6"/>
      <c r="T548" s="152"/>
      <c r="U548" s="154"/>
    </row>
    <row r="549" s="2" customFormat="true" ht="12.75" hidden="false" customHeight="false" outlineLevel="0" collapsed="false">
      <c r="I549" s="3"/>
      <c r="J549" s="3"/>
      <c r="K549" s="3"/>
      <c r="L549" s="3"/>
      <c r="M549" s="3"/>
      <c r="N549" s="3"/>
      <c r="O549" s="3"/>
      <c r="P549" s="3"/>
      <c r="Q549" s="3"/>
      <c r="S549" s="6"/>
      <c r="T549" s="152"/>
      <c r="U549" s="154"/>
    </row>
    <row r="550" s="2" customFormat="true" ht="12.75" hidden="false" customHeight="false" outlineLevel="0" collapsed="false">
      <c r="I550" s="3"/>
      <c r="J550" s="3"/>
      <c r="K550" s="3"/>
      <c r="L550" s="3"/>
      <c r="M550" s="3"/>
      <c r="N550" s="3"/>
      <c r="O550" s="3"/>
      <c r="P550" s="3"/>
      <c r="Q550" s="3"/>
      <c r="S550" s="6"/>
      <c r="T550" s="152"/>
      <c r="U550" s="154"/>
    </row>
    <row r="551" s="2" customFormat="true" ht="12.75" hidden="false" customHeight="false" outlineLevel="0" collapsed="false">
      <c r="I551" s="3"/>
      <c r="J551" s="3"/>
      <c r="K551" s="3"/>
      <c r="L551" s="3"/>
      <c r="M551" s="3"/>
      <c r="N551" s="3"/>
      <c r="O551" s="3"/>
      <c r="P551" s="3"/>
      <c r="Q551" s="3"/>
      <c r="S551" s="6"/>
      <c r="T551" s="152"/>
      <c r="U551" s="154"/>
    </row>
    <row r="552" s="2" customFormat="true" ht="12.75" hidden="false" customHeight="false" outlineLevel="0" collapsed="false">
      <c r="I552" s="3"/>
      <c r="J552" s="3"/>
      <c r="K552" s="3"/>
      <c r="L552" s="3"/>
      <c r="M552" s="3"/>
      <c r="N552" s="3"/>
      <c r="O552" s="3"/>
      <c r="P552" s="3"/>
      <c r="Q552" s="3"/>
      <c r="S552" s="6"/>
      <c r="T552" s="152"/>
      <c r="U552" s="154"/>
    </row>
    <row r="553" s="2" customFormat="true" ht="12.75" hidden="false" customHeight="false" outlineLevel="0" collapsed="false">
      <c r="I553" s="3"/>
      <c r="J553" s="3"/>
      <c r="K553" s="3"/>
      <c r="L553" s="3"/>
      <c r="M553" s="3"/>
      <c r="N553" s="3"/>
      <c r="O553" s="3"/>
      <c r="P553" s="3"/>
      <c r="Q553" s="3"/>
      <c r="S553" s="6"/>
      <c r="T553" s="152"/>
      <c r="U553" s="154"/>
    </row>
    <row r="554" s="2" customFormat="true" ht="12.75" hidden="false" customHeight="false" outlineLevel="0" collapsed="false">
      <c r="I554" s="3"/>
      <c r="J554" s="3"/>
      <c r="K554" s="3"/>
      <c r="L554" s="3"/>
      <c r="M554" s="3"/>
      <c r="N554" s="3"/>
      <c r="O554" s="3"/>
      <c r="P554" s="3"/>
      <c r="Q554" s="3"/>
      <c r="S554" s="6"/>
      <c r="T554" s="152"/>
      <c r="U554" s="154"/>
    </row>
    <row r="555" s="2" customFormat="true" ht="12.75" hidden="false" customHeight="false" outlineLevel="0" collapsed="false">
      <c r="I555" s="3"/>
      <c r="J555" s="3"/>
      <c r="K555" s="3"/>
      <c r="L555" s="3"/>
      <c r="M555" s="3"/>
      <c r="N555" s="3"/>
      <c r="O555" s="3"/>
      <c r="P555" s="3"/>
      <c r="Q555" s="3"/>
      <c r="S555" s="6"/>
      <c r="T555" s="152"/>
      <c r="U555" s="154"/>
    </row>
    <row r="556" s="2" customFormat="true" ht="12.75" hidden="false" customHeight="false" outlineLevel="0" collapsed="false">
      <c r="I556" s="3"/>
      <c r="J556" s="3"/>
      <c r="K556" s="3"/>
      <c r="L556" s="3"/>
      <c r="M556" s="3"/>
      <c r="N556" s="3"/>
      <c r="O556" s="3"/>
      <c r="P556" s="3"/>
      <c r="Q556" s="3"/>
      <c r="S556" s="6"/>
      <c r="T556" s="152"/>
      <c r="U556" s="154"/>
    </row>
    <row r="557" s="2" customFormat="true" ht="12.75" hidden="false" customHeight="false" outlineLevel="0" collapsed="false">
      <c r="I557" s="3"/>
      <c r="J557" s="3"/>
      <c r="K557" s="3"/>
      <c r="L557" s="3"/>
      <c r="M557" s="3"/>
      <c r="N557" s="3"/>
      <c r="O557" s="3"/>
      <c r="P557" s="3"/>
      <c r="Q557" s="3"/>
      <c r="S557" s="6"/>
      <c r="T557" s="152"/>
      <c r="U557" s="154"/>
    </row>
    <row r="558" s="2" customFormat="true" ht="12.75" hidden="false" customHeight="false" outlineLevel="0" collapsed="false">
      <c r="I558" s="3"/>
      <c r="J558" s="3"/>
      <c r="K558" s="3"/>
      <c r="L558" s="3"/>
      <c r="M558" s="3"/>
      <c r="N558" s="3"/>
      <c r="O558" s="3"/>
      <c r="P558" s="3"/>
      <c r="Q558" s="3"/>
      <c r="S558" s="6"/>
      <c r="T558" s="152"/>
      <c r="U558" s="154"/>
    </row>
    <row r="559" s="2" customFormat="true" ht="12.75" hidden="false" customHeight="false" outlineLevel="0" collapsed="false">
      <c r="I559" s="3"/>
      <c r="J559" s="3"/>
      <c r="K559" s="3"/>
      <c r="L559" s="3"/>
      <c r="M559" s="3"/>
      <c r="N559" s="3"/>
      <c r="O559" s="3"/>
      <c r="P559" s="3"/>
      <c r="Q559" s="3"/>
      <c r="S559" s="6"/>
      <c r="T559" s="152"/>
      <c r="U559" s="154"/>
    </row>
    <row r="560" s="2" customFormat="true" ht="12.75" hidden="false" customHeight="false" outlineLevel="0" collapsed="false">
      <c r="I560" s="3"/>
      <c r="J560" s="3"/>
      <c r="K560" s="3"/>
      <c r="L560" s="3"/>
      <c r="M560" s="3"/>
      <c r="N560" s="3"/>
      <c r="O560" s="3"/>
      <c r="P560" s="3"/>
      <c r="Q560" s="3"/>
      <c r="S560" s="6"/>
      <c r="T560" s="152"/>
      <c r="U560" s="154"/>
    </row>
    <row r="561" s="2" customFormat="true" ht="12.75" hidden="false" customHeight="false" outlineLevel="0" collapsed="false">
      <c r="I561" s="3"/>
      <c r="J561" s="3"/>
      <c r="K561" s="3"/>
      <c r="L561" s="3"/>
      <c r="M561" s="3"/>
      <c r="N561" s="3"/>
      <c r="O561" s="3"/>
      <c r="P561" s="3"/>
      <c r="Q561" s="3"/>
      <c r="S561" s="6"/>
      <c r="T561" s="152"/>
      <c r="U561" s="154"/>
    </row>
    <row r="562" s="2" customFormat="true" ht="12.75" hidden="false" customHeight="false" outlineLevel="0" collapsed="false">
      <c r="I562" s="3"/>
      <c r="J562" s="3"/>
      <c r="K562" s="3"/>
      <c r="L562" s="3"/>
      <c r="M562" s="3"/>
      <c r="N562" s="3"/>
      <c r="O562" s="3"/>
      <c r="P562" s="3"/>
      <c r="Q562" s="3"/>
      <c r="S562" s="6"/>
      <c r="T562" s="152"/>
      <c r="U562" s="154"/>
    </row>
    <row r="563" s="2" customFormat="true" ht="12.75" hidden="false" customHeight="false" outlineLevel="0" collapsed="false">
      <c r="I563" s="3"/>
      <c r="J563" s="3"/>
      <c r="K563" s="3"/>
      <c r="L563" s="3"/>
      <c r="M563" s="3"/>
      <c r="N563" s="3"/>
      <c r="O563" s="3"/>
      <c r="P563" s="3"/>
      <c r="Q563" s="3"/>
      <c r="S563" s="6"/>
      <c r="T563" s="152"/>
      <c r="U563" s="154"/>
    </row>
    <row r="564" s="2" customFormat="true" ht="12.75" hidden="false" customHeight="false" outlineLevel="0" collapsed="false">
      <c r="I564" s="3"/>
      <c r="J564" s="3"/>
      <c r="K564" s="3"/>
      <c r="L564" s="3"/>
      <c r="M564" s="3"/>
      <c r="N564" s="3"/>
      <c r="O564" s="3"/>
      <c r="P564" s="3"/>
      <c r="Q564" s="3"/>
      <c r="S564" s="6"/>
      <c r="T564" s="152"/>
      <c r="U564" s="154"/>
    </row>
    <row r="565" s="2" customFormat="true" ht="12.75" hidden="false" customHeight="false" outlineLevel="0" collapsed="false">
      <c r="I565" s="3"/>
      <c r="J565" s="3"/>
      <c r="K565" s="3"/>
      <c r="L565" s="3"/>
      <c r="M565" s="3"/>
      <c r="N565" s="3"/>
      <c r="O565" s="3"/>
      <c r="P565" s="3"/>
      <c r="Q565" s="3"/>
      <c r="S565" s="6"/>
      <c r="T565" s="152"/>
      <c r="U565" s="154"/>
    </row>
    <row r="566" s="2" customFormat="true" ht="12.75" hidden="false" customHeight="false" outlineLevel="0" collapsed="false">
      <c r="I566" s="3"/>
      <c r="J566" s="3"/>
      <c r="K566" s="3"/>
      <c r="L566" s="3"/>
      <c r="M566" s="3"/>
      <c r="N566" s="3"/>
      <c r="O566" s="3"/>
      <c r="P566" s="3"/>
      <c r="Q566" s="3"/>
      <c r="S566" s="6"/>
      <c r="T566" s="152"/>
      <c r="U566" s="154"/>
    </row>
    <row r="567" s="2" customFormat="true" ht="12.75" hidden="false" customHeight="false" outlineLevel="0" collapsed="false">
      <c r="I567" s="3"/>
      <c r="J567" s="3"/>
      <c r="K567" s="3"/>
      <c r="L567" s="3"/>
      <c r="M567" s="3"/>
      <c r="N567" s="3"/>
      <c r="O567" s="3"/>
      <c r="P567" s="3"/>
      <c r="Q567" s="3"/>
      <c r="S567" s="6"/>
      <c r="T567" s="152"/>
      <c r="U567" s="154"/>
    </row>
    <row r="568" s="2" customFormat="true" ht="12.75" hidden="false" customHeight="false" outlineLevel="0" collapsed="false">
      <c r="I568" s="3"/>
      <c r="J568" s="3"/>
      <c r="K568" s="3"/>
      <c r="L568" s="3"/>
      <c r="M568" s="3"/>
      <c r="N568" s="3"/>
      <c r="O568" s="3"/>
      <c r="P568" s="3"/>
      <c r="Q568" s="3"/>
      <c r="S568" s="6"/>
      <c r="T568" s="152"/>
      <c r="U568" s="154"/>
    </row>
    <row r="569" s="2" customFormat="true" ht="12.75" hidden="false" customHeight="false" outlineLevel="0" collapsed="false">
      <c r="I569" s="3"/>
      <c r="J569" s="3"/>
      <c r="K569" s="3"/>
      <c r="L569" s="3"/>
      <c r="M569" s="3"/>
      <c r="N569" s="3"/>
      <c r="O569" s="3"/>
      <c r="P569" s="3"/>
      <c r="Q569" s="3"/>
      <c r="S569" s="6"/>
      <c r="T569" s="152"/>
      <c r="U569" s="154"/>
    </row>
    <row r="570" s="2" customFormat="true" ht="12.75" hidden="false" customHeight="false" outlineLevel="0" collapsed="false">
      <c r="I570" s="3"/>
      <c r="J570" s="3"/>
      <c r="K570" s="3"/>
      <c r="L570" s="3"/>
      <c r="M570" s="3"/>
      <c r="N570" s="3"/>
      <c r="O570" s="3"/>
      <c r="P570" s="3"/>
      <c r="Q570" s="3"/>
      <c r="S570" s="6"/>
      <c r="T570" s="152"/>
      <c r="U570" s="154"/>
    </row>
    <row r="571" s="2" customFormat="true" ht="12.75" hidden="false" customHeight="false" outlineLevel="0" collapsed="false">
      <c r="I571" s="3"/>
      <c r="J571" s="3"/>
      <c r="K571" s="3"/>
      <c r="L571" s="3"/>
      <c r="M571" s="3"/>
      <c r="N571" s="3"/>
      <c r="O571" s="3"/>
      <c r="P571" s="3"/>
      <c r="Q571" s="3"/>
      <c r="S571" s="6"/>
      <c r="T571" s="152"/>
      <c r="U571" s="154"/>
    </row>
    <row r="572" s="2" customFormat="true" ht="12.75" hidden="false" customHeight="false" outlineLevel="0" collapsed="false">
      <c r="I572" s="3"/>
      <c r="J572" s="3"/>
      <c r="K572" s="3"/>
      <c r="L572" s="3"/>
      <c r="M572" s="3"/>
      <c r="N572" s="3"/>
      <c r="O572" s="3"/>
      <c r="P572" s="3"/>
      <c r="Q572" s="3"/>
      <c r="S572" s="6"/>
      <c r="T572" s="152"/>
      <c r="U572" s="154"/>
    </row>
    <row r="573" s="2" customFormat="true" ht="12.75" hidden="false" customHeight="false" outlineLevel="0" collapsed="false">
      <c r="I573" s="3"/>
      <c r="J573" s="3"/>
      <c r="K573" s="3"/>
      <c r="L573" s="3"/>
      <c r="M573" s="3"/>
      <c r="N573" s="3"/>
      <c r="O573" s="3"/>
      <c r="P573" s="3"/>
      <c r="Q573" s="3"/>
      <c r="S573" s="6"/>
      <c r="T573" s="152"/>
      <c r="U573" s="154"/>
    </row>
    <row r="574" s="2" customFormat="true" ht="12.75" hidden="false" customHeight="false" outlineLevel="0" collapsed="false">
      <c r="I574" s="3"/>
      <c r="J574" s="3"/>
      <c r="K574" s="3"/>
      <c r="L574" s="3"/>
      <c r="M574" s="3"/>
      <c r="N574" s="3"/>
      <c r="O574" s="3"/>
      <c r="P574" s="3"/>
      <c r="Q574" s="3"/>
      <c r="S574" s="6"/>
      <c r="T574" s="152"/>
      <c r="U574" s="154"/>
    </row>
    <row r="575" s="2" customFormat="true" ht="12.75" hidden="false" customHeight="false" outlineLevel="0" collapsed="false">
      <c r="I575" s="3"/>
      <c r="J575" s="3"/>
      <c r="K575" s="3"/>
      <c r="L575" s="3"/>
      <c r="M575" s="3"/>
      <c r="N575" s="3"/>
      <c r="O575" s="3"/>
      <c r="P575" s="3"/>
      <c r="Q575" s="3"/>
      <c r="S575" s="6"/>
      <c r="T575" s="152"/>
      <c r="U575" s="154"/>
    </row>
    <row r="576" s="2" customFormat="true" ht="12.75" hidden="false" customHeight="false" outlineLevel="0" collapsed="false">
      <c r="I576" s="3"/>
      <c r="J576" s="3"/>
      <c r="K576" s="3"/>
      <c r="L576" s="3"/>
      <c r="M576" s="3"/>
      <c r="N576" s="3"/>
      <c r="O576" s="3"/>
      <c r="P576" s="3"/>
      <c r="Q576" s="3"/>
      <c r="S576" s="6"/>
      <c r="T576" s="152"/>
      <c r="U576" s="154"/>
    </row>
    <row r="577" s="2" customFormat="true" ht="12.75" hidden="false" customHeight="false" outlineLevel="0" collapsed="false">
      <c r="I577" s="3"/>
      <c r="J577" s="3"/>
      <c r="K577" s="3"/>
      <c r="L577" s="3"/>
      <c r="M577" s="3"/>
      <c r="N577" s="3"/>
      <c r="O577" s="3"/>
      <c r="P577" s="3"/>
      <c r="Q577" s="3"/>
      <c r="S577" s="6"/>
      <c r="T577" s="152"/>
      <c r="U577" s="154"/>
    </row>
    <row r="578" s="2" customFormat="true" ht="12.75" hidden="false" customHeight="false" outlineLevel="0" collapsed="false">
      <c r="I578" s="3"/>
      <c r="J578" s="3"/>
      <c r="K578" s="3"/>
      <c r="L578" s="3"/>
      <c r="M578" s="3"/>
      <c r="N578" s="3"/>
      <c r="O578" s="3"/>
      <c r="P578" s="3"/>
      <c r="Q578" s="3"/>
      <c r="S578" s="6"/>
      <c r="T578" s="152"/>
      <c r="U578" s="154"/>
    </row>
    <row r="579" s="2" customFormat="true" ht="12.75" hidden="false" customHeight="false" outlineLevel="0" collapsed="false">
      <c r="I579" s="3"/>
      <c r="J579" s="3"/>
      <c r="K579" s="3"/>
      <c r="L579" s="3"/>
      <c r="M579" s="3"/>
      <c r="N579" s="3"/>
      <c r="O579" s="3"/>
      <c r="P579" s="3"/>
      <c r="Q579" s="3"/>
      <c r="S579" s="6"/>
      <c r="T579" s="152"/>
      <c r="U579" s="154"/>
    </row>
    <row r="580" s="2" customFormat="true" ht="12.75" hidden="false" customHeight="false" outlineLevel="0" collapsed="false">
      <c r="I580" s="3"/>
      <c r="J580" s="3"/>
      <c r="K580" s="3"/>
      <c r="L580" s="3"/>
      <c r="M580" s="3"/>
      <c r="N580" s="3"/>
      <c r="O580" s="3"/>
      <c r="P580" s="3"/>
      <c r="Q580" s="3"/>
      <c r="S580" s="6"/>
      <c r="T580" s="152"/>
      <c r="U580" s="154"/>
    </row>
    <row r="581" s="2" customFormat="true" ht="12.75" hidden="false" customHeight="false" outlineLevel="0" collapsed="false">
      <c r="I581" s="3"/>
      <c r="J581" s="3"/>
      <c r="K581" s="3"/>
      <c r="L581" s="3"/>
      <c r="M581" s="3"/>
      <c r="N581" s="3"/>
      <c r="O581" s="3"/>
      <c r="P581" s="3"/>
      <c r="Q581" s="3"/>
      <c r="S581" s="6"/>
      <c r="T581" s="152"/>
      <c r="U581" s="154"/>
    </row>
    <row r="582" s="2" customFormat="true" ht="12.75" hidden="false" customHeight="false" outlineLevel="0" collapsed="false">
      <c r="I582" s="3"/>
      <c r="J582" s="3"/>
      <c r="K582" s="3"/>
      <c r="L582" s="3"/>
      <c r="M582" s="3"/>
      <c r="N582" s="3"/>
      <c r="O582" s="3"/>
      <c r="P582" s="3"/>
      <c r="Q582" s="3"/>
      <c r="S582" s="6"/>
      <c r="T582" s="152"/>
      <c r="U582" s="154"/>
    </row>
    <row r="583" s="2" customFormat="true" ht="12.75" hidden="false" customHeight="false" outlineLevel="0" collapsed="false">
      <c r="I583" s="3"/>
      <c r="J583" s="3"/>
      <c r="K583" s="3"/>
      <c r="L583" s="3"/>
      <c r="M583" s="3"/>
      <c r="N583" s="3"/>
      <c r="O583" s="3"/>
      <c r="P583" s="3"/>
      <c r="Q583" s="3"/>
      <c r="S583" s="6"/>
      <c r="T583" s="152"/>
      <c r="U583" s="154"/>
    </row>
    <row r="584" s="2" customFormat="true" ht="12.75" hidden="false" customHeight="false" outlineLevel="0" collapsed="false">
      <c r="I584" s="3"/>
      <c r="J584" s="3"/>
      <c r="K584" s="3"/>
      <c r="L584" s="3"/>
      <c r="M584" s="3"/>
      <c r="N584" s="3"/>
      <c r="O584" s="3"/>
      <c r="P584" s="3"/>
      <c r="Q584" s="3"/>
      <c r="S584" s="6"/>
      <c r="T584" s="152"/>
      <c r="U584" s="154"/>
    </row>
    <row r="585" s="2" customFormat="true" ht="12.75" hidden="false" customHeight="false" outlineLevel="0" collapsed="false">
      <c r="I585" s="3"/>
      <c r="J585" s="3"/>
      <c r="K585" s="3"/>
      <c r="L585" s="3"/>
      <c r="M585" s="3"/>
      <c r="N585" s="3"/>
      <c r="O585" s="3"/>
      <c r="P585" s="3"/>
      <c r="Q585" s="3"/>
      <c r="S585" s="6"/>
      <c r="T585" s="152"/>
      <c r="U585" s="154"/>
    </row>
    <row r="586" s="2" customFormat="true" ht="12.75" hidden="false" customHeight="false" outlineLevel="0" collapsed="false">
      <c r="I586" s="3"/>
      <c r="J586" s="3"/>
      <c r="K586" s="3"/>
      <c r="L586" s="3"/>
      <c r="M586" s="3"/>
      <c r="N586" s="3"/>
      <c r="O586" s="3"/>
      <c r="P586" s="3"/>
      <c r="Q586" s="3"/>
      <c r="S586" s="6"/>
      <c r="T586" s="152"/>
      <c r="U586" s="154"/>
    </row>
    <row r="587" s="2" customFormat="true" ht="12.75" hidden="false" customHeight="false" outlineLevel="0" collapsed="false">
      <c r="I587" s="3"/>
      <c r="J587" s="3"/>
      <c r="K587" s="3"/>
      <c r="L587" s="3"/>
      <c r="M587" s="3"/>
      <c r="N587" s="3"/>
      <c r="O587" s="3"/>
      <c r="P587" s="3"/>
      <c r="Q587" s="3"/>
      <c r="S587" s="6"/>
      <c r="T587" s="152"/>
      <c r="U587" s="154"/>
    </row>
    <row r="588" s="2" customFormat="true" ht="12.75" hidden="false" customHeight="false" outlineLevel="0" collapsed="false">
      <c r="I588" s="3"/>
      <c r="J588" s="3"/>
      <c r="K588" s="3"/>
      <c r="L588" s="3"/>
      <c r="M588" s="3"/>
      <c r="N588" s="3"/>
      <c r="O588" s="3"/>
      <c r="P588" s="3"/>
      <c r="Q588" s="3"/>
      <c r="S588" s="6"/>
      <c r="T588" s="152"/>
      <c r="U588" s="154"/>
    </row>
    <row r="589" s="2" customFormat="true" ht="12.75" hidden="false" customHeight="false" outlineLevel="0" collapsed="false">
      <c r="I589" s="3"/>
      <c r="J589" s="3"/>
      <c r="K589" s="3"/>
      <c r="L589" s="3"/>
      <c r="M589" s="3"/>
      <c r="N589" s="3"/>
      <c r="O589" s="3"/>
      <c r="P589" s="3"/>
      <c r="Q589" s="3"/>
      <c r="S589" s="6"/>
      <c r="T589" s="152"/>
      <c r="U589" s="154"/>
    </row>
    <row r="590" s="2" customFormat="true" ht="12.75" hidden="false" customHeight="false" outlineLevel="0" collapsed="false">
      <c r="I590" s="3"/>
      <c r="J590" s="3"/>
      <c r="K590" s="3"/>
      <c r="L590" s="3"/>
      <c r="M590" s="3"/>
      <c r="N590" s="3"/>
      <c r="O590" s="3"/>
      <c r="P590" s="3"/>
      <c r="Q590" s="3"/>
      <c r="S590" s="6"/>
      <c r="T590" s="152"/>
      <c r="U590" s="154"/>
    </row>
    <row r="591" s="2" customFormat="true" ht="12.75" hidden="false" customHeight="false" outlineLevel="0" collapsed="false">
      <c r="I591" s="3"/>
      <c r="J591" s="3"/>
      <c r="K591" s="3"/>
      <c r="L591" s="3"/>
      <c r="M591" s="3"/>
      <c r="N591" s="3"/>
      <c r="O591" s="3"/>
      <c r="P591" s="3"/>
      <c r="Q591" s="3"/>
      <c r="S591" s="6"/>
      <c r="T591" s="152"/>
      <c r="U591" s="154"/>
    </row>
    <row r="592" s="2" customFormat="true" ht="12.75" hidden="false" customHeight="false" outlineLevel="0" collapsed="false">
      <c r="I592" s="3"/>
      <c r="J592" s="3"/>
      <c r="K592" s="3"/>
      <c r="L592" s="3"/>
      <c r="M592" s="3"/>
      <c r="N592" s="3"/>
      <c r="O592" s="3"/>
      <c r="P592" s="3"/>
      <c r="Q592" s="3"/>
      <c r="S592" s="6"/>
      <c r="T592" s="152"/>
      <c r="U592" s="154"/>
    </row>
    <row r="593" s="2" customFormat="true" ht="12.75" hidden="false" customHeight="false" outlineLevel="0" collapsed="false">
      <c r="I593" s="3"/>
      <c r="J593" s="3"/>
      <c r="K593" s="3"/>
      <c r="L593" s="3"/>
      <c r="M593" s="3"/>
      <c r="N593" s="3"/>
      <c r="O593" s="3"/>
      <c r="P593" s="3"/>
      <c r="Q593" s="3"/>
      <c r="S593" s="6"/>
      <c r="T593" s="152"/>
      <c r="U593" s="154"/>
    </row>
    <row r="594" s="2" customFormat="true" ht="12.75" hidden="false" customHeight="false" outlineLevel="0" collapsed="false">
      <c r="I594" s="3"/>
      <c r="J594" s="3"/>
      <c r="K594" s="3"/>
      <c r="L594" s="3"/>
      <c r="M594" s="3"/>
      <c r="N594" s="3"/>
      <c r="O594" s="3"/>
      <c r="P594" s="3"/>
      <c r="Q594" s="3"/>
      <c r="S594" s="6"/>
      <c r="T594" s="152"/>
      <c r="U594" s="154"/>
    </row>
    <row r="595" s="2" customFormat="true" ht="12.75" hidden="false" customHeight="false" outlineLevel="0" collapsed="false">
      <c r="I595" s="3"/>
      <c r="J595" s="3"/>
      <c r="K595" s="3"/>
      <c r="L595" s="3"/>
      <c r="M595" s="3"/>
      <c r="N595" s="3"/>
      <c r="O595" s="3"/>
      <c r="P595" s="3"/>
      <c r="Q595" s="3"/>
      <c r="S595" s="6"/>
      <c r="T595" s="152"/>
      <c r="U595" s="154"/>
    </row>
    <row r="596" s="2" customFormat="true" ht="12.75" hidden="false" customHeight="false" outlineLevel="0" collapsed="false">
      <c r="I596" s="3"/>
      <c r="J596" s="3"/>
      <c r="K596" s="3"/>
      <c r="L596" s="3"/>
      <c r="M596" s="3"/>
      <c r="N596" s="3"/>
      <c r="O596" s="3"/>
      <c r="P596" s="3"/>
      <c r="Q596" s="3"/>
      <c r="S596" s="6"/>
      <c r="T596" s="152"/>
      <c r="U596" s="154"/>
    </row>
    <row r="597" s="2" customFormat="true" ht="12.75" hidden="false" customHeight="false" outlineLevel="0" collapsed="false">
      <c r="I597" s="3"/>
      <c r="J597" s="3"/>
      <c r="K597" s="3"/>
      <c r="L597" s="3"/>
      <c r="M597" s="3"/>
      <c r="N597" s="3"/>
      <c r="O597" s="3"/>
      <c r="P597" s="3"/>
      <c r="Q597" s="3"/>
      <c r="S597" s="6"/>
      <c r="T597" s="152"/>
      <c r="U597" s="154"/>
    </row>
    <row r="598" s="2" customFormat="true" ht="12.75" hidden="false" customHeight="false" outlineLevel="0" collapsed="false">
      <c r="I598" s="3"/>
      <c r="J598" s="3"/>
      <c r="K598" s="3"/>
      <c r="L598" s="3"/>
      <c r="M598" s="3"/>
      <c r="N598" s="3"/>
      <c r="O598" s="3"/>
      <c r="P598" s="3"/>
      <c r="Q598" s="3"/>
      <c r="S598" s="6"/>
      <c r="T598" s="152"/>
      <c r="U598" s="154"/>
    </row>
    <row r="599" s="2" customFormat="true" ht="12.75" hidden="false" customHeight="false" outlineLevel="0" collapsed="false">
      <c r="I599" s="3"/>
      <c r="J599" s="3"/>
      <c r="K599" s="3"/>
      <c r="L599" s="3"/>
      <c r="M599" s="3"/>
      <c r="N599" s="3"/>
      <c r="O599" s="3"/>
      <c r="P599" s="3"/>
      <c r="Q599" s="3"/>
      <c r="S599" s="6"/>
      <c r="T599" s="152"/>
      <c r="U599" s="154"/>
    </row>
    <row r="600" s="2" customFormat="true" ht="12.75" hidden="false" customHeight="false" outlineLevel="0" collapsed="false">
      <c r="I600" s="3"/>
      <c r="J600" s="3"/>
      <c r="K600" s="3"/>
      <c r="L600" s="3"/>
      <c r="M600" s="3"/>
      <c r="N600" s="3"/>
      <c r="O600" s="3"/>
      <c r="P600" s="3"/>
      <c r="Q600" s="3"/>
      <c r="S600" s="6"/>
      <c r="T600" s="152"/>
      <c r="U600" s="154"/>
    </row>
    <row r="601" s="2" customFormat="true" ht="12.75" hidden="false" customHeight="false" outlineLevel="0" collapsed="false">
      <c r="I601" s="3"/>
      <c r="J601" s="3"/>
      <c r="K601" s="3"/>
      <c r="L601" s="3"/>
      <c r="M601" s="3"/>
      <c r="N601" s="3"/>
      <c r="O601" s="3"/>
      <c r="P601" s="3"/>
      <c r="Q601" s="3"/>
      <c r="S601" s="6"/>
      <c r="T601" s="152"/>
      <c r="U601" s="154"/>
    </row>
    <row r="602" s="2" customFormat="true" ht="12.75" hidden="false" customHeight="false" outlineLevel="0" collapsed="false">
      <c r="I602" s="3"/>
      <c r="J602" s="3"/>
      <c r="K602" s="3"/>
      <c r="L602" s="3"/>
      <c r="M602" s="3"/>
      <c r="N602" s="3"/>
      <c r="O602" s="3"/>
      <c r="P602" s="3"/>
      <c r="Q602" s="3"/>
      <c r="S602" s="6"/>
      <c r="T602" s="152"/>
      <c r="U602" s="154"/>
    </row>
    <row r="603" s="2" customFormat="true" ht="12.75" hidden="false" customHeight="false" outlineLevel="0" collapsed="false">
      <c r="I603" s="3"/>
      <c r="J603" s="3"/>
      <c r="K603" s="3"/>
      <c r="L603" s="3"/>
      <c r="M603" s="3"/>
      <c r="N603" s="3"/>
      <c r="O603" s="3"/>
      <c r="P603" s="3"/>
      <c r="Q603" s="3"/>
      <c r="S603" s="6"/>
      <c r="T603" s="152"/>
      <c r="U603" s="154"/>
    </row>
    <row r="604" s="2" customFormat="true" ht="12.75" hidden="false" customHeight="false" outlineLevel="0" collapsed="false">
      <c r="I604" s="3"/>
      <c r="J604" s="3"/>
      <c r="K604" s="3"/>
      <c r="L604" s="3"/>
      <c r="M604" s="3"/>
      <c r="N604" s="3"/>
      <c r="O604" s="3"/>
      <c r="P604" s="3"/>
      <c r="Q604" s="3"/>
      <c r="S604" s="6"/>
      <c r="T604" s="152"/>
      <c r="U604" s="154"/>
    </row>
    <row r="605" s="2" customFormat="true" ht="12.75" hidden="false" customHeight="false" outlineLevel="0" collapsed="false">
      <c r="I605" s="3"/>
      <c r="J605" s="3"/>
      <c r="K605" s="3"/>
      <c r="L605" s="3"/>
      <c r="M605" s="3"/>
      <c r="N605" s="3"/>
      <c r="O605" s="3"/>
      <c r="P605" s="3"/>
      <c r="Q605" s="3"/>
      <c r="S605" s="6"/>
      <c r="T605" s="152"/>
      <c r="U605" s="154"/>
    </row>
    <row r="606" s="2" customFormat="true" ht="12.75" hidden="false" customHeight="false" outlineLevel="0" collapsed="false">
      <c r="I606" s="3"/>
      <c r="J606" s="3"/>
      <c r="K606" s="3"/>
      <c r="L606" s="3"/>
      <c r="M606" s="3"/>
      <c r="N606" s="3"/>
      <c r="O606" s="3"/>
      <c r="P606" s="3"/>
      <c r="Q606" s="3"/>
      <c r="S606" s="6"/>
      <c r="T606" s="152"/>
      <c r="U606" s="154"/>
    </row>
    <row r="607" s="2" customFormat="true" ht="12.75" hidden="false" customHeight="false" outlineLevel="0" collapsed="false">
      <c r="I607" s="3"/>
      <c r="J607" s="3"/>
      <c r="K607" s="3"/>
      <c r="L607" s="3"/>
      <c r="M607" s="3"/>
      <c r="N607" s="3"/>
      <c r="O607" s="3"/>
      <c r="P607" s="3"/>
      <c r="Q607" s="3"/>
      <c r="S607" s="6"/>
      <c r="T607" s="152"/>
      <c r="U607" s="154"/>
    </row>
    <row r="608" s="2" customFormat="true" ht="12.75" hidden="false" customHeight="false" outlineLevel="0" collapsed="false">
      <c r="I608" s="3"/>
      <c r="J608" s="3"/>
      <c r="K608" s="3"/>
      <c r="L608" s="3"/>
      <c r="M608" s="3"/>
      <c r="N608" s="3"/>
      <c r="O608" s="3"/>
      <c r="P608" s="3"/>
      <c r="Q608" s="3"/>
      <c r="S608" s="6"/>
      <c r="T608" s="152"/>
      <c r="U608" s="154"/>
    </row>
    <row r="609" s="2" customFormat="true" ht="12.75" hidden="false" customHeight="false" outlineLevel="0" collapsed="false">
      <c r="I609" s="3"/>
      <c r="J609" s="3"/>
      <c r="K609" s="3"/>
      <c r="L609" s="3"/>
      <c r="M609" s="3"/>
      <c r="N609" s="3"/>
      <c r="O609" s="3"/>
      <c r="P609" s="3"/>
      <c r="Q609" s="3"/>
      <c r="S609" s="6"/>
      <c r="T609" s="152"/>
      <c r="U609" s="154"/>
    </row>
    <row r="610" s="2" customFormat="true" ht="12.75" hidden="false" customHeight="false" outlineLevel="0" collapsed="false">
      <c r="I610" s="3"/>
      <c r="J610" s="3"/>
      <c r="K610" s="3"/>
      <c r="L610" s="3"/>
      <c r="M610" s="3"/>
      <c r="N610" s="3"/>
      <c r="O610" s="3"/>
      <c r="P610" s="3"/>
      <c r="Q610" s="3"/>
      <c r="S610" s="6"/>
      <c r="T610" s="152"/>
      <c r="U610" s="154"/>
    </row>
    <row r="611" s="2" customFormat="true" ht="12.75" hidden="false" customHeight="false" outlineLevel="0" collapsed="false">
      <c r="I611" s="3"/>
      <c r="J611" s="3"/>
      <c r="K611" s="3"/>
      <c r="L611" s="3"/>
      <c r="M611" s="3"/>
      <c r="N611" s="3"/>
      <c r="O611" s="3"/>
      <c r="P611" s="3"/>
      <c r="Q611" s="3"/>
      <c r="S611" s="6"/>
      <c r="T611" s="152"/>
      <c r="U611" s="154"/>
    </row>
    <row r="612" s="2" customFormat="true" ht="12.75" hidden="false" customHeight="false" outlineLevel="0" collapsed="false">
      <c r="I612" s="3"/>
      <c r="J612" s="3"/>
      <c r="K612" s="3"/>
      <c r="L612" s="3"/>
      <c r="M612" s="3"/>
      <c r="N612" s="3"/>
      <c r="O612" s="3"/>
      <c r="P612" s="3"/>
      <c r="Q612" s="3"/>
      <c r="S612" s="6"/>
      <c r="T612" s="152"/>
      <c r="U612" s="154"/>
    </row>
    <row r="613" s="2" customFormat="true" ht="12.75" hidden="false" customHeight="false" outlineLevel="0" collapsed="false">
      <c r="I613" s="3"/>
      <c r="J613" s="3"/>
      <c r="K613" s="3"/>
      <c r="L613" s="3"/>
      <c r="M613" s="3"/>
      <c r="N613" s="3"/>
      <c r="O613" s="3"/>
      <c r="P613" s="3"/>
      <c r="Q613" s="3"/>
      <c r="S613" s="6"/>
      <c r="T613" s="152"/>
      <c r="U613" s="154"/>
    </row>
    <row r="614" s="2" customFormat="true" ht="12.75" hidden="false" customHeight="false" outlineLevel="0" collapsed="false">
      <c r="I614" s="3"/>
      <c r="J614" s="3"/>
      <c r="K614" s="3"/>
      <c r="L614" s="3"/>
      <c r="M614" s="3"/>
      <c r="N614" s="3"/>
      <c r="O614" s="3"/>
      <c r="P614" s="3"/>
      <c r="Q614" s="3"/>
      <c r="S614" s="6"/>
      <c r="T614" s="152"/>
      <c r="U614" s="154"/>
    </row>
    <row r="615" s="2" customFormat="true" ht="12.75" hidden="false" customHeight="false" outlineLevel="0" collapsed="false">
      <c r="I615" s="3"/>
      <c r="J615" s="3"/>
      <c r="K615" s="3"/>
      <c r="L615" s="3"/>
      <c r="M615" s="3"/>
      <c r="N615" s="3"/>
      <c r="O615" s="3"/>
      <c r="P615" s="3"/>
      <c r="Q615" s="3"/>
      <c r="S615" s="6"/>
      <c r="T615" s="152"/>
      <c r="U615" s="154"/>
    </row>
    <row r="616" s="2" customFormat="true" ht="12.75" hidden="false" customHeight="false" outlineLevel="0" collapsed="false">
      <c r="I616" s="3"/>
      <c r="J616" s="3"/>
      <c r="K616" s="3"/>
      <c r="L616" s="3"/>
      <c r="M616" s="3"/>
      <c r="N616" s="3"/>
      <c r="O616" s="3"/>
      <c r="P616" s="3"/>
      <c r="Q616" s="3"/>
      <c r="S616" s="6"/>
      <c r="T616" s="152"/>
      <c r="U616" s="154"/>
    </row>
    <row r="617" s="2" customFormat="true" ht="12.75" hidden="false" customHeight="false" outlineLevel="0" collapsed="false">
      <c r="I617" s="3"/>
      <c r="J617" s="3"/>
      <c r="K617" s="3"/>
      <c r="L617" s="3"/>
      <c r="M617" s="3"/>
      <c r="N617" s="3"/>
      <c r="O617" s="3"/>
      <c r="P617" s="3"/>
      <c r="Q617" s="3"/>
      <c r="S617" s="6"/>
      <c r="T617" s="152"/>
      <c r="U617" s="154"/>
    </row>
    <row r="618" s="2" customFormat="true" ht="12.75" hidden="false" customHeight="false" outlineLevel="0" collapsed="false">
      <c r="I618" s="3"/>
      <c r="J618" s="3"/>
      <c r="K618" s="3"/>
      <c r="L618" s="3"/>
      <c r="M618" s="3"/>
      <c r="N618" s="3"/>
      <c r="O618" s="3"/>
      <c r="P618" s="3"/>
      <c r="Q618" s="3"/>
      <c r="S618" s="6"/>
      <c r="T618" s="152"/>
      <c r="U618" s="154"/>
    </row>
    <row r="619" s="2" customFormat="true" ht="12.75" hidden="false" customHeight="false" outlineLevel="0" collapsed="false">
      <c r="I619" s="3"/>
      <c r="J619" s="3"/>
      <c r="K619" s="3"/>
      <c r="L619" s="3"/>
      <c r="M619" s="3"/>
      <c r="N619" s="3"/>
      <c r="O619" s="3"/>
      <c r="P619" s="3"/>
      <c r="Q619" s="3"/>
      <c r="S619" s="6"/>
      <c r="T619" s="152"/>
      <c r="U619" s="154"/>
    </row>
    <row r="620" s="2" customFormat="true" ht="12.75" hidden="false" customHeight="false" outlineLevel="0" collapsed="false">
      <c r="I620" s="3"/>
      <c r="J620" s="3"/>
      <c r="K620" s="3"/>
      <c r="L620" s="3"/>
      <c r="M620" s="3"/>
      <c r="N620" s="3"/>
      <c r="O620" s="3"/>
      <c r="P620" s="3"/>
      <c r="Q620" s="3"/>
      <c r="S620" s="6"/>
      <c r="T620" s="152"/>
      <c r="U620" s="154"/>
    </row>
    <row r="621" s="2" customFormat="true" ht="12.75" hidden="false" customHeight="false" outlineLevel="0" collapsed="false">
      <c r="I621" s="3"/>
      <c r="J621" s="3"/>
      <c r="K621" s="3"/>
      <c r="L621" s="3"/>
      <c r="M621" s="3"/>
      <c r="N621" s="3"/>
      <c r="O621" s="3"/>
      <c r="P621" s="3"/>
      <c r="Q621" s="3"/>
      <c r="S621" s="6"/>
      <c r="T621" s="152"/>
      <c r="U621" s="154"/>
    </row>
    <row r="622" s="2" customFormat="true" ht="12.75" hidden="false" customHeight="false" outlineLevel="0" collapsed="false">
      <c r="I622" s="3"/>
      <c r="J622" s="3"/>
      <c r="K622" s="3"/>
      <c r="L622" s="3"/>
      <c r="M622" s="3"/>
      <c r="N622" s="3"/>
      <c r="O622" s="3"/>
      <c r="P622" s="3"/>
      <c r="Q622" s="3"/>
      <c r="S622" s="6"/>
      <c r="T622" s="152"/>
      <c r="U622" s="154"/>
    </row>
    <row r="623" s="2" customFormat="true" ht="12.75" hidden="false" customHeight="false" outlineLevel="0" collapsed="false">
      <c r="I623" s="3"/>
      <c r="J623" s="3"/>
      <c r="K623" s="3"/>
      <c r="L623" s="3"/>
      <c r="M623" s="3"/>
      <c r="N623" s="3"/>
      <c r="O623" s="3"/>
      <c r="P623" s="3"/>
      <c r="Q623" s="3"/>
      <c r="S623" s="6"/>
      <c r="T623" s="152"/>
      <c r="U623" s="154"/>
    </row>
    <row r="624" s="2" customFormat="true" ht="12.75" hidden="false" customHeight="false" outlineLevel="0" collapsed="false">
      <c r="I624" s="3"/>
      <c r="J624" s="3"/>
      <c r="K624" s="3"/>
      <c r="L624" s="3"/>
      <c r="M624" s="3"/>
      <c r="N624" s="3"/>
      <c r="O624" s="3"/>
      <c r="P624" s="3"/>
      <c r="Q624" s="3"/>
      <c r="S624" s="6"/>
      <c r="T624" s="152"/>
      <c r="U624" s="154"/>
    </row>
    <row r="625" s="2" customFormat="true" ht="12.75" hidden="false" customHeight="false" outlineLevel="0" collapsed="false">
      <c r="I625" s="3"/>
      <c r="J625" s="3"/>
      <c r="K625" s="3"/>
      <c r="L625" s="3"/>
      <c r="M625" s="3"/>
      <c r="N625" s="3"/>
      <c r="O625" s="3"/>
      <c r="P625" s="3"/>
      <c r="Q625" s="3"/>
      <c r="S625" s="6"/>
      <c r="T625" s="152"/>
      <c r="U625" s="154"/>
    </row>
    <row r="626" s="2" customFormat="true" ht="12.75" hidden="false" customHeight="false" outlineLevel="0" collapsed="false">
      <c r="I626" s="3"/>
      <c r="J626" s="3"/>
      <c r="K626" s="3"/>
      <c r="L626" s="3"/>
      <c r="M626" s="3"/>
      <c r="N626" s="3"/>
      <c r="O626" s="3"/>
      <c r="P626" s="3"/>
      <c r="Q626" s="3"/>
      <c r="S626" s="6"/>
      <c r="T626" s="152"/>
      <c r="U626" s="154"/>
    </row>
    <row r="627" s="2" customFormat="true" ht="12.75" hidden="false" customHeight="false" outlineLevel="0" collapsed="false">
      <c r="I627" s="3"/>
      <c r="J627" s="3"/>
      <c r="K627" s="3"/>
      <c r="L627" s="3"/>
      <c r="M627" s="3"/>
      <c r="N627" s="3"/>
      <c r="O627" s="3"/>
      <c r="P627" s="3"/>
      <c r="Q627" s="3"/>
      <c r="S627" s="6"/>
      <c r="T627" s="152"/>
      <c r="U627" s="154"/>
    </row>
    <row r="628" s="2" customFormat="true" ht="12.75" hidden="false" customHeight="false" outlineLevel="0" collapsed="false">
      <c r="I628" s="3"/>
      <c r="J628" s="3"/>
      <c r="K628" s="3"/>
      <c r="L628" s="3"/>
      <c r="M628" s="3"/>
      <c r="N628" s="3"/>
      <c r="O628" s="3"/>
      <c r="P628" s="3"/>
      <c r="Q628" s="3"/>
      <c r="S628" s="6"/>
      <c r="T628" s="152"/>
      <c r="U628" s="154"/>
    </row>
    <row r="629" s="2" customFormat="true" ht="12.75" hidden="false" customHeight="false" outlineLevel="0" collapsed="false">
      <c r="I629" s="3"/>
      <c r="J629" s="3"/>
      <c r="K629" s="3"/>
      <c r="L629" s="3"/>
      <c r="M629" s="3"/>
      <c r="N629" s="3"/>
      <c r="O629" s="3"/>
      <c r="P629" s="3"/>
      <c r="Q629" s="3"/>
      <c r="S629" s="6"/>
      <c r="T629" s="152"/>
      <c r="U629" s="154"/>
    </row>
    <row r="630" s="2" customFormat="true" ht="12.75" hidden="false" customHeight="false" outlineLevel="0" collapsed="false">
      <c r="I630" s="3"/>
      <c r="J630" s="3"/>
      <c r="K630" s="3"/>
      <c r="L630" s="3"/>
      <c r="M630" s="3"/>
      <c r="N630" s="3"/>
      <c r="O630" s="3"/>
      <c r="P630" s="3"/>
      <c r="Q630" s="3"/>
      <c r="S630" s="6"/>
      <c r="T630" s="152"/>
      <c r="U630" s="154"/>
    </row>
    <row r="631" s="2" customFormat="true" ht="12.75" hidden="false" customHeight="false" outlineLevel="0" collapsed="false">
      <c r="I631" s="3"/>
      <c r="J631" s="3"/>
      <c r="K631" s="3"/>
      <c r="L631" s="3"/>
      <c r="M631" s="3"/>
      <c r="N631" s="3"/>
      <c r="O631" s="3"/>
      <c r="P631" s="3"/>
      <c r="Q631" s="3"/>
      <c r="S631" s="6"/>
      <c r="T631" s="152"/>
      <c r="U631" s="154"/>
    </row>
    <row r="632" s="2" customFormat="true" ht="12.75" hidden="false" customHeight="false" outlineLevel="0" collapsed="false">
      <c r="I632" s="3"/>
      <c r="J632" s="3"/>
      <c r="K632" s="3"/>
      <c r="L632" s="3"/>
      <c r="M632" s="3"/>
      <c r="N632" s="3"/>
      <c r="O632" s="3"/>
      <c r="P632" s="3"/>
      <c r="Q632" s="3"/>
      <c r="S632" s="6"/>
      <c r="T632" s="152"/>
      <c r="U632" s="154"/>
    </row>
    <row r="633" s="2" customFormat="true" ht="12.75" hidden="false" customHeight="false" outlineLevel="0" collapsed="false">
      <c r="I633" s="3"/>
      <c r="J633" s="3"/>
      <c r="K633" s="3"/>
      <c r="L633" s="3"/>
      <c r="M633" s="3"/>
      <c r="N633" s="3"/>
      <c r="O633" s="3"/>
      <c r="P633" s="3"/>
      <c r="Q633" s="3"/>
      <c r="S633" s="6"/>
      <c r="T633" s="152"/>
      <c r="U633" s="154"/>
    </row>
    <row r="634" s="2" customFormat="true" ht="12.75" hidden="false" customHeight="false" outlineLevel="0" collapsed="false">
      <c r="I634" s="3"/>
      <c r="J634" s="3"/>
      <c r="K634" s="3"/>
      <c r="L634" s="3"/>
      <c r="M634" s="3"/>
      <c r="N634" s="3"/>
      <c r="O634" s="3"/>
      <c r="P634" s="3"/>
      <c r="Q634" s="3"/>
      <c r="S634" s="6"/>
      <c r="T634" s="152"/>
      <c r="U634" s="154"/>
    </row>
    <row r="635" s="2" customFormat="true" ht="12.75" hidden="false" customHeight="false" outlineLevel="0" collapsed="false">
      <c r="I635" s="3"/>
      <c r="J635" s="3"/>
      <c r="K635" s="3"/>
      <c r="L635" s="3"/>
      <c r="M635" s="3"/>
      <c r="N635" s="3"/>
      <c r="O635" s="3"/>
      <c r="P635" s="3"/>
      <c r="Q635" s="3"/>
      <c r="S635" s="6"/>
      <c r="T635" s="152"/>
      <c r="U635" s="154"/>
    </row>
    <row r="636" s="2" customFormat="true" ht="12.75" hidden="false" customHeight="false" outlineLevel="0" collapsed="false">
      <c r="I636" s="3"/>
      <c r="J636" s="3"/>
      <c r="K636" s="3"/>
      <c r="L636" s="3"/>
      <c r="M636" s="3"/>
      <c r="N636" s="3"/>
      <c r="O636" s="3"/>
      <c r="P636" s="3"/>
      <c r="Q636" s="3"/>
      <c r="S636" s="6"/>
      <c r="T636" s="152"/>
      <c r="U636" s="154"/>
    </row>
    <row r="637" s="2" customFormat="true" ht="12.75" hidden="false" customHeight="false" outlineLevel="0" collapsed="false">
      <c r="I637" s="3"/>
      <c r="J637" s="3"/>
      <c r="K637" s="3"/>
      <c r="L637" s="3"/>
      <c r="M637" s="3"/>
      <c r="N637" s="3"/>
      <c r="O637" s="3"/>
      <c r="P637" s="3"/>
      <c r="Q637" s="3"/>
      <c r="S637" s="6"/>
      <c r="T637" s="152"/>
      <c r="U637" s="154"/>
    </row>
    <row r="638" s="2" customFormat="true" ht="12.75" hidden="false" customHeight="false" outlineLevel="0" collapsed="false">
      <c r="I638" s="3"/>
      <c r="J638" s="3"/>
      <c r="K638" s="3"/>
      <c r="L638" s="3"/>
      <c r="M638" s="3"/>
      <c r="N638" s="3"/>
      <c r="O638" s="3"/>
      <c r="P638" s="3"/>
      <c r="Q638" s="3"/>
      <c r="S638" s="6"/>
      <c r="T638" s="152"/>
      <c r="U638" s="154"/>
    </row>
    <row r="639" s="2" customFormat="true" ht="12.75" hidden="false" customHeight="false" outlineLevel="0" collapsed="false">
      <c r="I639" s="3"/>
      <c r="J639" s="3"/>
      <c r="K639" s="3"/>
      <c r="L639" s="3"/>
      <c r="M639" s="3"/>
      <c r="N639" s="3"/>
      <c r="O639" s="3"/>
      <c r="P639" s="3"/>
      <c r="Q639" s="3"/>
      <c r="S639" s="6"/>
      <c r="T639" s="152"/>
      <c r="U639" s="154"/>
    </row>
    <row r="640" s="2" customFormat="true" ht="12.75" hidden="false" customHeight="false" outlineLevel="0" collapsed="false">
      <c r="I640" s="3"/>
      <c r="J640" s="3"/>
      <c r="K640" s="3"/>
      <c r="L640" s="3"/>
      <c r="M640" s="3"/>
      <c r="N640" s="3"/>
      <c r="O640" s="3"/>
      <c r="P640" s="3"/>
      <c r="Q640" s="3"/>
      <c r="S640" s="6"/>
      <c r="T640" s="152"/>
      <c r="U640" s="154"/>
    </row>
    <row r="641" s="2" customFormat="true" ht="12.75" hidden="false" customHeight="false" outlineLevel="0" collapsed="false">
      <c r="I641" s="3"/>
      <c r="J641" s="3"/>
      <c r="K641" s="3"/>
      <c r="L641" s="3"/>
      <c r="M641" s="3"/>
      <c r="N641" s="3"/>
      <c r="O641" s="3"/>
      <c r="P641" s="3"/>
      <c r="Q641" s="3"/>
      <c r="S641" s="6"/>
      <c r="T641" s="152"/>
      <c r="U641" s="154"/>
    </row>
    <row r="642" s="2" customFormat="true" ht="12.75" hidden="false" customHeight="false" outlineLevel="0" collapsed="false">
      <c r="I642" s="3"/>
      <c r="J642" s="3"/>
      <c r="K642" s="3"/>
      <c r="L642" s="3"/>
      <c r="M642" s="3"/>
      <c r="N642" s="3"/>
      <c r="O642" s="3"/>
      <c r="P642" s="3"/>
      <c r="Q642" s="3"/>
      <c r="S642" s="6"/>
      <c r="T642" s="152"/>
      <c r="U642" s="154"/>
    </row>
    <row r="643" s="2" customFormat="true" ht="12.75" hidden="false" customHeight="false" outlineLevel="0" collapsed="false">
      <c r="I643" s="3"/>
      <c r="J643" s="3"/>
      <c r="K643" s="3"/>
      <c r="L643" s="3"/>
      <c r="M643" s="3"/>
      <c r="N643" s="3"/>
      <c r="O643" s="3"/>
      <c r="P643" s="3"/>
      <c r="Q643" s="3"/>
      <c r="S643" s="6"/>
      <c r="T643" s="152"/>
      <c r="U643" s="154"/>
    </row>
    <row r="644" s="2" customFormat="true" ht="12.75" hidden="false" customHeight="false" outlineLevel="0" collapsed="false">
      <c r="I644" s="3"/>
      <c r="J644" s="3"/>
      <c r="K644" s="3"/>
      <c r="L644" s="3"/>
      <c r="M644" s="3"/>
      <c r="N644" s="3"/>
      <c r="O644" s="3"/>
      <c r="P644" s="3"/>
      <c r="Q644" s="3"/>
      <c r="S644" s="6"/>
      <c r="T644" s="152"/>
      <c r="U644" s="154"/>
    </row>
    <row r="645" s="2" customFormat="true" ht="12.75" hidden="false" customHeight="false" outlineLevel="0" collapsed="false">
      <c r="I645" s="3"/>
      <c r="J645" s="3"/>
      <c r="K645" s="3"/>
      <c r="L645" s="3"/>
      <c r="M645" s="3"/>
      <c r="N645" s="3"/>
      <c r="O645" s="3"/>
      <c r="P645" s="3"/>
      <c r="Q645" s="3"/>
      <c r="S645" s="6"/>
      <c r="T645" s="152"/>
      <c r="U645" s="154"/>
    </row>
    <row r="646" s="2" customFormat="true" ht="12.75" hidden="false" customHeight="false" outlineLevel="0" collapsed="false">
      <c r="I646" s="3"/>
      <c r="J646" s="3"/>
      <c r="K646" s="3"/>
      <c r="L646" s="3"/>
      <c r="M646" s="3"/>
      <c r="N646" s="3"/>
      <c r="O646" s="3"/>
      <c r="P646" s="3"/>
      <c r="Q646" s="3"/>
      <c r="S646" s="6"/>
      <c r="T646" s="152"/>
      <c r="U646" s="154"/>
    </row>
    <row r="647" s="2" customFormat="true" ht="12.75" hidden="false" customHeight="false" outlineLevel="0" collapsed="false">
      <c r="I647" s="3"/>
      <c r="J647" s="3"/>
      <c r="K647" s="3"/>
      <c r="L647" s="3"/>
      <c r="M647" s="3"/>
      <c r="N647" s="3"/>
      <c r="O647" s="3"/>
      <c r="P647" s="3"/>
      <c r="Q647" s="3"/>
      <c r="S647" s="6"/>
      <c r="T647" s="152"/>
      <c r="U647" s="154"/>
    </row>
    <row r="648" s="2" customFormat="true" ht="12.75" hidden="false" customHeight="false" outlineLevel="0" collapsed="false">
      <c r="I648" s="3"/>
      <c r="J648" s="3"/>
      <c r="K648" s="3"/>
      <c r="L648" s="3"/>
      <c r="M648" s="3"/>
      <c r="N648" s="3"/>
      <c r="O648" s="3"/>
      <c r="P648" s="3"/>
      <c r="Q648" s="3"/>
      <c r="S648" s="6"/>
      <c r="T648" s="152"/>
      <c r="U648" s="154"/>
    </row>
    <row r="649" s="2" customFormat="true" ht="12.75" hidden="false" customHeight="false" outlineLevel="0" collapsed="false">
      <c r="I649" s="3"/>
      <c r="J649" s="3"/>
      <c r="K649" s="3"/>
      <c r="L649" s="3"/>
      <c r="M649" s="3"/>
      <c r="N649" s="3"/>
      <c r="O649" s="3"/>
      <c r="P649" s="3"/>
      <c r="Q649" s="3"/>
      <c r="S649" s="6"/>
      <c r="T649" s="152"/>
      <c r="U649" s="154"/>
    </row>
    <row r="650" s="2" customFormat="true" ht="12.75" hidden="false" customHeight="false" outlineLevel="0" collapsed="false">
      <c r="I650" s="3"/>
      <c r="J650" s="3"/>
      <c r="K650" s="3"/>
      <c r="L650" s="3"/>
      <c r="M650" s="3"/>
      <c r="N650" s="3"/>
      <c r="O650" s="3"/>
      <c r="P650" s="3"/>
      <c r="Q650" s="3"/>
      <c r="S650" s="6"/>
      <c r="T650" s="152"/>
      <c r="U650" s="154"/>
    </row>
    <row r="651" s="2" customFormat="true" ht="12.75" hidden="false" customHeight="false" outlineLevel="0" collapsed="false">
      <c r="I651" s="3"/>
      <c r="J651" s="3"/>
      <c r="K651" s="3"/>
      <c r="L651" s="3"/>
      <c r="M651" s="3"/>
      <c r="N651" s="3"/>
      <c r="O651" s="3"/>
      <c r="P651" s="3"/>
      <c r="Q651" s="3"/>
      <c r="S651" s="6"/>
      <c r="T651" s="152"/>
      <c r="U651" s="154"/>
    </row>
    <row r="652" s="2" customFormat="true" ht="12.75" hidden="false" customHeight="false" outlineLevel="0" collapsed="false">
      <c r="I652" s="3"/>
      <c r="J652" s="3"/>
      <c r="K652" s="3"/>
      <c r="L652" s="3"/>
      <c r="M652" s="3"/>
      <c r="N652" s="3"/>
      <c r="O652" s="3"/>
      <c r="P652" s="3"/>
      <c r="Q652" s="3"/>
      <c r="S652" s="6"/>
      <c r="T652" s="152"/>
      <c r="U652" s="154"/>
    </row>
    <row r="653" s="2" customFormat="true" ht="12.75" hidden="false" customHeight="false" outlineLevel="0" collapsed="false">
      <c r="I653" s="3"/>
      <c r="J653" s="3"/>
      <c r="K653" s="3"/>
      <c r="L653" s="3"/>
      <c r="M653" s="3"/>
      <c r="N653" s="3"/>
      <c r="O653" s="3"/>
      <c r="P653" s="3"/>
      <c r="Q653" s="3"/>
      <c r="S653" s="6"/>
      <c r="T653" s="152"/>
      <c r="U653" s="154"/>
    </row>
    <row r="654" s="2" customFormat="true" ht="12.75" hidden="false" customHeight="false" outlineLevel="0" collapsed="false">
      <c r="I654" s="3"/>
      <c r="J654" s="3"/>
      <c r="K654" s="3"/>
      <c r="L654" s="3"/>
      <c r="M654" s="3"/>
      <c r="N654" s="3"/>
      <c r="O654" s="3"/>
      <c r="P654" s="3"/>
      <c r="Q654" s="3"/>
      <c r="S654" s="6"/>
      <c r="T654" s="152"/>
      <c r="U654" s="154"/>
    </row>
    <row r="655" s="2" customFormat="true" ht="12.75" hidden="false" customHeight="false" outlineLevel="0" collapsed="false">
      <c r="I655" s="3"/>
      <c r="J655" s="3"/>
      <c r="K655" s="3"/>
      <c r="L655" s="3"/>
      <c r="M655" s="3"/>
      <c r="N655" s="3"/>
      <c r="O655" s="3"/>
      <c r="P655" s="3"/>
      <c r="Q655" s="3"/>
      <c r="S655" s="6"/>
      <c r="T655" s="152"/>
      <c r="U655" s="154"/>
    </row>
    <row r="656" s="2" customFormat="true" ht="12.75" hidden="false" customHeight="false" outlineLevel="0" collapsed="false">
      <c r="I656" s="3"/>
      <c r="J656" s="3"/>
      <c r="K656" s="3"/>
      <c r="L656" s="3"/>
      <c r="M656" s="3"/>
      <c r="N656" s="3"/>
      <c r="O656" s="3"/>
      <c r="P656" s="3"/>
      <c r="Q656" s="3"/>
      <c r="S656" s="6"/>
      <c r="T656" s="152"/>
      <c r="U656" s="154"/>
    </row>
    <row r="657" s="2" customFormat="true" ht="12.75" hidden="false" customHeight="false" outlineLevel="0" collapsed="false">
      <c r="I657" s="3"/>
      <c r="J657" s="3"/>
      <c r="K657" s="3"/>
      <c r="L657" s="3"/>
      <c r="M657" s="3"/>
      <c r="N657" s="3"/>
      <c r="O657" s="3"/>
      <c r="P657" s="3"/>
      <c r="Q657" s="3"/>
      <c r="S657" s="6"/>
      <c r="T657" s="152"/>
      <c r="U657" s="154"/>
    </row>
    <row r="658" s="2" customFormat="true" ht="12.75" hidden="false" customHeight="false" outlineLevel="0" collapsed="false">
      <c r="I658" s="3"/>
      <c r="J658" s="3"/>
      <c r="K658" s="3"/>
      <c r="L658" s="3"/>
      <c r="M658" s="3"/>
      <c r="N658" s="3"/>
      <c r="O658" s="3"/>
      <c r="P658" s="3"/>
      <c r="Q658" s="3"/>
      <c r="S658" s="6"/>
      <c r="T658" s="152"/>
      <c r="U658" s="154"/>
    </row>
    <row r="659" s="2" customFormat="true" ht="12.75" hidden="false" customHeight="false" outlineLevel="0" collapsed="false">
      <c r="I659" s="3"/>
      <c r="J659" s="3"/>
      <c r="K659" s="3"/>
      <c r="L659" s="3"/>
      <c r="M659" s="3"/>
      <c r="N659" s="3"/>
      <c r="O659" s="3"/>
      <c r="P659" s="3"/>
      <c r="Q659" s="3"/>
      <c r="S659" s="6"/>
      <c r="T659" s="152"/>
      <c r="U659" s="154"/>
    </row>
    <row r="660" s="2" customFormat="true" ht="12.75" hidden="false" customHeight="false" outlineLevel="0" collapsed="false">
      <c r="I660" s="3"/>
      <c r="J660" s="3"/>
      <c r="K660" s="3"/>
      <c r="L660" s="3"/>
      <c r="M660" s="3"/>
      <c r="N660" s="3"/>
      <c r="O660" s="3"/>
      <c r="P660" s="3"/>
      <c r="Q660" s="3"/>
      <c r="S660" s="6"/>
      <c r="T660" s="152"/>
      <c r="U660" s="154"/>
    </row>
    <row r="661" s="2" customFormat="true" ht="12.75" hidden="false" customHeight="false" outlineLevel="0" collapsed="false">
      <c r="I661" s="3"/>
      <c r="J661" s="3"/>
      <c r="K661" s="3"/>
      <c r="L661" s="3"/>
      <c r="M661" s="3"/>
      <c r="N661" s="3"/>
      <c r="O661" s="3"/>
      <c r="P661" s="3"/>
      <c r="Q661" s="3"/>
      <c r="S661" s="6"/>
      <c r="T661" s="152"/>
      <c r="U661" s="154"/>
    </row>
    <row r="662" s="2" customFormat="true" ht="12.75" hidden="false" customHeight="false" outlineLevel="0" collapsed="false">
      <c r="I662" s="3"/>
      <c r="J662" s="3"/>
      <c r="K662" s="3"/>
      <c r="L662" s="3"/>
      <c r="M662" s="3"/>
      <c r="N662" s="3"/>
      <c r="O662" s="3"/>
      <c r="P662" s="3"/>
      <c r="Q662" s="3"/>
      <c r="S662" s="6"/>
      <c r="T662" s="152"/>
      <c r="U662" s="154"/>
    </row>
    <row r="663" s="2" customFormat="true" ht="12.75" hidden="false" customHeight="false" outlineLevel="0" collapsed="false">
      <c r="I663" s="3"/>
      <c r="J663" s="3"/>
      <c r="K663" s="3"/>
      <c r="L663" s="3"/>
      <c r="M663" s="3"/>
      <c r="N663" s="3"/>
      <c r="O663" s="3"/>
      <c r="P663" s="3"/>
      <c r="Q663" s="3"/>
      <c r="S663" s="6"/>
      <c r="T663" s="152"/>
      <c r="U663" s="154"/>
    </row>
    <row r="664" s="2" customFormat="true" ht="12.75" hidden="false" customHeight="false" outlineLevel="0" collapsed="false">
      <c r="I664" s="3"/>
      <c r="J664" s="3"/>
      <c r="K664" s="3"/>
      <c r="L664" s="3"/>
      <c r="M664" s="3"/>
      <c r="N664" s="3"/>
      <c r="O664" s="3"/>
      <c r="P664" s="3"/>
      <c r="Q664" s="3"/>
      <c r="S664" s="6"/>
      <c r="T664" s="152"/>
      <c r="U664" s="154"/>
    </row>
    <row r="665" s="2" customFormat="true" ht="12.75" hidden="false" customHeight="false" outlineLevel="0" collapsed="false">
      <c r="I665" s="3"/>
      <c r="J665" s="3"/>
      <c r="K665" s="3"/>
      <c r="L665" s="3"/>
      <c r="M665" s="3"/>
      <c r="N665" s="3"/>
      <c r="O665" s="3"/>
      <c r="P665" s="3"/>
      <c r="Q665" s="3"/>
      <c r="S665" s="6"/>
      <c r="T665" s="152"/>
      <c r="U665" s="154"/>
    </row>
    <row r="666" s="2" customFormat="true" ht="12.75" hidden="false" customHeight="false" outlineLevel="0" collapsed="false">
      <c r="I666" s="3"/>
      <c r="J666" s="3"/>
      <c r="K666" s="3"/>
      <c r="L666" s="3"/>
      <c r="M666" s="3"/>
      <c r="N666" s="3"/>
      <c r="O666" s="3"/>
      <c r="P666" s="3"/>
      <c r="Q666" s="3"/>
      <c r="S666" s="6"/>
      <c r="T666" s="152"/>
      <c r="U666" s="154"/>
    </row>
    <row r="667" s="2" customFormat="true" ht="12.75" hidden="false" customHeight="false" outlineLevel="0" collapsed="false">
      <c r="I667" s="3"/>
      <c r="J667" s="3"/>
      <c r="K667" s="3"/>
      <c r="L667" s="3"/>
      <c r="M667" s="3"/>
      <c r="N667" s="3"/>
      <c r="O667" s="3"/>
      <c r="P667" s="3"/>
      <c r="Q667" s="3"/>
      <c r="S667" s="6"/>
      <c r="T667" s="152"/>
      <c r="U667" s="154"/>
    </row>
    <row r="668" s="2" customFormat="true" ht="12.75" hidden="false" customHeight="false" outlineLevel="0" collapsed="false">
      <c r="I668" s="3"/>
      <c r="J668" s="3"/>
      <c r="K668" s="3"/>
      <c r="L668" s="3"/>
      <c r="M668" s="3"/>
      <c r="N668" s="3"/>
      <c r="O668" s="3"/>
      <c r="P668" s="3"/>
      <c r="Q668" s="3"/>
      <c r="S668" s="6"/>
      <c r="T668" s="152"/>
      <c r="U668" s="154"/>
    </row>
    <row r="669" s="2" customFormat="true" ht="12.75" hidden="false" customHeight="false" outlineLevel="0" collapsed="false">
      <c r="I669" s="3"/>
      <c r="J669" s="3"/>
      <c r="K669" s="3"/>
      <c r="L669" s="3"/>
      <c r="M669" s="3"/>
      <c r="N669" s="3"/>
      <c r="O669" s="3"/>
      <c r="P669" s="3"/>
      <c r="Q669" s="3"/>
      <c r="S669" s="6"/>
      <c r="T669" s="152"/>
      <c r="U669" s="154"/>
    </row>
    <row r="670" s="2" customFormat="true" ht="12.75" hidden="false" customHeight="false" outlineLevel="0" collapsed="false">
      <c r="I670" s="3"/>
      <c r="J670" s="3"/>
      <c r="K670" s="3"/>
      <c r="L670" s="3"/>
      <c r="M670" s="3"/>
      <c r="N670" s="3"/>
      <c r="O670" s="3"/>
      <c r="P670" s="3"/>
      <c r="Q670" s="3"/>
      <c r="S670" s="6"/>
      <c r="T670" s="152"/>
      <c r="U670" s="154"/>
    </row>
    <row r="671" s="2" customFormat="true" ht="12.75" hidden="false" customHeight="false" outlineLevel="0" collapsed="false">
      <c r="I671" s="3"/>
      <c r="J671" s="3"/>
      <c r="K671" s="3"/>
      <c r="L671" s="3"/>
      <c r="M671" s="3"/>
      <c r="N671" s="3"/>
      <c r="O671" s="3"/>
      <c r="P671" s="3"/>
      <c r="Q671" s="3"/>
      <c r="S671" s="6"/>
      <c r="T671" s="152"/>
      <c r="U671" s="154"/>
    </row>
    <row r="672" s="2" customFormat="true" ht="12.75" hidden="false" customHeight="false" outlineLevel="0" collapsed="false">
      <c r="I672" s="3"/>
      <c r="J672" s="3"/>
      <c r="K672" s="3"/>
      <c r="L672" s="3"/>
      <c r="M672" s="3"/>
      <c r="N672" s="3"/>
      <c r="O672" s="3"/>
      <c r="P672" s="3"/>
      <c r="Q672" s="3"/>
      <c r="S672" s="6"/>
      <c r="T672" s="152"/>
      <c r="U672" s="154"/>
    </row>
    <row r="673" s="2" customFormat="true" ht="12.75" hidden="false" customHeight="false" outlineLevel="0" collapsed="false">
      <c r="I673" s="3"/>
      <c r="J673" s="3"/>
      <c r="K673" s="3"/>
      <c r="L673" s="3"/>
      <c r="M673" s="3"/>
      <c r="N673" s="3"/>
      <c r="O673" s="3"/>
      <c r="P673" s="3"/>
      <c r="Q673" s="3"/>
      <c r="S673" s="6"/>
      <c r="T673" s="152"/>
      <c r="U673" s="154"/>
    </row>
    <row r="674" s="2" customFormat="true" ht="12.75" hidden="false" customHeight="false" outlineLevel="0" collapsed="false">
      <c r="I674" s="3"/>
      <c r="J674" s="3"/>
      <c r="K674" s="3"/>
      <c r="L674" s="3"/>
      <c r="M674" s="3"/>
      <c r="N674" s="3"/>
      <c r="O674" s="3"/>
      <c r="P674" s="3"/>
      <c r="Q674" s="3"/>
      <c r="S674" s="6"/>
      <c r="T674" s="152"/>
      <c r="U674" s="154"/>
    </row>
    <row r="675" s="2" customFormat="true" ht="12.75" hidden="false" customHeight="false" outlineLevel="0" collapsed="false">
      <c r="I675" s="3"/>
      <c r="J675" s="3"/>
      <c r="K675" s="3"/>
      <c r="L675" s="3"/>
      <c r="M675" s="3"/>
      <c r="N675" s="3"/>
      <c r="O675" s="3"/>
      <c r="P675" s="3"/>
      <c r="Q675" s="3"/>
      <c r="S675" s="6"/>
      <c r="T675" s="152"/>
      <c r="U675" s="154"/>
    </row>
    <row r="676" s="2" customFormat="true" ht="12.75" hidden="false" customHeight="false" outlineLevel="0" collapsed="false">
      <c r="I676" s="3"/>
      <c r="J676" s="3"/>
      <c r="K676" s="3"/>
      <c r="L676" s="3"/>
      <c r="M676" s="3"/>
      <c r="N676" s="3"/>
      <c r="O676" s="3"/>
      <c r="P676" s="3"/>
      <c r="Q676" s="3"/>
      <c r="S676" s="6"/>
      <c r="T676" s="152"/>
      <c r="U676" s="154"/>
    </row>
    <row r="677" s="2" customFormat="true" ht="12.75" hidden="false" customHeight="false" outlineLevel="0" collapsed="false">
      <c r="I677" s="3"/>
      <c r="J677" s="3"/>
      <c r="K677" s="3"/>
      <c r="L677" s="3"/>
      <c r="M677" s="3"/>
      <c r="N677" s="3"/>
      <c r="O677" s="3"/>
      <c r="P677" s="3"/>
      <c r="Q677" s="3"/>
      <c r="S677" s="6"/>
      <c r="T677" s="152"/>
      <c r="U677" s="154"/>
    </row>
    <row r="678" s="2" customFormat="true" ht="12.75" hidden="false" customHeight="false" outlineLevel="0" collapsed="false">
      <c r="I678" s="3"/>
      <c r="J678" s="3"/>
      <c r="K678" s="3"/>
      <c r="L678" s="3"/>
      <c r="M678" s="3"/>
      <c r="N678" s="3"/>
      <c r="O678" s="3"/>
      <c r="P678" s="3"/>
      <c r="Q678" s="3"/>
      <c r="S678" s="6"/>
      <c r="T678" s="152"/>
      <c r="U678" s="154"/>
    </row>
    <row r="679" s="2" customFormat="true" ht="12.75" hidden="false" customHeight="false" outlineLevel="0" collapsed="false">
      <c r="I679" s="3"/>
      <c r="J679" s="3"/>
      <c r="K679" s="3"/>
      <c r="L679" s="3"/>
      <c r="M679" s="3"/>
      <c r="N679" s="3"/>
      <c r="O679" s="3"/>
      <c r="P679" s="3"/>
      <c r="Q679" s="3"/>
      <c r="S679" s="6"/>
      <c r="T679" s="152"/>
      <c r="U679" s="154"/>
    </row>
    <row r="680" s="2" customFormat="true" ht="12.75" hidden="false" customHeight="false" outlineLevel="0" collapsed="false">
      <c r="I680" s="3"/>
      <c r="J680" s="3"/>
      <c r="K680" s="3"/>
      <c r="L680" s="3"/>
      <c r="M680" s="3"/>
      <c r="N680" s="3"/>
      <c r="O680" s="3"/>
      <c r="P680" s="3"/>
      <c r="Q680" s="3"/>
      <c r="S680" s="6"/>
      <c r="T680" s="152"/>
      <c r="U680" s="154"/>
    </row>
    <row r="681" s="2" customFormat="true" ht="12.75" hidden="false" customHeight="false" outlineLevel="0" collapsed="false">
      <c r="I681" s="3"/>
      <c r="J681" s="3"/>
      <c r="K681" s="3"/>
      <c r="L681" s="3"/>
      <c r="M681" s="3"/>
      <c r="N681" s="3"/>
      <c r="O681" s="3"/>
      <c r="P681" s="3"/>
      <c r="Q681" s="3"/>
      <c r="S681" s="6"/>
      <c r="T681" s="152"/>
      <c r="U681" s="154"/>
    </row>
    <row r="682" s="2" customFormat="true" ht="12.75" hidden="false" customHeight="false" outlineLevel="0" collapsed="false">
      <c r="I682" s="3"/>
      <c r="J682" s="3"/>
      <c r="K682" s="3"/>
      <c r="L682" s="3"/>
      <c r="M682" s="3"/>
      <c r="N682" s="3"/>
      <c r="O682" s="3"/>
      <c r="P682" s="3"/>
      <c r="Q682" s="3"/>
      <c r="S682" s="6"/>
      <c r="T682" s="152"/>
      <c r="U682" s="154"/>
    </row>
    <row r="683" s="2" customFormat="true" ht="12.75" hidden="false" customHeight="false" outlineLevel="0" collapsed="false">
      <c r="I683" s="3"/>
      <c r="J683" s="3"/>
      <c r="K683" s="3"/>
      <c r="L683" s="3"/>
      <c r="M683" s="3"/>
      <c r="N683" s="3"/>
      <c r="O683" s="3"/>
      <c r="P683" s="3"/>
      <c r="Q683" s="3"/>
      <c r="S683" s="6"/>
      <c r="T683" s="152"/>
      <c r="U683" s="154"/>
    </row>
    <row r="684" s="2" customFormat="true" ht="12.75" hidden="false" customHeight="false" outlineLevel="0" collapsed="false">
      <c r="I684" s="3"/>
      <c r="J684" s="3"/>
      <c r="K684" s="3"/>
      <c r="L684" s="3"/>
      <c r="M684" s="3"/>
      <c r="N684" s="3"/>
      <c r="O684" s="3"/>
      <c r="P684" s="3"/>
      <c r="Q684" s="3"/>
      <c r="S684" s="6"/>
      <c r="T684" s="152"/>
      <c r="U684" s="154"/>
    </row>
    <row r="685" s="2" customFormat="true" ht="12.75" hidden="false" customHeight="false" outlineLevel="0" collapsed="false">
      <c r="I685" s="3"/>
      <c r="J685" s="3"/>
      <c r="K685" s="3"/>
      <c r="L685" s="3"/>
      <c r="M685" s="3"/>
      <c r="N685" s="3"/>
      <c r="O685" s="3"/>
      <c r="P685" s="3"/>
      <c r="Q685" s="3"/>
      <c r="S685" s="6"/>
      <c r="T685" s="152"/>
      <c r="U685" s="154"/>
    </row>
    <row r="686" s="2" customFormat="true" ht="12.75" hidden="false" customHeight="false" outlineLevel="0" collapsed="false">
      <c r="I686" s="3"/>
      <c r="J686" s="3"/>
      <c r="K686" s="3"/>
      <c r="L686" s="3"/>
      <c r="M686" s="3"/>
      <c r="N686" s="3"/>
      <c r="O686" s="3"/>
      <c r="P686" s="3"/>
      <c r="Q686" s="3"/>
      <c r="S686" s="6"/>
      <c r="T686" s="152"/>
      <c r="U686" s="154"/>
    </row>
    <row r="687" s="2" customFormat="true" ht="12.75" hidden="false" customHeight="false" outlineLevel="0" collapsed="false">
      <c r="I687" s="3"/>
      <c r="J687" s="3"/>
      <c r="K687" s="3"/>
      <c r="L687" s="3"/>
      <c r="M687" s="3"/>
      <c r="N687" s="3"/>
      <c r="O687" s="3"/>
      <c r="P687" s="3"/>
      <c r="Q687" s="3"/>
      <c r="S687" s="6"/>
      <c r="T687" s="152"/>
      <c r="U687" s="154"/>
    </row>
    <row r="688" s="2" customFormat="true" ht="12.75" hidden="false" customHeight="false" outlineLevel="0" collapsed="false">
      <c r="I688" s="3"/>
      <c r="J688" s="3"/>
      <c r="K688" s="3"/>
      <c r="L688" s="3"/>
      <c r="M688" s="3"/>
      <c r="N688" s="3"/>
      <c r="O688" s="3"/>
      <c r="P688" s="3"/>
      <c r="Q688" s="3"/>
      <c r="S688" s="6"/>
      <c r="T688" s="152"/>
      <c r="U688" s="154"/>
    </row>
    <row r="689" s="2" customFormat="true" ht="12.75" hidden="false" customHeight="false" outlineLevel="0" collapsed="false">
      <c r="I689" s="3"/>
      <c r="J689" s="3"/>
      <c r="K689" s="3"/>
      <c r="L689" s="3"/>
      <c r="M689" s="3"/>
      <c r="N689" s="3"/>
      <c r="O689" s="3"/>
      <c r="P689" s="3"/>
      <c r="Q689" s="3"/>
      <c r="S689" s="6"/>
      <c r="T689" s="152"/>
      <c r="U689" s="154"/>
    </row>
    <row r="690" s="2" customFormat="true" ht="12.75" hidden="false" customHeight="false" outlineLevel="0" collapsed="false">
      <c r="I690" s="3"/>
      <c r="J690" s="3"/>
      <c r="K690" s="3"/>
      <c r="L690" s="3"/>
      <c r="M690" s="3"/>
      <c r="N690" s="3"/>
      <c r="O690" s="3"/>
      <c r="P690" s="3"/>
      <c r="Q690" s="3"/>
      <c r="S690" s="6"/>
      <c r="T690" s="152"/>
      <c r="U690" s="154"/>
    </row>
    <row r="691" s="2" customFormat="true" ht="12.75" hidden="false" customHeight="false" outlineLevel="0" collapsed="false">
      <c r="I691" s="3"/>
      <c r="J691" s="3"/>
      <c r="K691" s="3"/>
      <c r="L691" s="3"/>
      <c r="M691" s="3"/>
      <c r="N691" s="3"/>
      <c r="O691" s="3"/>
      <c r="P691" s="3"/>
      <c r="Q691" s="3"/>
      <c r="S691" s="6"/>
      <c r="T691" s="152"/>
      <c r="U691" s="154"/>
    </row>
    <row r="692" s="2" customFormat="true" ht="12.75" hidden="false" customHeight="false" outlineLevel="0" collapsed="false">
      <c r="I692" s="3"/>
      <c r="J692" s="3"/>
      <c r="K692" s="3"/>
      <c r="L692" s="3"/>
      <c r="M692" s="3"/>
      <c r="N692" s="3"/>
      <c r="O692" s="3"/>
      <c r="P692" s="3"/>
      <c r="Q692" s="3"/>
      <c r="S692" s="6"/>
      <c r="T692" s="152"/>
      <c r="U692" s="154"/>
    </row>
    <row r="693" s="2" customFormat="true" ht="12.75" hidden="false" customHeight="false" outlineLevel="0" collapsed="false">
      <c r="I693" s="3"/>
      <c r="J693" s="3"/>
      <c r="K693" s="3"/>
      <c r="L693" s="3"/>
      <c r="M693" s="3"/>
      <c r="N693" s="3"/>
      <c r="O693" s="3"/>
      <c r="P693" s="3"/>
      <c r="Q693" s="3"/>
      <c r="S693" s="6"/>
      <c r="T693" s="152"/>
      <c r="U693" s="154"/>
    </row>
    <row r="694" s="2" customFormat="true" ht="12.75" hidden="false" customHeight="false" outlineLevel="0" collapsed="false">
      <c r="I694" s="3"/>
      <c r="J694" s="3"/>
      <c r="K694" s="3"/>
      <c r="L694" s="3"/>
      <c r="M694" s="3"/>
      <c r="N694" s="3"/>
      <c r="O694" s="3"/>
      <c r="P694" s="3"/>
      <c r="Q694" s="3"/>
      <c r="S694" s="6"/>
      <c r="T694" s="152"/>
      <c r="U694" s="154"/>
    </row>
    <row r="695" s="2" customFormat="true" ht="12.75" hidden="false" customHeight="false" outlineLevel="0" collapsed="false">
      <c r="I695" s="3"/>
      <c r="J695" s="3"/>
      <c r="K695" s="3"/>
      <c r="L695" s="3"/>
      <c r="M695" s="3"/>
      <c r="N695" s="3"/>
      <c r="O695" s="3"/>
      <c r="P695" s="3"/>
      <c r="Q695" s="3"/>
      <c r="S695" s="6"/>
      <c r="T695" s="152"/>
      <c r="U695" s="154"/>
    </row>
    <row r="696" s="2" customFormat="true" ht="12.75" hidden="false" customHeight="false" outlineLevel="0" collapsed="false">
      <c r="I696" s="3"/>
      <c r="J696" s="3"/>
      <c r="K696" s="3"/>
      <c r="L696" s="3"/>
      <c r="M696" s="3"/>
      <c r="N696" s="3"/>
      <c r="O696" s="3"/>
      <c r="P696" s="3"/>
      <c r="Q696" s="3"/>
      <c r="S696" s="6"/>
      <c r="T696" s="152"/>
      <c r="U696" s="154"/>
    </row>
    <row r="697" s="2" customFormat="true" ht="12.75" hidden="false" customHeight="false" outlineLevel="0" collapsed="false">
      <c r="I697" s="3"/>
      <c r="J697" s="3"/>
      <c r="K697" s="3"/>
      <c r="L697" s="3"/>
      <c r="M697" s="3"/>
      <c r="N697" s="3"/>
      <c r="O697" s="3"/>
      <c r="P697" s="3"/>
      <c r="Q697" s="3"/>
      <c r="S697" s="6"/>
      <c r="T697" s="152"/>
      <c r="U697" s="154"/>
    </row>
    <row r="698" s="2" customFormat="true" ht="12.75" hidden="false" customHeight="false" outlineLevel="0" collapsed="false">
      <c r="I698" s="3"/>
      <c r="J698" s="3"/>
      <c r="K698" s="3"/>
      <c r="L698" s="3"/>
      <c r="M698" s="3"/>
      <c r="N698" s="3"/>
      <c r="O698" s="3"/>
      <c r="P698" s="3"/>
      <c r="Q698" s="3"/>
      <c r="S698" s="6"/>
      <c r="T698" s="152"/>
      <c r="U698" s="154"/>
    </row>
    <row r="699" s="2" customFormat="true" ht="12.75" hidden="false" customHeight="false" outlineLevel="0" collapsed="false">
      <c r="I699" s="3"/>
      <c r="J699" s="3"/>
      <c r="K699" s="3"/>
      <c r="L699" s="3"/>
      <c r="M699" s="3"/>
      <c r="N699" s="3"/>
      <c r="O699" s="3"/>
      <c r="P699" s="3"/>
      <c r="Q699" s="3"/>
      <c r="S699" s="6"/>
      <c r="T699" s="152"/>
      <c r="U699" s="154"/>
    </row>
    <row r="700" s="2" customFormat="true" ht="12.75" hidden="false" customHeight="false" outlineLevel="0" collapsed="false">
      <c r="I700" s="3"/>
      <c r="J700" s="3"/>
      <c r="K700" s="3"/>
      <c r="L700" s="3"/>
      <c r="M700" s="3"/>
      <c r="N700" s="3"/>
      <c r="O700" s="3"/>
      <c r="P700" s="3"/>
      <c r="Q700" s="3"/>
      <c r="S700" s="6"/>
      <c r="T700" s="152"/>
      <c r="U700" s="154"/>
    </row>
    <row r="701" s="2" customFormat="true" ht="12.75" hidden="false" customHeight="false" outlineLevel="0" collapsed="false">
      <c r="I701" s="3"/>
      <c r="J701" s="3"/>
      <c r="K701" s="3"/>
      <c r="L701" s="3"/>
      <c r="M701" s="3"/>
      <c r="N701" s="3"/>
      <c r="O701" s="3"/>
      <c r="P701" s="3"/>
      <c r="Q701" s="3"/>
      <c r="S701" s="6"/>
      <c r="T701" s="152"/>
      <c r="U701" s="154"/>
    </row>
    <row r="702" s="2" customFormat="true" ht="12.75" hidden="false" customHeight="false" outlineLevel="0" collapsed="false">
      <c r="I702" s="3"/>
      <c r="J702" s="3"/>
      <c r="K702" s="3"/>
      <c r="L702" s="3"/>
      <c r="M702" s="3"/>
      <c r="N702" s="3"/>
      <c r="O702" s="3"/>
      <c r="P702" s="3"/>
      <c r="Q702" s="3"/>
      <c r="S702" s="6"/>
      <c r="T702" s="152"/>
      <c r="U702" s="154"/>
    </row>
    <row r="703" s="2" customFormat="true" ht="12.75" hidden="false" customHeight="false" outlineLevel="0" collapsed="false">
      <c r="I703" s="3"/>
      <c r="J703" s="3"/>
      <c r="K703" s="3"/>
      <c r="L703" s="3"/>
      <c r="M703" s="3"/>
      <c r="N703" s="3"/>
      <c r="O703" s="3"/>
      <c r="P703" s="3"/>
      <c r="Q703" s="3"/>
      <c r="S703" s="6"/>
      <c r="T703" s="152"/>
      <c r="U703" s="154"/>
    </row>
    <row r="704" s="2" customFormat="true" ht="12.75" hidden="false" customHeight="false" outlineLevel="0" collapsed="false">
      <c r="I704" s="3"/>
      <c r="J704" s="3"/>
      <c r="K704" s="3"/>
      <c r="L704" s="3"/>
      <c r="M704" s="3"/>
      <c r="N704" s="3"/>
      <c r="O704" s="3"/>
      <c r="P704" s="3"/>
      <c r="Q704" s="3"/>
      <c r="S704" s="6"/>
      <c r="T704" s="152"/>
      <c r="U704" s="154"/>
    </row>
    <row r="705" s="2" customFormat="true" ht="12.75" hidden="false" customHeight="false" outlineLevel="0" collapsed="false">
      <c r="I705" s="3"/>
      <c r="J705" s="3"/>
      <c r="K705" s="3"/>
      <c r="L705" s="3"/>
      <c r="M705" s="3"/>
      <c r="N705" s="3"/>
      <c r="O705" s="3"/>
      <c r="P705" s="3"/>
      <c r="Q705" s="3"/>
      <c r="S705" s="6"/>
      <c r="T705" s="152"/>
      <c r="U705" s="154"/>
    </row>
    <row r="706" s="2" customFormat="true" ht="12.75" hidden="false" customHeight="false" outlineLevel="0" collapsed="false">
      <c r="I706" s="3"/>
      <c r="J706" s="3"/>
      <c r="K706" s="3"/>
      <c r="L706" s="3"/>
      <c r="M706" s="3"/>
      <c r="N706" s="3"/>
      <c r="O706" s="3"/>
      <c r="P706" s="3"/>
      <c r="Q706" s="3"/>
      <c r="S706" s="6"/>
      <c r="T706" s="152"/>
      <c r="U706" s="154"/>
    </row>
    <row r="707" s="2" customFormat="true" ht="12.75" hidden="false" customHeight="false" outlineLevel="0" collapsed="false">
      <c r="I707" s="3"/>
      <c r="J707" s="3"/>
      <c r="K707" s="3"/>
      <c r="L707" s="3"/>
      <c r="M707" s="3"/>
      <c r="N707" s="3"/>
      <c r="O707" s="3"/>
      <c r="P707" s="3"/>
      <c r="Q707" s="3"/>
      <c r="S707" s="6"/>
      <c r="T707" s="152"/>
      <c r="U707" s="154"/>
    </row>
    <row r="708" s="2" customFormat="true" ht="12.75" hidden="false" customHeight="false" outlineLevel="0" collapsed="false">
      <c r="I708" s="3"/>
      <c r="J708" s="3"/>
      <c r="K708" s="3"/>
      <c r="L708" s="3"/>
      <c r="M708" s="3"/>
      <c r="N708" s="3"/>
      <c r="O708" s="3"/>
      <c r="P708" s="3"/>
      <c r="Q708" s="3"/>
      <c r="S708" s="6"/>
      <c r="T708" s="152"/>
      <c r="U708" s="154"/>
    </row>
    <row r="709" s="2" customFormat="true" ht="12.75" hidden="false" customHeight="false" outlineLevel="0" collapsed="false">
      <c r="I709" s="3"/>
      <c r="J709" s="3"/>
      <c r="K709" s="3"/>
      <c r="L709" s="3"/>
      <c r="M709" s="3"/>
      <c r="N709" s="3"/>
      <c r="O709" s="3"/>
      <c r="P709" s="3"/>
      <c r="Q709" s="3"/>
      <c r="S709" s="6"/>
      <c r="T709" s="152"/>
      <c r="U709" s="154"/>
    </row>
    <row r="710" s="2" customFormat="true" ht="12.75" hidden="false" customHeight="false" outlineLevel="0" collapsed="false">
      <c r="I710" s="3"/>
      <c r="J710" s="3"/>
      <c r="K710" s="3"/>
      <c r="L710" s="3"/>
      <c r="M710" s="3"/>
      <c r="N710" s="3"/>
      <c r="O710" s="3"/>
      <c r="P710" s="3"/>
      <c r="Q710" s="3"/>
      <c r="S710" s="6"/>
      <c r="T710" s="152"/>
      <c r="U710" s="154"/>
    </row>
    <row r="711" s="2" customFormat="true" ht="12.75" hidden="false" customHeight="false" outlineLevel="0" collapsed="false">
      <c r="I711" s="3"/>
      <c r="J711" s="3"/>
      <c r="K711" s="3"/>
      <c r="L711" s="3"/>
      <c r="M711" s="3"/>
      <c r="N711" s="3"/>
      <c r="O711" s="3"/>
      <c r="P711" s="3"/>
      <c r="Q711" s="3"/>
      <c r="S711" s="6"/>
      <c r="T711" s="152"/>
      <c r="U711" s="154"/>
    </row>
    <row r="712" s="2" customFormat="true" ht="12.75" hidden="false" customHeight="false" outlineLevel="0" collapsed="false">
      <c r="I712" s="3"/>
      <c r="J712" s="3"/>
      <c r="K712" s="3"/>
      <c r="L712" s="3"/>
      <c r="M712" s="3"/>
      <c r="N712" s="3"/>
      <c r="O712" s="3"/>
      <c r="P712" s="3"/>
      <c r="Q712" s="3"/>
      <c r="S712" s="6"/>
      <c r="T712" s="152"/>
      <c r="U712" s="154"/>
    </row>
    <row r="713" s="2" customFormat="true" ht="12.75" hidden="false" customHeight="false" outlineLevel="0" collapsed="false">
      <c r="I713" s="3"/>
      <c r="J713" s="3"/>
      <c r="K713" s="3"/>
      <c r="L713" s="3"/>
      <c r="M713" s="3"/>
      <c r="N713" s="3"/>
      <c r="O713" s="3"/>
      <c r="P713" s="3"/>
      <c r="Q713" s="3"/>
      <c r="S713" s="6"/>
      <c r="T713" s="152"/>
      <c r="U713" s="154"/>
    </row>
    <row r="714" s="2" customFormat="true" ht="12.75" hidden="false" customHeight="false" outlineLevel="0" collapsed="false">
      <c r="I714" s="3"/>
      <c r="J714" s="3"/>
      <c r="K714" s="3"/>
      <c r="L714" s="3"/>
      <c r="M714" s="3"/>
      <c r="N714" s="3"/>
      <c r="O714" s="3"/>
      <c r="P714" s="3"/>
      <c r="Q714" s="3"/>
      <c r="S714" s="6"/>
      <c r="T714" s="152"/>
      <c r="U714" s="154"/>
    </row>
    <row r="715" s="2" customFormat="true" ht="12.75" hidden="false" customHeight="false" outlineLevel="0" collapsed="false">
      <c r="I715" s="3"/>
      <c r="J715" s="3"/>
      <c r="K715" s="3"/>
      <c r="L715" s="3"/>
      <c r="M715" s="3"/>
      <c r="N715" s="3"/>
      <c r="O715" s="3"/>
      <c r="P715" s="3"/>
      <c r="Q715" s="3"/>
      <c r="S715" s="6"/>
      <c r="T715" s="152"/>
      <c r="U715" s="154"/>
    </row>
    <row r="716" s="2" customFormat="true" ht="12.75" hidden="false" customHeight="false" outlineLevel="0" collapsed="false">
      <c r="I716" s="3"/>
      <c r="J716" s="3"/>
      <c r="K716" s="3"/>
      <c r="L716" s="3"/>
      <c r="M716" s="3"/>
      <c r="N716" s="3"/>
      <c r="O716" s="3"/>
      <c r="P716" s="3"/>
      <c r="Q716" s="3"/>
      <c r="S716" s="6"/>
      <c r="T716" s="152"/>
      <c r="U716" s="154"/>
    </row>
    <row r="717" s="2" customFormat="true" ht="12.75" hidden="false" customHeight="false" outlineLevel="0" collapsed="false">
      <c r="I717" s="3"/>
      <c r="J717" s="3"/>
      <c r="K717" s="3"/>
      <c r="L717" s="3"/>
      <c r="M717" s="3"/>
      <c r="N717" s="3"/>
      <c r="O717" s="3"/>
      <c r="P717" s="3"/>
      <c r="Q717" s="3"/>
      <c r="S717" s="6"/>
      <c r="T717" s="152"/>
      <c r="U717" s="154"/>
    </row>
    <row r="718" s="2" customFormat="true" ht="12.75" hidden="false" customHeight="false" outlineLevel="0" collapsed="false">
      <c r="I718" s="3"/>
      <c r="J718" s="3"/>
      <c r="K718" s="3"/>
      <c r="L718" s="3"/>
      <c r="M718" s="3"/>
      <c r="N718" s="3"/>
      <c r="O718" s="3"/>
      <c r="P718" s="3"/>
      <c r="Q718" s="3"/>
      <c r="S718" s="6"/>
      <c r="T718" s="152"/>
      <c r="U718" s="154"/>
    </row>
    <row r="719" s="2" customFormat="true" ht="12.75" hidden="false" customHeight="false" outlineLevel="0" collapsed="false">
      <c r="I719" s="3"/>
      <c r="J719" s="3"/>
      <c r="K719" s="3"/>
      <c r="L719" s="3"/>
      <c r="M719" s="3"/>
      <c r="N719" s="3"/>
      <c r="O719" s="3"/>
      <c r="P719" s="3"/>
      <c r="Q719" s="3"/>
      <c r="S719" s="6"/>
      <c r="T719" s="152"/>
      <c r="U719" s="154"/>
    </row>
    <row r="720" s="2" customFormat="true" ht="12.75" hidden="false" customHeight="false" outlineLevel="0" collapsed="false">
      <c r="I720" s="3"/>
      <c r="J720" s="3"/>
      <c r="K720" s="3"/>
      <c r="L720" s="3"/>
      <c r="M720" s="3"/>
      <c r="N720" s="3"/>
      <c r="O720" s="3"/>
      <c r="P720" s="3"/>
      <c r="Q720" s="3"/>
      <c r="S720" s="6"/>
      <c r="T720" s="152"/>
      <c r="U720" s="154"/>
    </row>
    <row r="721" s="2" customFormat="true" ht="12.75" hidden="false" customHeight="false" outlineLevel="0" collapsed="false">
      <c r="I721" s="3"/>
      <c r="J721" s="3"/>
      <c r="K721" s="3"/>
      <c r="L721" s="3"/>
      <c r="M721" s="3"/>
      <c r="N721" s="3"/>
      <c r="O721" s="3"/>
      <c r="P721" s="3"/>
      <c r="Q721" s="3"/>
      <c r="S721" s="6"/>
      <c r="T721" s="152"/>
      <c r="U721" s="154"/>
    </row>
    <row r="722" s="2" customFormat="true" ht="12.75" hidden="false" customHeight="false" outlineLevel="0" collapsed="false">
      <c r="I722" s="3"/>
      <c r="J722" s="3"/>
      <c r="K722" s="3"/>
      <c r="L722" s="3"/>
      <c r="M722" s="3"/>
      <c r="N722" s="3"/>
      <c r="O722" s="3"/>
      <c r="P722" s="3"/>
      <c r="Q722" s="3"/>
      <c r="S722" s="6"/>
      <c r="T722" s="152"/>
      <c r="U722" s="154"/>
    </row>
    <row r="723" s="2" customFormat="true" ht="12.75" hidden="false" customHeight="false" outlineLevel="0" collapsed="false">
      <c r="I723" s="3"/>
      <c r="J723" s="3"/>
      <c r="K723" s="3"/>
      <c r="L723" s="3"/>
      <c r="M723" s="3"/>
      <c r="N723" s="3"/>
      <c r="O723" s="3"/>
      <c r="P723" s="3"/>
      <c r="Q723" s="3"/>
      <c r="S723" s="6"/>
      <c r="T723" s="152"/>
      <c r="U723" s="154"/>
    </row>
    <row r="724" s="2" customFormat="true" ht="12.75" hidden="false" customHeight="false" outlineLevel="0" collapsed="false">
      <c r="I724" s="3"/>
      <c r="J724" s="3"/>
      <c r="K724" s="3"/>
      <c r="L724" s="3"/>
      <c r="M724" s="3"/>
      <c r="N724" s="3"/>
      <c r="O724" s="3"/>
      <c r="P724" s="3"/>
      <c r="Q724" s="3"/>
      <c r="S724" s="6"/>
      <c r="T724" s="152"/>
      <c r="U724" s="154"/>
    </row>
    <row r="725" s="2" customFormat="true" ht="12.75" hidden="false" customHeight="false" outlineLevel="0" collapsed="false">
      <c r="I725" s="3"/>
      <c r="J725" s="3"/>
      <c r="K725" s="3"/>
      <c r="L725" s="3"/>
      <c r="M725" s="3"/>
      <c r="N725" s="3"/>
      <c r="O725" s="3"/>
      <c r="P725" s="3"/>
      <c r="Q725" s="3"/>
      <c r="S725" s="6"/>
      <c r="T725" s="152"/>
      <c r="U725" s="154"/>
    </row>
    <row r="726" s="2" customFormat="true" ht="12.75" hidden="false" customHeight="false" outlineLevel="0" collapsed="false">
      <c r="I726" s="3"/>
      <c r="J726" s="3"/>
      <c r="K726" s="3"/>
      <c r="L726" s="3"/>
      <c r="M726" s="3"/>
      <c r="N726" s="3"/>
      <c r="O726" s="3"/>
      <c r="P726" s="3"/>
      <c r="Q726" s="3"/>
      <c r="S726" s="6"/>
      <c r="T726" s="152"/>
      <c r="U726" s="154"/>
    </row>
    <row r="727" s="2" customFormat="true" ht="12.75" hidden="false" customHeight="false" outlineLevel="0" collapsed="false">
      <c r="I727" s="3"/>
      <c r="J727" s="3"/>
      <c r="K727" s="3"/>
      <c r="L727" s="3"/>
      <c r="M727" s="3"/>
      <c r="N727" s="3"/>
      <c r="O727" s="3"/>
      <c r="P727" s="3"/>
      <c r="Q727" s="3"/>
      <c r="S727" s="6"/>
      <c r="T727" s="152"/>
      <c r="U727" s="154"/>
    </row>
    <row r="728" s="2" customFormat="true" ht="12.75" hidden="false" customHeight="false" outlineLevel="0" collapsed="false">
      <c r="I728" s="3"/>
      <c r="J728" s="3"/>
      <c r="K728" s="3"/>
      <c r="L728" s="3"/>
      <c r="M728" s="3"/>
      <c r="N728" s="3"/>
      <c r="O728" s="3"/>
      <c r="P728" s="3"/>
      <c r="Q728" s="3"/>
      <c r="S728" s="6"/>
      <c r="T728" s="152"/>
      <c r="U728" s="154"/>
    </row>
    <row r="729" s="2" customFormat="true" ht="12.75" hidden="false" customHeight="false" outlineLevel="0" collapsed="false">
      <c r="I729" s="3"/>
      <c r="J729" s="3"/>
      <c r="K729" s="3"/>
      <c r="L729" s="3"/>
      <c r="M729" s="3"/>
      <c r="N729" s="3"/>
      <c r="O729" s="3"/>
      <c r="P729" s="3"/>
      <c r="Q729" s="3"/>
      <c r="S729" s="6"/>
      <c r="T729" s="152"/>
      <c r="U729" s="154"/>
    </row>
    <row r="730" s="2" customFormat="true" ht="12.75" hidden="false" customHeight="false" outlineLevel="0" collapsed="false">
      <c r="I730" s="3"/>
      <c r="J730" s="3"/>
      <c r="K730" s="3"/>
      <c r="L730" s="3"/>
      <c r="M730" s="3"/>
      <c r="N730" s="3"/>
      <c r="O730" s="3"/>
      <c r="P730" s="3"/>
      <c r="Q730" s="3"/>
      <c r="S730" s="6"/>
      <c r="T730" s="152"/>
      <c r="U730" s="154"/>
    </row>
    <row r="731" s="2" customFormat="true" ht="12.75" hidden="false" customHeight="false" outlineLevel="0" collapsed="false">
      <c r="I731" s="3"/>
      <c r="J731" s="3"/>
      <c r="K731" s="3"/>
      <c r="L731" s="3"/>
      <c r="M731" s="3"/>
      <c r="N731" s="3"/>
      <c r="O731" s="3"/>
      <c r="P731" s="3"/>
      <c r="Q731" s="3"/>
      <c r="S731" s="6"/>
      <c r="T731" s="152"/>
      <c r="U731" s="154"/>
    </row>
    <row r="732" s="2" customFormat="true" ht="12.75" hidden="false" customHeight="false" outlineLevel="0" collapsed="false">
      <c r="I732" s="3"/>
      <c r="J732" s="3"/>
      <c r="K732" s="3"/>
      <c r="L732" s="3"/>
      <c r="M732" s="3"/>
      <c r="N732" s="3"/>
      <c r="O732" s="3"/>
      <c r="P732" s="3"/>
      <c r="Q732" s="3"/>
      <c r="S732" s="6"/>
      <c r="T732" s="152"/>
      <c r="U732" s="154"/>
    </row>
    <row r="733" s="2" customFormat="true" ht="12.75" hidden="false" customHeight="false" outlineLevel="0" collapsed="false">
      <c r="I733" s="3"/>
      <c r="J733" s="3"/>
      <c r="K733" s="3"/>
      <c r="L733" s="3"/>
      <c r="M733" s="3"/>
      <c r="N733" s="3"/>
      <c r="O733" s="3"/>
      <c r="P733" s="3"/>
      <c r="Q733" s="3"/>
      <c r="S733" s="6"/>
      <c r="T733" s="152"/>
      <c r="U733" s="154"/>
    </row>
    <row r="734" s="2" customFormat="true" ht="12.75" hidden="false" customHeight="false" outlineLevel="0" collapsed="false">
      <c r="I734" s="3"/>
      <c r="J734" s="3"/>
      <c r="K734" s="3"/>
      <c r="L734" s="3"/>
      <c r="M734" s="3"/>
      <c r="N734" s="3"/>
      <c r="O734" s="3"/>
      <c r="P734" s="3"/>
      <c r="Q734" s="3"/>
      <c r="S734" s="6"/>
      <c r="T734" s="152"/>
      <c r="U734" s="154"/>
    </row>
    <row r="735" s="2" customFormat="true" ht="12.75" hidden="false" customHeight="false" outlineLevel="0" collapsed="false">
      <c r="I735" s="3"/>
      <c r="J735" s="3"/>
      <c r="K735" s="3"/>
      <c r="L735" s="3"/>
      <c r="M735" s="3"/>
      <c r="N735" s="3"/>
      <c r="O735" s="3"/>
      <c r="P735" s="3"/>
      <c r="Q735" s="3"/>
      <c r="S735" s="6"/>
      <c r="T735" s="152"/>
      <c r="U735" s="154"/>
    </row>
    <row r="736" s="2" customFormat="true" ht="12.75" hidden="false" customHeight="false" outlineLevel="0" collapsed="false">
      <c r="I736" s="3"/>
      <c r="J736" s="3"/>
      <c r="K736" s="3"/>
      <c r="L736" s="3"/>
      <c r="M736" s="3"/>
      <c r="N736" s="3"/>
      <c r="O736" s="3"/>
      <c r="P736" s="3"/>
      <c r="Q736" s="3"/>
      <c r="S736" s="6"/>
      <c r="T736" s="152"/>
      <c r="U736" s="154"/>
    </row>
    <row r="737" s="2" customFormat="true" ht="12.75" hidden="false" customHeight="false" outlineLevel="0" collapsed="false">
      <c r="I737" s="3"/>
      <c r="J737" s="3"/>
      <c r="K737" s="3"/>
      <c r="L737" s="3"/>
      <c r="M737" s="3"/>
      <c r="N737" s="3"/>
      <c r="O737" s="3"/>
      <c r="P737" s="3"/>
      <c r="Q737" s="3"/>
      <c r="S737" s="6"/>
      <c r="T737" s="152"/>
      <c r="U737" s="154"/>
    </row>
    <row r="738" s="2" customFormat="true" ht="12.75" hidden="false" customHeight="false" outlineLevel="0" collapsed="false">
      <c r="I738" s="3"/>
      <c r="J738" s="3"/>
      <c r="K738" s="3"/>
      <c r="L738" s="3"/>
      <c r="M738" s="3"/>
      <c r="N738" s="3"/>
      <c r="O738" s="3"/>
      <c r="P738" s="3"/>
      <c r="Q738" s="3"/>
      <c r="S738" s="6"/>
      <c r="T738" s="152"/>
      <c r="U738" s="154"/>
    </row>
    <row r="739" s="2" customFormat="true" ht="12.75" hidden="false" customHeight="false" outlineLevel="0" collapsed="false">
      <c r="I739" s="3"/>
      <c r="J739" s="3"/>
      <c r="K739" s="3"/>
      <c r="L739" s="3"/>
      <c r="M739" s="3"/>
      <c r="N739" s="3"/>
      <c r="O739" s="3"/>
      <c r="P739" s="3"/>
      <c r="Q739" s="3"/>
      <c r="S739" s="6"/>
      <c r="T739" s="152"/>
      <c r="U739" s="154"/>
    </row>
    <row r="740" s="2" customFormat="true" ht="12.75" hidden="false" customHeight="false" outlineLevel="0" collapsed="false">
      <c r="I740" s="3"/>
      <c r="J740" s="3"/>
      <c r="K740" s="3"/>
      <c r="L740" s="3"/>
      <c r="M740" s="3"/>
      <c r="N740" s="3"/>
      <c r="O740" s="3"/>
      <c r="P740" s="3"/>
      <c r="Q740" s="3"/>
      <c r="S740" s="6"/>
      <c r="T740" s="152"/>
      <c r="U740" s="154"/>
    </row>
    <row r="741" s="2" customFormat="true" ht="12.75" hidden="false" customHeight="false" outlineLevel="0" collapsed="false">
      <c r="I741" s="3"/>
      <c r="J741" s="3"/>
      <c r="K741" s="3"/>
      <c r="L741" s="3"/>
      <c r="M741" s="3"/>
      <c r="N741" s="3"/>
      <c r="O741" s="3"/>
      <c r="P741" s="3"/>
      <c r="Q741" s="3"/>
      <c r="S741" s="6"/>
      <c r="T741" s="152"/>
      <c r="U741" s="154"/>
    </row>
    <row r="742" s="2" customFormat="true" ht="12.75" hidden="false" customHeight="false" outlineLevel="0" collapsed="false">
      <c r="I742" s="3"/>
      <c r="J742" s="3"/>
      <c r="K742" s="3"/>
      <c r="L742" s="3"/>
      <c r="M742" s="3"/>
      <c r="N742" s="3"/>
      <c r="O742" s="3"/>
      <c r="P742" s="3"/>
      <c r="Q742" s="3"/>
      <c r="S742" s="6"/>
      <c r="T742" s="152"/>
      <c r="U742" s="154"/>
    </row>
    <row r="743" s="2" customFormat="true" ht="12.75" hidden="false" customHeight="false" outlineLevel="0" collapsed="false">
      <c r="I743" s="3"/>
      <c r="J743" s="3"/>
      <c r="K743" s="3"/>
      <c r="L743" s="3"/>
      <c r="M743" s="3"/>
      <c r="N743" s="3"/>
      <c r="O743" s="3"/>
      <c r="P743" s="3"/>
      <c r="Q743" s="3"/>
      <c r="S743" s="6"/>
      <c r="T743" s="152"/>
      <c r="U743" s="154"/>
    </row>
    <row r="744" s="2" customFormat="true" ht="12.75" hidden="false" customHeight="false" outlineLevel="0" collapsed="false">
      <c r="I744" s="3"/>
      <c r="J744" s="3"/>
      <c r="K744" s="3"/>
      <c r="L744" s="3"/>
      <c r="M744" s="3"/>
      <c r="N744" s="3"/>
      <c r="O744" s="3"/>
      <c r="P744" s="3"/>
      <c r="Q744" s="3"/>
      <c r="S744" s="6"/>
      <c r="T744" s="152"/>
      <c r="U744" s="154"/>
    </row>
    <row r="745" s="2" customFormat="true" ht="12.75" hidden="false" customHeight="false" outlineLevel="0" collapsed="false">
      <c r="I745" s="3"/>
      <c r="J745" s="3"/>
      <c r="K745" s="3"/>
      <c r="L745" s="3"/>
      <c r="M745" s="3"/>
      <c r="N745" s="3"/>
      <c r="O745" s="3"/>
      <c r="P745" s="3"/>
      <c r="Q745" s="3"/>
      <c r="S745" s="6"/>
      <c r="T745" s="152"/>
      <c r="U745" s="154"/>
    </row>
    <row r="746" s="2" customFormat="true" ht="12.75" hidden="false" customHeight="false" outlineLevel="0" collapsed="false">
      <c r="I746" s="3"/>
      <c r="J746" s="3"/>
      <c r="K746" s="3"/>
      <c r="L746" s="3"/>
      <c r="M746" s="3"/>
      <c r="N746" s="3"/>
      <c r="O746" s="3"/>
      <c r="P746" s="3"/>
      <c r="Q746" s="3"/>
      <c r="S746" s="6"/>
      <c r="T746" s="152"/>
      <c r="U746" s="154"/>
    </row>
    <row r="747" s="2" customFormat="true" ht="12.75" hidden="false" customHeight="false" outlineLevel="0" collapsed="false">
      <c r="I747" s="3"/>
      <c r="J747" s="3"/>
      <c r="K747" s="3"/>
      <c r="L747" s="3"/>
      <c r="M747" s="3"/>
      <c r="N747" s="3"/>
      <c r="O747" s="3"/>
      <c r="P747" s="3"/>
      <c r="Q747" s="3"/>
      <c r="S747" s="6"/>
      <c r="T747" s="152"/>
      <c r="U747" s="154"/>
    </row>
    <row r="748" s="2" customFormat="true" ht="12.75" hidden="false" customHeight="false" outlineLevel="0" collapsed="false">
      <c r="I748" s="3"/>
      <c r="J748" s="3"/>
      <c r="K748" s="3"/>
      <c r="L748" s="3"/>
      <c r="M748" s="3"/>
      <c r="N748" s="3"/>
      <c r="O748" s="3"/>
      <c r="P748" s="3"/>
      <c r="Q748" s="3"/>
      <c r="S748" s="6"/>
      <c r="T748" s="152"/>
      <c r="U748" s="154"/>
    </row>
    <row r="749" s="2" customFormat="true" ht="12.75" hidden="false" customHeight="false" outlineLevel="0" collapsed="false">
      <c r="I749" s="3"/>
      <c r="J749" s="3"/>
      <c r="K749" s="3"/>
      <c r="L749" s="3"/>
      <c r="M749" s="3"/>
      <c r="N749" s="3"/>
      <c r="O749" s="3"/>
      <c r="P749" s="3"/>
      <c r="Q749" s="3"/>
      <c r="S749" s="6"/>
      <c r="T749" s="152"/>
      <c r="U749" s="154"/>
    </row>
    <row r="750" s="2" customFormat="true" ht="12.75" hidden="false" customHeight="false" outlineLevel="0" collapsed="false">
      <c r="I750" s="3"/>
      <c r="J750" s="3"/>
      <c r="K750" s="3"/>
      <c r="L750" s="3"/>
      <c r="M750" s="3"/>
      <c r="N750" s="3"/>
      <c r="O750" s="3"/>
      <c r="P750" s="3"/>
      <c r="Q750" s="3"/>
      <c r="S750" s="6"/>
      <c r="T750" s="152"/>
      <c r="U750" s="154"/>
    </row>
    <row r="751" s="2" customFormat="true" ht="12.75" hidden="false" customHeight="false" outlineLevel="0" collapsed="false">
      <c r="I751" s="3"/>
      <c r="J751" s="3"/>
      <c r="K751" s="3"/>
      <c r="L751" s="3"/>
      <c r="M751" s="3"/>
      <c r="N751" s="3"/>
      <c r="O751" s="3"/>
      <c r="P751" s="3"/>
      <c r="Q751" s="3"/>
      <c r="S751" s="6"/>
      <c r="T751" s="152"/>
      <c r="U751" s="154"/>
    </row>
    <row r="752" s="2" customFormat="true" ht="12.75" hidden="false" customHeight="false" outlineLevel="0" collapsed="false">
      <c r="I752" s="3"/>
      <c r="J752" s="3"/>
      <c r="K752" s="3"/>
      <c r="L752" s="3"/>
      <c r="M752" s="3"/>
      <c r="N752" s="3"/>
      <c r="O752" s="3"/>
      <c r="P752" s="3"/>
      <c r="Q752" s="3"/>
      <c r="S752" s="6"/>
      <c r="T752" s="152"/>
      <c r="U752" s="154"/>
    </row>
    <row r="753" s="2" customFormat="true" ht="12.75" hidden="false" customHeight="false" outlineLevel="0" collapsed="false">
      <c r="I753" s="3"/>
      <c r="J753" s="3"/>
      <c r="K753" s="3"/>
      <c r="L753" s="3"/>
      <c r="M753" s="3"/>
      <c r="N753" s="3"/>
      <c r="O753" s="3"/>
      <c r="P753" s="3"/>
      <c r="Q753" s="3"/>
      <c r="S753" s="6"/>
      <c r="T753" s="152"/>
      <c r="U753" s="154"/>
    </row>
    <row r="754" s="2" customFormat="true" ht="12.75" hidden="false" customHeight="false" outlineLevel="0" collapsed="false">
      <c r="I754" s="3"/>
      <c r="J754" s="3"/>
      <c r="K754" s="3"/>
      <c r="L754" s="3"/>
      <c r="M754" s="3"/>
      <c r="N754" s="3"/>
      <c r="O754" s="3"/>
      <c r="P754" s="3"/>
      <c r="Q754" s="3"/>
      <c r="S754" s="6"/>
      <c r="T754" s="152"/>
      <c r="U754" s="154"/>
    </row>
    <row r="755" s="2" customFormat="true" ht="12.75" hidden="false" customHeight="false" outlineLevel="0" collapsed="false">
      <c r="I755" s="3"/>
      <c r="J755" s="3"/>
      <c r="K755" s="3"/>
      <c r="L755" s="3"/>
      <c r="M755" s="3"/>
      <c r="N755" s="3"/>
      <c r="O755" s="3"/>
      <c r="P755" s="3"/>
      <c r="Q755" s="3"/>
      <c r="S755" s="6"/>
      <c r="T755" s="152"/>
      <c r="U755" s="154"/>
    </row>
    <row r="756" s="2" customFormat="true" ht="12.75" hidden="false" customHeight="false" outlineLevel="0" collapsed="false">
      <c r="I756" s="3"/>
      <c r="J756" s="3"/>
      <c r="K756" s="3"/>
      <c r="L756" s="3"/>
      <c r="M756" s="3"/>
      <c r="N756" s="3"/>
      <c r="O756" s="3"/>
      <c r="P756" s="3"/>
      <c r="Q756" s="3"/>
      <c r="S756" s="6"/>
      <c r="T756" s="152"/>
      <c r="U756" s="154"/>
    </row>
    <row r="757" s="2" customFormat="true" ht="12.75" hidden="false" customHeight="false" outlineLevel="0" collapsed="false">
      <c r="I757" s="3"/>
      <c r="J757" s="3"/>
      <c r="K757" s="3"/>
      <c r="L757" s="3"/>
      <c r="M757" s="3"/>
      <c r="N757" s="3"/>
      <c r="O757" s="3"/>
      <c r="P757" s="3"/>
      <c r="Q757" s="3"/>
      <c r="S757" s="6"/>
      <c r="T757" s="152"/>
      <c r="U757" s="154"/>
    </row>
    <row r="758" s="2" customFormat="true" ht="12.75" hidden="false" customHeight="false" outlineLevel="0" collapsed="false">
      <c r="I758" s="3"/>
      <c r="J758" s="3"/>
      <c r="K758" s="3"/>
      <c r="L758" s="3"/>
      <c r="M758" s="3"/>
      <c r="N758" s="3"/>
      <c r="O758" s="3"/>
      <c r="P758" s="3"/>
      <c r="Q758" s="3"/>
      <c r="S758" s="6"/>
      <c r="T758" s="152"/>
      <c r="U758" s="154"/>
    </row>
    <row r="759" s="2" customFormat="true" ht="12.75" hidden="false" customHeight="false" outlineLevel="0" collapsed="false">
      <c r="I759" s="3"/>
      <c r="J759" s="3"/>
      <c r="K759" s="3"/>
      <c r="L759" s="3"/>
      <c r="M759" s="3"/>
      <c r="N759" s="3"/>
      <c r="O759" s="3"/>
      <c r="P759" s="3"/>
      <c r="Q759" s="3"/>
      <c r="S759" s="6"/>
      <c r="T759" s="152"/>
      <c r="U759" s="154"/>
    </row>
    <row r="760" s="2" customFormat="true" ht="12.75" hidden="false" customHeight="false" outlineLevel="0" collapsed="false">
      <c r="I760" s="3"/>
      <c r="J760" s="3"/>
      <c r="K760" s="3"/>
      <c r="L760" s="3"/>
      <c r="M760" s="3"/>
      <c r="N760" s="3"/>
      <c r="O760" s="3"/>
      <c r="P760" s="3"/>
      <c r="Q760" s="3"/>
      <c r="S760" s="6"/>
      <c r="T760" s="152"/>
      <c r="U760" s="154"/>
    </row>
    <row r="761" s="2" customFormat="true" ht="12.75" hidden="false" customHeight="false" outlineLevel="0" collapsed="false">
      <c r="I761" s="3"/>
      <c r="J761" s="3"/>
      <c r="K761" s="3"/>
      <c r="L761" s="3"/>
      <c r="M761" s="3"/>
      <c r="N761" s="3"/>
      <c r="O761" s="3"/>
      <c r="P761" s="3"/>
      <c r="Q761" s="3"/>
      <c r="S761" s="6"/>
      <c r="T761" s="152"/>
      <c r="U761" s="154"/>
    </row>
    <row r="762" s="2" customFormat="true" ht="12.75" hidden="false" customHeight="false" outlineLevel="0" collapsed="false">
      <c r="I762" s="3"/>
      <c r="J762" s="3"/>
      <c r="K762" s="3"/>
      <c r="L762" s="3"/>
      <c r="M762" s="3"/>
      <c r="N762" s="3"/>
      <c r="O762" s="3"/>
      <c r="P762" s="3"/>
      <c r="Q762" s="3"/>
      <c r="S762" s="6"/>
      <c r="T762" s="152"/>
      <c r="U762" s="154"/>
    </row>
    <row r="763" s="2" customFormat="true" ht="12.75" hidden="false" customHeight="false" outlineLevel="0" collapsed="false">
      <c r="I763" s="3"/>
      <c r="J763" s="3"/>
      <c r="K763" s="3"/>
      <c r="L763" s="3"/>
      <c r="M763" s="3"/>
      <c r="N763" s="3"/>
      <c r="O763" s="3"/>
      <c r="P763" s="3"/>
      <c r="Q763" s="3"/>
      <c r="S763" s="6"/>
      <c r="T763" s="152"/>
      <c r="U763" s="154"/>
    </row>
    <row r="764" s="2" customFormat="true" ht="12.75" hidden="false" customHeight="false" outlineLevel="0" collapsed="false">
      <c r="I764" s="3"/>
      <c r="J764" s="3"/>
      <c r="K764" s="3"/>
      <c r="L764" s="3"/>
      <c r="M764" s="3"/>
      <c r="N764" s="3"/>
      <c r="O764" s="3"/>
      <c r="P764" s="3"/>
      <c r="Q764" s="3"/>
      <c r="S764" s="6"/>
      <c r="T764" s="152"/>
      <c r="U764" s="154"/>
    </row>
    <row r="765" s="2" customFormat="true" ht="12.75" hidden="false" customHeight="false" outlineLevel="0" collapsed="false">
      <c r="I765" s="3"/>
      <c r="J765" s="3"/>
      <c r="K765" s="3"/>
      <c r="L765" s="3"/>
      <c r="M765" s="3"/>
      <c r="N765" s="3"/>
      <c r="O765" s="3"/>
      <c r="P765" s="3"/>
      <c r="Q765" s="3"/>
      <c r="S765" s="6"/>
      <c r="T765" s="152"/>
      <c r="U765" s="154"/>
    </row>
    <row r="766" s="2" customFormat="true" ht="12.75" hidden="false" customHeight="false" outlineLevel="0" collapsed="false">
      <c r="I766" s="3"/>
      <c r="J766" s="3"/>
      <c r="K766" s="3"/>
      <c r="L766" s="3"/>
      <c r="M766" s="3"/>
      <c r="N766" s="3"/>
      <c r="O766" s="3"/>
      <c r="P766" s="3"/>
      <c r="Q766" s="3"/>
      <c r="S766" s="6"/>
      <c r="T766" s="152"/>
      <c r="U766" s="154"/>
    </row>
    <row r="767" s="2" customFormat="true" ht="12.75" hidden="false" customHeight="false" outlineLevel="0" collapsed="false">
      <c r="I767" s="3"/>
      <c r="J767" s="3"/>
      <c r="K767" s="3"/>
      <c r="L767" s="3"/>
      <c r="M767" s="3"/>
      <c r="N767" s="3"/>
      <c r="O767" s="3"/>
      <c r="P767" s="3"/>
      <c r="Q767" s="3"/>
      <c r="S767" s="6"/>
      <c r="T767" s="152"/>
      <c r="U767" s="154"/>
    </row>
    <row r="768" s="2" customFormat="true" ht="12.75" hidden="false" customHeight="false" outlineLevel="0" collapsed="false">
      <c r="I768" s="3"/>
      <c r="J768" s="3"/>
      <c r="K768" s="3"/>
      <c r="L768" s="3"/>
      <c r="M768" s="3"/>
      <c r="N768" s="3"/>
      <c r="O768" s="3"/>
      <c r="P768" s="3"/>
      <c r="Q768" s="3"/>
      <c r="S768" s="6"/>
      <c r="T768" s="152"/>
      <c r="U768" s="154"/>
    </row>
    <row r="769" s="2" customFormat="true" ht="12.75" hidden="false" customHeight="false" outlineLevel="0" collapsed="false">
      <c r="I769" s="3"/>
      <c r="J769" s="3"/>
      <c r="K769" s="3"/>
      <c r="L769" s="3"/>
      <c r="M769" s="3"/>
      <c r="N769" s="3"/>
      <c r="O769" s="3"/>
      <c r="P769" s="3"/>
      <c r="Q769" s="3"/>
      <c r="S769" s="6"/>
      <c r="T769" s="152"/>
      <c r="U769" s="154"/>
    </row>
    <row r="770" s="2" customFormat="true" ht="12.75" hidden="false" customHeight="false" outlineLevel="0" collapsed="false">
      <c r="I770" s="3"/>
      <c r="J770" s="3"/>
      <c r="K770" s="3"/>
      <c r="L770" s="3"/>
      <c r="M770" s="3"/>
      <c r="N770" s="3"/>
      <c r="O770" s="3"/>
      <c r="P770" s="3"/>
      <c r="Q770" s="3"/>
      <c r="S770" s="6"/>
      <c r="T770" s="152"/>
      <c r="U770" s="154"/>
    </row>
    <row r="771" s="2" customFormat="true" ht="12.75" hidden="false" customHeight="false" outlineLevel="0" collapsed="false">
      <c r="I771" s="3"/>
      <c r="J771" s="3"/>
      <c r="K771" s="3"/>
      <c r="L771" s="3"/>
      <c r="M771" s="3"/>
      <c r="N771" s="3"/>
      <c r="O771" s="3"/>
      <c r="P771" s="3"/>
      <c r="Q771" s="3"/>
      <c r="S771" s="6"/>
      <c r="T771" s="152"/>
      <c r="U771" s="154"/>
    </row>
    <row r="772" s="2" customFormat="true" ht="12.75" hidden="false" customHeight="false" outlineLevel="0" collapsed="false">
      <c r="I772" s="3"/>
      <c r="J772" s="3"/>
      <c r="K772" s="3"/>
      <c r="L772" s="3"/>
      <c r="M772" s="3"/>
      <c r="N772" s="3"/>
      <c r="O772" s="3"/>
      <c r="P772" s="3"/>
      <c r="Q772" s="3"/>
      <c r="S772" s="6"/>
      <c r="T772" s="152"/>
      <c r="U772" s="154"/>
    </row>
    <row r="773" s="2" customFormat="true" ht="12.75" hidden="false" customHeight="false" outlineLevel="0" collapsed="false">
      <c r="I773" s="3"/>
      <c r="J773" s="3"/>
      <c r="K773" s="3"/>
      <c r="L773" s="3"/>
      <c r="M773" s="3"/>
      <c r="N773" s="3"/>
      <c r="O773" s="3"/>
      <c r="P773" s="3"/>
      <c r="Q773" s="3"/>
      <c r="S773" s="6"/>
      <c r="T773" s="152"/>
      <c r="U773" s="154"/>
    </row>
    <row r="774" s="2" customFormat="true" ht="12.75" hidden="false" customHeight="false" outlineLevel="0" collapsed="false">
      <c r="I774" s="3"/>
      <c r="J774" s="3"/>
      <c r="K774" s="3"/>
      <c r="L774" s="3"/>
      <c r="M774" s="3"/>
      <c r="N774" s="3"/>
      <c r="O774" s="3"/>
      <c r="P774" s="3"/>
      <c r="Q774" s="3"/>
      <c r="S774" s="6"/>
      <c r="T774" s="152"/>
      <c r="U774" s="154"/>
    </row>
    <row r="775" s="2" customFormat="true" ht="12.75" hidden="false" customHeight="false" outlineLevel="0" collapsed="false">
      <c r="I775" s="3"/>
      <c r="J775" s="3"/>
      <c r="K775" s="3"/>
      <c r="L775" s="3"/>
      <c r="M775" s="3"/>
      <c r="N775" s="3"/>
      <c r="O775" s="3"/>
      <c r="P775" s="3"/>
      <c r="Q775" s="3"/>
      <c r="S775" s="6"/>
      <c r="T775" s="152"/>
      <c r="U775" s="154"/>
    </row>
    <row r="776" s="2" customFormat="true" ht="12.75" hidden="false" customHeight="false" outlineLevel="0" collapsed="false">
      <c r="I776" s="3"/>
      <c r="J776" s="3"/>
      <c r="K776" s="3"/>
      <c r="L776" s="3"/>
      <c r="M776" s="3"/>
      <c r="N776" s="3"/>
      <c r="O776" s="3"/>
      <c r="P776" s="3"/>
      <c r="Q776" s="3"/>
      <c r="S776" s="6"/>
      <c r="T776" s="152"/>
      <c r="U776" s="154"/>
    </row>
    <row r="777" s="2" customFormat="true" ht="12.75" hidden="false" customHeight="false" outlineLevel="0" collapsed="false">
      <c r="I777" s="3"/>
      <c r="J777" s="3"/>
      <c r="K777" s="3"/>
      <c r="L777" s="3"/>
      <c r="M777" s="3"/>
      <c r="N777" s="3"/>
      <c r="O777" s="3"/>
      <c r="P777" s="3"/>
      <c r="Q777" s="3"/>
      <c r="S777" s="6"/>
      <c r="T777" s="152"/>
      <c r="U777" s="154"/>
    </row>
    <row r="778" s="2" customFormat="true" ht="12.75" hidden="false" customHeight="false" outlineLevel="0" collapsed="false">
      <c r="I778" s="3"/>
      <c r="J778" s="3"/>
      <c r="K778" s="3"/>
      <c r="L778" s="3"/>
      <c r="M778" s="3"/>
      <c r="N778" s="3"/>
      <c r="O778" s="3"/>
      <c r="P778" s="3"/>
      <c r="Q778" s="3"/>
      <c r="S778" s="6"/>
      <c r="T778" s="152"/>
      <c r="U778" s="154"/>
    </row>
    <row r="779" s="2" customFormat="true" ht="12.75" hidden="false" customHeight="false" outlineLevel="0" collapsed="false">
      <c r="I779" s="3"/>
      <c r="J779" s="3"/>
      <c r="K779" s="3"/>
      <c r="L779" s="3"/>
      <c r="M779" s="3"/>
      <c r="N779" s="3"/>
      <c r="O779" s="3"/>
      <c r="P779" s="3"/>
      <c r="Q779" s="3"/>
      <c r="S779" s="6"/>
      <c r="T779" s="152"/>
      <c r="U779" s="154"/>
    </row>
    <row r="780" s="2" customFormat="true" ht="12.75" hidden="false" customHeight="false" outlineLevel="0" collapsed="false">
      <c r="I780" s="3"/>
      <c r="J780" s="3"/>
      <c r="K780" s="3"/>
      <c r="L780" s="3"/>
      <c r="M780" s="3"/>
      <c r="N780" s="3"/>
      <c r="O780" s="3"/>
      <c r="P780" s="3"/>
      <c r="Q780" s="3"/>
      <c r="S780" s="6"/>
      <c r="T780" s="152"/>
      <c r="U780" s="154"/>
    </row>
  </sheetData>
  <mergeCells count="10">
    <mergeCell ref="E2:F2"/>
    <mergeCell ref="G2:H2"/>
    <mergeCell ref="K2:M2"/>
    <mergeCell ref="G3:Q3"/>
    <mergeCell ref="A4:F4"/>
    <mergeCell ref="G4:H4"/>
    <mergeCell ref="I4:K4"/>
    <mergeCell ref="M4:P4"/>
    <mergeCell ref="Q4:Q5"/>
    <mergeCell ref="R4:S4"/>
  </mergeCells>
  <conditionalFormatting sqref="G2">
    <cfRule type="cellIs" priority="2" operator="equal" aboveAverage="0" equalAverage="0" bottom="0" percent="0" rank="0" text="" dxfId="0">
      <formula>"High"</formula>
    </cfRule>
    <cfRule type="cellIs" priority="3" operator="equal" aboveAverage="0" equalAverage="0" bottom="0" percent="0" rank="0" text="" dxfId="0">
      <formula>"Medium"</formula>
    </cfRule>
    <cfRule type="cellIs" priority="4" operator="equal" aboveAverage="0" equalAverage="0" bottom="0" percent="0" rank="0" text="" dxfId="0">
      <formula>"Low"</formula>
    </cfRule>
  </conditionalFormatting>
  <dataValidations count="13">
    <dataValidation allowBlank="true" operator="between" prompt="Risk monitoring and control is the process of keeping track of the identified risks, monitoring residual risks and identifying new risks, ensuring the execution of risk plans, and evaluating their effectiveness in reducing risks." promptTitle="Monitoring and Control" showDropDown="false" showErrorMessage="true" showInputMessage="true" sqref="U4" type="none">
      <formula1>0</formula1>
      <formula2>0</formula2>
    </dataValidation>
    <dataValidation allowBlank="true" operator="between" prompt="The detailed response action to be taken." promptTitle="Response Action" showDropDown="false" showErrorMessage="true" showInputMessage="true" sqref="U6:U65" type="none">
      <formula1>0</formula1>
      <formula2>0</formula2>
    </dataValidation>
    <dataValidation allowBlank="true" error="Must be greater than Low." errorTitle="Too small" operator="greaterThan" showDropDown="false" showErrorMessage="true" showInputMessage="true" sqref="P6:P65" type="none">
      <formula1>0</formula1>
      <formula2>0</formula2>
    </dataValidation>
    <dataValidation allowBlank="true" operator="between" prompt="Forma de describir los Riesgos:&#10; &quot;Como resultado de una &lt;causa&gt; cuya raiz tiene una &lt;categoría&gt;, puede ocurrir un &lt;evento&gt;, que  podría &lt;afectar a los objetivo(s)&gt;&quot; del proyecto" showDropDown="false" showErrorMessage="true" showInputMessage="true" sqref="E6:E65" type="none">
      <formula1>0</formula1>
      <formula2>0</formula2>
    </dataValidation>
    <dataValidation allowBlank="true" operator="between" prompt="This risk register is for Level 1 projects only." promptTitle="Level 1 Risk Register" showDropDown="false" showErrorMessage="true" showInputMessage="false" sqref="A2" type="none">
      <formula1>0</formula1>
      <formula2>0</formula2>
    </dataValidation>
    <dataValidation allowBlank="true" operator="between" prompt="Título breve del Riesgo" showDropDown="false" showErrorMessage="true" showInputMessage="true" sqref="D6:D65" type="none">
      <formula1>0</formula1>
      <formula2>0</formula2>
    </dataValidation>
    <dataValidation allowBlank="true" operator="between" prompt="This is the current status of the risk element.&#10;&#10;Active = Risk is being actively monitored and controlled&#10;&#10;Dormant = Risk is not currently a high priority, but may become active in the future&#10;&#10;Retired = Risk is no longer a threat to project objectives&#10;" promptTitle="Risk Status" showDropDown="false" showErrorMessage="true" showInputMessage="false" sqref="A6:A65" type="list">
      <formula1>"Retirado,Activo"</formula1>
      <formula2>0</formula2>
    </dataValidation>
    <dataValidation allowBlank="true" operator="between" prompt="Seleccionar la estrategia de respuesta:&#10;&#10;Para las Amenazas: Evitar, Transferir, Mitigar, Aceptar&#10;Para las Oportunidades: Explotar, Compartir, Mejorar, Aceptar" showDropDown="false" showErrorMessage="true" showInputMessage="true" sqref="R6:R65" type="list">
      <formula1>"Evitar,Transferir,Mitigar,Aceptar,Explotar,Compartir,Mejorar,Aceptar"</formula1>
      <formula2>0</formula2>
    </dataValidation>
    <dataValidation allowBlank="true" operator="between" prompt="Identificador de este riesgo. Asignado por el equipo AGR para su seguimiento" promptTitle="ID #" showDropDown="false" showErrorMessage="true" showInputMessage="true" sqref="B6:B65" type="none">
      <formula1>0</formula1>
      <formula2>0</formula2>
    </dataValidation>
    <dataValidation allowBlank="true" operator="between" prompt="Seleccione la Categoría del Riesgo" promptTitle="ID #" showDropDown="false" showErrorMessage="true" showInputMessage="true" sqref="C6:C65" type="list">
      <formula1>"Dirección Proyecto,Document. Proyecto,Legal / Normativo,Contratación,Diseño,Construccion,Organizativo,Equipo Humano,Infraestructuras,Tecnologia,Circuns. Politicas,Circuns. Económicas,Ambiental"</formula1>
      <formula2>0</formula2>
    </dataValidation>
    <dataValidation allowBlank="true" operator="between" prompt="La identificación de riesgos consiste en determinar los riesgos que podrían afectar al proyecto y documentar sus características" promptTitle="Identificacion" showDropDown="false" showErrorMessage="true" showInputMessage="true" sqref="A4:F4" type="none">
      <formula1>0</formula1>
      <formula2>0</formula2>
    </dataValidation>
    <dataValidation allowBlank="true" operator="between" prompt="Respuesta detallada de la acción tomada.." promptTitle="Accion de Respuesta" showDropDown="false" showErrorMessage="true" showInputMessage="true" sqref="S6:S65" type="none">
      <formula1>0</formula1>
      <formula2>0</formula2>
    </dataValidation>
    <dataValidation allowBlank="true" operator="between" prompt="Nombre del gestor responsable de este Riesgo" promptTitle="Responsabilidad" showDropDown="false" showErrorMessage="true" showInputMessage="true" sqref="T6:T65" type="none">
      <formula1>0</formula1>
      <formula2>0</formula2>
    </dataValidation>
  </dataValidations>
  <printOptions headings="false" gridLines="false" gridLinesSet="true" horizontalCentered="false" verticalCentered="false"/>
  <pageMargins left="0.7" right="0.7" top="0.75" bottom="0.75" header="0.511805555555555" footer="0.3"/>
  <pageSetup paperSize="3"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&amp;C&amp;A</oddFooter>
  </headerFooter>
  <rowBreaks count="2" manualBreakCount="2">
    <brk id="23" man="true" max="16383" min="0"/>
    <brk id="24" man="true" max="16383" min="0"/>
  </rowBreaks>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54"/>
  <sheetViews>
    <sheetView showFormulas="false" showGridLines="true" showRowColHeaders="true" showZeros="true" rightToLeft="false" tabSelected="false" showOutlineSymbols="true" defaultGridColor="true" view="pageBreakPreview" topLeftCell="A19" colorId="64" zoomScale="100" zoomScaleNormal="85" zoomScalePageLayoutView="100" workbookViewId="0">
      <selection pane="topLeft" activeCell="G3" activeCellId="1" sqref="23:23 G3"/>
    </sheetView>
  </sheetViews>
  <sheetFormatPr defaultColWidth="8.8671875" defaultRowHeight="12.75" zeroHeight="false" outlineLevelRow="0" outlineLevelCol="0"/>
  <cols>
    <col collapsed="false" customWidth="true" hidden="false" outlineLevel="0" max="1" min="1" style="236" width="2.42"/>
    <col collapsed="false" customWidth="false" hidden="false" outlineLevel="0" max="3" min="2" style="236" width="8.86"/>
    <col collapsed="false" customWidth="true" hidden="false" outlineLevel="0" max="4" min="4" style="236" width="25.42"/>
    <col collapsed="false" customWidth="true" hidden="false" outlineLevel="0" max="5" min="5" style="236" width="1"/>
    <col collapsed="false" customWidth="true" hidden="false" outlineLevel="0" max="6" min="6" style="237" width="3.71"/>
    <col collapsed="false" customWidth="true" hidden="false" outlineLevel="0" max="7" min="7" style="237" width="14.28"/>
    <col collapsed="false" customWidth="true" hidden="false" outlineLevel="0" max="9" min="8" style="237" width="8.71"/>
    <col collapsed="false" customWidth="true" hidden="false" outlineLevel="0" max="10" min="10" style="237" width="11.42"/>
    <col collapsed="false" customWidth="true" hidden="false" outlineLevel="0" max="13" min="11" style="237" width="8.71"/>
    <col collapsed="false" customWidth="true" hidden="false" outlineLevel="0" max="14" min="14" style="237" width="14.43"/>
    <col collapsed="false" customWidth="true" hidden="false" outlineLevel="0" max="15" min="15" style="237" width="3.71"/>
    <col collapsed="false" customWidth="true" hidden="false" outlineLevel="0" max="16" min="16" style="237" width="11.29"/>
    <col collapsed="false" customWidth="true" hidden="false" outlineLevel="0" max="17" min="17" style="237" width="8.71"/>
    <col collapsed="false" customWidth="true" hidden="false" outlineLevel="0" max="18" min="18" style="237" width="4.71"/>
    <col collapsed="false" customWidth="true" hidden="false" outlineLevel="0" max="19" min="19" style="237" width="1.71"/>
    <col collapsed="false" customWidth="true" hidden="false" outlineLevel="0" max="20" min="20" style="237" width="4.71"/>
    <col collapsed="false" customWidth="true" hidden="false" outlineLevel="0" max="21" min="21" style="237" width="7.71"/>
    <col collapsed="false" customWidth="true" hidden="false" outlineLevel="0" max="22" min="22" style="237" width="3.71"/>
    <col collapsed="false" customWidth="false" hidden="false" outlineLevel="0" max="260" min="23" style="237" width="8.86"/>
    <col collapsed="false" customWidth="true" hidden="false" outlineLevel="0" max="261" min="261" style="237" width="11.71"/>
    <col collapsed="false" customWidth="true" hidden="false" outlineLevel="0" max="262" min="262" style="237" width="3.71"/>
    <col collapsed="false" customWidth="true" hidden="false" outlineLevel="0" max="263" min="263" style="237" width="14.28"/>
    <col collapsed="false" customWidth="true" hidden="false" outlineLevel="0" max="265" min="264" style="237" width="8.71"/>
    <col collapsed="false" customWidth="true" hidden="false" outlineLevel="0" max="266" min="266" style="237" width="11.42"/>
    <col collapsed="false" customWidth="true" hidden="false" outlineLevel="0" max="269" min="267" style="237" width="8.71"/>
    <col collapsed="false" customWidth="true" hidden="false" outlineLevel="0" max="270" min="270" style="237" width="14.43"/>
    <col collapsed="false" customWidth="true" hidden="false" outlineLevel="0" max="271" min="271" style="237" width="3.71"/>
    <col collapsed="false" customWidth="true" hidden="false" outlineLevel="0" max="272" min="272" style="237" width="11.29"/>
    <col collapsed="false" customWidth="true" hidden="false" outlineLevel="0" max="273" min="273" style="237" width="8.71"/>
    <col collapsed="false" customWidth="true" hidden="false" outlineLevel="0" max="274" min="274" style="237" width="4.71"/>
    <col collapsed="false" customWidth="true" hidden="false" outlineLevel="0" max="275" min="275" style="237" width="1.71"/>
    <col collapsed="false" customWidth="true" hidden="false" outlineLevel="0" max="276" min="276" style="237" width="4.71"/>
    <col collapsed="false" customWidth="true" hidden="false" outlineLevel="0" max="277" min="277" style="237" width="7.71"/>
    <col collapsed="false" customWidth="true" hidden="false" outlineLevel="0" max="278" min="278" style="237" width="3.71"/>
    <col collapsed="false" customWidth="false" hidden="false" outlineLevel="0" max="516" min="279" style="237" width="8.86"/>
    <col collapsed="false" customWidth="true" hidden="false" outlineLevel="0" max="517" min="517" style="237" width="11.71"/>
    <col collapsed="false" customWidth="true" hidden="false" outlineLevel="0" max="518" min="518" style="237" width="3.71"/>
    <col collapsed="false" customWidth="true" hidden="false" outlineLevel="0" max="519" min="519" style="237" width="14.28"/>
    <col collapsed="false" customWidth="true" hidden="false" outlineLevel="0" max="521" min="520" style="237" width="8.71"/>
    <col collapsed="false" customWidth="true" hidden="false" outlineLevel="0" max="522" min="522" style="237" width="11.42"/>
    <col collapsed="false" customWidth="true" hidden="false" outlineLevel="0" max="525" min="523" style="237" width="8.71"/>
    <col collapsed="false" customWidth="true" hidden="false" outlineLevel="0" max="526" min="526" style="237" width="14.43"/>
    <col collapsed="false" customWidth="true" hidden="false" outlineLevel="0" max="527" min="527" style="237" width="3.71"/>
    <col collapsed="false" customWidth="true" hidden="false" outlineLevel="0" max="528" min="528" style="237" width="11.29"/>
    <col collapsed="false" customWidth="true" hidden="false" outlineLevel="0" max="529" min="529" style="237" width="8.71"/>
    <col collapsed="false" customWidth="true" hidden="false" outlineLevel="0" max="530" min="530" style="237" width="4.71"/>
    <col collapsed="false" customWidth="true" hidden="false" outlineLevel="0" max="531" min="531" style="237" width="1.71"/>
    <col collapsed="false" customWidth="true" hidden="false" outlineLevel="0" max="532" min="532" style="237" width="4.71"/>
    <col collapsed="false" customWidth="true" hidden="false" outlineLevel="0" max="533" min="533" style="237" width="7.71"/>
    <col collapsed="false" customWidth="true" hidden="false" outlineLevel="0" max="534" min="534" style="237" width="3.71"/>
    <col collapsed="false" customWidth="false" hidden="false" outlineLevel="0" max="772" min="535" style="237" width="8.86"/>
    <col collapsed="false" customWidth="true" hidden="false" outlineLevel="0" max="773" min="773" style="237" width="11.71"/>
    <col collapsed="false" customWidth="true" hidden="false" outlineLevel="0" max="774" min="774" style="237" width="3.71"/>
    <col collapsed="false" customWidth="true" hidden="false" outlineLevel="0" max="775" min="775" style="237" width="14.28"/>
    <col collapsed="false" customWidth="true" hidden="false" outlineLevel="0" max="777" min="776" style="237" width="8.71"/>
    <col collapsed="false" customWidth="true" hidden="false" outlineLevel="0" max="778" min="778" style="237" width="11.42"/>
    <col collapsed="false" customWidth="true" hidden="false" outlineLevel="0" max="781" min="779" style="237" width="8.71"/>
    <col collapsed="false" customWidth="true" hidden="false" outlineLevel="0" max="782" min="782" style="237" width="14.43"/>
    <col collapsed="false" customWidth="true" hidden="false" outlineLevel="0" max="783" min="783" style="237" width="3.71"/>
    <col collapsed="false" customWidth="true" hidden="false" outlineLevel="0" max="784" min="784" style="237" width="11.29"/>
    <col collapsed="false" customWidth="true" hidden="false" outlineLevel="0" max="785" min="785" style="237" width="8.71"/>
    <col collapsed="false" customWidth="true" hidden="false" outlineLevel="0" max="786" min="786" style="237" width="4.71"/>
    <col collapsed="false" customWidth="true" hidden="false" outlineLevel="0" max="787" min="787" style="237" width="1.71"/>
    <col collapsed="false" customWidth="true" hidden="false" outlineLevel="0" max="788" min="788" style="237" width="4.71"/>
    <col collapsed="false" customWidth="true" hidden="false" outlineLevel="0" max="789" min="789" style="237" width="7.71"/>
    <col collapsed="false" customWidth="true" hidden="false" outlineLevel="0" max="790" min="790" style="237" width="3.71"/>
    <col collapsed="false" customWidth="false" hidden="false" outlineLevel="0" max="1025" min="791" style="237" width="8.86"/>
  </cols>
  <sheetData>
    <row r="1" s="240" customFormat="true" ht="12.75" hidden="false" customHeight="false" outlineLevel="0" collapsed="false">
      <c r="A1" s="238"/>
      <c r="B1" s="238"/>
      <c r="C1" s="238"/>
      <c r="D1" s="238"/>
      <c r="E1" s="238"/>
      <c r="F1" s="239"/>
      <c r="G1" s="239"/>
      <c r="H1" s="239"/>
      <c r="I1" s="239"/>
      <c r="J1" s="239"/>
      <c r="K1" s="239"/>
      <c r="L1" s="239"/>
      <c r="M1" s="239"/>
      <c r="N1" s="239"/>
      <c r="O1" s="239"/>
      <c r="P1" s="239"/>
      <c r="Q1" s="239"/>
      <c r="R1" s="239"/>
      <c r="S1" s="239"/>
      <c r="T1" s="239"/>
      <c r="U1" s="239"/>
      <c r="V1" s="239"/>
    </row>
    <row r="2" s="240" customFormat="true" ht="24" hidden="false" customHeight="true" outlineLevel="0" collapsed="false">
      <c r="A2" s="238"/>
      <c r="B2" s="238"/>
      <c r="C2" s="238"/>
      <c r="D2" s="238"/>
      <c r="E2" s="238"/>
      <c r="F2" s="237"/>
      <c r="G2" s="241" t="s">
        <v>257</v>
      </c>
      <c r="H2" s="241"/>
      <c r="I2" s="241"/>
      <c r="J2" s="241"/>
      <c r="K2" s="241"/>
      <c r="L2" s="241"/>
      <c r="M2" s="241"/>
      <c r="N2" s="241"/>
      <c r="O2" s="241"/>
      <c r="P2" s="241"/>
      <c r="Q2" s="241"/>
      <c r="R2" s="241"/>
      <c r="S2" s="241"/>
      <c r="T2" s="241"/>
      <c r="U2" s="241"/>
      <c r="V2" s="237"/>
    </row>
    <row r="3" s="240" customFormat="true" ht="24" hidden="false" customHeight="true" outlineLevel="0" collapsed="false">
      <c r="A3" s="238"/>
      <c r="B3" s="238"/>
      <c r="C3" s="238"/>
      <c r="D3" s="238"/>
      <c r="E3" s="238"/>
      <c r="F3" s="237"/>
      <c r="G3" s="242" t="s">
        <v>258</v>
      </c>
      <c r="H3" s="242"/>
      <c r="I3" s="242"/>
      <c r="J3" s="242"/>
      <c r="K3" s="242"/>
      <c r="L3" s="242"/>
      <c r="M3" s="242"/>
      <c r="N3" s="242"/>
      <c r="O3" s="242"/>
      <c r="P3" s="242"/>
      <c r="Q3" s="242"/>
      <c r="R3" s="242"/>
      <c r="S3" s="242"/>
      <c r="T3" s="242"/>
      <c r="U3" s="242"/>
      <c r="V3" s="242"/>
    </row>
    <row r="4" s="240" customFormat="true" ht="32.25" hidden="false" customHeight="true" outlineLevel="0" collapsed="false">
      <c r="F4" s="243"/>
      <c r="G4" s="243"/>
      <c r="H4" s="243"/>
      <c r="I4" s="243"/>
      <c r="J4" s="243"/>
      <c r="K4" s="243"/>
      <c r="L4" s="243"/>
      <c r="M4" s="243"/>
      <c r="N4" s="243"/>
      <c r="O4" s="243"/>
      <c r="P4" s="243"/>
      <c r="Q4" s="243"/>
      <c r="R4" s="243"/>
      <c r="S4" s="243"/>
      <c r="T4" s="243"/>
      <c r="U4" s="243"/>
      <c r="V4" s="243"/>
    </row>
    <row r="5" customFormat="false" ht="13.5" hidden="false" customHeight="true" outlineLevel="0" collapsed="false">
      <c r="A5" s="244"/>
      <c r="B5" s="245"/>
      <c r="C5" s="245"/>
      <c r="D5" s="245"/>
      <c r="E5" s="246"/>
      <c r="F5" s="247" t="s">
        <v>259</v>
      </c>
      <c r="G5" s="247"/>
      <c r="H5" s="247"/>
      <c r="I5" s="247"/>
      <c r="J5" s="247"/>
      <c r="K5" s="247"/>
      <c r="L5" s="247"/>
      <c r="M5" s="247"/>
      <c r="N5" s="247"/>
      <c r="O5" s="247"/>
      <c r="P5" s="247"/>
      <c r="Q5" s="247"/>
      <c r="R5" s="247"/>
      <c r="S5" s="247"/>
      <c r="T5" s="247"/>
      <c r="U5" s="247"/>
      <c r="V5" s="247"/>
      <c r="W5" s="236"/>
    </row>
    <row r="6" customFormat="false" ht="12.75" hidden="false" customHeight="true" outlineLevel="0" collapsed="false">
      <c r="A6" s="248"/>
      <c r="B6" s="245"/>
      <c r="C6" s="245"/>
      <c r="D6" s="245"/>
      <c r="E6" s="246"/>
      <c r="F6" s="247"/>
      <c r="G6" s="247"/>
      <c r="H6" s="247"/>
      <c r="I6" s="247"/>
      <c r="J6" s="247"/>
      <c r="K6" s="247"/>
      <c r="L6" s="247"/>
      <c r="M6" s="247"/>
      <c r="N6" s="247"/>
      <c r="O6" s="247"/>
      <c r="P6" s="247"/>
      <c r="Q6" s="247"/>
      <c r="R6" s="247"/>
      <c r="S6" s="247"/>
      <c r="T6" s="247"/>
      <c r="U6" s="247"/>
      <c r="V6" s="247"/>
      <c r="W6" s="236"/>
    </row>
    <row r="7" s="237" customFormat="true" ht="13.5" hidden="false" customHeight="true" outlineLevel="0" collapsed="false">
      <c r="B7" s="245"/>
      <c r="C7" s="245"/>
      <c r="D7" s="245"/>
      <c r="E7" s="246"/>
      <c r="F7" s="247"/>
      <c r="G7" s="247"/>
      <c r="H7" s="247"/>
      <c r="I7" s="247"/>
      <c r="J7" s="247"/>
      <c r="K7" s="247"/>
      <c r="L7" s="247"/>
      <c r="M7" s="247"/>
      <c r="N7" s="247"/>
      <c r="O7" s="247"/>
      <c r="P7" s="247"/>
      <c r="Q7" s="247"/>
      <c r="R7" s="247"/>
      <c r="S7" s="247"/>
      <c r="T7" s="247"/>
      <c r="U7" s="247"/>
      <c r="V7" s="247"/>
      <c r="W7" s="236"/>
    </row>
    <row r="8" customFormat="false" ht="8.25" hidden="false" customHeight="true" outlineLevel="0" collapsed="false">
      <c r="A8" s="240"/>
      <c r="B8" s="245"/>
      <c r="C8" s="245"/>
      <c r="D8" s="245"/>
      <c r="E8" s="246"/>
      <c r="F8" s="249"/>
      <c r="G8" s="250"/>
      <c r="H8" s="250"/>
      <c r="I8" s="250"/>
      <c r="J8" s="250"/>
      <c r="K8" s="250"/>
      <c r="L8" s="251"/>
      <c r="M8" s="251"/>
      <c r="N8" s="251"/>
      <c r="O8" s="251"/>
      <c r="P8" s="251"/>
      <c r="Q8" s="251"/>
      <c r="R8" s="251"/>
      <c r="S8" s="251"/>
      <c r="T8" s="251"/>
      <c r="U8" s="251"/>
      <c r="V8" s="252"/>
      <c r="W8" s="236"/>
    </row>
    <row r="9" customFormat="false" ht="16.15" hidden="false" customHeight="true" outlineLevel="0" collapsed="false">
      <c r="A9" s="240"/>
      <c r="B9" s="245"/>
      <c r="C9" s="245"/>
      <c r="D9" s="245"/>
      <c r="E9" s="246"/>
      <c r="F9" s="253"/>
      <c r="G9" s="254" t="s">
        <v>260</v>
      </c>
      <c r="H9" s="254"/>
      <c r="I9" s="254"/>
      <c r="J9" s="254"/>
      <c r="K9" s="254"/>
      <c r="L9" s="254"/>
      <c r="M9" s="254"/>
      <c r="N9" s="254"/>
      <c r="O9" s="254"/>
      <c r="P9" s="254"/>
      <c r="Q9" s="254"/>
      <c r="R9" s="254"/>
      <c r="S9" s="254"/>
      <c r="T9" s="254"/>
      <c r="U9" s="254"/>
      <c r="V9" s="255"/>
      <c r="W9" s="236"/>
    </row>
    <row r="10" customFormat="false" ht="21.75" hidden="false" customHeight="true" outlineLevel="0" collapsed="false">
      <c r="A10" s="256"/>
      <c r="B10" s="245"/>
      <c r="C10" s="245"/>
      <c r="D10" s="245"/>
      <c r="E10" s="246"/>
      <c r="F10" s="253"/>
      <c r="G10" s="254"/>
      <c r="H10" s="254"/>
      <c r="I10" s="254"/>
      <c r="J10" s="254"/>
      <c r="K10" s="254"/>
      <c r="L10" s="254"/>
      <c r="M10" s="254"/>
      <c r="N10" s="254"/>
      <c r="O10" s="254"/>
      <c r="P10" s="254"/>
      <c r="Q10" s="254"/>
      <c r="R10" s="254"/>
      <c r="S10" s="254"/>
      <c r="T10" s="254"/>
      <c r="U10" s="254"/>
      <c r="V10" s="257"/>
      <c r="W10" s="236"/>
    </row>
    <row r="11" customFormat="false" ht="21" hidden="false" customHeight="true" outlineLevel="0" collapsed="false">
      <c r="A11" s="246"/>
      <c r="B11" s="246"/>
      <c r="C11" s="246"/>
      <c r="D11" s="246"/>
      <c r="E11" s="246"/>
      <c r="F11" s="258"/>
      <c r="G11" s="259" t="s">
        <v>261</v>
      </c>
      <c r="H11" s="259"/>
      <c r="I11" s="259"/>
      <c r="J11" s="260" t="n">
        <v>1</v>
      </c>
      <c r="K11" s="261" t="s">
        <v>262</v>
      </c>
      <c r="L11" s="260" t="n">
        <v>2</v>
      </c>
      <c r="M11" s="261" t="s">
        <v>263</v>
      </c>
      <c r="N11" s="260" t="n">
        <v>3</v>
      </c>
      <c r="O11" s="261" t="s">
        <v>264</v>
      </c>
      <c r="P11" s="260" t="n">
        <v>4</v>
      </c>
      <c r="Q11" s="261" t="s">
        <v>265</v>
      </c>
      <c r="R11" s="260" t="n">
        <v>5</v>
      </c>
      <c r="S11" s="260"/>
      <c r="T11" s="260"/>
      <c r="U11" s="262" t="s">
        <v>266</v>
      </c>
      <c r="V11" s="263"/>
      <c r="W11" s="236"/>
    </row>
    <row r="12" customFormat="false" ht="21" hidden="false" customHeight="true" outlineLevel="0" collapsed="false">
      <c r="A12" s="246"/>
      <c r="B12" s="246"/>
      <c r="C12" s="246"/>
      <c r="D12" s="246"/>
      <c r="E12" s="246"/>
      <c r="F12" s="258"/>
      <c r="G12" s="264" t="s">
        <v>267</v>
      </c>
      <c r="H12" s="264"/>
      <c r="I12" s="264"/>
      <c r="J12" s="265" t="n">
        <v>1</v>
      </c>
      <c r="K12" s="266" t="s">
        <v>262</v>
      </c>
      <c r="L12" s="265" t="n">
        <v>2</v>
      </c>
      <c r="M12" s="266" t="s">
        <v>263</v>
      </c>
      <c r="N12" s="265" t="n">
        <v>4</v>
      </c>
      <c r="O12" s="266" t="s">
        <v>264</v>
      </c>
      <c r="P12" s="265" t="n">
        <v>8</v>
      </c>
      <c r="Q12" s="266" t="s">
        <v>265</v>
      </c>
      <c r="R12" s="265" t="n">
        <v>16</v>
      </c>
      <c r="S12" s="265"/>
      <c r="T12" s="265"/>
      <c r="U12" s="267" t="s">
        <v>266</v>
      </c>
      <c r="V12" s="263"/>
      <c r="W12" s="236"/>
    </row>
    <row r="13" customFormat="false" ht="42.75" hidden="false" customHeight="true" outlineLevel="0" collapsed="false">
      <c r="A13" s="246"/>
      <c r="B13" s="246"/>
      <c r="C13" s="246"/>
      <c r="D13" s="246"/>
      <c r="E13" s="246"/>
      <c r="F13" s="258"/>
      <c r="G13" s="268" t="s">
        <v>268</v>
      </c>
      <c r="H13" s="268"/>
      <c r="I13" s="268"/>
      <c r="J13" s="269" t="s">
        <v>34</v>
      </c>
      <c r="K13" s="270" t="s">
        <v>262</v>
      </c>
      <c r="L13" s="269" t="s">
        <v>33</v>
      </c>
      <c r="M13" s="270" t="s">
        <v>263</v>
      </c>
      <c r="N13" s="269" t="s">
        <v>32</v>
      </c>
      <c r="O13" s="270" t="s">
        <v>264</v>
      </c>
      <c r="P13" s="269" t="s">
        <v>30</v>
      </c>
      <c r="Q13" s="270" t="s">
        <v>265</v>
      </c>
      <c r="R13" s="269" t="s">
        <v>26</v>
      </c>
      <c r="S13" s="269"/>
      <c r="T13" s="269"/>
      <c r="U13" s="271" t="s">
        <v>266</v>
      </c>
      <c r="V13" s="263"/>
      <c r="W13" s="236"/>
    </row>
    <row r="14" customFormat="false" ht="13.15" hidden="false" customHeight="true" outlineLevel="0" collapsed="false">
      <c r="A14" s="246"/>
      <c r="B14" s="246"/>
      <c r="C14" s="246"/>
      <c r="D14" s="246"/>
      <c r="E14" s="246"/>
      <c r="F14" s="272"/>
      <c r="G14" s="273" t="s">
        <v>269</v>
      </c>
      <c r="H14" s="273"/>
      <c r="I14" s="273"/>
      <c r="J14" s="274" t="s">
        <v>270</v>
      </c>
      <c r="K14" s="274"/>
      <c r="L14" s="274" t="s">
        <v>271</v>
      </c>
      <c r="M14" s="274"/>
      <c r="N14" s="274" t="s">
        <v>272</v>
      </c>
      <c r="O14" s="274"/>
      <c r="P14" s="274" t="s">
        <v>273</v>
      </c>
      <c r="Q14" s="274"/>
      <c r="R14" s="275" t="s">
        <v>274</v>
      </c>
      <c r="S14" s="275"/>
      <c r="T14" s="275"/>
      <c r="U14" s="275"/>
      <c r="V14" s="276"/>
      <c r="W14" s="236"/>
    </row>
    <row r="15" customFormat="false" ht="13.15" hidden="false" customHeight="true" outlineLevel="0" collapsed="false">
      <c r="A15" s="246"/>
      <c r="B15" s="246"/>
      <c r="C15" s="246"/>
      <c r="D15" s="246"/>
      <c r="E15" s="246"/>
      <c r="F15" s="272"/>
      <c r="G15" s="273"/>
      <c r="H15" s="273"/>
      <c r="I15" s="273"/>
      <c r="J15" s="274"/>
      <c r="K15" s="274"/>
      <c r="L15" s="274"/>
      <c r="M15" s="274"/>
      <c r="N15" s="274"/>
      <c r="O15" s="274"/>
      <c r="P15" s="274"/>
      <c r="Q15" s="274"/>
      <c r="R15" s="275"/>
      <c r="S15" s="275"/>
      <c r="T15" s="275"/>
      <c r="U15" s="275"/>
      <c r="V15" s="276"/>
      <c r="W15" s="236"/>
    </row>
    <row r="16" customFormat="false" ht="33.75" hidden="false" customHeight="true" outlineLevel="0" collapsed="false">
      <c r="A16" s="246"/>
      <c r="B16" s="246"/>
      <c r="C16" s="246"/>
      <c r="D16" s="246"/>
      <c r="E16" s="246"/>
      <c r="F16" s="272"/>
      <c r="G16" s="273"/>
      <c r="H16" s="273"/>
      <c r="I16" s="273"/>
      <c r="J16" s="274"/>
      <c r="K16" s="274"/>
      <c r="L16" s="274"/>
      <c r="M16" s="274"/>
      <c r="N16" s="274"/>
      <c r="O16" s="274"/>
      <c r="P16" s="274"/>
      <c r="Q16" s="274"/>
      <c r="R16" s="275"/>
      <c r="S16" s="275"/>
      <c r="T16" s="275"/>
      <c r="U16" s="275"/>
      <c r="V16" s="277"/>
      <c r="W16" s="236"/>
    </row>
    <row r="17" customFormat="false" ht="18" hidden="true" customHeight="true" outlineLevel="0" collapsed="false">
      <c r="A17" s="246"/>
      <c r="B17" s="246"/>
      <c r="C17" s="246"/>
      <c r="D17" s="246"/>
      <c r="E17" s="246"/>
      <c r="F17" s="272"/>
      <c r="G17" s="278"/>
      <c r="H17" s="279"/>
      <c r="I17" s="279"/>
      <c r="J17" s="280"/>
      <c r="K17" s="280"/>
      <c r="L17" s="280"/>
      <c r="M17" s="280"/>
      <c r="N17" s="280"/>
      <c r="O17" s="280"/>
      <c r="P17" s="280"/>
      <c r="Q17" s="281"/>
      <c r="R17" s="281"/>
      <c r="S17" s="281"/>
      <c r="T17" s="281"/>
      <c r="U17" s="282"/>
      <c r="V17" s="282"/>
      <c r="W17" s="283"/>
    </row>
    <row r="18" customFormat="false" ht="13.15" hidden="false" customHeight="true" outlineLevel="0" collapsed="false">
      <c r="A18" s="246"/>
      <c r="B18" s="246"/>
      <c r="C18" s="246"/>
      <c r="D18" s="246"/>
      <c r="E18" s="246"/>
      <c r="F18" s="272"/>
      <c r="G18" s="278" t="s">
        <v>275</v>
      </c>
      <c r="H18" s="278"/>
      <c r="I18" s="278"/>
      <c r="J18" s="280" t="s">
        <v>276</v>
      </c>
      <c r="K18" s="280"/>
      <c r="L18" s="280" t="s">
        <v>277</v>
      </c>
      <c r="M18" s="280"/>
      <c r="N18" s="280" t="s">
        <v>278</v>
      </c>
      <c r="O18" s="280"/>
      <c r="P18" s="280" t="s">
        <v>279</v>
      </c>
      <c r="Q18" s="280"/>
      <c r="R18" s="284" t="s">
        <v>280</v>
      </c>
      <c r="S18" s="284"/>
      <c r="T18" s="284"/>
      <c r="U18" s="284"/>
      <c r="V18" s="276"/>
      <c r="W18" s="236"/>
    </row>
    <row r="19" customFormat="false" ht="13.15" hidden="false" customHeight="true" outlineLevel="0" collapsed="false">
      <c r="A19" s="246"/>
      <c r="B19" s="246"/>
      <c r="C19" s="246"/>
      <c r="D19" s="246"/>
      <c r="E19" s="246"/>
      <c r="F19" s="272"/>
      <c r="G19" s="278"/>
      <c r="H19" s="278"/>
      <c r="I19" s="278"/>
      <c r="J19" s="280"/>
      <c r="K19" s="280"/>
      <c r="L19" s="280"/>
      <c r="M19" s="280"/>
      <c r="N19" s="280"/>
      <c r="O19" s="280"/>
      <c r="P19" s="280"/>
      <c r="Q19" s="280"/>
      <c r="R19" s="284"/>
      <c r="S19" s="284"/>
      <c r="T19" s="284"/>
      <c r="U19" s="284"/>
      <c r="V19" s="276"/>
      <c r="W19" s="236"/>
    </row>
    <row r="20" customFormat="false" ht="24.75" hidden="false" customHeight="true" outlineLevel="0" collapsed="false">
      <c r="A20" s="246"/>
      <c r="B20" s="246"/>
      <c r="C20" s="246"/>
      <c r="D20" s="246"/>
      <c r="E20" s="246"/>
      <c r="F20" s="272"/>
      <c r="G20" s="278"/>
      <c r="H20" s="278"/>
      <c r="I20" s="278"/>
      <c r="J20" s="280"/>
      <c r="K20" s="280"/>
      <c r="L20" s="280"/>
      <c r="M20" s="280"/>
      <c r="N20" s="280"/>
      <c r="O20" s="280"/>
      <c r="P20" s="280"/>
      <c r="Q20" s="280"/>
      <c r="R20" s="284"/>
      <c r="S20" s="284"/>
      <c r="T20" s="284"/>
      <c r="U20" s="284"/>
      <c r="V20" s="276"/>
      <c r="W20" s="236"/>
    </row>
    <row r="21" customFormat="false" ht="18" hidden="true" customHeight="true" outlineLevel="0" collapsed="false">
      <c r="A21" s="246"/>
      <c r="B21" s="246"/>
      <c r="C21" s="246"/>
      <c r="D21" s="246"/>
      <c r="E21" s="246"/>
      <c r="F21" s="272"/>
      <c r="G21" s="278"/>
      <c r="H21" s="279"/>
      <c r="I21" s="279"/>
      <c r="J21" s="280"/>
      <c r="K21" s="280"/>
      <c r="L21" s="280"/>
      <c r="M21" s="280"/>
      <c r="N21" s="280"/>
      <c r="O21" s="280"/>
      <c r="P21" s="280"/>
      <c r="Q21" s="281"/>
      <c r="R21" s="281"/>
      <c r="S21" s="281"/>
      <c r="T21" s="281"/>
      <c r="U21" s="282"/>
      <c r="V21" s="282"/>
      <c r="W21" s="283"/>
    </row>
    <row r="22" customFormat="false" ht="78" hidden="false" customHeight="true" outlineLevel="0" collapsed="false">
      <c r="A22" s="246"/>
      <c r="B22" s="246"/>
      <c r="C22" s="246"/>
      <c r="D22" s="246"/>
      <c r="E22" s="246"/>
      <c r="F22" s="272"/>
      <c r="G22" s="278" t="s">
        <v>281</v>
      </c>
      <c r="H22" s="278"/>
      <c r="I22" s="278"/>
      <c r="J22" s="280" t="s">
        <v>282</v>
      </c>
      <c r="K22" s="280"/>
      <c r="L22" s="280" t="s">
        <v>283</v>
      </c>
      <c r="M22" s="280"/>
      <c r="N22" s="280" t="s">
        <v>284</v>
      </c>
      <c r="O22" s="280"/>
      <c r="P22" s="280" t="s">
        <v>285</v>
      </c>
      <c r="Q22" s="280"/>
      <c r="R22" s="284" t="s">
        <v>286</v>
      </c>
      <c r="S22" s="284"/>
      <c r="T22" s="284"/>
      <c r="U22" s="284"/>
      <c r="V22" s="285"/>
      <c r="W22" s="236"/>
      <c r="Y22" s="286"/>
    </row>
    <row r="23" customFormat="false" ht="16.5" hidden="true" customHeight="true" outlineLevel="0" collapsed="false">
      <c r="A23" s="246"/>
      <c r="B23" s="246"/>
      <c r="C23" s="246"/>
      <c r="D23" s="246"/>
      <c r="E23" s="246"/>
      <c r="F23" s="272"/>
      <c r="G23" s="287"/>
      <c r="H23" s="288"/>
      <c r="I23" s="288"/>
      <c r="J23" s="289"/>
      <c r="K23" s="289"/>
      <c r="L23" s="289"/>
      <c r="M23" s="289"/>
      <c r="N23" s="289"/>
      <c r="O23" s="289"/>
      <c r="P23" s="289"/>
      <c r="Q23" s="289"/>
      <c r="R23" s="289"/>
      <c r="S23" s="289"/>
      <c r="T23" s="289"/>
      <c r="U23" s="290"/>
      <c r="V23" s="285"/>
      <c r="W23" s="236"/>
      <c r="Y23" s="286"/>
    </row>
    <row r="24" customFormat="false" ht="129" hidden="false" customHeight="true" outlineLevel="0" collapsed="false">
      <c r="A24" s="246"/>
      <c r="B24" s="246"/>
      <c r="C24" s="246"/>
      <c r="D24" s="246"/>
      <c r="E24" s="246"/>
      <c r="F24" s="272"/>
      <c r="G24" s="291" t="s">
        <v>287</v>
      </c>
      <c r="H24" s="291"/>
      <c r="I24" s="291"/>
      <c r="J24" s="292" t="s">
        <v>288</v>
      </c>
      <c r="K24" s="292"/>
      <c r="L24" s="292" t="s">
        <v>289</v>
      </c>
      <c r="M24" s="292"/>
      <c r="N24" s="292" t="s">
        <v>290</v>
      </c>
      <c r="O24" s="292"/>
      <c r="P24" s="292" t="s">
        <v>291</v>
      </c>
      <c r="Q24" s="292"/>
      <c r="R24" s="293" t="s">
        <v>292</v>
      </c>
      <c r="S24" s="293"/>
      <c r="T24" s="293"/>
      <c r="U24" s="293"/>
      <c r="V24" s="285"/>
      <c r="W24" s="236"/>
      <c r="AA24" s="294"/>
    </row>
    <row r="25" customFormat="false" ht="24" hidden="false" customHeight="true" outlineLevel="0" collapsed="false">
      <c r="A25" s="246"/>
      <c r="B25" s="246"/>
      <c r="C25" s="246"/>
      <c r="D25" s="246"/>
      <c r="E25" s="246"/>
      <c r="F25" s="295"/>
      <c r="G25" s="296" t="s">
        <v>293</v>
      </c>
      <c r="H25" s="296"/>
      <c r="I25" s="296"/>
      <c r="J25" s="296"/>
      <c r="K25" s="296"/>
      <c r="L25" s="296"/>
      <c r="M25" s="296"/>
      <c r="N25" s="296"/>
      <c r="O25" s="296"/>
      <c r="P25" s="296"/>
      <c r="Q25" s="296"/>
      <c r="R25" s="296"/>
      <c r="S25" s="296"/>
      <c r="T25" s="296"/>
      <c r="U25" s="296"/>
      <c r="V25" s="297"/>
      <c r="W25" s="236"/>
    </row>
    <row r="26" customFormat="false" ht="13.9" hidden="false" customHeight="true" outlineLevel="0" collapsed="false">
      <c r="A26" s="246"/>
      <c r="B26" s="246"/>
      <c r="C26" s="246"/>
      <c r="D26" s="246"/>
      <c r="E26" s="246"/>
      <c r="F26" s="298"/>
      <c r="G26" s="299"/>
      <c r="H26" s="299"/>
      <c r="I26" s="300"/>
      <c r="J26" s="300"/>
      <c r="K26" s="300"/>
      <c r="L26" s="300"/>
      <c r="M26" s="301"/>
      <c r="N26" s="248"/>
      <c r="O26" s="248"/>
      <c r="P26" s="300"/>
      <c r="R26" s="248"/>
      <c r="S26" s="248"/>
      <c r="T26" s="248"/>
      <c r="U26" s="248"/>
      <c r="V26" s="302"/>
      <c r="W26" s="236"/>
    </row>
    <row r="27" customFormat="false" ht="24.75" hidden="false" customHeight="true" outlineLevel="0" collapsed="false">
      <c r="A27" s="246"/>
      <c r="B27" s="246"/>
      <c r="C27" s="246"/>
      <c r="D27" s="246"/>
      <c r="E27" s="246"/>
      <c r="F27" s="303" t="s">
        <v>237</v>
      </c>
      <c r="G27" s="304" t="str">
        <f aca="false">VALUE($H27) &amp;"  VH"</f>
        <v>5  VH</v>
      </c>
      <c r="H27" s="305" t="n">
        <f aca="false">$H28+1</f>
        <v>5</v>
      </c>
      <c r="I27" s="305" t="n">
        <f aca="false">LEFT($I$32,2)*$H27</f>
        <v>10</v>
      </c>
      <c r="J27" s="305" t="n">
        <f aca="false">LEFT($J$32,2)*$H27</f>
        <v>20</v>
      </c>
      <c r="K27" s="305" t="n">
        <f aca="false">LEFT($K$32,2)*$H27</f>
        <v>40</v>
      </c>
      <c r="L27" s="306" t="n">
        <f aca="false">LEFT($L$32,2)*$H27</f>
        <v>80</v>
      </c>
      <c r="M27" s="307"/>
      <c r="N27" s="30" t="s">
        <v>294</v>
      </c>
      <c r="O27" s="30"/>
      <c r="P27" s="30"/>
      <c r="Q27" s="307"/>
      <c r="R27" s="308" t="s">
        <v>295</v>
      </c>
      <c r="S27" s="308"/>
      <c r="T27" s="308"/>
      <c r="U27" s="308"/>
      <c r="V27" s="309"/>
      <c r="W27" s="236"/>
    </row>
    <row r="28" customFormat="false" ht="21" hidden="false" customHeight="true" outlineLevel="0" collapsed="false">
      <c r="A28" s="246"/>
      <c r="B28" s="246"/>
      <c r="C28" s="246"/>
      <c r="D28" s="246"/>
      <c r="E28" s="246"/>
      <c r="F28" s="303"/>
      <c r="G28" s="310" t="str">
        <f aca="false">VALUE($H28) &amp;"  H"</f>
        <v>4  H</v>
      </c>
      <c r="H28" s="311" t="n">
        <f aca="false">$H29+1</f>
        <v>4</v>
      </c>
      <c r="I28" s="311" t="n">
        <f aca="false">LEFT($I$32,2)*$H28</f>
        <v>8</v>
      </c>
      <c r="J28" s="311" t="n">
        <f aca="false">LEFT($J$32,2)*$H28</f>
        <v>16</v>
      </c>
      <c r="K28" s="311" t="n">
        <f aca="false">LEFT($K$32,2)*$H28</f>
        <v>32</v>
      </c>
      <c r="L28" s="312" t="n">
        <f aca="false">LEFT($L$32,2)*$H28</f>
        <v>64</v>
      </c>
      <c r="M28" s="307"/>
      <c r="N28" s="313" t="s">
        <v>296</v>
      </c>
      <c r="O28" s="314" t="s">
        <v>237</v>
      </c>
      <c r="P28" s="314"/>
      <c r="Q28" s="307"/>
      <c r="R28" s="315" t="n">
        <v>1</v>
      </c>
      <c r="S28" s="316" t="s">
        <v>297</v>
      </c>
      <c r="T28" s="317" t="n">
        <v>6</v>
      </c>
      <c r="U28" s="318" t="s">
        <v>298</v>
      </c>
      <c r="V28" s="309"/>
      <c r="W28" s="236"/>
    </row>
    <row r="29" customFormat="false" ht="21" hidden="false" customHeight="true" outlineLevel="0" collapsed="false">
      <c r="A29" s="246"/>
      <c r="B29" s="246"/>
      <c r="C29" s="246"/>
      <c r="D29" s="246"/>
      <c r="E29" s="246"/>
      <c r="F29" s="303"/>
      <c r="G29" s="310" t="str">
        <f aca="false">VALUE($H29) &amp;"  M"</f>
        <v>3  M</v>
      </c>
      <c r="H29" s="311" t="n">
        <f aca="false">$H30+1</f>
        <v>3</v>
      </c>
      <c r="I29" s="311" t="n">
        <f aca="false">LEFT($I$32,2)*$H29</f>
        <v>6</v>
      </c>
      <c r="J29" s="311" t="n">
        <f aca="false">LEFT($J$32,2)*$H29</f>
        <v>12</v>
      </c>
      <c r="K29" s="311" t="n">
        <f aca="false">LEFT($K$32,2)*$H29</f>
        <v>24</v>
      </c>
      <c r="L29" s="312" t="n">
        <f aca="false">LEFT($L$32,2)*$H29</f>
        <v>48</v>
      </c>
      <c r="M29" s="307"/>
      <c r="N29" s="319" t="n">
        <v>5</v>
      </c>
      <c r="O29" s="320" t="s">
        <v>299</v>
      </c>
      <c r="P29" s="320"/>
      <c r="Q29" s="307"/>
      <c r="R29" s="315" t="n">
        <v>7</v>
      </c>
      <c r="S29" s="316" t="s">
        <v>297</v>
      </c>
      <c r="T29" s="317" t="n">
        <v>14</v>
      </c>
      <c r="U29" s="321" t="s">
        <v>300</v>
      </c>
      <c r="V29" s="309"/>
      <c r="W29" s="236"/>
    </row>
    <row r="30" customFormat="false" ht="21" hidden="false" customHeight="true" outlineLevel="0" collapsed="false">
      <c r="A30" s="246"/>
      <c r="B30" s="246"/>
      <c r="C30" s="246"/>
      <c r="D30" s="246"/>
      <c r="E30" s="246"/>
      <c r="F30" s="303"/>
      <c r="G30" s="310" t="str">
        <f aca="false">VALUE($H30) &amp;"  L"</f>
        <v>2  L</v>
      </c>
      <c r="H30" s="311" t="n">
        <f aca="false">$H31+1</f>
        <v>2</v>
      </c>
      <c r="I30" s="311" t="n">
        <f aca="false">LEFT($I$32,2)*$H30</f>
        <v>4</v>
      </c>
      <c r="J30" s="311" t="n">
        <f aca="false">LEFT($J$32,2)*$H30</f>
        <v>8</v>
      </c>
      <c r="K30" s="311" t="n">
        <f aca="false">LEFT($K$32,2)*$H30</f>
        <v>16</v>
      </c>
      <c r="L30" s="312" t="n">
        <f aca="false">LEFT($L$32,2)*$H30</f>
        <v>32</v>
      </c>
      <c r="M30" s="307"/>
      <c r="N30" s="319" t="n">
        <v>4</v>
      </c>
      <c r="O30" s="320" t="s">
        <v>301</v>
      </c>
      <c r="P30" s="320"/>
      <c r="Q30" s="307"/>
      <c r="R30" s="322" t="n">
        <v>15</v>
      </c>
      <c r="S30" s="323" t="s">
        <v>297</v>
      </c>
      <c r="T30" s="324" t="n">
        <v>80</v>
      </c>
      <c r="U30" s="325" t="s">
        <v>302</v>
      </c>
      <c r="V30" s="309"/>
      <c r="W30" s="236"/>
    </row>
    <row r="31" customFormat="false" ht="21" hidden="false" customHeight="true" outlineLevel="0" collapsed="false">
      <c r="A31" s="246"/>
      <c r="B31" s="246"/>
      <c r="C31" s="246"/>
      <c r="D31" s="246"/>
      <c r="E31" s="246"/>
      <c r="F31" s="303"/>
      <c r="G31" s="310" t="str">
        <f aca="false">VALUE($H31) &amp;"  VL"</f>
        <v>1  VL</v>
      </c>
      <c r="H31" s="326" t="n">
        <v>1</v>
      </c>
      <c r="I31" s="311" t="n">
        <f aca="false">LEFT($I$32,2)*$H31</f>
        <v>2</v>
      </c>
      <c r="J31" s="311" t="n">
        <f aca="false">LEFT($J$32,2)*$H31</f>
        <v>4</v>
      </c>
      <c r="K31" s="311" t="n">
        <f aca="false">LEFT($K$32,2)*$H31</f>
        <v>8</v>
      </c>
      <c r="L31" s="312" t="n">
        <f aca="false">LEFT($L$32,2)*$H31</f>
        <v>16</v>
      </c>
      <c r="M31" s="307"/>
      <c r="N31" s="319" t="n">
        <v>3</v>
      </c>
      <c r="O31" s="320" t="s">
        <v>303</v>
      </c>
      <c r="P31" s="320"/>
      <c r="Q31" s="236"/>
      <c r="R31" s="240"/>
      <c r="S31" s="240"/>
      <c r="T31" s="240"/>
      <c r="U31" s="240"/>
      <c r="V31" s="327"/>
      <c r="W31" s="236"/>
    </row>
    <row r="32" customFormat="false" ht="21" hidden="false" customHeight="true" outlineLevel="0" collapsed="false">
      <c r="A32" s="246"/>
      <c r="B32" s="246"/>
      <c r="C32" s="246"/>
      <c r="D32" s="246"/>
      <c r="E32" s="246"/>
      <c r="F32" s="328"/>
      <c r="G32" s="329" t="s">
        <v>304</v>
      </c>
      <c r="H32" s="330" t="str">
        <f aca="false">IF($G32=$G$36,$I$36&amp;" "&amp;$J$36,$I$35&amp;" "&amp;$J$35)</f>
        <v>1 VL</v>
      </c>
      <c r="I32" s="330" t="str">
        <f aca="false">IF($G32=$G$36,$K$36&amp;" "&amp;$L$36,$K$35&amp;" "&amp;$L$35)</f>
        <v>2 L</v>
      </c>
      <c r="J32" s="330" t="str">
        <f aca="false">IF($G32=$G$36,$M$36&amp;" "&amp;$N$36,$M$35&amp;" "&amp;$N$35)</f>
        <v>4 M</v>
      </c>
      <c r="K32" s="330" t="str">
        <f aca="false">IF($G32=$G$36,$O$36&amp;" "&amp;$P$36,$O$35&amp;" "&amp;$P$35)</f>
        <v>8 H</v>
      </c>
      <c r="L32" s="331" t="str">
        <f aca="false">IF($G32=$G$36,$Q$36&amp;" "&amp;$T$36,$Q$35&amp;" "&amp;$T$35)</f>
        <v>16 VH</v>
      </c>
      <c r="M32" s="307"/>
      <c r="N32" s="319" t="n">
        <v>2</v>
      </c>
      <c r="O32" s="320" t="s">
        <v>305</v>
      </c>
      <c r="P32" s="320"/>
      <c r="Q32" s="236"/>
      <c r="V32" s="327"/>
      <c r="W32" s="236"/>
    </row>
    <row r="33" customFormat="false" ht="21" hidden="false" customHeight="true" outlineLevel="0" collapsed="false">
      <c r="A33" s="246"/>
      <c r="B33" s="246"/>
      <c r="C33" s="246"/>
      <c r="D33" s="246"/>
      <c r="E33" s="246"/>
      <c r="F33" s="295"/>
      <c r="G33" s="332"/>
      <c r="H33" s="333" t="s">
        <v>306</v>
      </c>
      <c r="I33" s="333"/>
      <c r="J33" s="333"/>
      <c r="K33" s="333"/>
      <c r="L33" s="333"/>
      <c r="M33" s="246"/>
      <c r="N33" s="334" t="n">
        <v>1</v>
      </c>
      <c r="O33" s="335" t="s">
        <v>307</v>
      </c>
      <c r="P33" s="335"/>
      <c r="Q33" s="236"/>
      <c r="V33" s="327"/>
      <c r="W33" s="236"/>
    </row>
    <row r="34" customFormat="false" ht="13.5" hidden="false" customHeight="false" outlineLevel="0" collapsed="false">
      <c r="A34" s="246"/>
      <c r="B34" s="246"/>
      <c r="C34" s="246"/>
      <c r="D34" s="246"/>
      <c r="E34" s="246"/>
      <c r="F34" s="295"/>
      <c r="G34" s="336"/>
      <c r="H34" s="337"/>
      <c r="I34" s="337"/>
      <c r="J34" s="337"/>
      <c r="K34" s="337"/>
      <c r="L34" s="337"/>
      <c r="N34" s="333"/>
      <c r="O34" s="333"/>
      <c r="P34" s="338"/>
      <c r="V34" s="327"/>
      <c r="W34" s="236"/>
    </row>
    <row r="35" customFormat="false" ht="21" hidden="true" customHeight="true" outlineLevel="0" collapsed="false">
      <c r="A35" s="246"/>
      <c r="B35" s="246"/>
      <c r="C35" s="246"/>
      <c r="D35" s="246"/>
      <c r="E35" s="246"/>
      <c r="F35" s="295"/>
      <c r="G35" s="339" t="s">
        <v>308</v>
      </c>
      <c r="H35" s="339" t="s">
        <v>309</v>
      </c>
      <c r="I35" s="340" t="n">
        <f aca="false">J11</f>
        <v>1</v>
      </c>
      <c r="J35" s="341" t="s">
        <v>262</v>
      </c>
      <c r="K35" s="340" t="n">
        <f aca="false">L11</f>
        <v>2</v>
      </c>
      <c r="L35" s="341" t="s">
        <v>263</v>
      </c>
      <c r="M35" s="340" t="n">
        <f aca="false">N11</f>
        <v>3</v>
      </c>
      <c r="N35" s="341" t="s">
        <v>264</v>
      </c>
      <c r="O35" s="340" t="n">
        <f aca="false">P11</f>
        <v>4</v>
      </c>
      <c r="P35" s="341" t="s">
        <v>265</v>
      </c>
      <c r="Q35" s="340" t="n">
        <f aca="false">R11</f>
        <v>5</v>
      </c>
      <c r="R35" s="340"/>
      <c r="S35" s="340"/>
      <c r="T35" s="341" t="s">
        <v>266</v>
      </c>
      <c r="V35" s="327"/>
      <c r="W35" s="236"/>
    </row>
    <row r="36" customFormat="false" ht="21" hidden="true" customHeight="true" outlineLevel="0" collapsed="false">
      <c r="A36" s="246"/>
      <c r="B36" s="246"/>
      <c r="C36" s="246"/>
      <c r="D36" s="246"/>
      <c r="E36" s="246"/>
      <c r="F36" s="342"/>
      <c r="G36" s="343" t="s">
        <v>304</v>
      </c>
      <c r="H36" s="343" t="s">
        <v>309</v>
      </c>
      <c r="I36" s="344" t="n">
        <f aca="false">J12</f>
        <v>1</v>
      </c>
      <c r="J36" s="345" t="s">
        <v>262</v>
      </c>
      <c r="K36" s="344" t="n">
        <f aca="false">L12</f>
        <v>2</v>
      </c>
      <c r="L36" s="345" t="s">
        <v>263</v>
      </c>
      <c r="M36" s="344" t="n">
        <f aca="false">N12</f>
        <v>4</v>
      </c>
      <c r="N36" s="345" t="s">
        <v>264</v>
      </c>
      <c r="O36" s="344" t="n">
        <f aca="false">P12</f>
        <v>8</v>
      </c>
      <c r="P36" s="345" t="s">
        <v>265</v>
      </c>
      <c r="Q36" s="344" t="n">
        <f aca="false">R12</f>
        <v>16</v>
      </c>
      <c r="R36" s="344"/>
      <c r="S36" s="344"/>
      <c r="T36" s="345" t="s">
        <v>266</v>
      </c>
      <c r="U36" s="248"/>
      <c r="V36" s="346"/>
      <c r="W36" s="236"/>
    </row>
    <row r="37" customFormat="false" ht="13.15" hidden="false" customHeight="true" outlineLevel="0" collapsed="false">
      <c r="A37" s="246"/>
      <c r="B37" s="246"/>
      <c r="C37" s="246"/>
      <c r="D37" s="246"/>
      <c r="E37" s="246"/>
      <c r="F37" s="347" t="s">
        <v>310</v>
      </c>
      <c r="G37" s="347"/>
      <c r="H37" s="347"/>
      <c r="I37" s="347"/>
      <c r="J37" s="347"/>
      <c r="K37" s="347"/>
      <c r="L37" s="347"/>
      <c r="M37" s="347"/>
      <c r="N37" s="347"/>
      <c r="O37" s="347"/>
      <c r="P37" s="347"/>
      <c r="Q37" s="347"/>
      <c r="R37" s="347"/>
      <c r="S37" s="347"/>
      <c r="T37" s="347"/>
      <c r="U37" s="347"/>
      <c r="V37" s="347"/>
      <c r="W37" s="236"/>
    </row>
    <row r="38" customFormat="false" ht="12.75" hidden="false" customHeight="false" outlineLevel="0" collapsed="false">
      <c r="A38" s="246"/>
      <c r="B38" s="246"/>
      <c r="C38" s="246"/>
      <c r="D38" s="246"/>
      <c r="E38" s="246"/>
      <c r="F38" s="347"/>
      <c r="G38" s="347"/>
      <c r="H38" s="347"/>
      <c r="I38" s="347"/>
      <c r="J38" s="347"/>
      <c r="K38" s="347"/>
      <c r="L38" s="347"/>
      <c r="M38" s="347"/>
      <c r="N38" s="347"/>
      <c r="O38" s="347"/>
      <c r="P38" s="347"/>
      <c r="Q38" s="347"/>
      <c r="R38" s="347"/>
      <c r="S38" s="347"/>
      <c r="T38" s="347"/>
      <c r="U38" s="347"/>
      <c r="V38" s="347"/>
      <c r="W38" s="236"/>
    </row>
    <row r="39" customFormat="false" ht="13.5" hidden="false" customHeight="false" outlineLevel="0" collapsed="false">
      <c r="A39" s="246"/>
      <c r="B39" s="246"/>
      <c r="C39" s="246"/>
      <c r="D39" s="246"/>
      <c r="E39" s="246"/>
      <c r="F39" s="347"/>
      <c r="G39" s="347"/>
      <c r="H39" s="347"/>
      <c r="I39" s="347"/>
      <c r="J39" s="347"/>
      <c r="K39" s="347"/>
      <c r="L39" s="347"/>
      <c r="M39" s="347"/>
      <c r="N39" s="347"/>
      <c r="O39" s="347"/>
      <c r="P39" s="347"/>
      <c r="Q39" s="347"/>
      <c r="R39" s="347"/>
      <c r="S39" s="347"/>
      <c r="T39" s="347"/>
      <c r="U39" s="347"/>
      <c r="V39" s="347"/>
      <c r="W39" s="236"/>
    </row>
    <row r="40" customFormat="false" ht="14.25" hidden="false" customHeight="false" outlineLevel="0" collapsed="false">
      <c r="F40" s="239"/>
      <c r="G40" s="239"/>
      <c r="H40" s="239"/>
      <c r="I40" s="239"/>
      <c r="J40" s="239"/>
      <c r="K40" s="239"/>
      <c r="L40" s="239"/>
      <c r="M40" s="239"/>
      <c r="N40" s="239"/>
      <c r="O40" s="239"/>
      <c r="P40" s="239"/>
      <c r="Q40" s="239"/>
      <c r="R40" s="239"/>
      <c r="S40" s="239"/>
      <c r="T40" s="239"/>
      <c r="U40" s="239"/>
      <c r="V40" s="239"/>
    </row>
    <row r="41" customFormat="false" ht="13.5" hidden="false" customHeight="false" outlineLevel="0" collapsed="false">
      <c r="E41" s="307"/>
      <c r="F41" s="348"/>
      <c r="G41" s="349"/>
      <c r="H41" s="349"/>
      <c r="I41" s="349"/>
      <c r="J41" s="349"/>
      <c r="K41" s="349"/>
      <c r="L41" s="349"/>
      <c r="M41" s="349"/>
      <c r="N41" s="349"/>
      <c r="O41" s="349"/>
      <c r="P41" s="349"/>
      <c r="Q41" s="349"/>
      <c r="R41" s="349"/>
      <c r="S41" s="349"/>
      <c r="T41" s="349"/>
      <c r="U41" s="349"/>
      <c r="V41" s="350"/>
      <c r="W41" s="295"/>
    </row>
    <row r="42" customFormat="false" ht="15.75" hidden="false" customHeight="false" outlineLevel="0" collapsed="false">
      <c r="E42" s="307"/>
      <c r="F42" s="295"/>
      <c r="G42" s="351" t="s">
        <v>311</v>
      </c>
      <c r="H42" s="351"/>
      <c r="I42" s="351"/>
      <c r="J42" s="351"/>
      <c r="K42" s="351"/>
      <c r="L42" s="351"/>
      <c r="M42" s="351"/>
      <c r="N42" s="351"/>
      <c r="O42" s="351"/>
      <c r="P42" s="351"/>
      <c r="Q42" s="351"/>
      <c r="R42" s="351"/>
      <c r="S42" s="351"/>
      <c r="T42" s="351"/>
      <c r="U42" s="351"/>
      <c r="V42" s="351"/>
      <c r="W42" s="295"/>
    </row>
    <row r="43" customFormat="false" ht="15" hidden="false" customHeight="false" outlineLevel="0" collapsed="false">
      <c r="E43" s="307"/>
      <c r="F43" s="295"/>
      <c r="G43" s="352"/>
      <c r="H43" s="352"/>
      <c r="I43" s="352"/>
      <c r="J43" s="352"/>
      <c r="K43" s="352"/>
      <c r="L43" s="352"/>
      <c r="M43" s="352"/>
      <c r="N43" s="352"/>
      <c r="O43" s="352"/>
      <c r="P43" s="352"/>
      <c r="Q43" s="352"/>
      <c r="R43" s="352"/>
      <c r="S43" s="352"/>
      <c r="T43" s="352"/>
      <c r="U43" s="352"/>
      <c r="V43" s="352"/>
      <c r="W43" s="295"/>
    </row>
    <row r="44" customFormat="false" ht="14.25" hidden="false" customHeight="false" outlineLevel="0" collapsed="false">
      <c r="E44" s="307"/>
      <c r="F44" s="295"/>
      <c r="G44" s="353" t="s">
        <v>312</v>
      </c>
      <c r="H44" s="353"/>
      <c r="I44" s="353"/>
      <c r="J44" s="353"/>
      <c r="K44" s="353"/>
      <c r="L44" s="353"/>
      <c r="M44" s="353"/>
      <c r="N44" s="353"/>
      <c r="O44" s="353"/>
      <c r="P44" s="353"/>
      <c r="Q44" s="353"/>
      <c r="R44" s="353"/>
      <c r="S44" s="353"/>
      <c r="T44" s="353"/>
      <c r="U44" s="353"/>
      <c r="V44" s="353"/>
      <c r="W44" s="295"/>
    </row>
    <row r="45" customFormat="false" ht="14.25" hidden="false" customHeight="false" outlineLevel="0" collapsed="false">
      <c r="E45" s="307"/>
      <c r="F45" s="295"/>
      <c r="G45" s="353" t="s">
        <v>313</v>
      </c>
      <c r="H45" s="353"/>
      <c r="I45" s="353"/>
      <c r="J45" s="353"/>
      <c r="K45" s="353"/>
      <c r="L45" s="353"/>
      <c r="M45" s="353"/>
      <c r="N45" s="353"/>
      <c r="O45" s="353"/>
      <c r="P45" s="353"/>
      <c r="Q45" s="353"/>
      <c r="R45" s="353"/>
      <c r="S45" s="353"/>
      <c r="T45" s="353"/>
      <c r="U45" s="353"/>
      <c r="V45" s="353"/>
      <c r="W45" s="295"/>
    </row>
    <row r="46" customFormat="false" ht="14.25" hidden="false" customHeight="false" outlineLevel="0" collapsed="false">
      <c r="E46" s="307"/>
      <c r="F46" s="295"/>
      <c r="G46" s="354" t="s">
        <v>314</v>
      </c>
      <c r="H46" s="354"/>
      <c r="I46" s="354"/>
      <c r="J46" s="354"/>
      <c r="K46" s="354"/>
      <c r="L46" s="354"/>
      <c r="M46" s="354"/>
      <c r="N46" s="354"/>
      <c r="O46" s="354"/>
      <c r="P46" s="354"/>
      <c r="Q46" s="354"/>
      <c r="R46" s="354"/>
      <c r="S46" s="354"/>
      <c r="T46" s="354"/>
      <c r="U46" s="354"/>
      <c r="V46" s="354"/>
      <c r="W46" s="295"/>
    </row>
    <row r="47" customFormat="false" ht="15" hidden="false" customHeight="false" outlineLevel="0" collapsed="false">
      <c r="E47" s="307"/>
      <c r="F47" s="295"/>
      <c r="G47" s="352"/>
      <c r="H47" s="352"/>
      <c r="I47" s="352"/>
      <c r="J47" s="352"/>
      <c r="K47" s="352"/>
      <c r="L47" s="352"/>
      <c r="M47" s="352"/>
      <c r="N47" s="352"/>
      <c r="O47" s="352"/>
      <c r="P47" s="352"/>
      <c r="Q47" s="352"/>
      <c r="R47" s="352"/>
      <c r="S47" s="352"/>
      <c r="T47" s="352"/>
      <c r="U47" s="352"/>
      <c r="V47" s="352"/>
      <c r="W47" s="295"/>
    </row>
    <row r="48" customFormat="false" ht="14.25" hidden="false" customHeight="false" outlineLevel="0" collapsed="false">
      <c r="E48" s="307"/>
      <c r="F48" s="295"/>
      <c r="G48" s="353" t="s">
        <v>315</v>
      </c>
      <c r="H48" s="353"/>
      <c r="I48" s="353"/>
      <c r="J48" s="353"/>
      <c r="K48" s="353"/>
      <c r="L48" s="353"/>
      <c r="M48" s="353"/>
      <c r="N48" s="353"/>
      <c r="O48" s="353"/>
      <c r="P48" s="353"/>
      <c r="Q48" s="353"/>
      <c r="R48" s="353"/>
      <c r="S48" s="353"/>
      <c r="T48" s="353"/>
      <c r="U48" s="353"/>
      <c r="V48" s="353"/>
      <c r="W48" s="295"/>
    </row>
    <row r="49" customFormat="false" ht="14.25" hidden="false" customHeight="false" outlineLevel="0" collapsed="false">
      <c r="E49" s="307"/>
      <c r="F49" s="295"/>
      <c r="G49" s="353" t="s">
        <v>316</v>
      </c>
      <c r="H49" s="353"/>
      <c r="I49" s="353"/>
      <c r="J49" s="353"/>
      <c r="K49" s="353"/>
      <c r="L49" s="353"/>
      <c r="M49" s="353"/>
      <c r="N49" s="353"/>
      <c r="O49" s="353"/>
      <c r="P49" s="353"/>
      <c r="Q49" s="353"/>
      <c r="R49" s="353"/>
      <c r="S49" s="353"/>
      <c r="T49" s="353"/>
      <c r="U49" s="353"/>
      <c r="V49" s="353"/>
      <c r="W49" s="295"/>
    </row>
    <row r="50" customFormat="false" ht="14.25" hidden="false" customHeight="false" outlineLevel="0" collapsed="false">
      <c r="E50" s="307"/>
      <c r="F50" s="295"/>
      <c r="G50" s="353" t="s">
        <v>317</v>
      </c>
      <c r="H50" s="353"/>
      <c r="I50" s="353"/>
      <c r="J50" s="353"/>
      <c r="K50" s="353"/>
      <c r="L50" s="353"/>
      <c r="M50" s="353"/>
      <c r="N50" s="353"/>
      <c r="O50" s="353"/>
      <c r="P50" s="353"/>
      <c r="Q50" s="353"/>
      <c r="R50" s="353"/>
      <c r="S50" s="353"/>
      <c r="T50" s="353"/>
      <c r="U50" s="353"/>
      <c r="V50" s="353"/>
      <c r="W50" s="295"/>
    </row>
    <row r="51" customFormat="false" ht="15" hidden="false" customHeight="false" outlineLevel="0" collapsed="false">
      <c r="E51" s="307"/>
      <c r="F51" s="295"/>
      <c r="G51" s="352"/>
      <c r="H51" s="352"/>
      <c r="I51" s="352"/>
      <c r="J51" s="352"/>
      <c r="K51" s="352"/>
      <c r="L51" s="352"/>
      <c r="M51" s="352"/>
      <c r="N51" s="352"/>
      <c r="O51" s="352"/>
      <c r="P51" s="352"/>
      <c r="Q51" s="352"/>
      <c r="R51" s="352"/>
      <c r="S51" s="352"/>
      <c r="T51" s="352"/>
      <c r="U51" s="352"/>
      <c r="V51" s="352"/>
      <c r="W51" s="295"/>
    </row>
    <row r="52" customFormat="false" ht="14.25" hidden="false" customHeight="false" outlineLevel="0" collapsed="false">
      <c r="E52" s="307"/>
      <c r="F52" s="295"/>
      <c r="G52" s="355" t="s">
        <v>318</v>
      </c>
      <c r="H52" s="355"/>
      <c r="I52" s="355"/>
      <c r="J52" s="355"/>
      <c r="K52" s="355"/>
      <c r="L52" s="355"/>
      <c r="M52" s="355"/>
      <c r="N52" s="355"/>
      <c r="O52" s="355"/>
      <c r="P52" s="355"/>
      <c r="Q52" s="355"/>
      <c r="R52" s="355"/>
      <c r="S52" s="355"/>
      <c r="T52" s="355"/>
      <c r="U52" s="355"/>
      <c r="V52" s="355"/>
      <c r="W52" s="295"/>
    </row>
    <row r="53" customFormat="false" ht="13.5" hidden="false" customHeight="false" outlineLevel="0" collapsed="false">
      <c r="E53" s="307"/>
      <c r="F53" s="356"/>
      <c r="G53" s="357"/>
      <c r="H53" s="357"/>
      <c r="I53" s="357"/>
      <c r="J53" s="357"/>
      <c r="K53" s="357"/>
      <c r="L53" s="357"/>
      <c r="M53" s="357"/>
      <c r="N53" s="357"/>
      <c r="O53" s="357"/>
      <c r="P53" s="357"/>
      <c r="Q53" s="357"/>
      <c r="R53" s="357"/>
      <c r="S53" s="357"/>
      <c r="T53" s="357"/>
      <c r="U53" s="357"/>
      <c r="V53" s="358"/>
      <c r="W53" s="295"/>
    </row>
    <row r="54" customFormat="false" ht="13.5" hidden="false" customHeight="false" outlineLevel="0" collapsed="false">
      <c r="F54" s="240"/>
      <c r="G54" s="240"/>
      <c r="H54" s="240"/>
      <c r="I54" s="240"/>
      <c r="J54" s="240"/>
      <c r="K54" s="240"/>
      <c r="L54" s="240"/>
      <c r="M54" s="240"/>
      <c r="N54" s="240"/>
      <c r="O54" s="240"/>
      <c r="P54" s="240"/>
      <c r="Q54" s="240"/>
      <c r="R54" s="240"/>
      <c r="S54" s="240"/>
      <c r="T54" s="240"/>
      <c r="U54" s="240"/>
      <c r="V54" s="240"/>
    </row>
  </sheetData>
  <mergeCells count="67">
    <mergeCell ref="G2:U2"/>
    <mergeCell ref="G3:V3"/>
    <mergeCell ref="F4:V4"/>
    <mergeCell ref="B5:D10"/>
    <mergeCell ref="F5:V7"/>
    <mergeCell ref="G9:U10"/>
    <mergeCell ref="G11:I11"/>
    <mergeCell ref="R11:T11"/>
    <mergeCell ref="G12:I12"/>
    <mergeCell ref="R12:T12"/>
    <mergeCell ref="G13:I13"/>
    <mergeCell ref="R13:T13"/>
    <mergeCell ref="G14:I16"/>
    <mergeCell ref="J14:K16"/>
    <mergeCell ref="L14:M16"/>
    <mergeCell ref="N14:O16"/>
    <mergeCell ref="P14:Q16"/>
    <mergeCell ref="R14:U16"/>
    <mergeCell ref="J17:K17"/>
    <mergeCell ref="L17:M17"/>
    <mergeCell ref="N17:O17"/>
    <mergeCell ref="U17:V17"/>
    <mergeCell ref="G18:I20"/>
    <mergeCell ref="J18:K20"/>
    <mergeCell ref="L18:M20"/>
    <mergeCell ref="N18:O20"/>
    <mergeCell ref="P18:Q20"/>
    <mergeCell ref="R18:U20"/>
    <mergeCell ref="J21:K21"/>
    <mergeCell ref="L21:M21"/>
    <mergeCell ref="N21:O21"/>
    <mergeCell ref="U21:V21"/>
    <mergeCell ref="G22:I22"/>
    <mergeCell ref="J22:K22"/>
    <mergeCell ref="L22:M22"/>
    <mergeCell ref="N22:O22"/>
    <mergeCell ref="P22:Q22"/>
    <mergeCell ref="R22:U22"/>
    <mergeCell ref="G24:I24"/>
    <mergeCell ref="J24:K24"/>
    <mergeCell ref="L24:M24"/>
    <mergeCell ref="N24:O24"/>
    <mergeCell ref="P24:Q24"/>
    <mergeCell ref="R24:U24"/>
    <mergeCell ref="G25:U25"/>
    <mergeCell ref="F27:F31"/>
    <mergeCell ref="N27:P27"/>
    <mergeCell ref="R27:U27"/>
    <mergeCell ref="O28:P28"/>
    <mergeCell ref="O29:P29"/>
    <mergeCell ref="O30:P30"/>
    <mergeCell ref="O31:P31"/>
    <mergeCell ref="O32:P32"/>
    <mergeCell ref="H33:L33"/>
    <mergeCell ref="O33:P33"/>
    <mergeCell ref="F37:V39"/>
    <mergeCell ref="G42:V42"/>
    <mergeCell ref="G43:V43"/>
    <mergeCell ref="G44:V44"/>
    <mergeCell ref="G45:V45"/>
    <mergeCell ref="G46:V46"/>
    <mergeCell ref="G47:V47"/>
    <mergeCell ref="G48:V48"/>
    <mergeCell ref="G49:V49"/>
    <mergeCell ref="G50:V50"/>
    <mergeCell ref="G51:V51"/>
    <mergeCell ref="G52:V52"/>
  </mergeCells>
  <conditionalFormatting sqref="H27:L31">
    <cfRule type="cellIs" priority="2" operator="between" aboveAverage="0" equalAverage="0" bottom="0" percent="0" rank="0" text="" dxfId="0">
      <formula>1</formula>
      <formula>6</formula>
    </cfRule>
    <cfRule type="cellIs" priority="3" operator="between" aboveAverage="0" equalAverage="0" bottom="0" percent="0" rank="0" text="" dxfId="0">
      <formula>7</formula>
      <formula>14</formula>
    </cfRule>
    <cfRule type="cellIs" priority="4" operator="greaterThanOrEqual" aboveAverage="0" equalAverage="0" bottom="0" percent="0" rank="0" text="" dxfId="0">
      <formula>15</formula>
    </cfRule>
  </conditionalFormatting>
  <conditionalFormatting sqref="H32:L32">
    <cfRule type="expression" priority="5" aboveAverage="0" equalAverage="0" bottom="0" percent="0" rank="0" text="" dxfId="0">
      <formula>IF($G32=$G$36,1,0)</formula>
    </cfRule>
  </conditionalFormatting>
  <conditionalFormatting sqref="G32">
    <cfRule type="cellIs" priority="6" operator="equal" aboveAverage="0" equalAverage="0" bottom="0" percent="0" rank="0" text="" dxfId="0">
      <formula>$G$36</formula>
    </cfRule>
    <cfRule type="cellIs" priority="7" operator="equal" aboveAverage="0" equalAverage="0" bottom="0" percent="0" rank="0" text="" dxfId="0">
      <formula>$G$35</formula>
    </cfRule>
  </conditionalFormatting>
  <dataValidations count="6">
    <dataValidation allowBlank="true" operator="between" prompt="Select Linear or Nonlinear from the drop down menu (bottom left cell) to display their respective values on this matrix." promptTitle="Linear / Nonlinear" showDropDown="false" showErrorMessage="true" showInputMessage="true" sqref="JC32 SY32 ACU32" type="list">
      <formula1>$G$35:$G$36</formula1>
      <formula2>0</formula2>
    </dataValidation>
    <dataValidation allowBlank="true" operator="between" prompt="Select Linear or Nonlinear from the drop down menu (bottom left cell) to display their respective values on this matrix." promptTitle="Linear / Nonlinear" showDropDown="false" showErrorMessage="true" showInputMessage="true" sqref="G27:L31 JC27:JH31 SY27:TD31 ACU27:ACZ31 H32:L32 JD32:JH32 SZ32:TD32 ACV32:ACZ32" type="none">
      <formula1>0</formula1>
      <formula2>0</formula2>
    </dataValidation>
    <dataValidation allowBlank="true" operator="between" prompt="Changes made to these number scalse will be reflected on the matrix below&#10;" showDropDown="false" showErrorMessage="true" showInputMessage="true" sqref="J11:U13 JF11:JQ13 TB11:TM13 ACX11:ADI13" type="none">
      <formula1>0</formula1>
      <formula2>0</formula2>
    </dataValidation>
    <dataValidation allowBlank="true" operator="between" prompt="Changes made to these numbers will be reflected in the Risk Register" promptTitle="Green - Yellow - Red  Thresholds" showDropDown="false" showErrorMessage="true" showInputMessage="true" sqref="S28:S30 JO28:JO30 TK28:TK30 ADG28:ADG30" type="custom">
      <formula1>"-"</formula1>
      <formula2>0</formula2>
    </dataValidation>
    <dataValidation allowBlank="true" operator="between" prompt="Changes made to these numbers will be reflected in the Risk Register" promptTitle="Green - Yellow - Red  Thresholds" showDropDown="false" showErrorMessage="true" showInputMessage="true" sqref="R28:R30 T28:T30 JN28:JN30 JP28:JP30 TJ28:TJ30 TL28:TL30 ADF28:ADF30 ADH28:ADH30" type="none">
      <formula1>0</formula1>
      <formula2>0</formula2>
    </dataValidation>
    <dataValidation allowBlank="true" operator="between" prompt="Seleccione Lieal o No Lineal el el menú desplegable (botón izquiedo de la casilla) para visualizar los valores respectivos en la matriz." promptTitle="Lineal / No lineal" showDropDown="false" showErrorMessage="true" showInputMessage="true" sqref="G32" type="list">
      <formula1>$G$35:$G$36</formula1>
      <formula2>0</formula2>
    </dataValidation>
  </dataValidations>
  <hyperlinks>
    <hyperlink ref="F37" location="'Alertas Tempranas'!A1" display="VOVER AL REGISTRO DE RIESGOS"/>
    <hyperlink ref="G46" r:id="rId1" display="El texto completo de esta licencia está disponible en http://creativecommons.org/licenses/by-nc-nd/2.5/es/legalcode.es "/>
    <hyperlink ref="G52" r:id="rId2" display="Resumen en español de esta licencia en  http://creativecommons.org/licenses/by-nc-nd/2.5/es/"/>
  </hyperlinks>
  <printOptions headings="false" gridLines="false" gridLinesSet="true" horizontalCentered="false" verticalCentered="false"/>
  <pageMargins left="0.7" right="0.7" top="0.75" bottom="0.75" header="0.511805555555555" footer="0.511805555555555"/>
  <pageSetup paperSize="9" scale="4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emplate/>
  <TotalTime>5</TotalTime>
  <Application>LibreOffice/6.3.4.2$Windows_X86_64 LibreOffice_project/60da17e045e08f1793c57c00ba83cdfce946d0aa</Application>
  <Company>California Department of Transportation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2003-02-07T18:06:58Z</dcterms:created>
  <dc:creator>CCII</dc:creator>
  <dc:description>Consejo de Colegios de Ingeniería en Informática
Normativa de Proyectos en Ingeniería en Informática</dc:description>
  <dc:language>es-ES</dc:language>
  <cp:lastModifiedBy/>
  <cp:lastPrinted>2012-05-04T21:08:32Z</cp:lastPrinted>
  <dcterms:modified xsi:type="dcterms:W3CDTF">2020-04-05T12:47:29Z</dcterms:modified>
  <cp:revision>1</cp:revision>
  <dc:subject>Documentación complementaria</dc:subject>
  <dc:title>CCII-Analisis y Gestion de Riesgos en Proyectos de Ingenieria Informatica - V1.0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California Department of Transportation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contentStatus">
    <vt:lpwstr>Version 1</vt:lpwstr>
  </property>
</Properties>
</file>