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ulia\Data\Projekte Startups\Youtube\Formula Student\FS Database\"/>
    </mc:Choice>
  </mc:AlternateContent>
  <xr:revisionPtr revIDLastSave="0" documentId="13_ncr:1_{E845CC54-3E6E-45A9-9FDA-57E7008824D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elle1" sheetId="1" r:id="rId1"/>
    <sheet name="Events" sheetId="2" r:id="rId2"/>
    <sheet name="Tabelle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" i="1" l="1"/>
  <c r="R2" i="1"/>
  <c r="R3" i="1"/>
  <c r="R4" i="1"/>
  <c r="R5" i="1"/>
  <c r="R6" i="1"/>
  <c r="R8" i="1"/>
  <c r="R9" i="1"/>
  <c r="R10" i="1"/>
  <c r="R11" i="1"/>
  <c r="R22" i="1"/>
  <c r="R25" i="1"/>
  <c r="R24" i="1"/>
  <c r="R23" i="1"/>
  <c r="R20" i="1"/>
  <c r="R21" i="1"/>
  <c r="R12" i="1"/>
  <c r="R14" i="1"/>
  <c r="R13" i="1"/>
  <c r="R16" i="1"/>
  <c r="R15" i="1"/>
  <c r="R17" i="1"/>
  <c r="R19" i="1"/>
  <c r="R18" i="1"/>
  <c r="R368" i="1"/>
  <c r="R369" i="1"/>
  <c r="R370" i="1"/>
  <c r="R365" i="1"/>
  <c r="R366" i="1"/>
  <c r="R367" i="1"/>
  <c r="R420" i="1"/>
  <c r="R421" i="1"/>
  <c r="R393" i="1"/>
  <c r="R394" i="1"/>
  <c r="R395" i="1"/>
  <c r="R396" i="1"/>
  <c r="R397" i="1"/>
  <c r="R398" i="1"/>
  <c r="R399" i="1"/>
  <c r="R400" i="1"/>
  <c r="R401" i="1"/>
  <c r="R384" i="1"/>
  <c r="R385" i="1"/>
  <c r="R386" i="1"/>
  <c r="R381" i="1"/>
  <c r="R382" i="1"/>
  <c r="R383" i="1"/>
  <c r="R387" i="1"/>
  <c r="R388" i="1"/>
  <c r="R389" i="1"/>
  <c r="R336" i="1"/>
  <c r="R337" i="1"/>
  <c r="R338" i="1"/>
  <c r="R339" i="1"/>
  <c r="R354" i="1"/>
  <c r="R355" i="1"/>
  <c r="R356" i="1"/>
  <c r="R419" i="1"/>
  <c r="R289" i="1"/>
  <c r="R290" i="1"/>
  <c r="R291" i="1"/>
  <c r="R296" i="1"/>
  <c r="R297" i="1"/>
  <c r="R298" i="1"/>
  <c r="R299" i="1"/>
  <c r="R300" i="1"/>
  <c r="R301" i="1"/>
  <c r="R304" i="1"/>
  <c r="R305" i="1"/>
  <c r="R306" i="1"/>
  <c r="R318" i="1"/>
  <c r="R319" i="1"/>
  <c r="R320" i="1"/>
  <c r="R325" i="1"/>
  <c r="R326" i="1"/>
  <c r="R327" i="1"/>
  <c r="R334" i="1"/>
  <c r="R335" i="1"/>
  <c r="R559" i="1"/>
  <c r="R560" i="1"/>
  <c r="R561" i="1"/>
  <c r="R557" i="1"/>
  <c r="R558" i="1"/>
  <c r="R567" i="1"/>
  <c r="R568" i="1"/>
  <c r="R569" i="1"/>
  <c r="R610" i="1"/>
  <c r="R611" i="1"/>
  <c r="R599" i="1"/>
  <c r="R600" i="1"/>
  <c r="R601" i="1"/>
  <c r="R592" i="1"/>
  <c r="R593" i="1"/>
  <c r="R594" i="1"/>
  <c r="R582" i="1"/>
  <c r="R583" i="1"/>
  <c r="R584" i="1"/>
  <c r="R579" i="1"/>
  <c r="R580" i="1"/>
  <c r="R652" i="1"/>
  <c r="R648" i="1"/>
  <c r="R649" i="1"/>
  <c r="R650" i="1"/>
  <c r="R651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60" i="1"/>
  <c r="R661" i="1"/>
  <c r="R662" i="1"/>
  <c r="R646" i="1"/>
  <c r="R647" i="1"/>
  <c r="R668" i="1"/>
  <c r="R669" i="1"/>
  <c r="R670" i="1"/>
  <c r="R671" i="1"/>
  <c r="R672" i="1"/>
  <c r="R673" i="1"/>
  <c r="R667" i="1"/>
  <c r="R674" i="1"/>
  <c r="R675" i="1"/>
  <c r="R676" i="1"/>
  <c r="R657" i="1"/>
  <c r="R658" i="1"/>
  <c r="R659" i="1"/>
  <c r="R581" i="1"/>
  <c r="R34" i="1"/>
  <c r="R35" i="1"/>
  <c r="R36" i="1"/>
  <c r="R37" i="1"/>
  <c r="R32" i="1"/>
  <c r="R33" i="1"/>
  <c r="R46" i="1"/>
  <c r="R47" i="1"/>
  <c r="R42" i="1"/>
  <c r="R43" i="1"/>
  <c r="R44" i="1"/>
  <c r="R45" i="1"/>
  <c r="R38" i="1"/>
  <c r="R39" i="1"/>
  <c r="R40" i="1"/>
  <c r="R41" i="1"/>
  <c r="R48" i="1"/>
  <c r="R49" i="1"/>
  <c r="R50" i="1"/>
  <c r="R51" i="1"/>
  <c r="R26" i="1"/>
  <c r="R27" i="1"/>
  <c r="R28" i="1"/>
  <c r="R29" i="1"/>
  <c r="R30" i="1"/>
  <c r="R31" i="1"/>
  <c r="R692" i="1"/>
  <c r="R693" i="1"/>
  <c r="R694" i="1"/>
  <c r="R695" i="1"/>
  <c r="R681" i="1"/>
  <c r="R682" i="1"/>
  <c r="R711" i="1"/>
  <c r="R712" i="1"/>
  <c r="R705" i="1"/>
  <c r="R706" i="1"/>
  <c r="R707" i="1"/>
  <c r="R708" i="1"/>
  <c r="R709" i="1"/>
  <c r="R710" i="1"/>
  <c r="R698" i="1"/>
  <c r="R699" i="1"/>
  <c r="R700" i="1"/>
  <c r="R701" i="1"/>
  <c r="R702" i="1"/>
  <c r="R703" i="1"/>
  <c r="R704" i="1"/>
  <c r="R268" i="1"/>
  <c r="R269" i="1"/>
  <c r="R275" i="1"/>
  <c r="R276" i="1"/>
  <c r="R277" i="1"/>
  <c r="R280" i="1"/>
  <c r="R281" i="1"/>
  <c r="R282" i="1"/>
  <c r="R207" i="1"/>
  <c r="R208" i="1"/>
  <c r="R225" i="1"/>
  <c r="R226" i="1"/>
  <c r="R233" i="1"/>
  <c r="R234" i="1"/>
  <c r="R235" i="1"/>
  <c r="R236" i="1"/>
  <c r="R241" i="1"/>
  <c r="R242" i="1"/>
  <c r="R243" i="1"/>
  <c r="R250" i="1"/>
  <c r="R251" i="1"/>
  <c r="R252" i="1"/>
  <c r="R253" i="1"/>
  <c r="R260" i="1"/>
  <c r="R261" i="1"/>
  <c r="R262" i="1"/>
  <c r="R267" i="1"/>
  <c r="R176" i="1"/>
  <c r="R177" i="1"/>
  <c r="R180" i="1"/>
  <c r="R181" i="1"/>
  <c r="R182" i="1"/>
  <c r="R192" i="1"/>
  <c r="R193" i="1"/>
  <c r="R194" i="1"/>
  <c r="R199" i="1"/>
  <c r="R200" i="1"/>
  <c r="R201" i="1"/>
  <c r="R204" i="1"/>
  <c r="R205" i="1"/>
  <c r="R206" i="1"/>
  <c r="R215" i="1"/>
  <c r="R216" i="1"/>
  <c r="R217" i="1"/>
  <c r="R224" i="1"/>
  <c r="R142" i="1"/>
  <c r="R143" i="1"/>
  <c r="R152" i="1"/>
  <c r="R153" i="1"/>
  <c r="R154" i="1"/>
  <c r="R161" i="1"/>
  <c r="R162" i="1"/>
  <c r="R163" i="1"/>
  <c r="R168" i="1"/>
  <c r="R169" i="1"/>
  <c r="R170" i="1"/>
  <c r="R175" i="1"/>
  <c r="R119" i="1"/>
  <c r="R120" i="1"/>
  <c r="R121" i="1"/>
  <c r="R122" i="1"/>
  <c r="R123" i="1"/>
  <c r="R124" i="1"/>
  <c r="R125" i="1"/>
  <c r="R126" i="1"/>
  <c r="R133" i="1"/>
  <c r="R134" i="1"/>
  <c r="R135" i="1"/>
  <c r="R141" i="1"/>
  <c r="R99" i="1"/>
  <c r="R108" i="1"/>
  <c r="R109" i="1"/>
  <c r="R110" i="1"/>
  <c r="R115" i="1"/>
  <c r="R116" i="1"/>
  <c r="R117" i="1"/>
  <c r="R118" i="1"/>
  <c r="R61" i="1"/>
  <c r="R62" i="1"/>
  <c r="R63" i="1"/>
  <c r="R66" i="1"/>
  <c r="R67" i="1"/>
  <c r="R68" i="1"/>
  <c r="R75" i="1"/>
  <c r="R76" i="1"/>
  <c r="R77" i="1"/>
  <c r="R84" i="1"/>
  <c r="R85" i="1"/>
  <c r="R86" i="1"/>
  <c r="R107" i="1"/>
  <c r="R106" i="1"/>
  <c r="R100" i="1"/>
  <c r="R58" i="1"/>
  <c r="R59" i="1"/>
  <c r="R60" i="1"/>
  <c r="R97" i="1"/>
  <c r="R98" i="1"/>
  <c r="R54" i="1"/>
  <c r="R53" i="1"/>
  <c r="R52" i="1"/>
  <c r="R65" i="1"/>
  <c r="R64" i="1"/>
  <c r="R56" i="1"/>
  <c r="R57" i="1"/>
  <c r="R55" i="1"/>
  <c r="R69" i="1"/>
  <c r="R70" i="1"/>
  <c r="R71" i="1"/>
  <c r="R72" i="1"/>
  <c r="R73" i="1"/>
  <c r="R74" i="1"/>
  <c r="R78" i="1"/>
  <c r="R79" i="1"/>
  <c r="R80" i="1"/>
  <c r="R81" i="1"/>
  <c r="R82" i="1"/>
  <c r="R83" i="1"/>
  <c r="R87" i="1"/>
  <c r="R88" i="1"/>
  <c r="R89" i="1"/>
  <c r="R90" i="1"/>
  <c r="R91" i="1"/>
  <c r="R92" i="1"/>
  <c r="R93" i="1"/>
  <c r="R94" i="1"/>
  <c r="R95" i="1"/>
  <c r="R96" i="1"/>
  <c r="R111" i="1"/>
  <c r="R112" i="1"/>
  <c r="R113" i="1"/>
  <c r="R114" i="1"/>
  <c r="R105" i="1"/>
  <c r="R101" i="1"/>
  <c r="R102" i="1"/>
  <c r="R103" i="1"/>
  <c r="R104" i="1"/>
  <c r="R183" i="1"/>
  <c r="J15" i="3"/>
  <c r="H15" i="3"/>
  <c r="D19" i="3"/>
  <c r="D18" i="3"/>
  <c r="R506" i="1"/>
  <c r="F15" i="3"/>
  <c r="D15" i="3"/>
  <c r="R498" i="1"/>
  <c r="R613" i="1"/>
  <c r="R614" i="1"/>
  <c r="R615" i="1"/>
  <c r="R683" i="1"/>
  <c r="R684" i="1"/>
  <c r="R725" i="1"/>
  <c r="R726" i="1"/>
  <c r="R499" i="1"/>
  <c r="R497" i="1"/>
  <c r="R565" i="1"/>
  <c r="R127" i="1"/>
  <c r="R128" i="1"/>
  <c r="R129" i="1"/>
  <c r="R130" i="1"/>
  <c r="R131" i="1"/>
  <c r="R132" i="1"/>
  <c r="R136" i="1"/>
  <c r="R137" i="1"/>
  <c r="R138" i="1"/>
  <c r="R139" i="1"/>
  <c r="R140" i="1"/>
  <c r="R144" i="1"/>
  <c r="R145" i="1"/>
  <c r="R146" i="1"/>
  <c r="R147" i="1"/>
  <c r="R148" i="1"/>
  <c r="R149" i="1"/>
  <c r="R150" i="1"/>
  <c r="R151" i="1"/>
  <c r="R155" i="1"/>
  <c r="R156" i="1"/>
  <c r="R157" i="1"/>
  <c r="R158" i="1"/>
  <c r="R159" i="1"/>
  <c r="R160" i="1"/>
  <c r="R164" i="1"/>
  <c r="R165" i="1"/>
  <c r="R166" i="1"/>
  <c r="R167" i="1"/>
  <c r="R171" i="1"/>
  <c r="R172" i="1"/>
  <c r="R173" i="1"/>
  <c r="R174" i="1"/>
  <c r="R178" i="1"/>
  <c r="R179" i="1"/>
  <c r="R184" i="1"/>
  <c r="R185" i="1"/>
  <c r="R186" i="1"/>
  <c r="R187" i="1"/>
  <c r="R188" i="1"/>
  <c r="R189" i="1"/>
  <c r="R190" i="1"/>
  <c r="R191" i="1"/>
  <c r="R195" i="1"/>
  <c r="R196" i="1"/>
  <c r="R197" i="1"/>
  <c r="R198" i="1"/>
  <c r="R202" i="1"/>
  <c r="R203" i="1"/>
  <c r="R302" i="1"/>
  <c r="R303" i="1"/>
  <c r="R209" i="1"/>
  <c r="R210" i="1"/>
  <c r="R211" i="1"/>
  <c r="R212" i="1"/>
  <c r="R213" i="1"/>
  <c r="R214" i="1"/>
  <c r="R220" i="1"/>
  <c r="R221" i="1"/>
  <c r="R222" i="1"/>
  <c r="R218" i="1"/>
  <c r="R219" i="1"/>
  <c r="R223" i="1"/>
  <c r="R227" i="1"/>
  <c r="R228" i="1"/>
  <c r="R229" i="1"/>
  <c r="R230" i="1"/>
  <c r="R231" i="1"/>
  <c r="R232" i="1"/>
  <c r="R237" i="1"/>
  <c r="R238" i="1"/>
  <c r="R239" i="1"/>
  <c r="R240" i="1"/>
  <c r="R244" i="1"/>
  <c r="R245" i="1"/>
  <c r="R246" i="1"/>
  <c r="R247" i="1"/>
  <c r="R248" i="1"/>
  <c r="R249" i="1"/>
  <c r="R254" i="1"/>
  <c r="R255" i="1"/>
  <c r="R256" i="1"/>
  <c r="R257" i="1"/>
  <c r="R258" i="1"/>
  <c r="R259" i="1"/>
  <c r="R263" i="1"/>
  <c r="R264" i="1"/>
  <c r="R265" i="1"/>
  <c r="R266" i="1"/>
  <c r="R270" i="1"/>
  <c r="R271" i="1"/>
  <c r="R273" i="1"/>
  <c r="R274" i="1"/>
  <c r="R272" i="1"/>
  <c r="R279" i="1"/>
  <c r="R278" i="1"/>
  <c r="R283" i="1"/>
  <c r="R285" i="1"/>
  <c r="R286" i="1"/>
  <c r="R284" i="1"/>
  <c r="R288" i="1"/>
  <c r="R287" i="1"/>
  <c r="R292" i="1"/>
  <c r="R294" i="1"/>
  <c r="R295" i="1"/>
  <c r="R293" i="1"/>
  <c r="R307" i="1"/>
  <c r="R308" i="1"/>
  <c r="R309" i="1"/>
  <c r="R310" i="1"/>
  <c r="R311" i="1"/>
  <c r="R312" i="1"/>
  <c r="R313" i="1"/>
  <c r="R314" i="1"/>
  <c r="R315" i="1"/>
  <c r="R316" i="1"/>
  <c r="R317" i="1"/>
  <c r="R321" i="1"/>
  <c r="R322" i="1"/>
  <c r="R323" i="1"/>
  <c r="R324" i="1"/>
  <c r="R328" i="1"/>
  <c r="R329" i="1"/>
  <c r="R330" i="1"/>
  <c r="R331" i="1"/>
  <c r="R332" i="1"/>
  <c r="R333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7" i="1"/>
  <c r="R358" i="1"/>
  <c r="R359" i="1"/>
  <c r="R360" i="1"/>
  <c r="R361" i="1"/>
  <c r="R362" i="1"/>
  <c r="R363" i="1"/>
  <c r="R364" i="1"/>
  <c r="R371" i="1"/>
  <c r="R372" i="1"/>
  <c r="R373" i="1"/>
  <c r="R374" i="1"/>
  <c r="R375" i="1"/>
  <c r="R376" i="1"/>
  <c r="R377" i="1"/>
  <c r="R378" i="1"/>
  <c r="R379" i="1"/>
  <c r="R380" i="1"/>
  <c r="R390" i="1"/>
  <c r="R391" i="1"/>
  <c r="R392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500" i="1"/>
  <c r="R501" i="1"/>
  <c r="R502" i="1"/>
  <c r="R503" i="1"/>
  <c r="R504" i="1"/>
  <c r="R505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62" i="1"/>
  <c r="R563" i="1"/>
  <c r="R564" i="1"/>
  <c r="R566" i="1"/>
  <c r="R570" i="1"/>
  <c r="R571" i="1"/>
  <c r="R572" i="1"/>
  <c r="R573" i="1"/>
  <c r="R574" i="1"/>
  <c r="R575" i="1"/>
  <c r="R576" i="1"/>
  <c r="R577" i="1"/>
  <c r="R578" i="1"/>
  <c r="R585" i="1"/>
  <c r="R586" i="1"/>
  <c r="R587" i="1"/>
  <c r="R588" i="1"/>
  <c r="R589" i="1"/>
  <c r="R590" i="1"/>
  <c r="R591" i="1"/>
  <c r="R595" i="1"/>
  <c r="R596" i="1"/>
  <c r="R597" i="1"/>
  <c r="R598" i="1"/>
  <c r="R602" i="1"/>
  <c r="R603" i="1"/>
  <c r="R604" i="1"/>
  <c r="R605" i="1"/>
  <c r="R606" i="1"/>
  <c r="R607" i="1"/>
  <c r="R608" i="1"/>
  <c r="R609" i="1"/>
  <c r="R612" i="1"/>
  <c r="R616" i="1"/>
  <c r="R617" i="1"/>
  <c r="R618" i="1"/>
  <c r="R619" i="1"/>
  <c r="R620" i="1"/>
  <c r="R621" i="1"/>
  <c r="R622" i="1"/>
  <c r="R623" i="1"/>
  <c r="R624" i="1"/>
  <c r="R653" i="1"/>
  <c r="R654" i="1"/>
  <c r="R655" i="1"/>
  <c r="R656" i="1"/>
  <c r="R663" i="1"/>
  <c r="R664" i="1"/>
  <c r="R665" i="1"/>
  <c r="R666" i="1"/>
  <c r="R677" i="1"/>
  <c r="R678" i="1"/>
  <c r="R679" i="1"/>
  <c r="R680" i="1"/>
  <c r="R685" i="1"/>
  <c r="R686" i="1"/>
  <c r="R687" i="1"/>
  <c r="R688" i="1"/>
  <c r="R689" i="1"/>
  <c r="R690" i="1"/>
  <c r="R691" i="1"/>
  <c r="R696" i="1"/>
  <c r="R697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A25" i="2"/>
  <c r="A26" i="2" s="1"/>
  <c r="A27" i="2" s="1"/>
  <c r="A28" i="2" s="1"/>
  <c r="A29" i="2" s="1"/>
  <c r="A30" i="2" s="1"/>
  <c r="A31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</calcChain>
</file>

<file path=xl/sharedStrings.xml><?xml version="1.0" encoding="utf-8"?>
<sst xmlns="http://schemas.openxmlformats.org/spreadsheetml/2006/main" count="3802" uniqueCount="386">
  <si>
    <t>discipline</t>
  </si>
  <si>
    <t>Event</t>
  </si>
  <si>
    <t>year</t>
  </si>
  <si>
    <t>Team</t>
  </si>
  <si>
    <t>run</t>
  </si>
  <si>
    <t>bestrun</t>
  </si>
  <si>
    <t>time</t>
  </si>
  <si>
    <t>cones</t>
  </si>
  <si>
    <t>off course</t>
  </si>
  <si>
    <t>adj time</t>
  </si>
  <si>
    <t>points</t>
  </si>
  <si>
    <t>place</t>
  </si>
  <si>
    <t>SKP</t>
  </si>
  <si>
    <t>Italy</t>
  </si>
  <si>
    <t>note</t>
  </si>
  <si>
    <t>source</t>
  </si>
  <si>
    <t>class</t>
  </si>
  <si>
    <t>E</t>
  </si>
  <si>
    <t>Karlsruhe KIT</t>
  </si>
  <si>
    <t>Germany</t>
  </si>
  <si>
    <t>Trondheim NTNU</t>
  </si>
  <si>
    <t>München TU</t>
  </si>
  <si>
    <t>Graz TU</t>
  </si>
  <si>
    <t>C</t>
  </si>
  <si>
    <t>Turin</t>
  </si>
  <si>
    <t>Zwickau UAS</t>
  </si>
  <si>
    <t>ACC</t>
  </si>
  <si>
    <t>Helsinki Polytechnic</t>
  </si>
  <si>
    <t>Delft TU</t>
  </si>
  <si>
    <t>Stuttgart U</t>
  </si>
  <si>
    <t>Kiel UAS</t>
  </si>
  <si>
    <t>first E</t>
  </si>
  <si>
    <t>Ann Arbor U MI</t>
  </si>
  <si>
    <t>Rochester IT</t>
  </si>
  <si>
    <t>Ravensburg DHBW</t>
  </si>
  <si>
    <t>Regensburg UAS</t>
  </si>
  <si>
    <t>new C WR</t>
  </si>
  <si>
    <t>Graz UAS</t>
  </si>
  <si>
    <t>Zürich ETH</t>
  </si>
  <si>
    <t>Wroclaw TU</t>
  </si>
  <si>
    <t>Modena UNIMORE</t>
  </si>
  <si>
    <t>D</t>
  </si>
  <si>
    <t>Stuttgart DHBW</t>
  </si>
  <si>
    <t>Coburg UAS</t>
  </si>
  <si>
    <t>Plzen UWB</t>
  </si>
  <si>
    <t>Augsburg UAS</t>
  </si>
  <si>
    <t>new D WR</t>
  </si>
  <si>
    <t>Dresden TU</t>
  </si>
  <si>
    <t>Ecully ECL</t>
  </si>
  <si>
    <t>new D WR, curr D WR</t>
  </si>
  <si>
    <t>new C WR, curr C WR</t>
  </si>
  <si>
    <t>Ostfalia UAS</t>
  </si>
  <si>
    <t>Metropolia AUS</t>
  </si>
  <si>
    <t>Roma U</t>
  </si>
  <si>
    <t>Aachen RWTH</t>
  </si>
  <si>
    <t>new E WR</t>
  </si>
  <si>
    <t>Tallinn U</t>
  </si>
  <si>
    <t>Padova U</t>
  </si>
  <si>
    <t>Istanbul TU</t>
  </si>
  <si>
    <t>https://www.formula-ata.it/results-2017/</t>
  </si>
  <si>
    <t>Michigan</t>
  </si>
  <si>
    <t>Texas A&amp;M U</t>
  </si>
  <si>
    <t>Oxford Brookes</t>
  </si>
  <si>
    <t>https://www.sae.org/attend/student-events/formula-sae-lincoln/awards-results</t>
  </si>
  <si>
    <t>Cornell U</t>
  </si>
  <si>
    <t>Wisconsin Madison U</t>
  </si>
  <si>
    <t>Ohio State U</t>
  </si>
  <si>
    <t>new WR, new C WR</t>
  </si>
  <si>
    <t>C FSG-R</t>
  </si>
  <si>
    <t>newWR, new E WR</t>
  </si>
  <si>
    <t>first D, new D WR</t>
  </si>
  <si>
    <t>first FSG</t>
  </si>
  <si>
    <t>(Michigan)</t>
  </si>
  <si>
    <t>(Germany)</t>
  </si>
  <si>
    <t>ACC, ECD</t>
  </si>
  <si>
    <t>East</t>
  </si>
  <si>
    <t>Austria</t>
  </si>
  <si>
    <t>Czech</t>
  </si>
  <si>
    <t>Australasia</t>
  </si>
  <si>
    <t>Japan</t>
  </si>
  <si>
    <t>Spain</t>
  </si>
  <si>
    <t>India</t>
  </si>
  <si>
    <t>Lincoln</t>
  </si>
  <si>
    <t>FSAE North</t>
  </si>
  <si>
    <t>FSAE West</t>
  </si>
  <si>
    <t>FSAE VIR</t>
  </si>
  <si>
    <t>Hungary</t>
  </si>
  <si>
    <t>Montreal ETS</t>
  </si>
  <si>
    <t>wet</t>
  </si>
  <si>
    <t>Corvallis OSU</t>
  </si>
  <si>
    <t>Akron U</t>
  </si>
  <si>
    <t>Darmstadt TU</t>
  </si>
  <si>
    <t>Rolla MST</t>
  </si>
  <si>
    <t>Eindhoven TU</t>
  </si>
  <si>
    <t>Toronto U</t>
  </si>
  <si>
    <t>Weingarten AUS</t>
  </si>
  <si>
    <t>new WR, new E WR</t>
  </si>
  <si>
    <t>new WR, new E WR, curr WR, curr E WR</t>
  </si>
  <si>
    <t>Esslingen UAS</t>
  </si>
  <si>
    <t>Budapest U</t>
  </si>
  <si>
    <t>München UAS</t>
  </si>
  <si>
    <t>Herkules Racing Team</t>
  </si>
  <si>
    <t>High Octane</t>
  </si>
  <si>
    <t>Brno TU</t>
  </si>
  <si>
    <t>Tampera UAS</t>
  </si>
  <si>
    <t>Athens TU</t>
  </si>
  <si>
    <t>https://fseast.eu/wp-content/uploads/2019/07/FS_EAST_2019_Final_Results_EV.pdf</t>
  </si>
  <si>
    <t>Netherlands</t>
  </si>
  <si>
    <t>Only points, ECD</t>
  </si>
  <si>
    <t>Milano PT</t>
  </si>
  <si>
    <t>Silesia TU</t>
  </si>
  <si>
    <t>Hannover UAS</t>
  </si>
  <si>
    <t>Krakow AGH</t>
  </si>
  <si>
    <t>UK</t>
  </si>
  <si>
    <t>https://www.sae.org/attend/student-events/formula-sae-michigan/awards-results</t>
  </si>
  <si>
    <t>Nevada</t>
  </si>
  <si>
    <t>San Diego</t>
  </si>
  <si>
    <t>Penn State</t>
  </si>
  <si>
    <t>http://www.fsae.com/results.shtml#fs</t>
  </si>
  <si>
    <t>Raleigh State</t>
  </si>
  <si>
    <t>Chalmers U</t>
  </si>
  <si>
    <t>Georgia IT</t>
  </si>
  <si>
    <t>Western Australia</t>
  </si>
  <si>
    <t>Queensland U</t>
  </si>
  <si>
    <t>Tokyo Denki U</t>
  </si>
  <si>
    <t>http://www.fsae.com/results/fsaei/fsaei2006.pdf</t>
  </si>
  <si>
    <t>Twin Cities U</t>
  </si>
  <si>
    <t>www.fsae.com/results.shtml</t>
  </si>
  <si>
    <t>Illinois U</t>
  </si>
  <si>
    <t>Western Washington</t>
  </si>
  <si>
    <t>Cardiff U</t>
  </si>
  <si>
    <t>https://imeche.org/events/formula-student/previous-events</t>
  </si>
  <si>
    <t>West of England</t>
  </si>
  <si>
    <t>Belfast U</t>
  </si>
  <si>
    <t>Basque</t>
  </si>
  <si>
    <t>Bath U</t>
  </si>
  <si>
    <t>Monash U</t>
  </si>
  <si>
    <t>first FSG, new E WR</t>
  </si>
  <si>
    <t>https://fsstats.co.uk/index.php?route=results/records</t>
  </si>
  <si>
    <t>Partly</t>
  </si>
  <si>
    <t>Braunschweig U</t>
  </si>
  <si>
    <t>first time, new WR, new C WR</t>
  </si>
  <si>
    <t>no time data on fsae.com</t>
  </si>
  <si>
    <t>Brazil</t>
  </si>
  <si>
    <t>Maua</t>
  </si>
  <si>
    <t>FEI Centro U</t>
  </si>
  <si>
    <t>Michigan State U</t>
  </si>
  <si>
    <t>Northridge U</t>
  </si>
  <si>
    <t>Kokushikan U</t>
  </si>
  <si>
    <t>Kanagawa</t>
  </si>
  <si>
    <t>Kanazawa</t>
  </si>
  <si>
    <t>Utsunomiya U</t>
  </si>
  <si>
    <t>Missouri U</t>
  </si>
  <si>
    <t>Pomona U</t>
  </si>
  <si>
    <t>Florida U</t>
  </si>
  <si>
    <t>San Jose</t>
  </si>
  <si>
    <t>Saginaw Valley U</t>
  </si>
  <si>
    <t>Maryland</t>
  </si>
  <si>
    <t>Arlington U</t>
  </si>
  <si>
    <t>new WR, new C WR, first below 5s</t>
  </si>
  <si>
    <t>Virginia</t>
  </si>
  <si>
    <t>Oklahoma U</t>
  </si>
  <si>
    <t>Virginia Tech</t>
  </si>
  <si>
    <t>California</t>
  </si>
  <si>
    <t>Rensselaer</t>
  </si>
  <si>
    <t>North</t>
  </si>
  <si>
    <t>Carnegie Mellon</t>
  </si>
  <si>
    <t>Rutgers</t>
  </si>
  <si>
    <t>MIT</t>
  </si>
  <si>
    <t>Purdue U</t>
  </si>
  <si>
    <t>Auburn</t>
  </si>
  <si>
    <t>Mc Gill</t>
  </si>
  <si>
    <t>Campinas</t>
  </si>
  <si>
    <t>Valencia</t>
  </si>
  <si>
    <t>Bonn Rhein Sieg</t>
  </si>
  <si>
    <t>Barcelona</t>
  </si>
  <si>
    <t>https://sites.google.com/view/website-competition/scoring?authuser=0</t>
  </si>
  <si>
    <t>https://www.formulastudent.es/fss-11th-edition-final-results-cv/</t>
  </si>
  <si>
    <t>https://www.formulastudent.es/fss-11th-edition-final-results-dv/</t>
  </si>
  <si>
    <t>https://www.formulastudent.es/fss-11th-edition-final-results-ev/</t>
  </si>
  <si>
    <t>AGH</t>
  </si>
  <si>
    <t>https://sites.google.com/view/fss18</t>
  </si>
  <si>
    <t>https://twitter.com/FS_Spain/status/769769958947622912/photo/1</t>
  </si>
  <si>
    <t>https://twitter.com/FS_Spain/status/769769783726333952/photo/1</t>
  </si>
  <si>
    <t>https://twitter.com/FS_Spain/status/769770124467372033/photo/1</t>
  </si>
  <si>
    <t>https://twitter.com/FS_Spain/status/769770372950528000/photo/1</t>
  </si>
  <si>
    <t>almost</t>
  </si>
  <si>
    <t>https://web.archive.org/web/20170908101859/http://formulastudent.es/wp-content/uploads/2017/08/FSS17_ES_FINAL_RESULTS.pdf</t>
  </si>
  <si>
    <t>https://web.archive.org/web/20140717043447/http://www.formulastudent.es/results2010</t>
  </si>
  <si>
    <t>UPC</t>
  </si>
  <si>
    <t>https://web.archive.org/web/20151206003219/http://www.formulastudent.es/</t>
  </si>
  <si>
    <t>Weingarten UAS</t>
  </si>
  <si>
    <t>Hamburg HAW</t>
  </si>
  <si>
    <t>https://web.archive.org/web/20150104195505/http://fsczech.cz/team/events/2014/results/index.php</t>
  </si>
  <si>
    <t>Prague CTU</t>
  </si>
  <si>
    <t>Patras U</t>
  </si>
  <si>
    <t>Schäfi Whatsapp "Alumnigruppe 30.7.2021"</t>
  </si>
  <si>
    <t>Berlin TU</t>
  </si>
  <si>
    <t>http://saeaustralasia.wildapricot.org/2019_Results</t>
  </si>
  <si>
    <t>RMIT</t>
  </si>
  <si>
    <t>http://www.fsae.com/forums/showthread.php?12603-FSAE-Australasia-2018/page2</t>
  </si>
  <si>
    <t>http://racing.natsoft.com.au/642399818/object_791479.83o/Result?1</t>
  </si>
  <si>
    <t>http://racing.natsoft.com.au/642399818/object_791479.83o/Times?2</t>
  </si>
  <si>
    <t>firstFSG, new WR, new C WR</t>
  </si>
  <si>
    <t>Poznan U</t>
  </si>
  <si>
    <t>probably error</t>
  </si>
  <si>
    <t>Date</t>
  </si>
  <si>
    <t>https://web.archive.org/web/20160311023704/http://fshungary.hu/final-results-2015</t>
  </si>
  <si>
    <t>Amberg-Weiden OTH</t>
  </si>
  <si>
    <t>https://web.archive.org/web/20161023083659/http://fshungary.hu/final-results-2016</t>
  </si>
  <si>
    <t>Hamburg TU</t>
  </si>
  <si>
    <t>https://web.archive.org/web/20161023033909/http://fshungary.hu/final-results-2014</t>
  </si>
  <si>
    <t>https://web.archive.org/web/20161023083740/http://fshungary.hu/final-results-2013</t>
  </si>
  <si>
    <t>Odense SDU</t>
  </si>
  <si>
    <t>https://web.archive.org/web/20161023083930/http://fshungary.hu/final-results-2012</t>
  </si>
  <si>
    <t>https://web.archive.org/web/20161023083931/http://fshungary.hu/results-2011</t>
  </si>
  <si>
    <t>https://web.archive.org/web/20161023083809/http://fshungary.hu/results-2010</t>
  </si>
  <si>
    <t>LIMU</t>
  </si>
  <si>
    <t>https://web.archive.org/web/20081031142649/http://www.ata.it/formulaata/Formula%20SAE%20Italy%202008/FSaeItalyResultsClass1%202008%20Official.pdf</t>
  </si>
  <si>
    <t>Kiel FH</t>
  </si>
  <si>
    <t>https://web.archive.org/web/20081104105005/http://www.ata.it/formulaata/folder.2007-01-16.8182044404</t>
  </si>
  <si>
    <t>https://www.wikiwand.com/en/Formula_Student_Team_Delft, https://twitter.com/DallaraGroup/status/379644018961186816</t>
  </si>
  <si>
    <t>https://twitter.com/amzracing/status/385140033956495360</t>
  </si>
  <si>
    <t>https://web.archive.org/web/20190723045134/https://fsczech.cz/2018/index.php</t>
  </si>
  <si>
    <t>Erlangen</t>
  </si>
  <si>
    <t>https://web.archive.org/web/20170525001224/http://www.fsczech.cz/2016/index.php</t>
  </si>
  <si>
    <t>Technion</t>
  </si>
  <si>
    <t>https://web.archive.org/web/20201022123847/https://www.fsczech.cz/2019/index.php</t>
  </si>
  <si>
    <t>no data using wayback</t>
  </si>
  <si>
    <t>https://web.archive.org/web/20121226054930/http://www.ata.it/en/formulaata/view/18/formula-sae-italy-formula-electric-italy-2012/content/233/results/</t>
  </si>
  <si>
    <t>https://web.archive.org/web/20121224222550/http://www.ata.it/upload/allegati_submenu_fata/226/fsaeitalyresultsclass1c-2012.pdf</t>
  </si>
  <si>
    <t>Overall Italy 2010</t>
  </si>
  <si>
    <t>https://web.archive.org/web/20100923004727/http://www.ata.it:80/upload/allegati_submenu_fata/160/fsaeitalyresultsclass1-2010-rev2_1_overall.pdf</t>
  </si>
  <si>
    <t>Italy alte results</t>
  </si>
  <si>
    <t>https://web.archive.org/web/*/http://www.ata.it/upload/allegati_submenu_fata/*</t>
  </si>
  <si>
    <t>http://www.fsae.com/forums/showthread.php?3647-Formula-Student-Spain-2011-Competition-Updates-Pictures-Stories-and-More</t>
  </si>
  <si>
    <t>http://www.fsae.com/forums/showthread.php?9753-Formula-SAE-Italy-2011-Competition-Updates-Pictures-Stories-and-More</t>
  </si>
  <si>
    <t>http://www.fsae.com/forums/showthread.php?1006-FSAE-Italy-2010</t>
  </si>
  <si>
    <t>Letzter stand fsae forum</t>
  </si>
  <si>
    <t>http://www.fsae.com/forums/forumdisplay.php?52-Competitions/page18&amp;order=desc</t>
  </si>
  <si>
    <t>Wet pad record</t>
  </si>
  <si>
    <t>https://www.youtube.com/watch?v=MGHjY4aLXgA</t>
  </si>
  <si>
    <t>54s in https://www.youtube.com/watch?v=eGmVh_JHMe8</t>
  </si>
  <si>
    <t>https://web.archive.org/web/20060130164417/http://www.ata.it/formulaata/news/results</t>
  </si>
  <si>
    <t>Freiberg TU</t>
  </si>
  <si>
    <t>Bologna U</t>
  </si>
  <si>
    <t>https://www.youtube.com/watch?v=_8kb4ZZAxEI</t>
  </si>
  <si>
    <t>using points calculation</t>
  </si>
  <si>
    <t>https://www.youtube.com/watch?v=KTkzX6h42BA</t>
  </si>
  <si>
    <t>Paar Accels von FSS 2014 ab 5:15</t>
  </si>
  <si>
    <t>https://www.youtube.com/watch?v=vO2YyiQSEis</t>
  </si>
  <si>
    <t>https://www.youtube.com/watch?v=aWZUHIyY51w</t>
  </si>
  <si>
    <t>Spalte1</t>
  </si>
  <si>
    <t>curr class WR</t>
  </si>
  <si>
    <t>current WR</t>
  </si>
  <si>
    <t>Sankt Augustin</t>
  </si>
  <si>
    <t>https://brsmotorsport.de/formula-student-netherlands/</t>
  </si>
  <si>
    <t>https://speedhive.mylaps.com/Sessions/5467364</t>
  </si>
  <si>
    <t>https://speedhive.mylaps.com/Sessions/5467229</t>
  </si>
  <si>
    <t>https://speedhive.mylaps.com/Events/1557892</t>
  </si>
  <si>
    <t>https://speedhive.mylaps.com/Sessions/4969233#byClass</t>
  </si>
  <si>
    <t>https://speedhive.mylaps.com/Sessions/4505741#byClass</t>
  </si>
  <si>
    <t>Valencia U</t>
  </si>
  <si>
    <t>https://speedhive.mylaps.com/Sessions/4505841#byClass</t>
  </si>
  <si>
    <t>unofficial Event at that time, staged 1m back https://www.youtube.com/watch?v=XUWCxR_PsXw</t>
  </si>
  <si>
    <t>https://www.youtube.com/watch?v=maWbU_rwsdk at 8:22 in the chat</t>
  </si>
  <si>
    <t>https://www.youtube.com/watch?v=maWbU_rwsdk at 8:47 in the chat</t>
  </si>
  <si>
    <t>new WR, new E WR, confirmed by Delft</t>
  </si>
  <si>
    <t>newWR, new E WR, confirmed by delft</t>
  </si>
  <si>
    <t>first E, new E WR</t>
  </si>
  <si>
    <t>http://www.fsae.com/forums/showthread.php?4036-Formula-SAE-Italy-Formula-Electric-Italy-2012</t>
  </si>
  <si>
    <t>weird points system</t>
  </si>
  <si>
    <t>https://www.facebook.com/FaSTTUBe/photos/862274720450768</t>
  </si>
  <si>
    <t>FSAE C Italy 14 punkte</t>
  </si>
  <si>
    <t>accel fsi 2014</t>
  </si>
  <si>
    <t>https://www.wroclaw.pl/en/racing-car-of-the-pwr-racing-team-is-improving</t>
  </si>
  <si>
    <t>accel time 2013</t>
  </si>
  <si>
    <t>https://docplayer.org/122281759-Racetech-racing-team-tu-bergakademie-freiberg-e-v-tagesberichte-aus-varano-de-melegari-eindruecke-aus-italien.html</t>
  </si>
  <si>
    <t>new WR, new C WR, claims WR</t>
  </si>
  <si>
    <t>https://www.global-formula-racing.com/en/formula-student-austria-spielberg</t>
  </si>
  <si>
    <t>https://web.archive.org/web/20160304025538/http://archivio.ata.it/upload/submenu_fata_/50/en/fsaeitalyresultsclass1-2009-ufficiali-090907-18_00-esterno1_25_2_10.pdf</t>
  </si>
  <si>
    <t>https://web.archive.org/web/20160106050745/http://archivio.ata.it/upload/submenu_fata_/122/en/risultati-finali_sito.pdf</t>
  </si>
  <si>
    <t>https://web.archive.org/web/20160106050745/http://archivio.ata.it/upload/submenu_fata_/122/en/risultati-finali_sito.pdf , https://web.archive.org/web/20160106030511/http://archivio.ata.it/upload/submenu_fata_/123/en/f_ehi_dynamictimes.pdf</t>
  </si>
  <si>
    <t>https://web.archive.org/web/20160127000345/http://archivio.ata.it/upload/submenu_fata_/190/en/ehi-risultati-2011-rev1.pdf</t>
  </si>
  <si>
    <t>Graz Joanneum</t>
  </si>
  <si>
    <t>FULL; Combustion only</t>
  </si>
  <si>
    <t>kein WRL Event</t>
  </si>
  <si>
    <t>FSAE C Italy 2014 Skidpad onboard</t>
  </si>
  <si>
    <t>https://www.youtube.com/watch?v=0Y8kNAxV-t4</t>
  </si>
  <si>
    <t>https://www.youtube.com/watch?v=WKe_fdXKwuU</t>
  </si>
  <si>
    <t>FSAE C Italy 2013 Skidpad onboard</t>
  </si>
  <si>
    <t>new C WR, claims C record</t>
  </si>
  <si>
    <t>https://racing.tugraz.at/en/1-win-in-the-saison-2018-fsae-italy/</t>
  </si>
  <si>
    <t xml:space="preserve">Fsczech livestream mit ansager </t>
  </si>
  <si>
    <t>https://www.facebook.com/FormulaStudentCzechRepublic</t>
  </si>
  <si>
    <t>FSN 21 Livestream</t>
  </si>
  <si>
    <t>https://www.youtube.com/watch?v=b4rCVrR87sY</t>
  </si>
  <si>
    <t>Zürich: 2:32:34</t>
  </si>
  <si>
    <t>Zürich: 2:33:34</t>
  </si>
  <si>
    <t>Munich 1st at 21:20</t>
  </si>
  <si>
    <t>Munich 2nd at 28:44</t>
  </si>
  <si>
    <t>Munich 3rd at 29:34</t>
  </si>
  <si>
    <t>https://www.youtube.com/watch?v=Z1qtQypn_mE</t>
  </si>
  <si>
    <t>Munich 4th at 22:38</t>
  </si>
  <si>
    <t>https://www.youtube.com/watch?v=cMS27CyeSnc</t>
  </si>
  <si>
    <t>fss 11 skidpad von hsk</t>
  </si>
  <si>
    <t>https://www.youtube.com/watch?v=i9lmbxqogV0</t>
  </si>
  <si>
    <t>fsae 2007, zürich</t>
  </si>
  <si>
    <t>https://www.youtube.com/watch?v=dDa3uhLYDJE</t>
  </si>
  <si>
    <t>Zürich: 0:50</t>
  </si>
  <si>
    <t>https://www.youtube.com/watch?v=Bo3V5gqDPvk</t>
  </si>
  <si>
    <t>fsae 2007, spq racing, roma</t>
  </si>
  <si>
    <t>C WP record</t>
  </si>
  <si>
    <t>curr C WP record</t>
  </si>
  <si>
    <t>DNF (2 rechts, 1 links)</t>
  </si>
  <si>
    <t>DNF (2rechts, 3 links)</t>
  </si>
  <si>
    <t>new Wet pad record, claims wet skippad record</t>
  </si>
  <si>
    <t>Thessaloniki</t>
  </si>
  <si>
    <t>Białystok TU</t>
  </si>
  <si>
    <t>Karlsruhe AUS</t>
  </si>
  <si>
    <t>Karlsruhe UAS</t>
  </si>
  <si>
    <t>Lisbon U</t>
  </si>
  <si>
    <t>Alpe adria</t>
  </si>
  <si>
    <t>https://speedhive.mylaps.com/Sessions/5467229 , https://www.fsteamdelft.nl/cars</t>
  </si>
  <si>
    <t>OVR</t>
  </si>
  <si>
    <t>Auckland</t>
  </si>
  <si>
    <t>Wollongong</t>
  </si>
  <si>
    <t>Kiel</t>
  </si>
  <si>
    <t>Wien TU</t>
  </si>
  <si>
    <t>Sevilla</t>
  </si>
  <si>
    <t>Southampton</t>
  </si>
  <si>
    <t>Atlanta</t>
  </si>
  <si>
    <t>Bharat</t>
  </si>
  <si>
    <t>Pune</t>
  </si>
  <si>
    <t>Mumbai</t>
  </si>
  <si>
    <t>Delhi</t>
  </si>
  <si>
    <t>Warsaw TU</t>
  </si>
  <si>
    <t>Nottingham</t>
  </si>
  <si>
    <t>Brisbane</t>
  </si>
  <si>
    <t>Christchurch</t>
  </si>
  <si>
    <t>Nagoya U</t>
  </si>
  <si>
    <t>Hsinchu U</t>
  </si>
  <si>
    <t>Shanghai</t>
  </si>
  <si>
    <t>Helsinki AUS</t>
  </si>
  <si>
    <t>Ljubljana</t>
  </si>
  <si>
    <t>Bilbao</t>
  </si>
  <si>
    <t>Guildford</t>
  </si>
  <si>
    <t>Philadelphia U</t>
  </si>
  <si>
    <t>Washington U</t>
  </si>
  <si>
    <t>Quebec</t>
  </si>
  <si>
    <t>Deggendorf IT</t>
  </si>
  <si>
    <t>Hatfield</t>
  </si>
  <si>
    <t>Bratislava</t>
  </si>
  <si>
    <t>Mosbach</t>
  </si>
  <si>
    <t>Diepholz</t>
  </si>
  <si>
    <t>Köln TH</t>
  </si>
  <si>
    <t>Swinburne</t>
  </si>
  <si>
    <t>Napoli</t>
  </si>
  <si>
    <t>Stuttgar U</t>
  </si>
  <si>
    <t>London</t>
  </si>
  <si>
    <t>Manchester</t>
  </si>
  <si>
    <t>Reykjavik</t>
  </si>
  <si>
    <t>Lisboa</t>
  </si>
  <si>
    <t>Bayreuth U</t>
  </si>
  <si>
    <t>Siegen U</t>
  </si>
  <si>
    <t>Wiesbaden</t>
  </si>
  <si>
    <t>Osnabrück</t>
  </si>
  <si>
    <t>Landshut AUS</t>
  </si>
  <si>
    <t>Stockholm</t>
  </si>
  <si>
    <t>Clausthal</t>
  </si>
  <si>
    <t>Hannover U</t>
  </si>
  <si>
    <t>Madrid</t>
  </si>
  <si>
    <t>Melbourne RMIT</t>
  </si>
  <si>
    <t>Auckland U</t>
  </si>
  <si>
    <t>Toyohashi</t>
  </si>
  <si>
    <t>Göteborg TU</t>
  </si>
  <si>
    <t>Pittsburgh</t>
  </si>
  <si>
    <t>Massachutsetts IT</t>
  </si>
  <si>
    <t>Stavanger</t>
  </si>
  <si>
    <t>Jinzhou</t>
  </si>
  <si>
    <t>Sendai</t>
  </si>
  <si>
    <t>Cerber Motorsport</t>
  </si>
  <si>
    <t>new WR,  new E WR</t>
  </si>
  <si>
    <t>Manresa</t>
  </si>
  <si>
    <t>new Wet pad record, curr Wet pad record</t>
  </si>
  <si>
    <t>ACC &amp; SKP, ECD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</si>
</sst>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1"/>
    <xf numFmtId="14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2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2">
    <cellStyle name="Link" xfId="1" builtinId="8"/>
    <cellStyle name="Standard" xfId="0" builtinId="0"/>
  </cellStyles>
  <dxfs count="2">
    <dxf>
      <numFmt numFmtId="0" formatCode="General"/>
    </dxf>
    <dxf>
      <numFmt numFmtId="165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C2A291-901B-410F-A5D5-1CE1572BB577}" name="Tabelle1" displayName="Tabelle1" ref="A1:T813" totalsRowShown="0">
  <autoFilter ref="A1:T813" xr:uid="{F3C2A291-901B-410F-A5D5-1CE1572BB577}"/>
  <sortState xmlns:xlrd2="http://schemas.microsoft.com/office/spreadsheetml/2017/richdata2" ref="A2:T813">
    <sortCondition descending="1" ref="D1:D813"/>
  </sortState>
  <tableColumns count="20">
    <tableColumn id="1" xr3:uid="{B5CA6D06-B1E7-4A61-8484-F730E65A8AC4}" name="discipline"/>
    <tableColumn id="2" xr3:uid="{6E379978-12A6-40B9-92D7-FA42833204CD}" name="Event"/>
    <tableColumn id="3" xr3:uid="{5749F6AB-AED6-4BCA-8A94-92D04CAD4643}" name="year"/>
    <tableColumn id="17" xr3:uid="{B12A4634-393A-4F76-8417-8213C8FDF549}" name="Date" dataDxfId="1"/>
    <tableColumn id="4" xr3:uid="{EF3B7F19-C2EA-40A8-A1AD-769F49818A2A}" name="Team"/>
    <tableColumn id="5" xr3:uid="{C6C7873B-7D44-473B-ADBB-BC1DB37BD1C7}" name="class"/>
    <tableColumn id="6" xr3:uid="{325CF23F-0BB0-45F2-A1FB-EC755275C349}" name="run"/>
    <tableColumn id="7" xr3:uid="{2567A6A5-701D-484D-87A7-AA292318778F}" name="bestrun"/>
    <tableColumn id="8" xr3:uid="{DADB5BF8-31E4-48BD-AD3A-307230E7A05D}" name="time"/>
    <tableColumn id="9" xr3:uid="{1D5684D5-8DBD-4E98-94D6-3A46C2862C53}" name="cones"/>
    <tableColumn id="10" xr3:uid="{6E298BF1-2D75-415D-9580-ED53355978BD}" name="off course"/>
    <tableColumn id="11" xr3:uid="{1F5601D5-26AC-4ABE-AA58-7FA0A23BD7A6}" name="adj time"/>
    <tableColumn id="12" xr3:uid="{4CAA8AEC-9B63-4FD2-B495-DD37B516AC11}" name="points"/>
    <tableColumn id="13" xr3:uid="{D9D2C00B-D9DD-4399-A3D7-031AFFD41A60}" name="place"/>
    <tableColumn id="16" xr3:uid="{E873064A-209D-458D-AB8D-4905089F3BD3}" name="wet"/>
    <tableColumn id="18" xr3:uid="{FF467192-031C-4F9B-B2DA-A824DED4A2BD}" name="curr class WR"/>
    <tableColumn id="19" xr3:uid="{CF197A42-BAB0-4FCB-B58A-54CE0A2540CB}" name="current WR"/>
    <tableColumn id="20" xr3:uid="{0D925050-8F19-4747-B2AB-AAE0A9EFAE9C}" name="Spalte1" dataDxfId="0">
      <calculatedColumnFormula>IF(OR(Tabelle1[[#This Row],[adj time]]&lt;=Tabelle1[[#This Row],[curr class WR]],Tabelle1[[#This Row],[adj time]]&lt;=Tabelle1[[#This Row],[current WR]]),1,0)</calculatedColumnFormula>
    </tableColumn>
    <tableColumn id="15" xr3:uid="{68604B52-201E-47D1-9F4E-1FBF02FE6731}" name="note"/>
    <tableColumn id="14" xr3:uid="{FBDFE99D-D412-43A2-87F1-FA8ACC33B3F1}" name="sour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maWbU_rwsdk%20at%208:47%20in%20the%20chat" TargetMode="External"/><Relationship Id="rId13" Type="http://schemas.openxmlformats.org/officeDocument/2006/relationships/hyperlink" Target="https://web.archive.org/web/20160127000345/http:/archivio.ata.it/upload/submenu_fata_/190/en/ehi-risultati-2011-rev1.pdf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imeche.org/events/formula-student/previous-events" TargetMode="External"/><Relationship Id="rId7" Type="http://schemas.openxmlformats.org/officeDocument/2006/relationships/hyperlink" Target="https://www.youtube.com/watch?v=maWbU_rwsdk%20at%208:22%20in%20the%20chat" TargetMode="External"/><Relationship Id="rId12" Type="http://schemas.openxmlformats.org/officeDocument/2006/relationships/hyperlink" Target="http://www.fsae.com/forums/showthread.php?1006-FSAE-Italy-2010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fsae.com/forums/showthread.php?12603-FSAE-Australasia-2018/page2" TargetMode="External"/><Relationship Id="rId16" Type="http://schemas.openxmlformats.org/officeDocument/2006/relationships/hyperlink" Target="https://speedhive.mylaps.com/Sessions/5467229" TargetMode="External"/><Relationship Id="rId1" Type="http://schemas.openxmlformats.org/officeDocument/2006/relationships/hyperlink" Target="http://racing.natsoft.com.au/642399818/object_791479.83o/Result?1" TargetMode="External"/><Relationship Id="rId6" Type="http://schemas.openxmlformats.org/officeDocument/2006/relationships/hyperlink" Target="https://web.archive.org/web/20060130164417/http:/www.ata.it/formulaata/news/results" TargetMode="External"/><Relationship Id="rId11" Type="http://schemas.openxmlformats.org/officeDocument/2006/relationships/hyperlink" Target="https://web.archive.org/web/20121226054930/http:/www.ata.it/en/formulaata/view/18/formula-sae-italy-formula-electric-italy-2012/content/233/results/" TargetMode="External"/><Relationship Id="rId5" Type="http://schemas.openxmlformats.org/officeDocument/2006/relationships/hyperlink" Target="https://web.archive.org/web/20190723045134/https:/fsczech.cz/2018/index.php" TargetMode="External"/><Relationship Id="rId15" Type="http://schemas.openxmlformats.org/officeDocument/2006/relationships/hyperlink" Target="https://web.archive.org/web/20081104105005/http:/www.ata.it/formulaata/folder.2007-01-16.8182044404" TargetMode="External"/><Relationship Id="rId10" Type="http://schemas.openxmlformats.org/officeDocument/2006/relationships/hyperlink" Target="https://web.archive.org/web/20121224222550/http:/www.ata.it/upload/allegati_submenu_fata/226/fsaeitalyresultsclass1c-2012.pdf" TargetMode="External"/><Relationship Id="rId4" Type="http://schemas.openxmlformats.org/officeDocument/2006/relationships/hyperlink" Target="https://imeche.org/events/formula-student/previous-events" TargetMode="External"/><Relationship Id="rId9" Type="http://schemas.openxmlformats.org/officeDocument/2006/relationships/hyperlink" Target="https://twitter.com/FS_Spain/status/769769783726333952/photo/1" TargetMode="External"/><Relationship Id="rId14" Type="http://schemas.openxmlformats.org/officeDocument/2006/relationships/hyperlink" Target="https://web.archive.org/web/20201022123847/https:/www.fsczech.cz/2019/index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b4rCVrR87s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13"/>
  <sheetViews>
    <sheetView workbookViewId="0">
      <selection activeCell="A22" sqref="A22:XFD25"/>
    </sheetView>
  </sheetViews>
  <sheetFormatPr baseColWidth="10" defaultColWidth="8.85546875" defaultRowHeight="15" x14ac:dyDescent="0.25"/>
  <cols>
    <col min="1" max="1" width="10.28515625" customWidth="1"/>
    <col min="4" max="4" width="10.28515625" style="15" bestFit="1" customWidth="1"/>
    <col min="5" max="5" width="10.140625" bestFit="1" customWidth="1"/>
    <col min="7" max="7" width="9" customWidth="1"/>
    <col min="10" max="10" width="4" customWidth="1"/>
    <col min="11" max="11" width="4.42578125" customWidth="1"/>
    <col min="16" max="17" width="8.28515625" customWidth="1"/>
  </cols>
  <sheetData>
    <row r="1" spans="1:20" x14ac:dyDescent="0.25">
      <c r="A1" t="s">
        <v>0</v>
      </c>
      <c r="B1" t="s">
        <v>1</v>
      </c>
      <c r="C1" t="s">
        <v>2</v>
      </c>
      <c r="D1" s="15" t="s">
        <v>206</v>
      </c>
      <c r="E1" t="s">
        <v>3</v>
      </c>
      <c r="F1" t="s">
        <v>16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88</v>
      </c>
      <c r="P1" t="s">
        <v>253</v>
      </c>
      <c r="Q1" t="s">
        <v>254</v>
      </c>
      <c r="R1" t="s">
        <v>252</v>
      </c>
      <c r="S1" t="s">
        <v>14</v>
      </c>
      <c r="T1" t="s">
        <v>15</v>
      </c>
    </row>
    <row r="2" spans="1:20" x14ac:dyDescent="0.25">
      <c r="A2" t="s">
        <v>26</v>
      </c>
      <c r="B2" t="s">
        <v>13</v>
      </c>
      <c r="C2">
        <v>2024</v>
      </c>
      <c r="D2" s="15">
        <v>45540</v>
      </c>
      <c r="E2" t="s">
        <v>40</v>
      </c>
      <c r="F2" t="s">
        <v>23</v>
      </c>
      <c r="G2">
        <v>3</v>
      </c>
      <c r="H2">
        <v>1</v>
      </c>
      <c r="I2">
        <v>3.8639999999999999</v>
      </c>
      <c r="J2">
        <v>0</v>
      </c>
      <c r="K2">
        <v>0</v>
      </c>
      <c r="L2">
        <v>3.8639999999999999</v>
      </c>
      <c r="M2">
        <v>75</v>
      </c>
      <c r="N2">
        <v>1</v>
      </c>
      <c r="O2">
        <v>0</v>
      </c>
      <c r="P2">
        <v>3.6059999999999999</v>
      </c>
      <c r="Q2">
        <v>2.9990000000000001</v>
      </c>
      <c r="R2" s="16">
        <f>IF(OR(Tabelle1[[#This Row],[adj time]]&lt;=Tabelle1[[#This Row],[curr class WR]],Tabelle1[[#This Row],[adj time]]&lt;=Tabelle1[[#This Row],[current WR]]),1,0)</f>
        <v>0</v>
      </c>
    </row>
    <row r="3" spans="1:20" x14ac:dyDescent="0.25">
      <c r="A3" t="s">
        <v>26</v>
      </c>
      <c r="B3" t="s">
        <v>13</v>
      </c>
      <c r="C3">
        <v>2024</v>
      </c>
      <c r="D3" s="15">
        <v>45541</v>
      </c>
      <c r="E3" t="s">
        <v>194</v>
      </c>
      <c r="F3" t="s">
        <v>41</v>
      </c>
      <c r="G3">
        <v>1</v>
      </c>
      <c r="H3">
        <v>1</v>
      </c>
      <c r="I3">
        <v>3.9209999999999998</v>
      </c>
      <c r="J3">
        <v>0</v>
      </c>
      <c r="K3">
        <v>0</v>
      </c>
      <c r="L3">
        <v>3.9209999999999998</v>
      </c>
      <c r="M3">
        <v>75</v>
      </c>
      <c r="N3">
        <v>1</v>
      </c>
      <c r="O3">
        <v>0</v>
      </c>
      <c r="P3">
        <v>3.2930000000000001</v>
      </c>
      <c r="Q3">
        <v>2.9990000000000001</v>
      </c>
      <c r="R3" s="16">
        <f>IF(OR(Tabelle1[[#This Row],[adj time]]&lt;=Tabelle1[[#This Row],[curr class WR]],Tabelle1[[#This Row],[adj time]]&lt;=Tabelle1[[#This Row],[current WR]]),1,0)</f>
        <v>0</v>
      </c>
    </row>
    <row r="4" spans="1:20" x14ac:dyDescent="0.25">
      <c r="A4" t="s">
        <v>26</v>
      </c>
      <c r="B4" t="s">
        <v>13</v>
      </c>
      <c r="C4">
        <v>2024</v>
      </c>
      <c r="D4" s="15">
        <v>45542</v>
      </c>
      <c r="E4" t="s">
        <v>22</v>
      </c>
      <c r="F4" t="s">
        <v>17</v>
      </c>
      <c r="G4">
        <v>3</v>
      </c>
      <c r="H4">
        <v>1</v>
      </c>
      <c r="I4">
        <v>3.3969999999999998</v>
      </c>
      <c r="J4">
        <v>0</v>
      </c>
      <c r="K4">
        <v>0</v>
      </c>
      <c r="L4">
        <v>3.3969999999999998</v>
      </c>
      <c r="M4">
        <v>75</v>
      </c>
      <c r="N4">
        <v>1</v>
      </c>
      <c r="O4">
        <v>0</v>
      </c>
      <c r="P4">
        <v>2.9990000000000001</v>
      </c>
      <c r="Q4">
        <v>2.9990000000000001</v>
      </c>
      <c r="R4" s="16">
        <f>IF(OR(Tabelle1[[#This Row],[adj time]]&lt;=Tabelle1[[#This Row],[curr class WR]],Tabelle1[[#This Row],[adj time]]&lt;=Tabelle1[[#This Row],[current WR]]),1,0)</f>
        <v>0</v>
      </c>
    </row>
    <row r="5" spans="1:20" x14ac:dyDescent="0.25">
      <c r="A5" t="s">
        <v>12</v>
      </c>
      <c r="B5" t="s">
        <v>13</v>
      </c>
      <c r="C5">
        <v>2024</v>
      </c>
      <c r="D5" s="15">
        <v>45543</v>
      </c>
      <c r="E5" t="s">
        <v>40</v>
      </c>
      <c r="F5" t="s">
        <v>23</v>
      </c>
      <c r="G5">
        <v>4</v>
      </c>
      <c r="H5">
        <v>1</v>
      </c>
      <c r="I5">
        <v>4.8789999999999996</v>
      </c>
      <c r="J5">
        <v>0</v>
      </c>
      <c r="K5">
        <v>0</v>
      </c>
      <c r="L5">
        <v>4.8789999999999996</v>
      </c>
      <c r="M5">
        <v>75</v>
      </c>
      <c r="N5">
        <v>1</v>
      </c>
      <c r="O5">
        <v>0</v>
      </c>
      <c r="P5" s="1">
        <v>4.6500000000000004</v>
      </c>
      <c r="Q5">
        <v>4.1349999999999998</v>
      </c>
      <c r="R5" s="16">
        <f>IF(OR(Tabelle1[[#This Row],[adj time]]&lt;=Tabelle1[[#This Row],[curr class WR]],Tabelle1[[#This Row],[adj time]]&lt;=Tabelle1[[#This Row],[current WR]]),1,0)</f>
        <v>0</v>
      </c>
    </row>
    <row r="6" spans="1:20" x14ac:dyDescent="0.25">
      <c r="A6" t="s">
        <v>12</v>
      </c>
      <c r="B6" t="s">
        <v>13</v>
      </c>
      <c r="C6">
        <v>2024</v>
      </c>
      <c r="D6" s="15">
        <v>45544</v>
      </c>
      <c r="E6" t="s">
        <v>194</v>
      </c>
      <c r="F6" t="s">
        <v>41</v>
      </c>
      <c r="G6">
        <v>1</v>
      </c>
      <c r="H6">
        <v>1</v>
      </c>
      <c r="I6">
        <v>5.2140000000000004</v>
      </c>
      <c r="J6">
        <v>0</v>
      </c>
      <c r="K6">
        <v>0</v>
      </c>
      <c r="L6">
        <v>5.2140000000000004</v>
      </c>
      <c r="M6">
        <v>75</v>
      </c>
      <c r="N6">
        <v>1</v>
      </c>
      <c r="O6">
        <v>0</v>
      </c>
      <c r="P6">
        <v>4.6449999999999996</v>
      </c>
      <c r="Q6">
        <v>4.1349999999999998</v>
      </c>
      <c r="R6" s="16">
        <f>IF(OR(Tabelle1[[#This Row],[adj time]]&lt;=Tabelle1[[#This Row],[curr class WR]],Tabelle1[[#This Row],[adj time]]&lt;=Tabelle1[[#This Row],[current WR]]),1,0)</f>
        <v>0</v>
      </c>
    </row>
    <row r="7" spans="1:20" x14ac:dyDescent="0.25">
      <c r="A7" t="s">
        <v>12</v>
      </c>
      <c r="B7" t="s">
        <v>13</v>
      </c>
      <c r="C7">
        <v>2024</v>
      </c>
      <c r="D7" s="15">
        <v>45545</v>
      </c>
      <c r="E7" t="s">
        <v>22</v>
      </c>
      <c r="F7" t="s">
        <v>17</v>
      </c>
      <c r="G7">
        <v>4</v>
      </c>
      <c r="H7">
        <v>1</v>
      </c>
      <c r="I7">
        <v>4.3860000000000001</v>
      </c>
      <c r="J7">
        <v>0</v>
      </c>
      <c r="K7">
        <v>0</v>
      </c>
      <c r="L7">
        <v>4.3860000000000001</v>
      </c>
      <c r="M7">
        <v>75</v>
      </c>
      <c r="N7">
        <v>1</v>
      </c>
      <c r="O7">
        <v>0</v>
      </c>
      <c r="P7">
        <v>4.1349999999999998</v>
      </c>
      <c r="Q7">
        <v>4.1349999999999998</v>
      </c>
      <c r="R7" s="16">
        <f>IF(OR(Tabelle1[[#This Row],[adj time]]&lt;=Tabelle1[[#This Row],[curr class WR]],Tabelle1[[#This Row],[adj time]]&lt;=Tabelle1[[#This Row],[current WR]]),1,0)</f>
        <v>0</v>
      </c>
    </row>
    <row r="8" spans="1:20" x14ac:dyDescent="0.25">
      <c r="A8" t="s">
        <v>26</v>
      </c>
      <c r="B8" t="s">
        <v>19</v>
      </c>
      <c r="C8">
        <v>2024</v>
      </c>
      <c r="D8" s="15">
        <v>45520</v>
      </c>
      <c r="E8" t="s">
        <v>47</v>
      </c>
      <c r="F8" t="s">
        <v>17</v>
      </c>
      <c r="G8">
        <v>2</v>
      </c>
      <c r="H8">
        <v>1</v>
      </c>
      <c r="I8">
        <v>3.38</v>
      </c>
      <c r="J8">
        <v>0</v>
      </c>
      <c r="K8">
        <v>0</v>
      </c>
      <c r="L8">
        <v>3.38</v>
      </c>
      <c r="M8">
        <v>75</v>
      </c>
      <c r="N8">
        <v>1</v>
      </c>
      <c r="O8">
        <v>0</v>
      </c>
      <c r="P8">
        <v>2.9990000000000001</v>
      </c>
      <c r="Q8">
        <v>2.9990000000000001</v>
      </c>
      <c r="R8" s="16">
        <f>IF(OR(Tabelle1[[#This Row],[adj time]]&lt;=Tabelle1[[#This Row],[curr class WR]],Tabelle1[[#This Row],[adj time]]&lt;=Tabelle1[[#This Row],[current WR]]),1,0)</f>
        <v>0</v>
      </c>
    </row>
    <row r="9" spans="1:20" x14ac:dyDescent="0.25">
      <c r="A9" t="s">
        <v>26</v>
      </c>
      <c r="B9" t="s">
        <v>19</v>
      </c>
      <c r="C9">
        <v>2024</v>
      </c>
      <c r="D9" s="15">
        <v>45520</v>
      </c>
      <c r="E9" t="s">
        <v>47</v>
      </c>
      <c r="F9" t="s">
        <v>41</v>
      </c>
      <c r="G9">
        <v>2</v>
      </c>
      <c r="H9">
        <v>1</v>
      </c>
      <c r="I9">
        <v>3.294</v>
      </c>
      <c r="J9">
        <v>0</v>
      </c>
      <c r="K9">
        <v>0</v>
      </c>
      <c r="L9">
        <v>3.294</v>
      </c>
      <c r="M9">
        <v>75</v>
      </c>
      <c r="N9">
        <v>1</v>
      </c>
      <c r="O9">
        <v>0</v>
      </c>
      <c r="P9">
        <v>3.2930000000000001</v>
      </c>
      <c r="Q9">
        <v>2.9990000000000001</v>
      </c>
      <c r="R9" s="16">
        <f>IF(OR(Tabelle1[[#This Row],[adj time]]&lt;=Tabelle1[[#This Row],[curr class WR]],Tabelle1[[#This Row],[adj time]]&lt;=Tabelle1[[#This Row],[current WR]]),1,0)</f>
        <v>0</v>
      </c>
    </row>
    <row r="10" spans="1:20" x14ac:dyDescent="0.25">
      <c r="A10" t="s">
        <v>12</v>
      </c>
      <c r="B10" t="s">
        <v>19</v>
      </c>
      <c r="C10">
        <v>2024</v>
      </c>
      <c r="D10" s="15">
        <v>45520</v>
      </c>
      <c r="E10" t="s">
        <v>47</v>
      </c>
      <c r="F10" t="s">
        <v>17</v>
      </c>
      <c r="G10">
        <v>2</v>
      </c>
      <c r="H10">
        <v>1</v>
      </c>
      <c r="I10">
        <v>4.6269999999999998</v>
      </c>
      <c r="J10">
        <v>0</v>
      </c>
      <c r="K10">
        <v>0</v>
      </c>
      <c r="L10">
        <v>4.6269999999999998</v>
      </c>
      <c r="M10">
        <v>75</v>
      </c>
      <c r="N10">
        <v>1</v>
      </c>
      <c r="O10">
        <v>0</v>
      </c>
      <c r="P10">
        <v>4.1349999999999998</v>
      </c>
      <c r="Q10">
        <v>4.1349999999999998</v>
      </c>
      <c r="R10" s="16">
        <f>IF(OR(Tabelle1[[#This Row],[adj time]]&lt;=Tabelle1[[#This Row],[curr class WR]],Tabelle1[[#This Row],[adj time]]&lt;=Tabelle1[[#This Row],[current WR]]),1,0)</f>
        <v>0</v>
      </c>
    </row>
    <row r="11" spans="1:20" x14ac:dyDescent="0.25">
      <c r="A11" t="s">
        <v>12</v>
      </c>
      <c r="B11" t="s">
        <v>19</v>
      </c>
      <c r="C11">
        <v>2024</v>
      </c>
      <c r="D11" s="15">
        <v>45519</v>
      </c>
      <c r="E11" t="s">
        <v>47</v>
      </c>
      <c r="F11" t="s">
        <v>41</v>
      </c>
      <c r="G11">
        <v>1</v>
      </c>
      <c r="H11">
        <v>1</v>
      </c>
      <c r="I11">
        <v>4.8860000000000001</v>
      </c>
      <c r="J11">
        <v>0</v>
      </c>
      <c r="K11">
        <v>0</v>
      </c>
      <c r="L11">
        <v>4.8860000000000001</v>
      </c>
      <c r="M11">
        <v>75</v>
      </c>
      <c r="N11">
        <v>1</v>
      </c>
      <c r="O11">
        <v>0</v>
      </c>
      <c r="P11">
        <v>4.6449999999999996</v>
      </c>
      <c r="Q11">
        <v>4.1349999999999998</v>
      </c>
      <c r="R11" s="16">
        <f>IF(OR(Tabelle1[[#This Row],[adj time]]&lt;=Tabelle1[[#This Row],[curr class WR]],Tabelle1[[#This Row],[adj time]]&lt;=Tabelle1[[#This Row],[current WR]]),1,0)</f>
        <v>0</v>
      </c>
    </row>
    <row r="12" spans="1:20" x14ac:dyDescent="0.25">
      <c r="A12" t="s">
        <v>26</v>
      </c>
      <c r="B12" t="s">
        <v>75</v>
      </c>
      <c r="C12">
        <v>2024</v>
      </c>
      <c r="D12" s="15">
        <v>45504</v>
      </c>
      <c r="E12" t="s">
        <v>381</v>
      </c>
      <c r="F12" t="s">
        <v>23</v>
      </c>
      <c r="H12">
        <v>1</v>
      </c>
      <c r="I12">
        <v>4.048</v>
      </c>
      <c r="J12">
        <v>0</v>
      </c>
      <c r="K12">
        <v>0</v>
      </c>
      <c r="L12">
        <v>4.048</v>
      </c>
      <c r="M12">
        <v>75</v>
      </c>
      <c r="N12">
        <v>1</v>
      </c>
      <c r="O12">
        <v>0</v>
      </c>
      <c r="P12">
        <v>3.6059999999999999</v>
      </c>
      <c r="Q12">
        <v>2.9990000000000001</v>
      </c>
      <c r="R12">
        <f>IF(OR(Tabelle1[[#This Row],[adj time]]&lt;=Tabelle1[[#This Row],[curr class WR]],Tabelle1[[#This Row],[adj time]]&lt;=Tabelle1[[#This Row],[current WR]]),1,0)</f>
        <v>0</v>
      </c>
    </row>
    <row r="13" spans="1:20" x14ac:dyDescent="0.25">
      <c r="A13" t="s">
        <v>26</v>
      </c>
      <c r="B13" t="s">
        <v>75</v>
      </c>
      <c r="C13">
        <v>2024</v>
      </c>
      <c r="D13" s="15">
        <v>45504</v>
      </c>
      <c r="E13" t="s">
        <v>56</v>
      </c>
      <c r="F13" t="s">
        <v>17</v>
      </c>
      <c r="H13">
        <v>1</v>
      </c>
      <c r="I13">
        <v>3.3809999999999998</v>
      </c>
      <c r="J13">
        <v>0</v>
      </c>
      <c r="K13">
        <v>0</v>
      </c>
      <c r="L13">
        <v>3.3809999999999998</v>
      </c>
      <c r="M13">
        <v>75</v>
      </c>
      <c r="N13">
        <v>1</v>
      </c>
      <c r="O13">
        <v>0</v>
      </c>
      <c r="P13">
        <v>2.9990000000000001</v>
      </c>
      <c r="Q13">
        <v>2.9990000000000001</v>
      </c>
      <c r="R13">
        <f>IF(OR(Tabelle1[[#This Row],[adj time]]&lt;=Tabelle1[[#This Row],[curr class WR]],Tabelle1[[#This Row],[adj time]]&lt;=Tabelle1[[#This Row],[current WR]]),1,0)</f>
        <v>0</v>
      </c>
    </row>
    <row r="14" spans="1:20" x14ac:dyDescent="0.25">
      <c r="A14" t="s">
        <v>12</v>
      </c>
      <c r="B14" t="s">
        <v>75</v>
      </c>
      <c r="C14">
        <v>2024</v>
      </c>
      <c r="D14" s="15">
        <v>45504</v>
      </c>
      <c r="E14" t="s">
        <v>381</v>
      </c>
      <c r="F14" t="s">
        <v>23</v>
      </c>
      <c r="H14">
        <v>1</v>
      </c>
      <c r="I14">
        <v>4.9240000000000004</v>
      </c>
      <c r="J14">
        <v>0</v>
      </c>
      <c r="K14">
        <v>0</v>
      </c>
      <c r="L14">
        <v>4.9240000000000004</v>
      </c>
      <c r="M14">
        <v>75</v>
      </c>
      <c r="N14">
        <v>1</v>
      </c>
      <c r="O14">
        <v>0</v>
      </c>
      <c r="P14" s="1">
        <v>4.6500000000000004</v>
      </c>
      <c r="Q14">
        <v>4.3550000000000004</v>
      </c>
      <c r="R14">
        <f>IF(OR(Tabelle1[[#This Row],[adj time]]&lt;=Tabelle1[[#This Row],[curr class WR]],Tabelle1[[#This Row],[adj time]]&lt;=Tabelle1[[#This Row],[current WR]]),1,0)</f>
        <v>0</v>
      </c>
    </row>
    <row r="15" spans="1:20" x14ac:dyDescent="0.25">
      <c r="A15" t="s">
        <v>26</v>
      </c>
      <c r="B15" t="s">
        <v>75</v>
      </c>
      <c r="C15">
        <v>2024</v>
      </c>
      <c r="D15" s="15">
        <v>45504</v>
      </c>
      <c r="E15" t="s">
        <v>18</v>
      </c>
      <c r="F15" t="s">
        <v>41</v>
      </c>
      <c r="H15">
        <v>1</v>
      </c>
      <c r="I15">
        <v>3.2930000000000001</v>
      </c>
      <c r="J15">
        <v>0</v>
      </c>
      <c r="K15">
        <v>0</v>
      </c>
      <c r="L15">
        <v>3.2930000000000001</v>
      </c>
      <c r="M15">
        <v>100</v>
      </c>
      <c r="N15">
        <v>1</v>
      </c>
      <c r="O15">
        <v>0</v>
      </c>
      <c r="P15" s="1">
        <v>3.4449999999999998</v>
      </c>
      <c r="Q15">
        <v>2.9990000000000001</v>
      </c>
      <c r="R15">
        <f>IF(OR(Tabelle1[[#This Row],[adj time]]&lt;=Tabelle1[[#This Row],[curr class WR]],Tabelle1[[#This Row],[adj time]]&lt;=Tabelle1[[#This Row],[current WR]]),1,0)</f>
        <v>1</v>
      </c>
      <c r="S15" t="s">
        <v>49</v>
      </c>
    </row>
    <row r="16" spans="1:20" x14ac:dyDescent="0.25">
      <c r="A16" t="s">
        <v>12</v>
      </c>
      <c r="B16" t="s">
        <v>75</v>
      </c>
      <c r="C16">
        <v>2024</v>
      </c>
      <c r="D16" s="15">
        <v>45504</v>
      </c>
      <c r="E16" t="s">
        <v>22</v>
      </c>
      <c r="F16" t="s">
        <v>17</v>
      </c>
      <c r="H16">
        <v>1</v>
      </c>
      <c r="I16">
        <v>4.1349999999999998</v>
      </c>
      <c r="J16">
        <v>0</v>
      </c>
      <c r="K16">
        <v>0</v>
      </c>
      <c r="L16">
        <v>4.1349999999999998</v>
      </c>
      <c r="M16">
        <v>75</v>
      </c>
      <c r="N16">
        <v>1</v>
      </c>
      <c r="O16">
        <v>0</v>
      </c>
      <c r="P16">
        <v>4.3550000000000004</v>
      </c>
      <c r="Q16">
        <v>4.3550000000000004</v>
      </c>
      <c r="R16">
        <f>IF(OR(Tabelle1[[#This Row],[adj time]]&lt;=Tabelle1[[#This Row],[curr class WR]],Tabelle1[[#This Row],[adj time]]&lt;=Tabelle1[[#This Row],[current WR]]),1,0)</f>
        <v>1</v>
      </c>
      <c r="S16" t="s">
        <v>97</v>
      </c>
    </row>
    <row r="17" spans="1:19" x14ac:dyDescent="0.25">
      <c r="A17" t="s">
        <v>12</v>
      </c>
      <c r="B17" t="s">
        <v>75</v>
      </c>
      <c r="C17">
        <v>2024</v>
      </c>
      <c r="D17" s="15">
        <v>45504</v>
      </c>
      <c r="E17" t="s">
        <v>18</v>
      </c>
      <c r="F17" t="s">
        <v>41</v>
      </c>
      <c r="H17">
        <v>1</v>
      </c>
      <c r="I17">
        <v>4.6449999999999996</v>
      </c>
      <c r="J17">
        <v>0</v>
      </c>
      <c r="K17">
        <v>0</v>
      </c>
      <c r="L17">
        <v>4.6449999999999996</v>
      </c>
      <c r="M17">
        <v>100</v>
      </c>
      <c r="N17">
        <v>1</v>
      </c>
      <c r="O17">
        <v>0</v>
      </c>
      <c r="P17" s="1">
        <v>4.8490000000000002</v>
      </c>
      <c r="Q17">
        <v>4.3550000000000004</v>
      </c>
      <c r="R17">
        <f>IF(OR(Tabelle1[[#This Row],[adj time]]&lt;=Tabelle1[[#This Row],[curr class WR]],Tabelle1[[#This Row],[adj time]]&lt;=Tabelle1[[#This Row],[current WR]]),1,0)</f>
        <v>1</v>
      </c>
      <c r="S17" t="s">
        <v>49</v>
      </c>
    </row>
    <row r="18" spans="1:19" x14ac:dyDescent="0.25">
      <c r="A18" t="s">
        <v>12</v>
      </c>
      <c r="B18" t="s">
        <v>76</v>
      </c>
      <c r="C18">
        <v>2024</v>
      </c>
      <c r="D18" s="15">
        <v>45497</v>
      </c>
      <c r="E18" t="s">
        <v>173</v>
      </c>
      <c r="F18" t="s">
        <v>23</v>
      </c>
      <c r="H18">
        <v>1</v>
      </c>
      <c r="I18">
        <v>4.8810000000000002</v>
      </c>
      <c r="J18">
        <v>0</v>
      </c>
      <c r="K18">
        <v>0</v>
      </c>
      <c r="L18">
        <v>4.8810000000000002</v>
      </c>
      <c r="M18">
        <v>75</v>
      </c>
      <c r="N18">
        <v>1</v>
      </c>
      <c r="O18">
        <v>0</v>
      </c>
      <c r="P18" s="1">
        <v>4.6500000000000004</v>
      </c>
      <c r="Q18">
        <v>4.4039999999999999</v>
      </c>
      <c r="R18">
        <f>IF(OR(Tabelle1[[#This Row],[adj time]]&lt;=Tabelle1[[#This Row],[curr class WR]],Tabelle1[[#This Row],[adj time]]&lt;=Tabelle1[[#This Row],[current WR]]),1,0)</f>
        <v>0</v>
      </c>
    </row>
    <row r="19" spans="1:19" x14ac:dyDescent="0.25">
      <c r="A19" t="s">
        <v>26</v>
      </c>
      <c r="B19" t="s">
        <v>76</v>
      </c>
      <c r="C19">
        <v>2024</v>
      </c>
      <c r="D19" s="15">
        <v>45497</v>
      </c>
      <c r="E19" t="s">
        <v>40</v>
      </c>
      <c r="F19" t="s">
        <v>23</v>
      </c>
      <c r="H19">
        <v>1</v>
      </c>
      <c r="I19">
        <v>4.1509999999999998</v>
      </c>
      <c r="J19">
        <v>0</v>
      </c>
      <c r="K19">
        <v>0</v>
      </c>
      <c r="L19">
        <v>4.1509999999999998</v>
      </c>
      <c r="M19">
        <v>75</v>
      </c>
      <c r="N19">
        <v>1</v>
      </c>
      <c r="O19">
        <v>0</v>
      </c>
      <c r="P19">
        <v>3.6059999999999999</v>
      </c>
      <c r="Q19">
        <v>2.9990000000000001</v>
      </c>
      <c r="R19">
        <f>IF(OR(Tabelle1[[#This Row],[adj time]]&lt;=Tabelle1[[#This Row],[curr class WR]],Tabelle1[[#This Row],[adj time]]&lt;=Tabelle1[[#This Row],[current WR]]),1,0)</f>
        <v>0</v>
      </c>
    </row>
    <row r="20" spans="1:19" x14ac:dyDescent="0.25">
      <c r="A20" t="s">
        <v>26</v>
      </c>
      <c r="B20" t="s">
        <v>76</v>
      </c>
      <c r="C20">
        <v>2024</v>
      </c>
      <c r="D20" s="15">
        <v>45497</v>
      </c>
      <c r="E20" t="s">
        <v>38</v>
      </c>
      <c r="F20" t="s">
        <v>17</v>
      </c>
      <c r="G20">
        <v>4</v>
      </c>
      <c r="H20">
        <v>1</v>
      </c>
      <c r="I20">
        <v>3.3849999999999998</v>
      </c>
      <c r="J20">
        <v>0</v>
      </c>
      <c r="K20">
        <v>0</v>
      </c>
      <c r="L20">
        <v>3.3849999999999998</v>
      </c>
      <c r="M20">
        <v>75</v>
      </c>
      <c r="N20">
        <v>1</v>
      </c>
      <c r="O20">
        <v>0</v>
      </c>
      <c r="P20">
        <v>2.9990000000000001</v>
      </c>
      <c r="Q20">
        <v>2.9990000000000001</v>
      </c>
      <c r="R20">
        <f>IF(OR(Tabelle1[[#This Row],[adj time]]&lt;=Tabelle1[[#This Row],[curr class WR]],Tabelle1[[#This Row],[adj time]]&lt;=Tabelle1[[#This Row],[current WR]]),1,0)</f>
        <v>0</v>
      </c>
    </row>
    <row r="21" spans="1:19" x14ac:dyDescent="0.25">
      <c r="A21" t="s">
        <v>12</v>
      </c>
      <c r="B21" t="s">
        <v>76</v>
      </c>
      <c r="C21">
        <v>2024</v>
      </c>
      <c r="D21" s="15">
        <v>45497</v>
      </c>
      <c r="E21" t="s">
        <v>22</v>
      </c>
      <c r="F21" t="s">
        <v>17</v>
      </c>
      <c r="G21">
        <v>2</v>
      </c>
      <c r="H21">
        <v>1</v>
      </c>
      <c r="I21">
        <v>4.3550000000000004</v>
      </c>
      <c r="J21">
        <v>0</v>
      </c>
      <c r="K21">
        <v>0</v>
      </c>
      <c r="L21">
        <v>4.3550000000000004</v>
      </c>
      <c r="M21">
        <v>75</v>
      </c>
      <c r="N21">
        <v>1</v>
      </c>
      <c r="P21">
        <v>4.4039999999999999</v>
      </c>
      <c r="Q21">
        <v>4.4039999999999999</v>
      </c>
      <c r="R21">
        <f>IF(OR(Tabelle1[[#This Row],[adj time]]&lt;=Tabelle1[[#This Row],[curr class WR]],Tabelle1[[#This Row],[adj time]]&lt;=Tabelle1[[#This Row],[current WR]]),1,0)</f>
        <v>1</v>
      </c>
      <c r="S21" t="s">
        <v>96</v>
      </c>
    </row>
    <row r="22" spans="1:19" x14ac:dyDescent="0.25">
      <c r="A22" t="s">
        <v>26</v>
      </c>
      <c r="B22" t="s">
        <v>107</v>
      </c>
      <c r="C22">
        <v>2024</v>
      </c>
      <c r="D22" s="15">
        <v>45490</v>
      </c>
      <c r="E22" t="s">
        <v>371</v>
      </c>
      <c r="F22" t="s">
        <v>23</v>
      </c>
      <c r="G22">
        <v>2</v>
      </c>
      <c r="H22">
        <v>1</v>
      </c>
      <c r="I22">
        <v>4.4909999999999997</v>
      </c>
      <c r="J22">
        <v>0</v>
      </c>
      <c r="K22">
        <v>0</v>
      </c>
      <c r="L22">
        <v>4.4909999999999997</v>
      </c>
      <c r="M22">
        <v>75</v>
      </c>
      <c r="N22">
        <v>1</v>
      </c>
      <c r="P22">
        <v>3.6059999999999999</v>
      </c>
      <c r="Q22">
        <v>2.9990000000000001</v>
      </c>
      <c r="R22">
        <f>IF(OR(Tabelle1[[#This Row],[adj time]]&lt;=Tabelle1[[#This Row],[curr class WR]],Tabelle1[[#This Row],[adj time]]&lt;=Tabelle1[[#This Row],[current WR]]),1,0)</f>
        <v>0</v>
      </c>
    </row>
    <row r="23" spans="1:19" x14ac:dyDescent="0.25">
      <c r="A23" t="s">
        <v>12</v>
      </c>
      <c r="B23" t="s">
        <v>107</v>
      </c>
      <c r="C23">
        <v>2024</v>
      </c>
      <c r="D23" s="15">
        <v>45490</v>
      </c>
      <c r="E23" t="s">
        <v>37</v>
      </c>
      <c r="F23" t="s">
        <v>17</v>
      </c>
      <c r="G23">
        <v>1</v>
      </c>
      <c r="H23">
        <v>1</v>
      </c>
      <c r="I23">
        <v>4.7009999999999996</v>
      </c>
      <c r="J23">
        <v>0</v>
      </c>
      <c r="K23">
        <v>0</v>
      </c>
      <c r="L23">
        <v>4.7009999999999996</v>
      </c>
      <c r="M23">
        <v>75</v>
      </c>
      <c r="N23">
        <v>1</v>
      </c>
      <c r="O23">
        <v>1</v>
      </c>
      <c r="P23">
        <v>4.7009999999999996</v>
      </c>
      <c r="Q23">
        <v>4.4039999999999999</v>
      </c>
      <c r="R23">
        <f>IF(OR(Tabelle1[[#This Row],[adj time]]&lt;=Tabelle1[[#This Row],[curr class WR]],Tabelle1[[#This Row],[adj time]]&lt;=Tabelle1[[#This Row],[current WR]]),1,0)</f>
        <v>1</v>
      </c>
      <c r="S23" t="s">
        <v>384</v>
      </c>
    </row>
    <row r="24" spans="1:19" x14ac:dyDescent="0.25">
      <c r="A24" t="s">
        <v>26</v>
      </c>
      <c r="B24" t="s">
        <v>107</v>
      </c>
      <c r="C24">
        <v>2024</v>
      </c>
      <c r="D24" s="15">
        <v>45490</v>
      </c>
      <c r="E24" t="s">
        <v>54</v>
      </c>
      <c r="F24" t="s">
        <v>17</v>
      </c>
      <c r="G24">
        <v>2</v>
      </c>
      <c r="H24">
        <v>1</v>
      </c>
      <c r="I24">
        <v>3.3479999999999999</v>
      </c>
      <c r="J24">
        <v>0</v>
      </c>
      <c r="K24">
        <v>0</v>
      </c>
      <c r="L24">
        <v>3.3479999999999999</v>
      </c>
      <c r="M24">
        <v>75</v>
      </c>
      <c r="N24">
        <v>1</v>
      </c>
      <c r="P24" s="1">
        <v>2.9990000000000001</v>
      </c>
      <c r="Q24">
        <v>2.9990000000000001</v>
      </c>
      <c r="R24">
        <f>IF(OR(Tabelle1[[#This Row],[adj time]]&lt;=Tabelle1[[#This Row],[curr class WR]],Tabelle1[[#This Row],[adj time]]&lt;=Tabelle1[[#This Row],[current WR]]),1,0)</f>
        <v>0</v>
      </c>
    </row>
    <row r="25" spans="1:19" x14ac:dyDescent="0.25">
      <c r="A25" t="s">
        <v>12</v>
      </c>
      <c r="B25" t="s">
        <v>107</v>
      </c>
      <c r="C25">
        <v>2024</v>
      </c>
      <c r="D25" s="15">
        <v>45490</v>
      </c>
      <c r="E25" t="s">
        <v>383</v>
      </c>
      <c r="F25" t="s">
        <v>23</v>
      </c>
      <c r="G25">
        <v>4</v>
      </c>
      <c r="H25">
        <v>1</v>
      </c>
      <c r="I25">
        <v>5.33</v>
      </c>
      <c r="J25">
        <v>0</v>
      </c>
      <c r="K25">
        <v>0</v>
      </c>
      <c r="L25">
        <v>5.33</v>
      </c>
      <c r="M25">
        <v>75</v>
      </c>
      <c r="N25">
        <v>1</v>
      </c>
      <c r="O25">
        <v>1</v>
      </c>
      <c r="P25" s="1">
        <v>5.1280000000000001</v>
      </c>
      <c r="Q25">
        <v>4.4039999999999999</v>
      </c>
      <c r="R25">
        <f>IF(OR(Tabelle1[[#This Row],[adj time]]&lt;=Tabelle1[[#This Row],[curr class WR]],Tabelle1[[#This Row],[adj time]]&lt;=Tabelle1[[#This Row],[current WR]]),1,0)</f>
        <v>0</v>
      </c>
    </row>
    <row r="26" spans="1:19" x14ac:dyDescent="0.25">
      <c r="A26" t="s">
        <v>26</v>
      </c>
      <c r="B26" t="s">
        <v>19</v>
      </c>
      <c r="C26">
        <v>2023</v>
      </c>
      <c r="D26" s="15">
        <v>45160</v>
      </c>
      <c r="E26" t="s">
        <v>43</v>
      </c>
      <c r="F26" t="s">
        <v>23</v>
      </c>
      <c r="G26">
        <v>1</v>
      </c>
      <c r="H26">
        <v>1</v>
      </c>
      <c r="I26">
        <v>4.0659999999999998</v>
      </c>
      <c r="J26">
        <v>0</v>
      </c>
      <c r="K26">
        <v>0</v>
      </c>
      <c r="L26">
        <v>4.0659999999999998</v>
      </c>
      <c r="M26">
        <v>50</v>
      </c>
      <c r="N26">
        <v>1</v>
      </c>
      <c r="P26">
        <v>3.6059999999999999</v>
      </c>
      <c r="Q26" s="1">
        <v>3.2069999999999999</v>
      </c>
      <c r="R26">
        <f>IF(OR(Tabelle1[[#This Row],[adj time]]&lt;=Tabelle1[[#This Row],[curr class WR]],Tabelle1[[#This Row],[adj time]]&lt;=Tabelle1[[#This Row],[current WR]]),1,0)</f>
        <v>0</v>
      </c>
    </row>
    <row r="27" spans="1:19" x14ac:dyDescent="0.25">
      <c r="A27" t="s">
        <v>12</v>
      </c>
      <c r="B27" t="s">
        <v>19</v>
      </c>
      <c r="C27">
        <v>2023</v>
      </c>
      <c r="D27" s="15">
        <v>45160</v>
      </c>
      <c r="E27" t="s">
        <v>29</v>
      </c>
      <c r="F27" t="s">
        <v>23</v>
      </c>
      <c r="G27">
        <v>2</v>
      </c>
      <c r="H27">
        <v>1</v>
      </c>
      <c r="I27">
        <v>4.9720000000000004</v>
      </c>
      <c r="J27">
        <v>0</v>
      </c>
      <c r="K27">
        <v>0</v>
      </c>
      <c r="L27">
        <v>4.9720000000000004</v>
      </c>
      <c r="M27">
        <v>50</v>
      </c>
      <c r="N27">
        <v>1</v>
      </c>
      <c r="P27" s="1">
        <v>4.6500000000000004</v>
      </c>
      <c r="Q27">
        <v>4.4039999999999999</v>
      </c>
      <c r="R27">
        <f>IF(OR(Tabelle1[[#This Row],[adj time]]&lt;=Tabelle1[[#This Row],[curr class WR]],Tabelle1[[#This Row],[adj time]]&lt;=Tabelle1[[#This Row],[current WR]]),1,0)</f>
        <v>0</v>
      </c>
    </row>
    <row r="28" spans="1:19" x14ac:dyDescent="0.25">
      <c r="A28" t="s">
        <v>26</v>
      </c>
      <c r="B28" t="s">
        <v>19</v>
      </c>
      <c r="C28">
        <v>2023</v>
      </c>
      <c r="D28" s="15">
        <v>45160</v>
      </c>
      <c r="E28" t="s">
        <v>38</v>
      </c>
      <c r="F28" t="s">
        <v>17</v>
      </c>
      <c r="G28">
        <v>1</v>
      </c>
      <c r="H28">
        <v>1</v>
      </c>
      <c r="I28">
        <v>3.2709999999999999</v>
      </c>
      <c r="J28">
        <v>0</v>
      </c>
      <c r="K28">
        <v>0</v>
      </c>
      <c r="L28">
        <v>3.2709999999999999</v>
      </c>
      <c r="M28">
        <v>50</v>
      </c>
      <c r="N28">
        <v>1</v>
      </c>
      <c r="P28" s="1">
        <v>3.2069999999999999</v>
      </c>
      <c r="Q28" s="1">
        <v>3.2069999999999999</v>
      </c>
      <c r="R28">
        <f>IF(OR(Tabelle1[[#This Row],[adj time]]&lt;=Tabelle1[[#This Row],[curr class WR]],Tabelle1[[#This Row],[adj time]]&lt;=Tabelle1[[#This Row],[current WR]]),1,0)</f>
        <v>0</v>
      </c>
    </row>
    <row r="29" spans="1:19" x14ac:dyDescent="0.25">
      <c r="A29" t="s">
        <v>12</v>
      </c>
      <c r="B29" t="s">
        <v>19</v>
      </c>
      <c r="C29">
        <v>2023</v>
      </c>
      <c r="D29" s="15">
        <v>45160</v>
      </c>
      <c r="E29" t="s">
        <v>29</v>
      </c>
      <c r="F29" t="s">
        <v>17</v>
      </c>
      <c r="G29">
        <v>2</v>
      </c>
      <c r="H29">
        <v>1</v>
      </c>
      <c r="I29">
        <v>4.6440000000000001</v>
      </c>
      <c r="J29">
        <v>0</v>
      </c>
      <c r="K29">
        <v>0</v>
      </c>
      <c r="L29">
        <v>4.6440000000000001</v>
      </c>
      <c r="M29">
        <v>50</v>
      </c>
      <c r="N29">
        <v>1</v>
      </c>
      <c r="P29">
        <v>4.4039999999999999</v>
      </c>
      <c r="Q29">
        <v>4.4039999999999999</v>
      </c>
      <c r="R29">
        <f>IF(OR(Tabelle1[[#This Row],[adj time]]&lt;=Tabelle1[[#This Row],[curr class WR]],Tabelle1[[#This Row],[adj time]]&lt;=Tabelle1[[#This Row],[current WR]]),1,0)</f>
        <v>0</v>
      </c>
    </row>
    <row r="30" spans="1:19" x14ac:dyDescent="0.25">
      <c r="A30" t="s">
        <v>26</v>
      </c>
      <c r="B30" t="s">
        <v>19</v>
      </c>
      <c r="C30">
        <v>2023</v>
      </c>
      <c r="D30" s="15">
        <v>45160</v>
      </c>
      <c r="E30" t="s">
        <v>21</v>
      </c>
      <c r="F30" t="s">
        <v>41</v>
      </c>
      <c r="G30">
        <v>1</v>
      </c>
      <c r="H30">
        <v>1</v>
      </c>
      <c r="I30">
        <v>3.7130000000000001</v>
      </c>
      <c r="J30">
        <v>0</v>
      </c>
      <c r="K30">
        <v>0</v>
      </c>
      <c r="L30">
        <v>3.7130000000000001</v>
      </c>
      <c r="M30">
        <v>75</v>
      </c>
      <c r="N30">
        <v>1</v>
      </c>
      <c r="P30" s="1">
        <v>3.4449999999999998</v>
      </c>
      <c r="Q30" s="1">
        <v>3.2069999999999999</v>
      </c>
      <c r="R30">
        <f>IF(OR(Tabelle1[[#This Row],[adj time]]&lt;=Tabelle1[[#This Row],[curr class WR]],Tabelle1[[#This Row],[adj time]]&lt;=Tabelle1[[#This Row],[current WR]]),1,0)</f>
        <v>0</v>
      </c>
    </row>
    <row r="31" spans="1:19" x14ac:dyDescent="0.25">
      <c r="A31" t="s">
        <v>12</v>
      </c>
      <c r="B31" t="s">
        <v>19</v>
      </c>
      <c r="C31">
        <v>2023</v>
      </c>
      <c r="D31" s="15">
        <v>45160</v>
      </c>
      <c r="E31" t="s">
        <v>18</v>
      </c>
      <c r="F31" t="s">
        <v>41</v>
      </c>
      <c r="G31">
        <v>2</v>
      </c>
      <c r="H31">
        <v>1</v>
      </c>
      <c r="I31">
        <v>5.0529999999999999</v>
      </c>
      <c r="J31">
        <v>0</v>
      </c>
      <c r="K31">
        <v>0</v>
      </c>
      <c r="L31">
        <v>5.0529999999999999</v>
      </c>
      <c r="M31">
        <v>75</v>
      </c>
      <c r="N31">
        <v>1</v>
      </c>
      <c r="P31" s="1">
        <v>4.8490000000000002</v>
      </c>
      <c r="Q31">
        <v>4.4039999999999999</v>
      </c>
      <c r="R31">
        <f>IF(OR(Tabelle1[[#This Row],[adj time]]&lt;=Tabelle1[[#This Row],[curr class WR]],Tabelle1[[#This Row],[adj time]]&lt;=Tabelle1[[#This Row],[current WR]]),1,0)</f>
        <v>0</v>
      </c>
    </row>
    <row r="32" spans="1:19" x14ac:dyDescent="0.25">
      <c r="A32" t="s">
        <v>26</v>
      </c>
      <c r="B32" t="s">
        <v>75</v>
      </c>
      <c r="C32">
        <v>2023</v>
      </c>
      <c r="D32" s="15">
        <v>45142</v>
      </c>
      <c r="E32" t="s">
        <v>358</v>
      </c>
      <c r="F32" t="s">
        <v>23</v>
      </c>
      <c r="H32">
        <v>1</v>
      </c>
      <c r="I32">
        <v>4.0519999999999996</v>
      </c>
      <c r="J32">
        <v>0</v>
      </c>
      <c r="K32">
        <v>0</v>
      </c>
      <c r="L32">
        <v>4.0519999999999996</v>
      </c>
      <c r="M32">
        <v>75</v>
      </c>
      <c r="N32">
        <v>1</v>
      </c>
      <c r="P32">
        <v>3.6059999999999999</v>
      </c>
      <c r="Q32" s="1">
        <v>3.2069999999999999</v>
      </c>
      <c r="R32">
        <f>IF(OR(Tabelle1[[#This Row],[adj time]]&lt;=Tabelle1[[#This Row],[curr class WR]],Tabelle1[[#This Row],[adj time]]&lt;=Tabelle1[[#This Row],[current WR]]),1,0)</f>
        <v>0</v>
      </c>
    </row>
    <row r="33" spans="1:19" x14ac:dyDescent="0.25">
      <c r="A33" t="s">
        <v>12</v>
      </c>
      <c r="B33" t="s">
        <v>75</v>
      </c>
      <c r="C33">
        <v>2023</v>
      </c>
      <c r="D33" s="15">
        <v>45142</v>
      </c>
      <c r="E33" t="s">
        <v>320</v>
      </c>
      <c r="F33" t="s">
        <v>23</v>
      </c>
      <c r="H33">
        <v>1</v>
      </c>
      <c r="I33">
        <v>4.6710000000000003</v>
      </c>
      <c r="J33">
        <v>0</v>
      </c>
      <c r="K33">
        <v>0</v>
      </c>
      <c r="L33">
        <v>4.6710000000000003</v>
      </c>
      <c r="M33">
        <v>75</v>
      </c>
      <c r="N33">
        <v>1</v>
      </c>
      <c r="P33" s="1">
        <v>4.6500000000000004</v>
      </c>
      <c r="Q33">
        <v>4.4039999999999999</v>
      </c>
      <c r="R33">
        <f>IF(OR(Tabelle1[[#This Row],[adj time]]&lt;=Tabelle1[[#This Row],[curr class WR]],Tabelle1[[#This Row],[adj time]]&lt;=Tabelle1[[#This Row],[current WR]]),1,0)</f>
        <v>0</v>
      </c>
    </row>
    <row r="34" spans="1:19" x14ac:dyDescent="0.25">
      <c r="A34" t="s">
        <v>26</v>
      </c>
      <c r="B34" t="s">
        <v>75</v>
      </c>
      <c r="C34">
        <v>2023</v>
      </c>
      <c r="D34" s="15">
        <v>45142</v>
      </c>
      <c r="E34" t="s">
        <v>28</v>
      </c>
      <c r="F34" t="s">
        <v>17</v>
      </c>
      <c r="H34">
        <v>1</v>
      </c>
      <c r="I34">
        <v>2.9990000000000001</v>
      </c>
      <c r="J34">
        <v>0</v>
      </c>
      <c r="K34">
        <v>0</v>
      </c>
      <c r="L34">
        <v>2.9990000000000001</v>
      </c>
      <c r="M34">
        <v>75</v>
      </c>
      <c r="N34">
        <v>1</v>
      </c>
      <c r="P34" s="1">
        <v>3.2069999999999999</v>
      </c>
      <c r="Q34" s="1">
        <v>3.2069999999999999</v>
      </c>
      <c r="R34">
        <f>IF(OR(Tabelle1[[#This Row],[adj time]]&lt;=Tabelle1[[#This Row],[curr class WR]],Tabelle1[[#This Row],[adj time]]&lt;=Tabelle1[[#This Row],[current WR]]),1,0)</f>
        <v>1</v>
      </c>
      <c r="S34" t="s">
        <v>97</v>
      </c>
    </row>
    <row r="35" spans="1:19" x14ac:dyDescent="0.25">
      <c r="A35" t="s">
        <v>12</v>
      </c>
      <c r="B35" t="s">
        <v>75</v>
      </c>
      <c r="C35">
        <v>2023</v>
      </c>
      <c r="D35" s="15">
        <v>45142</v>
      </c>
      <c r="E35" t="s">
        <v>22</v>
      </c>
      <c r="F35" t="s">
        <v>17</v>
      </c>
      <c r="H35">
        <v>1</v>
      </c>
      <c r="I35">
        <v>4.5129999999999999</v>
      </c>
      <c r="J35">
        <v>0</v>
      </c>
      <c r="K35">
        <v>0</v>
      </c>
      <c r="L35">
        <v>4.5129999999999999</v>
      </c>
      <c r="M35">
        <v>75</v>
      </c>
      <c r="N35">
        <v>1</v>
      </c>
      <c r="P35">
        <v>4.4039999999999999</v>
      </c>
      <c r="Q35">
        <v>4.4039999999999999</v>
      </c>
      <c r="R35">
        <f>IF(OR(Tabelle1[[#This Row],[adj time]]&lt;=Tabelle1[[#This Row],[curr class WR]],Tabelle1[[#This Row],[adj time]]&lt;=Tabelle1[[#This Row],[current WR]]),1,0)</f>
        <v>0</v>
      </c>
    </row>
    <row r="36" spans="1:19" x14ac:dyDescent="0.25">
      <c r="A36" t="s">
        <v>26</v>
      </c>
      <c r="B36" t="s">
        <v>75</v>
      </c>
      <c r="C36">
        <v>2023</v>
      </c>
      <c r="D36" s="15">
        <v>45142</v>
      </c>
      <c r="E36" t="s">
        <v>20</v>
      </c>
      <c r="F36" t="s">
        <v>41</v>
      </c>
      <c r="H36">
        <v>1</v>
      </c>
      <c r="I36">
        <v>3.5550000000000002</v>
      </c>
      <c r="J36">
        <v>0</v>
      </c>
      <c r="K36">
        <v>0</v>
      </c>
      <c r="L36">
        <v>3.5550000000000002</v>
      </c>
      <c r="M36">
        <v>75</v>
      </c>
      <c r="N36">
        <v>1</v>
      </c>
      <c r="P36" s="1">
        <v>3.4449999999999998</v>
      </c>
      <c r="Q36" s="1">
        <v>3.2069999999999999</v>
      </c>
      <c r="R36">
        <f>IF(OR(Tabelle1[[#This Row],[adj time]]&lt;=Tabelle1[[#This Row],[curr class WR]],Tabelle1[[#This Row],[adj time]]&lt;=Tabelle1[[#This Row],[current WR]]),1,0)</f>
        <v>0</v>
      </c>
    </row>
    <row r="37" spans="1:19" x14ac:dyDescent="0.25">
      <c r="A37" t="s">
        <v>12</v>
      </c>
      <c r="B37" t="s">
        <v>75</v>
      </c>
      <c r="C37">
        <v>2023</v>
      </c>
      <c r="D37" s="15">
        <v>45142</v>
      </c>
      <c r="E37" t="s">
        <v>120</v>
      </c>
      <c r="F37" t="s">
        <v>41</v>
      </c>
      <c r="H37">
        <v>1</v>
      </c>
      <c r="I37">
        <v>4.9669999999999996</v>
      </c>
      <c r="J37">
        <v>0</v>
      </c>
      <c r="K37">
        <v>0</v>
      </c>
      <c r="L37">
        <v>4.9669999999999996</v>
      </c>
      <c r="M37">
        <v>75</v>
      </c>
      <c r="N37">
        <v>1</v>
      </c>
      <c r="P37" s="1">
        <v>4.8490000000000002</v>
      </c>
      <c r="Q37">
        <v>4.4039999999999999</v>
      </c>
      <c r="R37">
        <f>IF(OR(Tabelle1[[#This Row],[adj time]]&lt;=Tabelle1[[#This Row],[curr class WR]],Tabelle1[[#This Row],[adj time]]&lt;=Tabelle1[[#This Row],[current WR]]),1,0)</f>
        <v>0</v>
      </c>
    </row>
    <row r="38" spans="1:19" x14ac:dyDescent="0.25">
      <c r="A38" t="s">
        <v>26</v>
      </c>
      <c r="B38" t="s">
        <v>76</v>
      </c>
      <c r="C38">
        <v>2023</v>
      </c>
      <c r="D38" s="15">
        <v>45134</v>
      </c>
      <c r="E38" t="s">
        <v>194</v>
      </c>
      <c r="F38" t="s">
        <v>23</v>
      </c>
      <c r="G38">
        <v>4</v>
      </c>
      <c r="H38">
        <v>1</v>
      </c>
      <c r="I38">
        <v>3.831</v>
      </c>
      <c r="J38">
        <v>0</v>
      </c>
      <c r="K38">
        <v>0</v>
      </c>
      <c r="L38">
        <v>3.831</v>
      </c>
      <c r="M38">
        <v>75</v>
      </c>
      <c r="N38">
        <v>1</v>
      </c>
      <c r="O38">
        <v>0</v>
      </c>
      <c r="P38">
        <v>3.6059999999999999</v>
      </c>
      <c r="Q38" s="1">
        <v>3.2069999999999999</v>
      </c>
      <c r="R38">
        <f>IF(OR(Tabelle1[[#This Row],[adj time]]&lt;=Tabelle1[[#This Row],[curr class WR]],Tabelle1[[#This Row],[adj time]]&lt;=Tabelle1[[#This Row],[current WR]]),1,0)</f>
        <v>0</v>
      </c>
    </row>
    <row r="39" spans="1:19" x14ac:dyDescent="0.25">
      <c r="A39" t="s">
        <v>26</v>
      </c>
      <c r="B39" t="s">
        <v>76</v>
      </c>
      <c r="C39">
        <v>2023</v>
      </c>
      <c r="D39" s="15">
        <v>45134</v>
      </c>
      <c r="E39" t="s">
        <v>54</v>
      </c>
      <c r="F39" t="s">
        <v>17</v>
      </c>
      <c r="G39">
        <v>4</v>
      </c>
      <c r="H39">
        <v>1</v>
      </c>
      <c r="I39">
        <v>3.347</v>
      </c>
      <c r="J39">
        <v>0</v>
      </c>
      <c r="K39">
        <v>0</v>
      </c>
      <c r="L39">
        <v>3.347</v>
      </c>
      <c r="M39">
        <v>75</v>
      </c>
      <c r="N39">
        <v>1</v>
      </c>
      <c r="O39">
        <v>0</v>
      </c>
      <c r="P39" s="1">
        <v>3.2069999999999999</v>
      </c>
      <c r="Q39" s="1">
        <v>3.2069999999999999</v>
      </c>
      <c r="R39">
        <f>IF(OR(Tabelle1[[#This Row],[adj time]]&lt;=Tabelle1[[#This Row],[curr class WR]],Tabelle1[[#This Row],[adj time]]&lt;=Tabelle1[[#This Row],[current WR]]),1,0)</f>
        <v>0</v>
      </c>
    </row>
    <row r="40" spans="1:19" x14ac:dyDescent="0.25">
      <c r="A40" t="s">
        <v>12</v>
      </c>
      <c r="B40" t="s">
        <v>76</v>
      </c>
      <c r="C40">
        <v>2023</v>
      </c>
      <c r="D40" s="15">
        <v>45134</v>
      </c>
      <c r="E40" t="s">
        <v>37</v>
      </c>
      <c r="F40" t="s">
        <v>17</v>
      </c>
      <c r="G40">
        <v>4</v>
      </c>
      <c r="H40">
        <v>1</v>
      </c>
      <c r="I40">
        <v>4.4039999999999999</v>
      </c>
      <c r="J40">
        <v>0</v>
      </c>
      <c r="K40">
        <v>0</v>
      </c>
      <c r="L40">
        <v>4.4039999999999999</v>
      </c>
      <c r="M40">
        <v>75</v>
      </c>
      <c r="N40">
        <v>1</v>
      </c>
      <c r="O40">
        <v>0</v>
      </c>
      <c r="P40" s="1">
        <v>4.43</v>
      </c>
      <c r="Q40" s="1">
        <v>4.43</v>
      </c>
      <c r="R40">
        <f>IF(OR(Tabelle1[[#This Row],[adj time]]&lt;=Tabelle1[[#This Row],[curr class WR]],Tabelle1[[#This Row],[adj time]]&lt;=Tabelle1[[#This Row],[current WR]]),1,0)</f>
        <v>1</v>
      </c>
      <c r="S40" t="s">
        <v>96</v>
      </c>
    </row>
    <row r="41" spans="1:19" x14ac:dyDescent="0.25">
      <c r="A41" t="s">
        <v>12</v>
      </c>
      <c r="B41" t="s">
        <v>76</v>
      </c>
      <c r="C41">
        <v>2023</v>
      </c>
      <c r="D41" s="15">
        <v>45134</v>
      </c>
      <c r="E41" t="s">
        <v>194</v>
      </c>
      <c r="F41" t="s">
        <v>23</v>
      </c>
      <c r="G41">
        <v>2</v>
      </c>
      <c r="H41">
        <v>1</v>
      </c>
      <c r="I41">
        <v>5.1369999999999996</v>
      </c>
      <c r="J41">
        <v>0</v>
      </c>
      <c r="K41">
        <v>0</v>
      </c>
      <c r="L41">
        <v>5.1369999999999996</v>
      </c>
      <c r="M41">
        <v>75</v>
      </c>
      <c r="N41">
        <v>1</v>
      </c>
      <c r="O41">
        <v>0</v>
      </c>
      <c r="P41" s="1">
        <v>4.6500000000000004</v>
      </c>
      <c r="Q41" s="1">
        <v>4.43</v>
      </c>
      <c r="R41">
        <f>IF(OR(Tabelle1[[#This Row],[adj time]]&lt;=Tabelle1[[#This Row],[curr class WR]],Tabelle1[[#This Row],[adj time]]&lt;=Tabelle1[[#This Row],[current WR]]),1,0)</f>
        <v>0</v>
      </c>
    </row>
    <row r="42" spans="1:19" x14ac:dyDescent="0.25">
      <c r="A42" t="s">
        <v>26</v>
      </c>
      <c r="B42" t="s">
        <v>13</v>
      </c>
      <c r="C42">
        <v>2023</v>
      </c>
      <c r="D42" s="15">
        <v>45122</v>
      </c>
      <c r="E42" t="s">
        <v>40</v>
      </c>
      <c r="F42" t="s">
        <v>23</v>
      </c>
      <c r="G42">
        <v>3</v>
      </c>
      <c r="H42">
        <v>1</v>
      </c>
      <c r="I42">
        <v>3.6539999999999999</v>
      </c>
      <c r="J42">
        <v>0</v>
      </c>
      <c r="K42">
        <v>0</v>
      </c>
      <c r="L42">
        <v>3.6539999999999999</v>
      </c>
      <c r="M42">
        <v>75</v>
      </c>
      <c r="N42">
        <v>1</v>
      </c>
      <c r="P42">
        <v>3.6059999999999999</v>
      </c>
      <c r="Q42" s="1">
        <v>3.2069999999999999</v>
      </c>
      <c r="R42">
        <f>IF(OR(Tabelle1[[#This Row],[adj time]]&lt;=Tabelle1[[#This Row],[curr class WR]],Tabelle1[[#This Row],[adj time]]&lt;=Tabelle1[[#This Row],[current WR]]),1,0)</f>
        <v>0</v>
      </c>
    </row>
    <row r="43" spans="1:19" x14ac:dyDescent="0.25">
      <c r="A43" t="s">
        <v>26</v>
      </c>
      <c r="B43" t="s">
        <v>13</v>
      </c>
      <c r="C43">
        <v>2023</v>
      </c>
      <c r="D43" s="15">
        <v>45122</v>
      </c>
      <c r="E43" t="s">
        <v>357</v>
      </c>
      <c r="F43" t="s">
        <v>41</v>
      </c>
      <c r="G43">
        <v>4</v>
      </c>
      <c r="H43">
        <v>1</v>
      </c>
      <c r="I43">
        <v>4.4969999999999999</v>
      </c>
      <c r="J43">
        <v>0</v>
      </c>
      <c r="K43">
        <v>0</v>
      </c>
      <c r="L43">
        <v>4.4969999999999999</v>
      </c>
      <c r="M43">
        <v>75</v>
      </c>
      <c r="N43">
        <v>1</v>
      </c>
      <c r="P43" s="1">
        <v>3.4449999999999998</v>
      </c>
      <c r="Q43" s="1">
        <v>3.2069999999999999</v>
      </c>
      <c r="R43">
        <f>IF(OR(Tabelle1[[#This Row],[adj time]]&lt;=Tabelle1[[#This Row],[curr class WR]],Tabelle1[[#This Row],[adj time]]&lt;=Tabelle1[[#This Row],[current WR]]),1,0)</f>
        <v>0</v>
      </c>
    </row>
    <row r="44" spans="1:19" x14ac:dyDescent="0.25">
      <c r="A44" t="s">
        <v>26</v>
      </c>
      <c r="B44" t="s">
        <v>13</v>
      </c>
      <c r="C44">
        <v>2023</v>
      </c>
      <c r="D44" s="15">
        <v>45122</v>
      </c>
      <c r="E44" t="s">
        <v>56</v>
      </c>
      <c r="F44" t="s">
        <v>17</v>
      </c>
      <c r="G44">
        <v>3</v>
      </c>
      <c r="H44">
        <v>1</v>
      </c>
      <c r="I44">
        <v>3.4550000000000001</v>
      </c>
      <c r="J44">
        <v>0</v>
      </c>
      <c r="K44">
        <v>0</v>
      </c>
      <c r="L44">
        <v>3.4550000000000001</v>
      </c>
      <c r="M44">
        <v>75</v>
      </c>
      <c r="N44">
        <v>1</v>
      </c>
      <c r="P44" s="1">
        <v>3.2069999999999999</v>
      </c>
      <c r="Q44" s="1">
        <v>3.2069999999999999</v>
      </c>
      <c r="R44">
        <f>IF(OR(Tabelle1[[#This Row],[adj time]]&lt;=Tabelle1[[#This Row],[curr class WR]],Tabelle1[[#This Row],[adj time]]&lt;=Tabelle1[[#This Row],[current WR]]),1,0)</f>
        <v>0</v>
      </c>
    </row>
    <row r="45" spans="1:19" x14ac:dyDescent="0.25">
      <c r="A45" t="s">
        <v>12</v>
      </c>
      <c r="B45" t="s">
        <v>13</v>
      </c>
      <c r="C45">
        <v>2023</v>
      </c>
      <c r="D45" s="15">
        <v>45122</v>
      </c>
      <c r="E45" t="s">
        <v>57</v>
      </c>
      <c r="F45" t="s">
        <v>23</v>
      </c>
      <c r="G45">
        <v>4</v>
      </c>
      <c r="H45">
        <v>1</v>
      </c>
      <c r="I45">
        <v>4.8600000000000003</v>
      </c>
      <c r="J45">
        <v>0</v>
      </c>
      <c r="K45">
        <v>0</v>
      </c>
      <c r="L45">
        <v>4.8600000000000003</v>
      </c>
      <c r="M45">
        <v>75</v>
      </c>
      <c r="N45">
        <v>1</v>
      </c>
      <c r="P45" s="1">
        <v>4.6500000000000004</v>
      </c>
      <c r="Q45" s="1">
        <v>4.43</v>
      </c>
      <c r="R45">
        <f>IF(OR(Tabelle1[[#This Row],[adj time]]&lt;=Tabelle1[[#This Row],[curr class WR]],Tabelle1[[#This Row],[adj time]]&lt;=Tabelle1[[#This Row],[current WR]]),1,0)</f>
        <v>0</v>
      </c>
    </row>
    <row r="46" spans="1:19" x14ac:dyDescent="0.25">
      <c r="A46" t="s">
        <v>12</v>
      </c>
      <c r="B46" t="s">
        <v>13</v>
      </c>
      <c r="C46">
        <v>2023</v>
      </c>
      <c r="D46" s="15">
        <v>45122</v>
      </c>
      <c r="E46" t="s">
        <v>357</v>
      </c>
      <c r="F46" t="s">
        <v>41</v>
      </c>
      <c r="G46">
        <v>4</v>
      </c>
      <c r="H46">
        <v>1</v>
      </c>
      <c r="I46">
        <v>9.2859999999999996</v>
      </c>
      <c r="J46">
        <v>0</v>
      </c>
      <c r="K46">
        <v>0</v>
      </c>
      <c r="L46">
        <v>9.2859999999999996</v>
      </c>
      <c r="M46">
        <v>100</v>
      </c>
      <c r="N46">
        <v>1</v>
      </c>
      <c r="P46" s="1">
        <v>4.8490000000000002</v>
      </c>
      <c r="Q46" s="1">
        <v>4.43</v>
      </c>
      <c r="R46">
        <f>IF(OR(Tabelle1[[#This Row],[adj time]]&lt;=Tabelle1[[#This Row],[curr class WR]],Tabelle1[[#This Row],[adj time]]&lt;=Tabelle1[[#This Row],[current WR]]),1,0)</f>
        <v>0</v>
      </c>
    </row>
    <row r="47" spans="1:19" x14ac:dyDescent="0.25">
      <c r="A47" t="s">
        <v>12</v>
      </c>
      <c r="B47" t="s">
        <v>13</v>
      </c>
      <c r="C47">
        <v>2023</v>
      </c>
      <c r="D47" s="15">
        <v>45122</v>
      </c>
      <c r="E47" t="s">
        <v>25</v>
      </c>
      <c r="F47" t="s">
        <v>17</v>
      </c>
      <c r="G47">
        <v>3</v>
      </c>
      <c r="H47">
        <v>1</v>
      </c>
      <c r="I47">
        <v>4.43</v>
      </c>
      <c r="J47">
        <v>0</v>
      </c>
      <c r="K47">
        <v>0</v>
      </c>
      <c r="L47">
        <v>4.43</v>
      </c>
      <c r="M47">
        <v>75</v>
      </c>
      <c r="N47">
        <v>1</v>
      </c>
      <c r="P47">
        <v>4.5350000000000001</v>
      </c>
      <c r="Q47">
        <v>4.5350000000000001</v>
      </c>
      <c r="R47">
        <f>IF(OR(Tabelle1[[#This Row],[adj time]]&lt;=Tabelle1[[#This Row],[curr class WR]],Tabelle1[[#This Row],[adj time]]&lt;=Tabelle1[[#This Row],[current WR]]),1,0)</f>
        <v>1</v>
      </c>
      <c r="S47" t="s">
        <v>96</v>
      </c>
    </row>
    <row r="48" spans="1:19" x14ac:dyDescent="0.25">
      <c r="A48" t="s">
        <v>26</v>
      </c>
      <c r="B48" t="s">
        <v>107</v>
      </c>
      <c r="C48">
        <v>2023</v>
      </c>
      <c r="D48" s="15">
        <v>45120</v>
      </c>
      <c r="E48" t="s">
        <v>194</v>
      </c>
      <c r="F48" t="s">
        <v>23</v>
      </c>
      <c r="G48">
        <v>4</v>
      </c>
      <c r="H48">
        <v>1</v>
      </c>
      <c r="I48">
        <v>3.637</v>
      </c>
      <c r="J48">
        <v>0</v>
      </c>
      <c r="K48">
        <v>0</v>
      </c>
      <c r="L48">
        <v>3.637</v>
      </c>
      <c r="M48">
        <v>75</v>
      </c>
      <c r="N48">
        <v>1</v>
      </c>
      <c r="O48">
        <v>0</v>
      </c>
      <c r="P48">
        <v>3.6059999999999999</v>
      </c>
      <c r="Q48" s="1">
        <v>3.2069999999999999</v>
      </c>
      <c r="R48">
        <f>IF(OR(Tabelle1[[#This Row],[adj time]]&lt;=Tabelle1[[#This Row],[curr class WR]],Tabelle1[[#This Row],[adj time]]&lt;=Tabelle1[[#This Row],[current WR]]),1,0)</f>
        <v>0</v>
      </c>
    </row>
    <row r="49" spans="1:18" x14ac:dyDescent="0.25">
      <c r="A49" t="s">
        <v>12</v>
      </c>
      <c r="B49" t="s">
        <v>107</v>
      </c>
      <c r="C49">
        <v>2023</v>
      </c>
      <c r="D49" s="15">
        <v>45120</v>
      </c>
      <c r="E49" t="s">
        <v>194</v>
      </c>
      <c r="F49" t="s">
        <v>23</v>
      </c>
      <c r="G49">
        <v>1</v>
      </c>
      <c r="H49">
        <v>1</v>
      </c>
      <c r="I49">
        <v>5.33</v>
      </c>
      <c r="J49">
        <v>0</v>
      </c>
      <c r="K49">
        <v>0</v>
      </c>
      <c r="L49">
        <v>5.33</v>
      </c>
      <c r="M49">
        <v>75</v>
      </c>
      <c r="N49">
        <v>1</v>
      </c>
      <c r="O49">
        <v>0</v>
      </c>
      <c r="P49" s="1">
        <v>4.6500000000000004</v>
      </c>
      <c r="Q49">
        <v>4.5350000000000001</v>
      </c>
      <c r="R49">
        <f>IF(OR(Tabelle1[[#This Row],[adj time]]&lt;=Tabelle1[[#This Row],[curr class WR]],Tabelle1[[#This Row],[adj time]]&lt;=Tabelle1[[#This Row],[current WR]]),1,0)</f>
        <v>0</v>
      </c>
    </row>
    <row r="50" spans="1:18" x14ac:dyDescent="0.25">
      <c r="A50" t="s">
        <v>26</v>
      </c>
      <c r="B50" t="s">
        <v>107</v>
      </c>
      <c r="C50">
        <v>2023</v>
      </c>
      <c r="D50" s="15">
        <v>45120</v>
      </c>
      <c r="E50" t="s">
        <v>47</v>
      </c>
      <c r="F50" t="s">
        <v>17</v>
      </c>
      <c r="G50">
        <v>4</v>
      </c>
      <c r="H50">
        <v>1</v>
      </c>
      <c r="I50">
        <v>3.419</v>
      </c>
      <c r="J50">
        <v>0</v>
      </c>
      <c r="K50">
        <v>0</v>
      </c>
      <c r="L50">
        <v>3.419</v>
      </c>
      <c r="M50">
        <v>75</v>
      </c>
      <c r="N50">
        <v>1</v>
      </c>
      <c r="O50">
        <v>1</v>
      </c>
      <c r="P50" s="1">
        <v>3.2069999999999999</v>
      </c>
      <c r="Q50" s="1">
        <v>3.2069999999999999</v>
      </c>
      <c r="R50">
        <f>IF(OR(Tabelle1[[#This Row],[adj time]]&lt;=Tabelle1[[#This Row],[curr class WR]],Tabelle1[[#This Row],[adj time]]&lt;=Tabelle1[[#This Row],[current WR]]),1,0)</f>
        <v>0</v>
      </c>
    </row>
    <row r="51" spans="1:18" x14ac:dyDescent="0.25">
      <c r="A51" t="s">
        <v>12</v>
      </c>
      <c r="B51" t="s">
        <v>107</v>
      </c>
      <c r="C51">
        <v>2023</v>
      </c>
      <c r="D51" s="15">
        <v>45120</v>
      </c>
      <c r="E51" t="s">
        <v>37</v>
      </c>
      <c r="F51" t="s">
        <v>17</v>
      </c>
      <c r="G51">
        <v>3</v>
      </c>
      <c r="H51">
        <v>1</v>
      </c>
      <c r="I51">
        <v>5.16</v>
      </c>
      <c r="J51">
        <v>0</v>
      </c>
      <c r="K51">
        <v>0</v>
      </c>
      <c r="L51">
        <v>5.16</v>
      </c>
      <c r="M51">
        <v>75</v>
      </c>
      <c r="N51">
        <v>1</v>
      </c>
      <c r="O51">
        <v>1</v>
      </c>
      <c r="P51">
        <v>4.9009999999999998</v>
      </c>
      <c r="Q51">
        <v>4.5350000000000001</v>
      </c>
      <c r="R51">
        <f>IF(OR(Tabelle1[[#This Row],[adj time]]&lt;=Tabelle1[[#This Row],[curr class WR]],Tabelle1[[#This Row],[adj time]]&lt;=Tabelle1[[#This Row],[current WR]]),1,0)</f>
        <v>0</v>
      </c>
    </row>
    <row r="52" spans="1:18" x14ac:dyDescent="0.25">
      <c r="A52" t="s">
        <v>324</v>
      </c>
      <c r="B52" t="s">
        <v>78</v>
      </c>
      <c r="C52">
        <v>2022</v>
      </c>
      <c r="D52" s="15">
        <v>44906</v>
      </c>
      <c r="E52" t="s">
        <v>325</v>
      </c>
      <c r="F52" t="s">
        <v>17</v>
      </c>
      <c r="M52">
        <v>847</v>
      </c>
      <c r="N52">
        <v>1</v>
      </c>
      <c r="P52" s="1"/>
      <c r="Q52" s="1"/>
      <c r="R52">
        <f>IF(OR(Tabelle1[[#This Row],[adj time]]&lt;=Tabelle1[[#This Row],[curr class WR]],Tabelle1[[#This Row],[adj time]]&lt;=Tabelle1[[#This Row],[current WR]]),1,0)</f>
        <v>1</v>
      </c>
    </row>
    <row r="53" spans="1:18" x14ac:dyDescent="0.25">
      <c r="A53" t="s">
        <v>324</v>
      </c>
      <c r="B53" t="s">
        <v>78</v>
      </c>
      <c r="C53">
        <v>2022</v>
      </c>
      <c r="D53" s="15">
        <v>44906</v>
      </c>
      <c r="E53" t="s">
        <v>326</v>
      </c>
      <c r="F53" t="s">
        <v>17</v>
      </c>
      <c r="M53">
        <v>719</v>
      </c>
      <c r="N53">
        <v>2</v>
      </c>
      <c r="P53" s="1"/>
      <c r="Q53" s="1"/>
      <c r="R53">
        <f>IF(OR(Tabelle1[[#This Row],[adj time]]&lt;=Tabelle1[[#This Row],[curr class WR]],Tabelle1[[#This Row],[adj time]]&lt;=Tabelle1[[#This Row],[current WR]]),1,0)</f>
        <v>1</v>
      </c>
    </row>
    <row r="54" spans="1:18" x14ac:dyDescent="0.25">
      <c r="A54" t="s">
        <v>324</v>
      </c>
      <c r="B54" t="s">
        <v>78</v>
      </c>
      <c r="C54">
        <v>2022</v>
      </c>
      <c r="D54" s="15">
        <v>44906</v>
      </c>
      <c r="E54" t="s">
        <v>136</v>
      </c>
      <c r="F54" t="s">
        <v>17</v>
      </c>
      <c r="M54">
        <v>705</v>
      </c>
      <c r="N54">
        <v>3</v>
      </c>
      <c r="P54" s="1"/>
      <c r="Q54" s="1"/>
      <c r="R54">
        <f>IF(OR(Tabelle1[[#This Row],[adj time]]&lt;=Tabelle1[[#This Row],[curr class WR]],Tabelle1[[#This Row],[adj time]]&lt;=Tabelle1[[#This Row],[current WR]]),1,0)</f>
        <v>1</v>
      </c>
    </row>
    <row r="55" spans="1:18" x14ac:dyDescent="0.25">
      <c r="A55" t="s">
        <v>12</v>
      </c>
      <c r="B55" t="s">
        <v>80</v>
      </c>
      <c r="C55">
        <v>2022</v>
      </c>
      <c r="D55" s="15">
        <v>44809</v>
      </c>
      <c r="E55" t="s">
        <v>29</v>
      </c>
      <c r="F55" t="s">
        <v>17</v>
      </c>
      <c r="G55">
        <v>4</v>
      </c>
      <c r="H55">
        <v>1</v>
      </c>
      <c r="I55">
        <v>4.8019999999999996</v>
      </c>
      <c r="J55">
        <v>0</v>
      </c>
      <c r="K55">
        <v>0</v>
      </c>
      <c r="L55">
        <v>4.8019999999999996</v>
      </c>
      <c r="M55">
        <v>75</v>
      </c>
      <c r="N55">
        <v>1</v>
      </c>
      <c r="O55">
        <v>0</v>
      </c>
      <c r="P55">
        <v>4.5350000000000001</v>
      </c>
      <c r="Q55">
        <v>4.5350000000000001</v>
      </c>
      <c r="R55">
        <f>IF(OR(Tabelle1[[#This Row],[adj time]]&lt;=Tabelle1[[#This Row],[curr class WR]],Tabelle1[[#This Row],[adj time]]&lt;=Tabelle1[[#This Row],[current WR]]),1,0)</f>
        <v>0</v>
      </c>
    </row>
    <row r="56" spans="1:18" x14ac:dyDescent="0.25">
      <c r="A56" t="s">
        <v>12</v>
      </c>
      <c r="B56" t="s">
        <v>80</v>
      </c>
      <c r="C56">
        <v>2022</v>
      </c>
      <c r="D56" s="15">
        <v>44809</v>
      </c>
      <c r="E56" t="s">
        <v>321</v>
      </c>
      <c r="F56" t="s">
        <v>41</v>
      </c>
      <c r="G56">
        <v>3</v>
      </c>
      <c r="H56">
        <v>1</v>
      </c>
      <c r="I56">
        <v>5.5739999999999998</v>
      </c>
      <c r="J56">
        <v>2</v>
      </c>
      <c r="K56">
        <v>0</v>
      </c>
      <c r="L56">
        <v>5.9740000000000002</v>
      </c>
      <c r="M56">
        <v>75</v>
      </c>
      <c r="N56">
        <v>1</v>
      </c>
      <c r="O56">
        <v>0</v>
      </c>
      <c r="P56" s="1">
        <v>4.8490000000000002</v>
      </c>
      <c r="Q56">
        <v>4.5350000000000001</v>
      </c>
      <c r="R56">
        <f>IF(OR(Tabelle1[[#This Row],[adj time]]&lt;=Tabelle1[[#This Row],[curr class WR]],Tabelle1[[#This Row],[adj time]]&lt;=Tabelle1[[#This Row],[current WR]]),1,0)</f>
        <v>0</v>
      </c>
    </row>
    <row r="57" spans="1:18" x14ac:dyDescent="0.25">
      <c r="A57" t="s">
        <v>12</v>
      </c>
      <c r="B57" t="s">
        <v>80</v>
      </c>
      <c r="C57">
        <v>2022</v>
      </c>
      <c r="D57" s="15">
        <v>44809</v>
      </c>
      <c r="E57" t="s">
        <v>245</v>
      </c>
      <c r="F57" t="s">
        <v>23</v>
      </c>
      <c r="G57">
        <v>2</v>
      </c>
      <c r="H57">
        <v>1</v>
      </c>
      <c r="I57">
        <v>5.4340000000000002</v>
      </c>
      <c r="J57">
        <v>0</v>
      </c>
      <c r="K57">
        <v>0</v>
      </c>
      <c r="L57">
        <v>5.4340000000000002</v>
      </c>
      <c r="M57">
        <v>75</v>
      </c>
      <c r="N57">
        <v>1</v>
      </c>
      <c r="O57">
        <v>0</v>
      </c>
      <c r="P57" s="1">
        <v>4.6500000000000004</v>
      </c>
      <c r="Q57">
        <v>4.5350000000000001</v>
      </c>
      <c r="R57">
        <f>IF(OR(Tabelle1[[#This Row],[adj time]]&lt;=Tabelle1[[#This Row],[curr class WR]],Tabelle1[[#This Row],[adj time]]&lt;=Tabelle1[[#This Row],[current WR]]),1,0)</f>
        <v>0</v>
      </c>
    </row>
    <row r="58" spans="1:18" x14ac:dyDescent="0.25">
      <c r="A58" t="s">
        <v>324</v>
      </c>
      <c r="B58" t="s">
        <v>80</v>
      </c>
      <c r="C58">
        <v>2022</v>
      </c>
      <c r="D58" s="15">
        <v>44808</v>
      </c>
      <c r="E58" t="s">
        <v>29</v>
      </c>
      <c r="F58" t="s">
        <v>17</v>
      </c>
      <c r="M58">
        <v>960</v>
      </c>
      <c r="N58">
        <v>1</v>
      </c>
      <c r="P58" s="1"/>
      <c r="Q58" s="1"/>
      <c r="R58">
        <f>IF(OR(Tabelle1[[#This Row],[adj time]]&lt;=Tabelle1[[#This Row],[curr class WR]],Tabelle1[[#This Row],[adj time]]&lt;=Tabelle1[[#This Row],[current WR]]),1,0)</f>
        <v>1</v>
      </c>
    </row>
    <row r="59" spans="1:18" x14ac:dyDescent="0.25">
      <c r="A59" t="s">
        <v>324</v>
      </c>
      <c r="B59" t="s">
        <v>80</v>
      </c>
      <c r="C59">
        <v>2022</v>
      </c>
      <c r="D59" s="15">
        <v>44808</v>
      </c>
      <c r="E59" t="s">
        <v>25</v>
      </c>
      <c r="F59" t="s">
        <v>17</v>
      </c>
      <c r="M59">
        <v>733</v>
      </c>
      <c r="N59">
        <v>2</v>
      </c>
      <c r="P59" s="1"/>
      <c r="Q59" s="1"/>
      <c r="R59">
        <f>IF(OR(Tabelle1[[#This Row],[adj time]]&lt;=Tabelle1[[#This Row],[curr class WR]],Tabelle1[[#This Row],[adj time]]&lt;=Tabelle1[[#This Row],[current WR]]),1,0)</f>
        <v>1</v>
      </c>
    </row>
    <row r="60" spans="1:18" x14ac:dyDescent="0.25">
      <c r="A60" t="s">
        <v>324</v>
      </c>
      <c r="B60" t="s">
        <v>80</v>
      </c>
      <c r="C60">
        <v>2022</v>
      </c>
      <c r="D60" s="15">
        <v>44808</v>
      </c>
      <c r="E60" t="s">
        <v>327</v>
      </c>
      <c r="F60" t="s">
        <v>17</v>
      </c>
      <c r="M60">
        <v>556</v>
      </c>
      <c r="N60">
        <v>3</v>
      </c>
      <c r="P60" s="1"/>
      <c r="Q60" s="1"/>
      <c r="R60">
        <f>IF(OR(Tabelle1[[#This Row],[adj time]]&lt;=Tabelle1[[#This Row],[curr class WR]],Tabelle1[[#This Row],[adj time]]&lt;=Tabelle1[[#This Row],[current WR]]),1,0)</f>
        <v>1</v>
      </c>
    </row>
    <row r="61" spans="1:18" x14ac:dyDescent="0.25">
      <c r="A61" t="s">
        <v>324</v>
      </c>
      <c r="B61" t="s">
        <v>322</v>
      </c>
      <c r="C61">
        <v>2022</v>
      </c>
      <c r="D61" s="15">
        <v>44801</v>
      </c>
      <c r="E61" t="s">
        <v>37</v>
      </c>
      <c r="F61" t="s">
        <v>17</v>
      </c>
      <c r="M61">
        <v>896</v>
      </c>
      <c r="N61">
        <v>1</v>
      </c>
      <c r="P61" s="1"/>
      <c r="Q61" s="1"/>
      <c r="R61">
        <f>IF(OR(Tabelle1[[#This Row],[adj time]]&lt;=Tabelle1[[#This Row],[curr class WR]],Tabelle1[[#This Row],[adj time]]&lt;=Tabelle1[[#This Row],[current WR]]),1,0)</f>
        <v>1</v>
      </c>
    </row>
    <row r="62" spans="1:18" x14ac:dyDescent="0.25">
      <c r="A62" t="s">
        <v>324</v>
      </c>
      <c r="B62" t="s">
        <v>322</v>
      </c>
      <c r="C62">
        <v>2022</v>
      </c>
      <c r="D62" s="15">
        <v>44801</v>
      </c>
      <c r="E62" t="s">
        <v>194</v>
      </c>
      <c r="F62" t="s">
        <v>17</v>
      </c>
      <c r="M62">
        <v>875</v>
      </c>
      <c r="N62">
        <v>2</v>
      </c>
      <c r="P62" s="1"/>
      <c r="Q62" s="1"/>
      <c r="R62">
        <f>IF(OR(Tabelle1[[#This Row],[adj time]]&lt;=Tabelle1[[#This Row],[curr class WR]],Tabelle1[[#This Row],[adj time]]&lt;=Tabelle1[[#This Row],[current WR]]),1,0)</f>
        <v>1</v>
      </c>
    </row>
    <row r="63" spans="1:18" x14ac:dyDescent="0.25">
      <c r="A63" t="s">
        <v>324</v>
      </c>
      <c r="B63" t="s">
        <v>322</v>
      </c>
      <c r="C63">
        <v>2022</v>
      </c>
      <c r="D63" s="15">
        <v>44801</v>
      </c>
      <c r="E63" t="s">
        <v>328</v>
      </c>
      <c r="F63" t="s">
        <v>17</v>
      </c>
      <c r="M63">
        <v>841</v>
      </c>
      <c r="N63">
        <v>3</v>
      </c>
      <c r="P63" s="1"/>
      <c r="Q63" s="1"/>
      <c r="R63">
        <f>IF(OR(Tabelle1[[#This Row],[adj time]]&lt;=Tabelle1[[#This Row],[curr class WR]],Tabelle1[[#This Row],[adj time]]&lt;=Tabelle1[[#This Row],[current WR]]),1,0)</f>
        <v>1</v>
      </c>
    </row>
    <row r="64" spans="1:18" x14ac:dyDescent="0.25">
      <c r="A64" t="s">
        <v>12</v>
      </c>
      <c r="B64" t="s">
        <v>322</v>
      </c>
      <c r="C64">
        <v>2022</v>
      </c>
      <c r="D64" s="15">
        <v>44799</v>
      </c>
      <c r="E64" t="s">
        <v>37</v>
      </c>
      <c r="F64" t="s">
        <v>17</v>
      </c>
      <c r="G64">
        <v>4</v>
      </c>
      <c r="H64">
        <v>1</v>
      </c>
      <c r="I64">
        <v>4.7359999999999998</v>
      </c>
      <c r="J64">
        <v>0</v>
      </c>
      <c r="K64">
        <v>0</v>
      </c>
      <c r="L64">
        <v>4.7359999999999998</v>
      </c>
      <c r="M64">
        <v>75</v>
      </c>
      <c r="N64">
        <v>1</v>
      </c>
      <c r="O64">
        <v>0</v>
      </c>
      <c r="P64">
        <v>4.5350000000000001</v>
      </c>
      <c r="Q64">
        <v>4.5350000000000001</v>
      </c>
      <c r="R64">
        <f>IF(OR(Tabelle1[[#This Row],[adj time]]&lt;=Tabelle1[[#This Row],[curr class WR]],Tabelle1[[#This Row],[adj time]]&lt;=Tabelle1[[#This Row],[current WR]]),1,0)</f>
        <v>0</v>
      </c>
    </row>
    <row r="65" spans="1:19" x14ac:dyDescent="0.25">
      <c r="A65" t="s">
        <v>12</v>
      </c>
      <c r="B65" t="s">
        <v>322</v>
      </c>
      <c r="C65">
        <v>2022</v>
      </c>
      <c r="D65" s="15">
        <v>44799</v>
      </c>
      <c r="E65" t="s">
        <v>98</v>
      </c>
      <c r="F65" t="s">
        <v>23</v>
      </c>
      <c r="G65">
        <v>4</v>
      </c>
      <c r="H65">
        <v>1</v>
      </c>
      <c r="I65">
        <v>4.6020000000000003</v>
      </c>
      <c r="J65">
        <v>0</v>
      </c>
      <c r="K65">
        <v>0</v>
      </c>
      <c r="L65">
        <v>4.6020000000000003</v>
      </c>
      <c r="M65">
        <v>75</v>
      </c>
      <c r="N65">
        <v>1</v>
      </c>
      <c r="O65">
        <v>0</v>
      </c>
      <c r="P65" s="1">
        <v>4.6020000000000003</v>
      </c>
      <c r="Q65">
        <v>4.5350000000000001</v>
      </c>
      <c r="R65">
        <f>IF(OR(Tabelle1[[#This Row],[adj time]]&lt;=Tabelle1[[#This Row],[curr class WR]],Tabelle1[[#This Row],[adj time]]&lt;=Tabelle1[[#This Row],[current WR]]),1,0)</f>
        <v>1</v>
      </c>
      <c r="S65" t="s">
        <v>36</v>
      </c>
    </row>
    <row r="66" spans="1:19" x14ac:dyDescent="0.25">
      <c r="A66" t="s">
        <v>324</v>
      </c>
      <c r="B66" t="s">
        <v>19</v>
      </c>
      <c r="C66">
        <v>2022</v>
      </c>
      <c r="D66" s="15">
        <v>44795</v>
      </c>
      <c r="E66" t="s">
        <v>29</v>
      </c>
      <c r="F66" t="s">
        <v>17</v>
      </c>
      <c r="M66">
        <v>863</v>
      </c>
      <c r="N66">
        <v>1</v>
      </c>
      <c r="P66" s="1"/>
      <c r="Q66" s="1"/>
      <c r="R66">
        <f>IF(OR(Tabelle1[[#This Row],[adj time]]&lt;=Tabelle1[[#This Row],[curr class WR]],Tabelle1[[#This Row],[adj time]]&lt;=Tabelle1[[#This Row],[current WR]]),1,0)</f>
        <v>1</v>
      </c>
    </row>
    <row r="67" spans="1:19" x14ac:dyDescent="0.25">
      <c r="A67" t="s">
        <v>324</v>
      </c>
      <c r="B67" t="s">
        <v>19</v>
      </c>
      <c r="C67">
        <v>2022</v>
      </c>
      <c r="D67" s="15">
        <v>44795</v>
      </c>
      <c r="E67" t="s">
        <v>42</v>
      </c>
      <c r="F67" t="s">
        <v>17</v>
      </c>
      <c r="M67">
        <v>647</v>
      </c>
      <c r="N67">
        <v>2</v>
      </c>
      <c r="P67" s="1"/>
      <c r="Q67" s="1"/>
      <c r="R67">
        <f>IF(OR(Tabelle1[[#This Row],[adj time]]&lt;=Tabelle1[[#This Row],[curr class WR]],Tabelle1[[#This Row],[adj time]]&lt;=Tabelle1[[#This Row],[current WR]]),1,0)</f>
        <v>1</v>
      </c>
    </row>
    <row r="68" spans="1:19" x14ac:dyDescent="0.25">
      <c r="A68" t="s">
        <v>324</v>
      </c>
      <c r="B68" t="s">
        <v>19</v>
      </c>
      <c r="C68">
        <v>2022</v>
      </c>
      <c r="D68" s="15">
        <v>44795</v>
      </c>
      <c r="E68" t="s">
        <v>99</v>
      </c>
      <c r="F68" t="s">
        <v>17</v>
      </c>
      <c r="M68">
        <v>593</v>
      </c>
      <c r="N68">
        <v>3</v>
      </c>
      <c r="P68" s="1"/>
      <c r="Q68" s="1"/>
      <c r="R68">
        <f>IF(OR(Tabelle1[[#This Row],[adj time]]&lt;=Tabelle1[[#This Row],[curr class WR]],Tabelle1[[#This Row],[adj time]]&lt;=Tabelle1[[#This Row],[current WR]]),1,0)</f>
        <v>1</v>
      </c>
    </row>
    <row r="69" spans="1:19" x14ac:dyDescent="0.25">
      <c r="A69" t="s">
        <v>12</v>
      </c>
      <c r="B69" t="s">
        <v>19</v>
      </c>
      <c r="C69">
        <v>2022</v>
      </c>
      <c r="D69" s="15">
        <v>44792</v>
      </c>
      <c r="E69" t="s">
        <v>20</v>
      </c>
      <c r="F69" t="s">
        <v>17</v>
      </c>
      <c r="G69">
        <v>2</v>
      </c>
      <c r="H69">
        <v>1</v>
      </c>
      <c r="I69" s="1">
        <v>4.6100000000000003</v>
      </c>
      <c r="J69">
        <v>0</v>
      </c>
      <c r="K69">
        <v>0</v>
      </c>
      <c r="L69" s="1">
        <v>4.6100000000000003</v>
      </c>
      <c r="M69">
        <v>50</v>
      </c>
      <c r="N69">
        <v>1</v>
      </c>
      <c r="O69">
        <v>0</v>
      </c>
      <c r="P69">
        <v>4.5350000000000001</v>
      </c>
      <c r="Q69">
        <v>4.5350000000000001</v>
      </c>
      <c r="R69">
        <f>IF(OR(Tabelle1[[#This Row],[adj time]]&lt;=Tabelle1[[#This Row],[curr class WR]],Tabelle1[[#This Row],[adj time]]&lt;=Tabelle1[[#This Row],[current WR]]),1,0)</f>
        <v>0</v>
      </c>
    </row>
    <row r="70" spans="1:19" x14ac:dyDescent="0.25">
      <c r="A70" t="s">
        <v>26</v>
      </c>
      <c r="B70" t="s">
        <v>19</v>
      </c>
      <c r="C70">
        <v>2022</v>
      </c>
      <c r="D70" s="15">
        <v>44792</v>
      </c>
      <c r="E70" t="s">
        <v>28</v>
      </c>
      <c r="F70" t="s">
        <v>17</v>
      </c>
      <c r="G70">
        <v>1</v>
      </c>
      <c r="H70">
        <v>1</v>
      </c>
      <c r="I70">
        <v>3.4279999999999999</v>
      </c>
      <c r="J70">
        <v>0</v>
      </c>
      <c r="K70">
        <v>0</v>
      </c>
      <c r="L70">
        <v>3.4279999999999999</v>
      </c>
      <c r="M70">
        <v>50</v>
      </c>
      <c r="N70">
        <v>1</v>
      </c>
      <c r="O70">
        <v>0</v>
      </c>
      <c r="P70" s="1">
        <v>3.2069999999999999</v>
      </c>
      <c r="Q70" s="1">
        <v>3.2069999999999999</v>
      </c>
      <c r="R70">
        <f>IF(OR(Tabelle1[[#This Row],[adj time]]&lt;=Tabelle1[[#This Row],[curr class WR]],Tabelle1[[#This Row],[adj time]]&lt;=Tabelle1[[#This Row],[current WR]]),1,0)</f>
        <v>0</v>
      </c>
    </row>
    <row r="71" spans="1:19" x14ac:dyDescent="0.25">
      <c r="A71" t="s">
        <v>12</v>
      </c>
      <c r="B71" t="s">
        <v>19</v>
      </c>
      <c r="C71">
        <v>2022</v>
      </c>
      <c r="D71" s="15">
        <v>44792</v>
      </c>
      <c r="E71" t="s">
        <v>320</v>
      </c>
      <c r="F71" t="s">
        <v>23</v>
      </c>
      <c r="G71">
        <v>2</v>
      </c>
      <c r="H71">
        <v>1</v>
      </c>
      <c r="I71">
        <v>4.9409999999999998</v>
      </c>
      <c r="J71">
        <v>0</v>
      </c>
      <c r="K71">
        <v>0</v>
      </c>
      <c r="L71">
        <v>4.9409999999999998</v>
      </c>
      <c r="M71">
        <v>50</v>
      </c>
      <c r="N71">
        <v>1</v>
      </c>
      <c r="O71">
        <v>0</v>
      </c>
      <c r="P71" s="1">
        <v>4.6500000000000004</v>
      </c>
      <c r="Q71">
        <v>4.5350000000000001</v>
      </c>
      <c r="R71">
        <f>IF(OR(Tabelle1[[#This Row],[adj time]]&lt;=Tabelle1[[#This Row],[curr class WR]],Tabelle1[[#This Row],[adj time]]&lt;=Tabelle1[[#This Row],[current WR]]),1,0)</f>
        <v>0</v>
      </c>
    </row>
    <row r="72" spans="1:19" x14ac:dyDescent="0.25">
      <c r="A72" t="s">
        <v>26</v>
      </c>
      <c r="B72" t="s">
        <v>19</v>
      </c>
      <c r="C72">
        <v>2022</v>
      </c>
      <c r="D72" s="15">
        <v>44792</v>
      </c>
      <c r="E72" t="s">
        <v>43</v>
      </c>
      <c r="F72" t="s">
        <v>23</v>
      </c>
      <c r="G72">
        <v>1</v>
      </c>
      <c r="H72">
        <v>1</v>
      </c>
      <c r="I72">
        <v>4.0229999999999997</v>
      </c>
      <c r="J72">
        <v>0</v>
      </c>
      <c r="K72">
        <v>0</v>
      </c>
      <c r="L72">
        <v>4.0229999999999997</v>
      </c>
      <c r="M72">
        <v>50</v>
      </c>
      <c r="N72">
        <v>1</v>
      </c>
      <c r="O72">
        <v>0</v>
      </c>
      <c r="P72">
        <v>3.6059999999999999</v>
      </c>
      <c r="Q72" s="1">
        <v>3.2069999999999999</v>
      </c>
      <c r="R72">
        <f>IF(OR(Tabelle1[[#This Row],[adj time]]&lt;=Tabelle1[[#This Row],[curr class WR]],Tabelle1[[#This Row],[adj time]]&lt;=Tabelle1[[#This Row],[current WR]]),1,0)</f>
        <v>0</v>
      </c>
    </row>
    <row r="73" spans="1:19" x14ac:dyDescent="0.25">
      <c r="A73" t="s">
        <v>12</v>
      </c>
      <c r="B73" t="s">
        <v>19</v>
      </c>
      <c r="C73">
        <v>2022</v>
      </c>
      <c r="D73" s="15">
        <v>44792</v>
      </c>
      <c r="E73" t="s">
        <v>210</v>
      </c>
      <c r="F73" t="s">
        <v>41</v>
      </c>
      <c r="G73">
        <v>2</v>
      </c>
      <c r="H73">
        <v>1</v>
      </c>
      <c r="I73">
        <v>5.4720000000000004</v>
      </c>
      <c r="J73">
        <v>0</v>
      </c>
      <c r="K73">
        <v>0</v>
      </c>
      <c r="L73">
        <v>5.4720000000000004</v>
      </c>
      <c r="M73">
        <v>75</v>
      </c>
      <c r="N73">
        <v>1</v>
      </c>
      <c r="O73">
        <v>0</v>
      </c>
      <c r="P73" s="1">
        <v>4.8490000000000002</v>
      </c>
      <c r="Q73">
        <v>4.5979999999999999</v>
      </c>
      <c r="R73">
        <f>IF(OR(Tabelle1[[#This Row],[adj time]]&lt;=Tabelle1[[#This Row],[curr class WR]],Tabelle1[[#This Row],[adj time]]&lt;=Tabelle1[[#This Row],[current WR]]),1,0)</f>
        <v>0</v>
      </c>
    </row>
    <row r="74" spans="1:19" x14ac:dyDescent="0.25">
      <c r="A74" t="s">
        <v>26</v>
      </c>
      <c r="B74" t="s">
        <v>19</v>
      </c>
      <c r="C74">
        <v>2022</v>
      </c>
      <c r="D74" s="15">
        <v>44792</v>
      </c>
      <c r="E74" t="s">
        <v>45</v>
      </c>
      <c r="F74" t="s">
        <v>41</v>
      </c>
      <c r="G74">
        <v>2</v>
      </c>
      <c r="H74">
        <v>1</v>
      </c>
      <c r="I74">
        <v>3.8929999999999998</v>
      </c>
      <c r="J74">
        <v>0</v>
      </c>
      <c r="K74">
        <v>0</v>
      </c>
      <c r="L74">
        <v>3.8929999999999998</v>
      </c>
      <c r="M74">
        <v>75</v>
      </c>
      <c r="N74">
        <v>1</v>
      </c>
      <c r="O74">
        <v>0</v>
      </c>
      <c r="P74" s="1">
        <v>3.4449999999999998</v>
      </c>
      <c r="Q74" s="1">
        <v>3.2069999999999999</v>
      </c>
      <c r="R74">
        <f>IF(OR(Tabelle1[[#This Row],[adj time]]&lt;=Tabelle1[[#This Row],[curr class WR]],Tabelle1[[#This Row],[adj time]]&lt;=Tabelle1[[#This Row],[current WR]]),1,0)</f>
        <v>0</v>
      </c>
    </row>
    <row r="75" spans="1:19" x14ac:dyDescent="0.25">
      <c r="A75" t="s">
        <v>324</v>
      </c>
      <c r="B75" t="s">
        <v>75</v>
      </c>
      <c r="C75">
        <v>2022</v>
      </c>
      <c r="D75" s="15">
        <v>44785</v>
      </c>
      <c r="E75" t="s">
        <v>29</v>
      </c>
      <c r="F75" t="s">
        <v>17</v>
      </c>
      <c r="M75">
        <v>980</v>
      </c>
      <c r="N75">
        <v>1</v>
      </c>
      <c r="P75" s="1"/>
      <c r="Q75" s="1"/>
      <c r="R75">
        <f>IF(OR(Tabelle1[[#This Row],[adj time]]&lt;=Tabelle1[[#This Row],[curr class WR]],Tabelle1[[#This Row],[adj time]]&lt;=Tabelle1[[#This Row],[current WR]]),1,0)</f>
        <v>1</v>
      </c>
    </row>
    <row r="76" spans="1:19" x14ac:dyDescent="0.25">
      <c r="A76" t="s">
        <v>324</v>
      </c>
      <c r="B76" t="s">
        <v>75</v>
      </c>
      <c r="C76">
        <v>2022</v>
      </c>
      <c r="D76" s="15">
        <v>44785</v>
      </c>
      <c r="E76" t="s">
        <v>56</v>
      </c>
      <c r="F76" t="s">
        <v>17</v>
      </c>
      <c r="M76">
        <v>850</v>
      </c>
      <c r="N76">
        <v>2</v>
      </c>
      <c r="P76" s="1"/>
      <c r="Q76" s="1"/>
      <c r="R76">
        <f>IF(OR(Tabelle1[[#This Row],[adj time]]&lt;=Tabelle1[[#This Row],[curr class WR]],Tabelle1[[#This Row],[adj time]]&lt;=Tabelle1[[#This Row],[current WR]]),1,0)</f>
        <v>1</v>
      </c>
    </row>
    <row r="77" spans="1:19" x14ac:dyDescent="0.25">
      <c r="A77" t="s">
        <v>324</v>
      </c>
      <c r="B77" t="s">
        <v>75</v>
      </c>
      <c r="C77">
        <v>2022</v>
      </c>
      <c r="D77" s="15">
        <v>44785</v>
      </c>
      <c r="E77" t="s">
        <v>103</v>
      </c>
      <c r="F77" t="s">
        <v>17</v>
      </c>
      <c r="M77">
        <v>689</v>
      </c>
      <c r="N77">
        <v>3</v>
      </c>
      <c r="P77" s="1"/>
      <c r="Q77" s="1"/>
      <c r="R77">
        <f>IF(OR(Tabelle1[[#This Row],[adj time]]&lt;=Tabelle1[[#This Row],[curr class WR]],Tabelle1[[#This Row],[adj time]]&lt;=Tabelle1[[#This Row],[current WR]]),1,0)</f>
        <v>1</v>
      </c>
    </row>
    <row r="78" spans="1:19" x14ac:dyDescent="0.25">
      <c r="A78" t="s">
        <v>12</v>
      </c>
      <c r="B78" t="s">
        <v>75</v>
      </c>
      <c r="C78">
        <v>2022</v>
      </c>
      <c r="D78" s="15">
        <v>44783</v>
      </c>
      <c r="E78" t="s">
        <v>29</v>
      </c>
      <c r="F78" t="s">
        <v>17</v>
      </c>
      <c r="H78">
        <v>1</v>
      </c>
      <c r="I78">
        <v>4.5910000000000002</v>
      </c>
      <c r="J78">
        <v>0</v>
      </c>
      <c r="K78">
        <v>0</v>
      </c>
      <c r="L78">
        <v>4.5910000000000002</v>
      </c>
      <c r="M78">
        <v>75</v>
      </c>
      <c r="N78">
        <v>1</v>
      </c>
      <c r="O78">
        <v>0</v>
      </c>
      <c r="P78">
        <v>4.5350000000000001</v>
      </c>
      <c r="Q78">
        <v>4.5350000000000001</v>
      </c>
      <c r="R78">
        <f>IF(OR(Tabelle1[[#This Row],[adj time]]&lt;=Tabelle1[[#This Row],[curr class WR]],Tabelle1[[#This Row],[adj time]]&lt;=Tabelle1[[#This Row],[current WR]]),1,0)</f>
        <v>0</v>
      </c>
    </row>
    <row r="79" spans="1:19" x14ac:dyDescent="0.25">
      <c r="A79" t="s">
        <v>26</v>
      </c>
      <c r="B79" t="s">
        <v>75</v>
      </c>
      <c r="C79">
        <v>2022</v>
      </c>
      <c r="D79" s="15">
        <v>44783</v>
      </c>
      <c r="E79" t="s">
        <v>29</v>
      </c>
      <c r="F79" t="s">
        <v>17</v>
      </c>
      <c r="H79">
        <v>1</v>
      </c>
      <c r="I79">
        <v>3.363</v>
      </c>
      <c r="J79">
        <v>0</v>
      </c>
      <c r="K79">
        <v>0</v>
      </c>
      <c r="L79">
        <v>3.363</v>
      </c>
      <c r="M79">
        <v>75</v>
      </c>
      <c r="N79">
        <v>1</v>
      </c>
      <c r="O79">
        <v>0</v>
      </c>
      <c r="P79" s="1">
        <v>3.2069999999999999</v>
      </c>
      <c r="Q79" s="1">
        <v>3.2069999999999999</v>
      </c>
      <c r="R79">
        <f>IF(OR(Tabelle1[[#This Row],[adj time]]&lt;=Tabelle1[[#This Row],[curr class WR]],Tabelle1[[#This Row],[adj time]]&lt;=Tabelle1[[#This Row],[current WR]]),1,0)</f>
        <v>0</v>
      </c>
    </row>
    <row r="80" spans="1:19" x14ac:dyDescent="0.25">
      <c r="A80" t="s">
        <v>12</v>
      </c>
      <c r="B80" t="s">
        <v>75</v>
      </c>
      <c r="C80">
        <v>2022</v>
      </c>
      <c r="D80" s="15">
        <v>44783</v>
      </c>
      <c r="E80" t="s">
        <v>319</v>
      </c>
      <c r="F80" t="s">
        <v>23</v>
      </c>
      <c r="H80">
        <v>1</v>
      </c>
      <c r="I80">
        <v>4.734</v>
      </c>
      <c r="J80">
        <v>0</v>
      </c>
      <c r="K80">
        <v>0</v>
      </c>
      <c r="L80">
        <v>4.734</v>
      </c>
      <c r="M80">
        <v>75</v>
      </c>
      <c r="N80">
        <v>1</v>
      </c>
      <c r="O80">
        <v>0</v>
      </c>
      <c r="P80" s="1">
        <v>4.6500000000000004</v>
      </c>
      <c r="Q80">
        <v>4.5350000000000001</v>
      </c>
      <c r="R80">
        <f>IF(OR(Tabelle1[[#This Row],[adj time]]&lt;=Tabelle1[[#This Row],[curr class WR]],Tabelle1[[#This Row],[adj time]]&lt;=Tabelle1[[#This Row],[current WR]]),1,0)</f>
        <v>0</v>
      </c>
    </row>
    <row r="81" spans="1:18" x14ac:dyDescent="0.25">
      <c r="A81" t="s">
        <v>26</v>
      </c>
      <c r="B81" t="s">
        <v>75</v>
      </c>
      <c r="C81">
        <v>2022</v>
      </c>
      <c r="D81" s="15">
        <v>44783</v>
      </c>
      <c r="E81" t="s">
        <v>40</v>
      </c>
      <c r="F81" t="s">
        <v>23</v>
      </c>
      <c r="H81">
        <v>1</v>
      </c>
      <c r="I81">
        <v>3.8210000000000002</v>
      </c>
      <c r="J81">
        <v>0</v>
      </c>
      <c r="K81">
        <v>0</v>
      </c>
      <c r="L81">
        <v>3.8210000000000002</v>
      </c>
      <c r="M81">
        <v>75</v>
      </c>
      <c r="N81">
        <v>1</v>
      </c>
      <c r="O81">
        <v>0</v>
      </c>
      <c r="P81">
        <v>3.6059999999999999</v>
      </c>
      <c r="Q81" s="1">
        <v>3.2069999999999999</v>
      </c>
      <c r="R81">
        <f>IF(OR(Tabelle1[[#This Row],[adj time]]&lt;=Tabelle1[[#This Row],[curr class WR]],Tabelle1[[#This Row],[adj time]]&lt;=Tabelle1[[#This Row],[current WR]]),1,0)</f>
        <v>0</v>
      </c>
    </row>
    <row r="82" spans="1:18" x14ac:dyDescent="0.25">
      <c r="A82" t="s">
        <v>12</v>
      </c>
      <c r="B82" t="s">
        <v>75</v>
      </c>
      <c r="C82">
        <v>2022</v>
      </c>
      <c r="D82" s="15">
        <v>44783</v>
      </c>
      <c r="E82" t="s">
        <v>18</v>
      </c>
      <c r="F82" t="s">
        <v>41</v>
      </c>
      <c r="H82">
        <v>1</v>
      </c>
      <c r="I82">
        <v>5.1429999999999998</v>
      </c>
      <c r="J82">
        <v>0</v>
      </c>
      <c r="K82">
        <v>0</v>
      </c>
      <c r="L82">
        <v>5.1429999999999998</v>
      </c>
      <c r="M82">
        <v>75</v>
      </c>
      <c r="N82">
        <v>1</v>
      </c>
      <c r="O82">
        <v>0</v>
      </c>
      <c r="P82" s="1">
        <v>4.8490000000000002</v>
      </c>
      <c r="Q82">
        <v>4.5350000000000001</v>
      </c>
      <c r="R82">
        <f>IF(OR(Tabelle1[[#This Row],[adj time]]&lt;=Tabelle1[[#This Row],[curr class WR]],Tabelle1[[#This Row],[adj time]]&lt;=Tabelle1[[#This Row],[current WR]]),1,0)</f>
        <v>0</v>
      </c>
    </row>
    <row r="83" spans="1:18" x14ac:dyDescent="0.25">
      <c r="A83" t="s">
        <v>26</v>
      </c>
      <c r="B83" t="s">
        <v>75</v>
      </c>
      <c r="C83">
        <v>2022</v>
      </c>
      <c r="D83" s="15">
        <v>44783</v>
      </c>
      <c r="E83" t="s">
        <v>56</v>
      </c>
      <c r="F83" t="s">
        <v>41</v>
      </c>
      <c r="H83">
        <v>1</v>
      </c>
      <c r="I83">
        <v>3.8740000000000001</v>
      </c>
      <c r="J83">
        <v>0</v>
      </c>
      <c r="K83">
        <v>0</v>
      </c>
      <c r="L83">
        <v>3.8740000000000001</v>
      </c>
      <c r="M83">
        <v>75</v>
      </c>
      <c r="N83">
        <v>1</v>
      </c>
      <c r="O83">
        <v>0</v>
      </c>
      <c r="P83" s="1">
        <v>3.4449999999999998</v>
      </c>
      <c r="Q83" s="1">
        <v>3.2069999999999999</v>
      </c>
      <c r="R83">
        <f>IF(OR(Tabelle1[[#This Row],[adj time]]&lt;=Tabelle1[[#This Row],[curr class WR]],Tabelle1[[#This Row],[adj time]]&lt;=Tabelle1[[#This Row],[current WR]]),1,0)</f>
        <v>0</v>
      </c>
    </row>
    <row r="84" spans="1:18" x14ac:dyDescent="0.25">
      <c r="A84" t="s">
        <v>324</v>
      </c>
      <c r="B84" t="s">
        <v>76</v>
      </c>
      <c r="C84">
        <v>2022</v>
      </c>
      <c r="D84" s="15">
        <v>44770</v>
      </c>
      <c r="E84" t="s">
        <v>29</v>
      </c>
      <c r="F84" t="s">
        <v>17</v>
      </c>
      <c r="M84">
        <v>951</v>
      </c>
      <c r="N84">
        <v>1</v>
      </c>
      <c r="P84" s="1"/>
      <c r="Q84" s="1"/>
      <c r="R84">
        <f>IF(OR(Tabelle1[[#This Row],[adj time]]&lt;=Tabelle1[[#This Row],[curr class WR]],Tabelle1[[#This Row],[adj time]]&lt;=Tabelle1[[#This Row],[current WR]]),1,0)</f>
        <v>1</v>
      </c>
    </row>
    <row r="85" spans="1:18" x14ac:dyDescent="0.25">
      <c r="A85" t="s">
        <v>324</v>
      </c>
      <c r="B85" t="s">
        <v>76</v>
      </c>
      <c r="C85">
        <v>2022</v>
      </c>
      <c r="D85" s="15">
        <v>44770</v>
      </c>
      <c r="E85" t="s">
        <v>210</v>
      </c>
      <c r="F85" t="s">
        <v>17</v>
      </c>
      <c r="M85">
        <v>585</v>
      </c>
      <c r="N85">
        <v>2</v>
      </c>
      <c r="P85" s="1"/>
      <c r="Q85" s="1"/>
      <c r="R85">
        <f>IF(OR(Tabelle1[[#This Row],[adj time]]&lt;=Tabelle1[[#This Row],[curr class WR]],Tabelle1[[#This Row],[adj time]]&lt;=Tabelle1[[#This Row],[current WR]]),1,0)</f>
        <v>1</v>
      </c>
    </row>
    <row r="86" spans="1:18" x14ac:dyDescent="0.25">
      <c r="A86" t="s">
        <v>324</v>
      </c>
      <c r="B86" t="s">
        <v>76</v>
      </c>
      <c r="C86">
        <v>2022</v>
      </c>
      <c r="D86" s="15">
        <v>44770</v>
      </c>
      <c r="E86" t="s">
        <v>42</v>
      </c>
      <c r="F86" t="s">
        <v>17</v>
      </c>
      <c r="M86">
        <v>451</v>
      </c>
      <c r="N86">
        <v>3</v>
      </c>
      <c r="P86" s="1"/>
      <c r="Q86" s="1"/>
      <c r="R86">
        <f>IF(OR(Tabelle1[[#This Row],[adj time]]&lt;=Tabelle1[[#This Row],[curr class WR]],Tabelle1[[#This Row],[adj time]]&lt;=Tabelle1[[#This Row],[current WR]]),1,0)</f>
        <v>1</v>
      </c>
    </row>
    <row r="87" spans="1:18" x14ac:dyDescent="0.25">
      <c r="A87" t="s">
        <v>12</v>
      </c>
      <c r="B87" t="s">
        <v>76</v>
      </c>
      <c r="C87">
        <v>2022</v>
      </c>
      <c r="D87" s="15">
        <v>44769</v>
      </c>
      <c r="E87" t="s">
        <v>29</v>
      </c>
      <c r="F87" t="s">
        <v>17</v>
      </c>
      <c r="H87">
        <v>1</v>
      </c>
      <c r="I87">
        <v>4.641</v>
      </c>
      <c r="J87">
        <v>0</v>
      </c>
      <c r="K87">
        <v>0</v>
      </c>
      <c r="L87">
        <v>4.641</v>
      </c>
      <c r="M87">
        <v>75</v>
      </c>
      <c r="N87">
        <v>1</v>
      </c>
      <c r="O87">
        <v>0</v>
      </c>
      <c r="P87">
        <v>4.5350000000000001</v>
      </c>
      <c r="Q87">
        <v>4.5350000000000001</v>
      </c>
      <c r="R87">
        <f>IF(OR(Tabelle1[[#This Row],[adj time]]&lt;=Tabelle1[[#This Row],[curr class WR]],Tabelle1[[#This Row],[adj time]]&lt;=Tabelle1[[#This Row],[current WR]]),1,0)</f>
        <v>0</v>
      </c>
    </row>
    <row r="88" spans="1:18" x14ac:dyDescent="0.25">
      <c r="A88" t="s">
        <v>26</v>
      </c>
      <c r="B88" t="s">
        <v>76</v>
      </c>
      <c r="C88">
        <v>2022</v>
      </c>
      <c r="D88" s="15">
        <v>44769</v>
      </c>
      <c r="E88" t="s">
        <v>29</v>
      </c>
      <c r="F88" t="s">
        <v>17</v>
      </c>
      <c r="H88">
        <v>1</v>
      </c>
      <c r="I88">
        <v>3.4529999999999998</v>
      </c>
      <c r="J88">
        <v>0</v>
      </c>
      <c r="K88">
        <v>0</v>
      </c>
      <c r="L88">
        <v>3.4529999999999998</v>
      </c>
      <c r="M88">
        <v>75</v>
      </c>
      <c r="N88">
        <v>1</v>
      </c>
      <c r="O88">
        <v>0</v>
      </c>
      <c r="P88" s="1">
        <v>3.2069999999999999</v>
      </c>
      <c r="Q88" s="1">
        <v>3.2069999999999999</v>
      </c>
      <c r="R88">
        <f>IF(OR(Tabelle1[[#This Row],[adj time]]&lt;=Tabelle1[[#This Row],[curr class WR]],Tabelle1[[#This Row],[adj time]]&lt;=Tabelle1[[#This Row],[current WR]]),1,0)</f>
        <v>0</v>
      </c>
    </row>
    <row r="89" spans="1:18" x14ac:dyDescent="0.25">
      <c r="A89" t="s">
        <v>12</v>
      </c>
      <c r="B89" t="s">
        <v>76</v>
      </c>
      <c r="C89">
        <v>2022</v>
      </c>
      <c r="D89" s="15">
        <v>44769</v>
      </c>
      <c r="E89" t="s">
        <v>29</v>
      </c>
      <c r="F89" t="s">
        <v>23</v>
      </c>
      <c r="H89">
        <v>1</v>
      </c>
      <c r="I89">
        <v>4.8959999999999999</v>
      </c>
      <c r="J89">
        <v>0</v>
      </c>
      <c r="K89">
        <v>0</v>
      </c>
      <c r="L89">
        <v>4.8959999999999999</v>
      </c>
      <c r="M89">
        <v>75</v>
      </c>
      <c r="N89">
        <v>1</v>
      </c>
      <c r="O89">
        <v>0</v>
      </c>
      <c r="P89" s="1">
        <v>4.6500000000000004</v>
      </c>
      <c r="Q89">
        <v>4.5350000000000001</v>
      </c>
      <c r="R89">
        <f>IF(OR(Tabelle1[[#This Row],[adj time]]&lt;=Tabelle1[[#This Row],[curr class WR]],Tabelle1[[#This Row],[adj time]]&lt;=Tabelle1[[#This Row],[current WR]]),1,0)</f>
        <v>0</v>
      </c>
    </row>
    <row r="90" spans="1:18" x14ac:dyDescent="0.25">
      <c r="A90" t="s">
        <v>26</v>
      </c>
      <c r="B90" t="s">
        <v>76</v>
      </c>
      <c r="C90">
        <v>2022</v>
      </c>
      <c r="D90" s="15">
        <v>44769</v>
      </c>
      <c r="E90" t="s">
        <v>40</v>
      </c>
      <c r="F90" t="s">
        <v>23</v>
      </c>
      <c r="H90">
        <v>1</v>
      </c>
      <c r="I90">
        <v>4.1029999999999998</v>
      </c>
      <c r="J90">
        <v>0</v>
      </c>
      <c r="K90">
        <v>0</v>
      </c>
      <c r="L90">
        <v>4.1029999999999998</v>
      </c>
      <c r="M90">
        <v>75</v>
      </c>
      <c r="N90">
        <v>1</v>
      </c>
      <c r="O90">
        <v>0</v>
      </c>
      <c r="P90">
        <v>3.6059999999999999</v>
      </c>
      <c r="Q90" s="1">
        <v>3.2069999999999999</v>
      </c>
      <c r="R90">
        <f>IF(OR(Tabelle1[[#This Row],[adj time]]&lt;=Tabelle1[[#This Row],[curr class WR]],Tabelle1[[#This Row],[adj time]]&lt;=Tabelle1[[#This Row],[current WR]]),1,0)</f>
        <v>0</v>
      </c>
    </row>
    <row r="91" spans="1:18" x14ac:dyDescent="0.25">
      <c r="A91" t="s">
        <v>12</v>
      </c>
      <c r="B91" t="s">
        <v>77</v>
      </c>
      <c r="C91">
        <v>2022</v>
      </c>
      <c r="D91" s="15">
        <v>44766</v>
      </c>
      <c r="E91" t="s">
        <v>25</v>
      </c>
      <c r="F91" t="s">
        <v>17</v>
      </c>
      <c r="G91">
        <v>2</v>
      </c>
      <c r="H91">
        <v>1</v>
      </c>
      <c r="I91">
        <v>4.915</v>
      </c>
      <c r="J91">
        <v>0</v>
      </c>
      <c r="K91">
        <v>0</v>
      </c>
      <c r="L91">
        <v>4.915</v>
      </c>
      <c r="M91">
        <v>75</v>
      </c>
      <c r="N91">
        <v>1</v>
      </c>
      <c r="O91">
        <v>0</v>
      </c>
      <c r="P91">
        <v>4.5350000000000001</v>
      </c>
      <c r="Q91">
        <v>4.5350000000000001</v>
      </c>
      <c r="R91">
        <f>IF(OR(Tabelle1[[#This Row],[adj time]]&lt;=Tabelle1[[#This Row],[curr class WR]],Tabelle1[[#This Row],[adj time]]&lt;=Tabelle1[[#This Row],[current WR]]),1,0)</f>
        <v>0</v>
      </c>
    </row>
    <row r="92" spans="1:18" x14ac:dyDescent="0.25">
      <c r="A92" t="s">
        <v>26</v>
      </c>
      <c r="B92" t="s">
        <v>77</v>
      </c>
      <c r="C92">
        <v>2022</v>
      </c>
      <c r="D92" s="15">
        <v>44766</v>
      </c>
      <c r="E92" t="s">
        <v>255</v>
      </c>
      <c r="F92" t="s">
        <v>17</v>
      </c>
      <c r="G92">
        <v>4</v>
      </c>
      <c r="H92">
        <v>1</v>
      </c>
      <c r="I92">
        <v>3.88</v>
      </c>
      <c r="J92">
        <v>0</v>
      </c>
      <c r="K92">
        <v>0</v>
      </c>
      <c r="L92">
        <v>3.88</v>
      </c>
      <c r="M92">
        <v>75</v>
      </c>
      <c r="N92">
        <v>1</v>
      </c>
      <c r="O92">
        <v>0</v>
      </c>
      <c r="P92" s="1">
        <v>3.2069999999999999</v>
      </c>
      <c r="Q92" s="1">
        <v>3.2069999999999999</v>
      </c>
      <c r="R92">
        <f>IF(OR(Tabelle1[[#This Row],[adj time]]&lt;=Tabelle1[[#This Row],[curr class WR]],Tabelle1[[#This Row],[adj time]]&lt;=Tabelle1[[#This Row],[current WR]]),1,0)</f>
        <v>0</v>
      </c>
    </row>
    <row r="93" spans="1:18" x14ac:dyDescent="0.25">
      <c r="A93" t="s">
        <v>12</v>
      </c>
      <c r="B93" t="s">
        <v>77</v>
      </c>
      <c r="C93">
        <v>2022</v>
      </c>
      <c r="D93" s="15">
        <v>44766</v>
      </c>
      <c r="E93" t="s">
        <v>317</v>
      </c>
      <c r="F93" t="s">
        <v>23</v>
      </c>
      <c r="G93">
        <v>3</v>
      </c>
      <c r="H93">
        <v>1</v>
      </c>
      <c r="I93">
        <v>5.125</v>
      </c>
      <c r="J93">
        <v>0</v>
      </c>
      <c r="K93">
        <v>0</v>
      </c>
      <c r="L93">
        <v>5.125</v>
      </c>
      <c r="M93">
        <v>75</v>
      </c>
      <c r="N93">
        <v>1</v>
      </c>
      <c r="O93">
        <v>0</v>
      </c>
      <c r="P93" s="1">
        <v>4.6500000000000004</v>
      </c>
      <c r="Q93">
        <v>4.5350000000000001</v>
      </c>
      <c r="R93">
        <f>IF(OR(Tabelle1[[#This Row],[adj time]]&lt;=Tabelle1[[#This Row],[curr class WR]],Tabelle1[[#This Row],[adj time]]&lt;=Tabelle1[[#This Row],[current WR]]),1,0)</f>
        <v>0</v>
      </c>
    </row>
    <row r="94" spans="1:18" x14ac:dyDescent="0.25">
      <c r="A94" t="s">
        <v>26</v>
      </c>
      <c r="B94" t="s">
        <v>77</v>
      </c>
      <c r="C94">
        <v>2022</v>
      </c>
      <c r="D94" s="15">
        <v>44766</v>
      </c>
      <c r="E94" t="s">
        <v>318</v>
      </c>
      <c r="F94" t="s">
        <v>23</v>
      </c>
      <c r="G94">
        <v>2</v>
      </c>
      <c r="H94">
        <v>1</v>
      </c>
      <c r="I94">
        <v>4.3</v>
      </c>
      <c r="J94">
        <v>0</v>
      </c>
      <c r="K94">
        <v>0</v>
      </c>
      <c r="L94">
        <v>4.3</v>
      </c>
      <c r="M94">
        <v>75</v>
      </c>
      <c r="N94">
        <v>1</v>
      </c>
      <c r="O94">
        <v>0</v>
      </c>
      <c r="P94">
        <v>3.6059999999999999</v>
      </c>
      <c r="Q94" s="1">
        <v>3.2069999999999999</v>
      </c>
      <c r="R94">
        <f>IF(OR(Tabelle1[[#This Row],[adj time]]&lt;=Tabelle1[[#This Row],[curr class WR]],Tabelle1[[#This Row],[adj time]]&lt;=Tabelle1[[#This Row],[current WR]]),1,0)</f>
        <v>0</v>
      </c>
    </row>
    <row r="95" spans="1:18" x14ac:dyDescent="0.25">
      <c r="A95" t="s">
        <v>12</v>
      </c>
      <c r="B95" t="s">
        <v>77</v>
      </c>
      <c r="C95">
        <v>2022</v>
      </c>
      <c r="D95" s="15">
        <v>44766</v>
      </c>
      <c r="E95" t="s">
        <v>18</v>
      </c>
      <c r="F95" t="s">
        <v>41</v>
      </c>
      <c r="G95">
        <v>4</v>
      </c>
      <c r="H95">
        <v>1</v>
      </c>
      <c r="I95">
        <v>5.1050000000000004</v>
      </c>
      <c r="J95">
        <v>0</v>
      </c>
      <c r="K95">
        <v>0</v>
      </c>
      <c r="L95">
        <v>5.1050000000000004</v>
      </c>
      <c r="M95">
        <v>75</v>
      </c>
      <c r="N95">
        <v>1</v>
      </c>
      <c r="O95">
        <v>0</v>
      </c>
      <c r="P95" s="1">
        <v>4.8490000000000002</v>
      </c>
      <c r="Q95">
        <v>4.5979999999999999</v>
      </c>
      <c r="R95">
        <f>IF(OR(Tabelle1[[#This Row],[adj time]]&lt;=Tabelle1[[#This Row],[curr class WR]],Tabelle1[[#This Row],[adj time]]&lt;=Tabelle1[[#This Row],[current WR]]),1,0)</f>
        <v>0</v>
      </c>
    </row>
    <row r="96" spans="1:18" x14ac:dyDescent="0.25">
      <c r="A96" t="s">
        <v>26</v>
      </c>
      <c r="B96" t="s">
        <v>77</v>
      </c>
      <c r="C96">
        <v>2022</v>
      </c>
      <c r="D96" s="15">
        <v>44766</v>
      </c>
      <c r="E96" t="s">
        <v>194</v>
      </c>
      <c r="F96" t="s">
        <v>41</v>
      </c>
      <c r="G96">
        <v>3</v>
      </c>
      <c r="H96">
        <v>1</v>
      </c>
      <c r="I96">
        <v>5.0199999999999996</v>
      </c>
      <c r="J96">
        <v>0</v>
      </c>
      <c r="K96">
        <v>0</v>
      </c>
      <c r="L96">
        <v>5.0199999999999996</v>
      </c>
      <c r="M96">
        <v>75</v>
      </c>
      <c r="N96">
        <v>1</v>
      </c>
      <c r="O96">
        <v>0</v>
      </c>
      <c r="P96" s="1">
        <v>3.4449999999999998</v>
      </c>
      <c r="Q96" s="1">
        <v>3.2069999999999999</v>
      </c>
      <c r="R96">
        <f>IF(OR(Tabelle1[[#This Row],[adj time]]&lt;=Tabelle1[[#This Row],[curr class WR]],Tabelle1[[#This Row],[adj time]]&lt;=Tabelle1[[#This Row],[current WR]]),1,0)</f>
        <v>0</v>
      </c>
    </row>
    <row r="97" spans="1:18" x14ac:dyDescent="0.25">
      <c r="A97" t="s">
        <v>324</v>
      </c>
      <c r="B97" t="s">
        <v>13</v>
      </c>
      <c r="C97">
        <v>2022</v>
      </c>
      <c r="D97" s="15">
        <v>44759</v>
      </c>
      <c r="E97" t="s">
        <v>56</v>
      </c>
      <c r="F97" t="s">
        <v>17</v>
      </c>
      <c r="M97">
        <v>840</v>
      </c>
      <c r="N97">
        <v>1</v>
      </c>
      <c r="P97" s="1"/>
      <c r="Q97" s="1"/>
      <c r="R97">
        <f>IF(OR(Tabelle1[[#This Row],[adj time]]&lt;=Tabelle1[[#This Row],[curr class WR]],Tabelle1[[#This Row],[adj time]]&lt;=Tabelle1[[#This Row],[current WR]]),1,0)</f>
        <v>1</v>
      </c>
    </row>
    <row r="98" spans="1:18" x14ac:dyDescent="0.25">
      <c r="A98" t="s">
        <v>324</v>
      </c>
      <c r="B98" t="s">
        <v>13</v>
      </c>
      <c r="C98">
        <v>2022</v>
      </c>
      <c r="D98" s="15">
        <v>44759</v>
      </c>
      <c r="E98" t="s">
        <v>255</v>
      </c>
      <c r="F98" t="s">
        <v>17</v>
      </c>
      <c r="M98">
        <v>778</v>
      </c>
      <c r="N98">
        <v>2</v>
      </c>
      <c r="P98" s="1"/>
      <c r="Q98" s="1"/>
      <c r="R98">
        <f>IF(OR(Tabelle1[[#This Row],[adj time]]&lt;=Tabelle1[[#This Row],[curr class WR]],Tabelle1[[#This Row],[adj time]]&lt;=Tabelle1[[#This Row],[current WR]]),1,0)</f>
        <v>1</v>
      </c>
    </row>
    <row r="99" spans="1:18" x14ac:dyDescent="0.25">
      <c r="A99" t="s">
        <v>324</v>
      </c>
      <c r="B99" t="s">
        <v>13</v>
      </c>
      <c r="C99">
        <v>2022</v>
      </c>
      <c r="D99" s="15">
        <v>44759</v>
      </c>
      <c r="E99" t="s">
        <v>329</v>
      </c>
      <c r="F99" t="s">
        <v>17</v>
      </c>
      <c r="M99">
        <v>461</v>
      </c>
      <c r="N99">
        <v>3</v>
      </c>
      <c r="P99" s="1"/>
      <c r="Q99" s="1"/>
      <c r="R99">
        <f>IF(OR(Tabelle1[[#This Row],[adj time]]&lt;=Tabelle1[[#This Row],[curr class WR]],Tabelle1[[#This Row],[adj time]]&lt;=Tabelle1[[#This Row],[current WR]]),1,0)</f>
        <v>1</v>
      </c>
    </row>
    <row r="100" spans="1:18" x14ac:dyDescent="0.25">
      <c r="A100" t="s">
        <v>324</v>
      </c>
      <c r="B100" t="s">
        <v>77</v>
      </c>
      <c r="C100">
        <v>2022</v>
      </c>
      <c r="D100" s="15">
        <v>44758</v>
      </c>
      <c r="E100" t="s">
        <v>255</v>
      </c>
      <c r="F100" t="s">
        <v>17</v>
      </c>
      <c r="M100">
        <v>836</v>
      </c>
      <c r="N100">
        <v>3</v>
      </c>
      <c r="P100" s="1"/>
      <c r="Q100" s="1"/>
      <c r="R100">
        <f>IF(OR(Tabelle1[[#This Row],[adj time]]&lt;=Tabelle1[[#This Row],[curr class WR]],Tabelle1[[#This Row],[adj time]]&lt;=Tabelle1[[#This Row],[current WR]]),1,0)</f>
        <v>1</v>
      </c>
    </row>
    <row r="101" spans="1:18" x14ac:dyDescent="0.25">
      <c r="A101" t="s">
        <v>12</v>
      </c>
      <c r="B101" t="s">
        <v>13</v>
      </c>
      <c r="C101">
        <v>2022</v>
      </c>
      <c r="D101" s="15">
        <v>44758</v>
      </c>
      <c r="E101" t="s">
        <v>56</v>
      </c>
      <c r="F101" t="s">
        <v>17</v>
      </c>
      <c r="G101">
        <v>4</v>
      </c>
      <c r="H101">
        <v>1</v>
      </c>
      <c r="I101">
        <v>4.774</v>
      </c>
      <c r="J101">
        <v>0</v>
      </c>
      <c r="K101">
        <v>0</v>
      </c>
      <c r="L101">
        <v>4.774</v>
      </c>
      <c r="M101">
        <v>75</v>
      </c>
      <c r="N101">
        <v>1</v>
      </c>
      <c r="O101">
        <v>0</v>
      </c>
      <c r="P101">
        <v>4.5350000000000001</v>
      </c>
      <c r="Q101">
        <v>4.5350000000000001</v>
      </c>
      <c r="R101">
        <f>IF(OR(Tabelle1[[#This Row],[adj time]]&lt;=Tabelle1[[#This Row],[curr class WR]],Tabelle1[[#This Row],[adj time]]&lt;=Tabelle1[[#This Row],[current WR]]),1,0)</f>
        <v>0</v>
      </c>
    </row>
    <row r="102" spans="1:18" x14ac:dyDescent="0.25">
      <c r="A102" t="s">
        <v>26</v>
      </c>
      <c r="B102" t="s">
        <v>13</v>
      </c>
      <c r="C102">
        <v>2022</v>
      </c>
      <c r="D102" s="15">
        <v>44758</v>
      </c>
      <c r="E102" t="s">
        <v>40</v>
      </c>
      <c r="F102" t="s">
        <v>23</v>
      </c>
      <c r="G102">
        <v>4</v>
      </c>
      <c r="H102">
        <v>1</v>
      </c>
      <c r="I102">
        <v>3.774</v>
      </c>
      <c r="J102">
        <v>0</v>
      </c>
      <c r="K102">
        <v>0</v>
      </c>
      <c r="L102">
        <v>3.774</v>
      </c>
      <c r="M102">
        <v>100</v>
      </c>
      <c r="N102">
        <v>1</v>
      </c>
      <c r="P102">
        <v>3.6059999999999999</v>
      </c>
      <c r="Q102" s="1">
        <v>3.2069999999999999</v>
      </c>
      <c r="R102">
        <f>IF(OR(Tabelle1[[#This Row],[adj time]]&lt;=Tabelle1[[#This Row],[curr class WR]],Tabelle1[[#This Row],[adj time]]&lt;=Tabelle1[[#This Row],[current WR]]),1,0)</f>
        <v>0</v>
      </c>
    </row>
    <row r="103" spans="1:18" x14ac:dyDescent="0.25">
      <c r="A103" t="s">
        <v>12</v>
      </c>
      <c r="B103" t="s">
        <v>13</v>
      </c>
      <c r="C103">
        <v>2022</v>
      </c>
      <c r="D103" s="15">
        <v>44758</v>
      </c>
      <c r="E103" t="s">
        <v>98</v>
      </c>
      <c r="F103" t="s">
        <v>23</v>
      </c>
      <c r="G103">
        <v>4</v>
      </c>
      <c r="H103">
        <v>1</v>
      </c>
      <c r="I103">
        <v>4.6719999999999997</v>
      </c>
      <c r="J103">
        <v>0</v>
      </c>
      <c r="K103">
        <v>0</v>
      </c>
      <c r="L103">
        <v>4.6719999999999997</v>
      </c>
      <c r="M103">
        <v>75</v>
      </c>
      <c r="N103">
        <v>1</v>
      </c>
      <c r="O103">
        <v>0</v>
      </c>
      <c r="P103" s="1">
        <v>4.6500000000000004</v>
      </c>
      <c r="Q103">
        <v>4.5350000000000001</v>
      </c>
      <c r="R103">
        <f>IF(OR(Tabelle1[[#This Row],[adj time]]&lt;=Tabelle1[[#This Row],[curr class WR]],Tabelle1[[#This Row],[adj time]]&lt;=Tabelle1[[#This Row],[current WR]]),1,0)</f>
        <v>0</v>
      </c>
    </row>
    <row r="104" spans="1:18" x14ac:dyDescent="0.25">
      <c r="A104" t="s">
        <v>26</v>
      </c>
      <c r="B104" t="s">
        <v>13</v>
      </c>
      <c r="C104">
        <v>2022</v>
      </c>
      <c r="D104" s="15">
        <v>44758</v>
      </c>
      <c r="E104" t="s">
        <v>56</v>
      </c>
      <c r="F104" t="s">
        <v>17</v>
      </c>
      <c r="G104">
        <v>3</v>
      </c>
      <c r="H104">
        <v>1</v>
      </c>
      <c r="I104">
        <v>3.42</v>
      </c>
      <c r="J104">
        <v>0</v>
      </c>
      <c r="K104">
        <v>0</v>
      </c>
      <c r="L104">
        <v>3.42</v>
      </c>
      <c r="M104">
        <v>100</v>
      </c>
      <c r="N104">
        <v>1</v>
      </c>
      <c r="P104" s="1">
        <v>3.2069999999999999</v>
      </c>
      <c r="Q104" s="1">
        <v>3.2069999999999999</v>
      </c>
      <c r="R104">
        <f>IF(OR(Tabelle1[[#This Row],[adj time]]&lt;=Tabelle1[[#This Row],[curr class WR]],Tabelle1[[#This Row],[adj time]]&lt;=Tabelle1[[#This Row],[current WR]]),1,0)</f>
        <v>0</v>
      </c>
    </row>
    <row r="105" spans="1:18" x14ac:dyDescent="0.25">
      <c r="A105" t="s">
        <v>26</v>
      </c>
      <c r="B105" t="s">
        <v>13</v>
      </c>
      <c r="C105">
        <v>2022</v>
      </c>
      <c r="D105" s="15">
        <v>44758</v>
      </c>
      <c r="E105" t="s">
        <v>40</v>
      </c>
      <c r="F105" t="s">
        <v>41</v>
      </c>
      <c r="G105">
        <v>3</v>
      </c>
      <c r="H105">
        <v>1</v>
      </c>
      <c r="I105">
        <v>5.4930000000000003</v>
      </c>
      <c r="J105">
        <v>0</v>
      </c>
      <c r="K105">
        <v>0</v>
      </c>
      <c r="L105">
        <v>5.4930000000000003</v>
      </c>
      <c r="M105">
        <v>100</v>
      </c>
      <c r="N105">
        <v>1</v>
      </c>
      <c r="P105" s="1">
        <v>3.4449999999999998</v>
      </c>
      <c r="Q105" s="1">
        <v>3.2069999999999999</v>
      </c>
      <c r="R105">
        <f>IF(OR(Tabelle1[[#This Row],[adj time]]&lt;=Tabelle1[[#This Row],[curr class WR]],Tabelle1[[#This Row],[adj time]]&lt;=Tabelle1[[#This Row],[current WR]]),1,0)</f>
        <v>0</v>
      </c>
    </row>
    <row r="106" spans="1:18" x14ac:dyDescent="0.25">
      <c r="A106" t="s">
        <v>324</v>
      </c>
      <c r="B106" t="s">
        <v>77</v>
      </c>
      <c r="C106">
        <v>2022</v>
      </c>
      <c r="D106" s="15">
        <v>44757</v>
      </c>
      <c r="E106" t="s">
        <v>194</v>
      </c>
      <c r="F106" t="s">
        <v>17</v>
      </c>
      <c r="M106">
        <v>859</v>
      </c>
      <c r="N106">
        <v>2</v>
      </c>
      <c r="P106" s="1"/>
      <c r="Q106" s="1"/>
      <c r="R106">
        <f>IF(OR(Tabelle1[[#This Row],[adj time]]&lt;=Tabelle1[[#This Row],[curr class WR]],Tabelle1[[#This Row],[adj time]]&lt;=Tabelle1[[#This Row],[current WR]]),1,0)</f>
        <v>1</v>
      </c>
    </row>
    <row r="107" spans="1:18" x14ac:dyDescent="0.25">
      <c r="A107" t="s">
        <v>324</v>
      </c>
      <c r="B107" t="s">
        <v>77</v>
      </c>
      <c r="C107">
        <v>2022</v>
      </c>
      <c r="D107" s="15">
        <v>44756</v>
      </c>
      <c r="E107" t="s">
        <v>25</v>
      </c>
      <c r="F107" t="s">
        <v>17</v>
      </c>
      <c r="M107">
        <v>887</v>
      </c>
      <c r="N107">
        <v>1</v>
      </c>
      <c r="P107" s="1"/>
      <c r="Q107" s="1"/>
      <c r="R107">
        <f>IF(OR(Tabelle1[[#This Row],[adj time]]&lt;=Tabelle1[[#This Row],[curr class WR]],Tabelle1[[#This Row],[adj time]]&lt;=Tabelle1[[#This Row],[current WR]]),1,0)</f>
        <v>1</v>
      </c>
    </row>
    <row r="108" spans="1:18" x14ac:dyDescent="0.25">
      <c r="A108" t="s">
        <v>324</v>
      </c>
      <c r="B108" t="s">
        <v>107</v>
      </c>
      <c r="C108">
        <v>2022</v>
      </c>
      <c r="D108" s="15">
        <v>44756</v>
      </c>
      <c r="E108" t="s">
        <v>42</v>
      </c>
      <c r="F108" t="s">
        <v>17</v>
      </c>
      <c r="M108">
        <v>916</v>
      </c>
      <c r="N108">
        <v>1</v>
      </c>
      <c r="P108" s="1"/>
      <c r="Q108" s="1"/>
      <c r="R108">
        <f>IF(OR(Tabelle1[[#This Row],[adj time]]&lt;=Tabelle1[[#This Row],[curr class WR]],Tabelle1[[#This Row],[adj time]]&lt;=Tabelle1[[#This Row],[current WR]]),1,0)</f>
        <v>1</v>
      </c>
    </row>
    <row r="109" spans="1:18" x14ac:dyDescent="0.25">
      <c r="A109" t="s">
        <v>324</v>
      </c>
      <c r="B109" t="s">
        <v>107</v>
      </c>
      <c r="C109">
        <v>2022</v>
      </c>
      <c r="D109" s="15">
        <v>44756</v>
      </c>
      <c r="E109" t="s">
        <v>28</v>
      </c>
      <c r="F109" t="s">
        <v>17</v>
      </c>
      <c r="M109">
        <v>647</v>
      </c>
      <c r="N109">
        <v>2</v>
      </c>
      <c r="P109" s="1"/>
      <c r="Q109" s="1"/>
      <c r="R109">
        <f>IF(OR(Tabelle1[[#This Row],[adj time]]&lt;=Tabelle1[[#This Row],[curr class WR]],Tabelle1[[#This Row],[adj time]]&lt;=Tabelle1[[#This Row],[current WR]]),1,0)</f>
        <v>1</v>
      </c>
    </row>
    <row r="110" spans="1:18" x14ac:dyDescent="0.25">
      <c r="A110" t="s">
        <v>324</v>
      </c>
      <c r="B110" t="s">
        <v>107</v>
      </c>
      <c r="C110">
        <v>2022</v>
      </c>
      <c r="D110" s="15">
        <v>44756</v>
      </c>
      <c r="E110" t="s">
        <v>29</v>
      </c>
      <c r="F110" t="s">
        <v>17</v>
      </c>
      <c r="M110">
        <v>370</v>
      </c>
      <c r="N110">
        <v>3</v>
      </c>
      <c r="P110" s="1"/>
      <c r="Q110" s="1"/>
      <c r="R110">
        <f>IF(OR(Tabelle1[[#This Row],[adj time]]&lt;=Tabelle1[[#This Row],[curr class WR]],Tabelle1[[#This Row],[adj time]]&lt;=Tabelle1[[#This Row],[current WR]]),1,0)</f>
        <v>1</v>
      </c>
    </row>
    <row r="111" spans="1:18" x14ac:dyDescent="0.25">
      <c r="A111" t="s">
        <v>12</v>
      </c>
      <c r="B111" t="s">
        <v>107</v>
      </c>
      <c r="C111">
        <v>2022</v>
      </c>
      <c r="D111" s="15">
        <v>44756</v>
      </c>
      <c r="E111" t="s">
        <v>29</v>
      </c>
      <c r="F111" t="s">
        <v>17</v>
      </c>
      <c r="G111">
        <v>2</v>
      </c>
      <c r="H111">
        <v>1</v>
      </c>
      <c r="I111">
        <v>4.9504999999999999</v>
      </c>
      <c r="J111">
        <v>0</v>
      </c>
      <c r="K111">
        <v>0</v>
      </c>
      <c r="L111">
        <v>4.9504999999999999</v>
      </c>
      <c r="M111">
        <v>75</v>
      </c>
      <c r="N111">
        <v>1</v>
      </c>
      <c r="O111">
        <v>1</v>
      </c>
      <c r="P111">
        <v>4.9009999999999998</v>
      </c>
      <c r="Q111">
        <v>4.9009999999999998</v>
      </c>
      <c r="R111">
        <f>IF(OR(Tabelle1[[#This Row],[adj time]]&lt;=Tabelle1[[#This Row],[curr class WR]],Tabelle1[[#This Row],[adj time]]&lt;=Tabelle1[[#This Row],[current WR]]),1,0)</f>
        <v>0</v>
      </c>
    </row>
    <row r="112" spans="1:18" x14ac:dyDescent="0.25">
      <c r="A112" t="s">
        <v>26</v>
      </c>
      <c r="B112" t="s">
        <v>107</v>
      </c>
      <c r="C112">
        <v>2022</v>
      </c>
      <c r="D112" s="15">
        <v>44756</v>
      </c>
      <c r="E112" t="s">
        <v>29</v>
      </c>
      <c r="F112" t="s">
        <v>17</v>
      </c>
      <c r="H112">
        <v>1</v>
      </c>
      <c r="I112">
        <v>3.4980000000000002</v>
      </c>
      <c r="J112">
        <v>0</v>
      </c>
      <c r="K112">
        <v>0</v>
      </c>
      <c r="L112">
        <v>3.4980000000000002</v>
      </c>
      <c r="M112">
        <v>75</v>
      </c>
      <c r="N112">
        <v>1</v>
      </c>
      <c r="O112">
        <v>0</v>
      </c>
      <c r="P112" s="1">
        <v>3.2069999999999999</v>
      </c>
      <c r="Q112" s="1">
        <v>3.2069999999999999</v>
      </c>
      <c r="R112">
        <f>IF(OR(Tabelle1[[#This Row],[adj time]]&lt;=Tabelle1[[#This Row],[curr class WR]],Tabelle1[[#This Row],[adj time]]&lt;=Tabelle1[[#This Row],[current WR]]),1,0)</f>
        <v>0</v>
      </c>
    </row>
    <row r="113" spans="1:19" x14ac:dyDescent="0.25">
      <c r="A113" t="s">
        <v>12</v>
      </c>
      <c r="B113" t="s">
        <v>107</v>
      </c>
      <c r="C113">
        <v>2022</v>
      </c>
      <c r="D113" s="15">
        <v>44756</v>
      </c>
      <c r="E113" t="s">
        <v>29</v>
      </c>
      <c r="F113" t="s">
        <v>23</v>
      </c>
      <c r="G113">
        <v>4</v>
      </c>
      <c r="H113">
        <v>1</v>
      </c>
      <c r="I113">
        <v>5.3734999999999999</v>
      </c>
      <c r="J113">
        <v>0</v>
      </c>
      <c r="K113">
        <v>0</v>
      </c>
      <c r="L113">
        <v>5.3734999999999999</v>
      </c>
      <c r="M113">
        <v>75</v>
      </c>
      <c r="N113">
        <v>1</v>
      </c>
      <c r="O113">
        <v>1</v>
      </c>
      <c r="P113" s="1">
        <v>5.1280000000000001</v>
      </c>
      <c r="Q113">
        <v>4.9009999999999998</v>
      </c>
      <c r="R113">
        <f>IF(OR(Tabelle1[[#This Row],[adj time]]&lt;=Tabelle1[[#This Row],[curr class WR]],Tabelle1[[#This Row],[adj time]]&lt;=Tabelle1[[#This Row],[current WR]]),1,0)</f>
        <v>0</v>
      </c>
    </row>
    <row r="114" spans="1:19" x14ac:dyDescent="0.25">
      <c r="A114" t="s">
        <v>26</v>
      </c>
      <c r="B114" t="s">
        <v>107</v>
      </c>
      <c r="C114">
        <v>2022</v>
      </c>
      <c r="D114" s="15">
        <v>44756</v>
      </c>
      <c r="E114" t="s">
        <v>29</v>
      </c>
      <c r="F114" t="s">
        <v>23</v>
      </c>
      <c r="H114">
        <v>1</v>
      </c>
      <c r="I114">
        <v>3.9449999999999998</v>
      </c>
      <c r="J114">
        <v>0</v>
      </c>
      <c r="K114">
        <v>0</v>
      </c>
      <c r="L114">
        <v>3.9449999999999998</v>
      </c>
      <c r="M114">
        <v>75</v>
      </c>
      <c r="N114">
        <v>1</v>
      </c>
      <c r="O114">
        <v>0</v>
      </c>
      <c r="P114">
        <v>3.6059999999999999</v>
      </c>
      <c r="Q114" s="1">
        <v>3.2069999999999999</v>
      </c>
      <c r="R114">
        <f>IF(OR(Tabelle1[[#This Row],[adj time]]&lt;=Tabelle1[[#This Row],[curr class WR]],Tabelle1[[#This Row],[adj time]]&lt;=Tabelle1[[#This Row],[current WR]]),1,0)</f>
        <v>0</v>
      </c>
    </row>
    <row r="115" spans="1:19" x14ac:dyDescent="0.25">
      <c r="A115" t="s">
        <v>324</v>
      </c>
      <c r="B115" t="s">
        <v>113</v>
      </c>
      <c r="C115">
        <v>2022</v>
      </c>
      <c r="D115" s="15">
        <v>44752</v>
      </c>
      <c r="E115" t="s">
        <v>25</v>
      </c>
      <c r="F115" t="s">
        <v>17</v>
      </c>
      <c r="M115">
        <v>396</v>
      </c>
      <c r="N115">
        <v>1</v>
      </c>
      <c r="P115" s="1"/>
      <c r="Q115" s="1"/>
      <c r="R115">
        <f>IF(OR(Tabelle1[[#This Row],[adj time]]&lt;=Tabelle1[[#This Row],[curr class WR]],Tabelle1[[#This Row],[adj time]]&lt;=Tabelle1[[#This Row],[current WR]]),1,0)</f>
        <v>1</v>
      </c>
    </row>
    <row r="116" spans="1:19" x14ac:dyDescent="0.25">
      <c r="A116" t="s">
        <v>324</v>
      </c>
      <c r="B116" t="s">
        <v>113</v>
      </c>
      <c r="C116">
        <v>2022</v>
      </c>
      <c r="D116" s="15">
        <v>44752</v>
      </c>
      <c r="E116" t="s">
        <v>135</v>
      </c>
      <c r="F116" t="s">
        <v>17</v>
      </c>
      <c r="M116">
        <v>374</v>
      </c>
      <c r="N116">
        <v>2</v>
      </c>
      <c r="P116" s="1"/>
      <c r="Q116" s="1"/>
      <c r="R116">
        <f>IF(OR(Tabelle1[[#This Row],[adj time]]&lt;=Tabelle1[[#This Row],[curr class WR]],Tabelle1[[#This Row],[adj time]]&lt;=Tabelle1[[#This Row],[current WR]]),1,0)</f>
        <v>1</v>
      </c>
    </row>
    <row r="117" spans="1:19" x14ac:dyDescent="0.25">
      <c r="A117" t="s">
        <v>324</v>
      </c>
      <c r="B117" t="s">
        <v>113</v>
      </c>
      <c r="C117">
        <v>2022</v>
      </c>
      <c r="D117" s="15">
        <v>44752</v>
      </c>
      <c r="E117" t="s">
        <v>330</v>
      </c>
      <c r="F117" t="s">
        <v>17</v>
      </c>
      <c r="M117">
        <v>350</v>
      </c>
      <c r="N117">
        <v>3</v>
      </c>
      <c r="P117" s="1"/>
      <c r="Q117" s="1"/>
      <c r="R117">
        <f>IF(OR(Tabelle1[[#This Row],[adj time]]&lt;=Tabelle1[[#This Row],[curr class WR]],Tabelle1[[#This Row],[adj time]]&lt;=Tabelle1[[#This Row],[current WR]]),1,0)</f>
        <v>1</v>
      </c>
    </row>
    <row r="118" spans="1:19" x14ac:dyDescent="0.25">
      <c r="A118" t="s">
        <v>324</v>
      </c>
      <c r="B118" t="s">
        <v>60</v>
      </c>
      <c r="C118">
        <v>2022</v>
      </c>
      <c r="D118" s="15">
        <v>44730</v>
      </c>
      <c r="E118" t="s">
        <v>87</v>
      </c>
      <c r="F118" t="s">
        <v>17</v>
      </c>
      <c r="M118">
        <v>847</v>
      </c>
      <c r="N118">
        <v>1</v>
      </c>
      <c r="P118" s="1"/>
      <c r="Q118" s="1"/>
      <c r="R118">
        <f>IF(OR(Tabelle1[[#This Row],[adj time]]&lt;=Tabelle1[[#This Row],[curr class WR]],Tabelle1[[#This Row],[adj time]]&lt;=Tabelle1[[#This Row],[current WR]]),1,0)</f>
        <v>1</v>
      </c>
    </row>
    <row r="119" spans="1:19" x14ac:dyDescent="0.25">
      <c r="A119" t="s">
        <v>324</v>
      </c>
      <c r="B119" t="s">
        <v>60</v>
      </c>
      <c r="C119">
        <v>2022</v>
      </c>
      <c r="D119" s="15">
        <v>44730</v>
      </c>
      <c r="E119" t="s">
        <v>32</v>
      </c>
      <c r="F119" t="s">
        <v>17</v>
      </c>
      <c r="M119">
        <v>837</v>
      </c>
      <c r="N119">
        <v>2</v>
      </c>
      <c r="P119" s="1"/>
      <c r="Q119" s="1"/>
      <c r="R119">
        <f>IF(OR(Tabelle1[[#This Row],[adj time]]&lt;=Tabelle1[[#This Row],[curr class WR]],Tabelle1[[#This Row],[adj time]]&lt;=Tabelle1[[#This Row],[current WR]]),1,0)</f>
        <v>1</v>
      </c>
    </row>
    <row r="120" spans="1:19" x14ac:dyDescent="0.25">
      <c r="A120" t="s">
        <v>324</v>
      </c>
      <c r="B120" t="s">
        <v>60</v>
      </c>
      <c r="C120">
        <v>2022</v>
      </c>
      <c r="D120" s="15">
        <v>44730</v>
      </c>
      <c r="E120" t="s">
        <v>331</v>
      </c>
      <c r="F120" t="s">
        <v>17</v>
      </c>
      <c r="M120">
        <v>661</v>
      </c>
      <c r="N120">
        <v>3</v>
      </c>
      <c r="P120" s="1"/>
      <c r="Q120" s="1"/>
      <c r="R120">
        <f>IF(OR(Tabelle1[[#This Row],[adj time]]&lt;=Tabelle1[[#This Row],[curr class WR]],Tabelle1[[#This Row],[adj time]]&lt;=Tabelle1[[#This Row],[current WR]]),1,0)</f>
        <v>1</v>
      </c>
    </row>
    <row r="121" spans="1:19" x14ac:dyDescent="0.25">
      <c r="A121" t="s">
        <v>324</v>
      </c>
      <c r="B121" t="s">
        <v>332</v>
      </c>
      <c r="C121">
        <v>2022</v>
      </c>
      <c r="D121" s="15">
        <v>44586</v>
      </c>
      <c r="E121" t="s">
        <v>333</v>
      </c>
      <c r="F121" t="s">
        <v>17</v>
      </c>
      <c r="M121">
        <v>728</v>
      </c>
      <c r="N121">
        <v>1</v>
      </c>
      <c r="P121" s="1"/>
      <c r="Q121" s="1"/>
      <c r="R121">
        <f>IF(OR(Tabelle1[[#This Row],[adj time]]&lt;=Tabelle1[[#This Row],[curr class WR]],Tabelle1[[#This Row],[adj time]]&lt;=Tabelle1[[#This Row],[current WR]]),1,0)</f>
        <v>1</v>
      </c>
    </row>
    <row r="122" spans="1:19" x14ac:dyDescent="0.25">
      <c r="A122" t="s">
        <v>324</v>
      </c>
      <c r="B122" t="s">
        <v>332</v>
      </c>
      <c r="C122">
        <v>2022</v>
      </c>
      <c r="D122" s="15">
        <v>44586</v>
      </c>
      <c r="E122" t="s">
        <v>334</v>
      </c>
      <c r="F122" t="s">
        <v>17</v>
      </c>
      <c r="M122">
        <v>693</v>
      </c>
      <c r="N122">
        <v>2</v>
      </c>
      <c r="P122" s="1"/>
      <c r="Q122" s="1"/>
      <c r="R122">
        <f>IF(OR(Tabelle1[[#This Row],[adj time]]&lt;=Tabelle1[[#This Row],[curr class WR]],Tabelle1[[#This Row],[adj time]]&lt;=Tabelle1[[#This Row],[current WR]]),1,0)</f>
        <v>1</v>
      </c>
    </row>
    <row r="123" spans="1:19" x14ac:dyDescent="0.25">
      <c r="A123" t="s">
        <v>324</v>
      </c>
      <c r="B123" t="s">
        <v>332</v>
      </c>
      <c r="C123">
        <v>2022</v>
      </c>
      <c r="D123" s="15">
        <v>44586</v>
      </c>
      <c r="E123" t="s">
        <v>335</v>
      </c>
      <c r="F123" t="s">
        <v>17</v>
      </c>
      <c r="M123">
        <v>293</v>
      </c>
      <c r="N123">
        <v>3</v>
      </c>
      <c r="P123" s="1"/>
      <c r="Q123" s="1"/>
      <c r="R123">
        <f>IF(OR(Tabelle1[[#This Row],[adj time]]&lt;=Tabelle1[[#This Row],[curr class WR]],Tabelle1[[#This Row],[adj time]]&lt;=Tabelle1[[#This Row],[current WR]]),1,0)</f>
        <v>1</v>
      </c>
    </row>
    <row r="124" spans="1:19" x14ac:dyDescent="0.25">
      <c r="A124" t="s">
        <v>324</v>
      </c>
      <c r="B124" t="s">
        <v>13</v>
      </c>
      <c r="C124">
        <v>2021</v>
      </c>
      <c r="D124" s="15">
        <v>44482</v>
      </c>
      <c r="E124" t="s">
        <v>56</v>
      </c>
      <c r="F124" t="s">
        <v>17</v>
      </c>
      <c r="M124">
        <v>847</v>
      </c>
      <c r="N124">
        <v>1</v>
      </c>
      <c r="P124" s="1"/>
      <c r="Q124" s="1"/>
      <c r="R124">
        <f>IF(OR(Tabelle1[[#This Row],[adj time]]&lt;=Tabelle1[[#This Row],[curr class WR]],Tabelle1[[#This Row],[adj time]]&lt;=Tabelle1[[#This Row],[current WR]]),1,0)</f>
        <v>1</v>
      </c>
    </row>
    <row r="125" spans="1:19" x14ac:dyDescent="0.25">
      <c r="A125" t="s">
        <v>324</v>
      </c>
      <c r="B125" t="s">
        <v>13</v>
      </c>
      <c r="C125">
        <v>2021</v>
      </c>
      <c r="D125" s="15">
        <v>44482</v>
      </c>
      <c r="E125" t="s">
        <v>21</v>
      </c>
      <c r="F125" t="s">
        <v>17</v>
      </c>
      <c r="M125">
        <v>735</v>
      </c>
      <c r="N125">
        <v>2</v>
      </c>
      <c r="P125" s="1"/>
      <c r="Q125" s="1"/>
      <c r="R125">
        <f>IF(OR(Tabelle1[[#This Row],[adj time]]&lt;=Tabelle1[[#This Row],[curr class WR]],Tabelle1[[#This Row],[adj time]]&lt;=Tabelle1[[#This Row],[current WR]]),1,0)</f>
        <v>1</v>
      </c>
    </row>
    <row r="126" spans="1:19" x14ac:dyDescent="0.25">
      <c r="A126" t="s">
        <v>324</v>
      </c>
      <c r="B126" t="s">
        <v>13</v>
      </c>
      <c r="C126">
        <v>2021</v>
      </c>
      <c r="D126" s="15">
        <v>44482</v>
      </c>
      <c r="E126" t="s">
        <v>18</v>
      </c>
      <c r="F126" t="s">
        <v>17</v>
      </c>
      <c r="M126">
        <v>713</v>
      </c>
      <c r="N126">
        <v>3</v>
      </c>
      <c r="P126" s="1"/>
      <c r="Q126" s="1"/>
      <c r="R126">
        <f>IF(OR(Tabelle1[[#This Row],[adj time]]&lt;=Tabelle1[[#This Row],[curr class WR]],Tabelle1[[#This Row],[adj time]]&lt;=Tabelle1[[#This Row],[current WR]]),1,0)</f>
        <v>1</v>
      </c>
    </row>
    <row r="127" spans="1:19" x14ac:dyDescent="0.25">
      <c r="A127" t="s">
        <v>12</v>
      </c>
      <c r="B127" t="s">
        <v>13</v>
      </c>
      <c r="C127">
        <v>2021</v>
      </c>
      <c r="D127" s="15">
        <v>44482</v>
      </c>
      <c r="E127" t="s">
        <v>18</v>
      </c>
      <c r="F127" t="s">
        <v>17</v>
      </c>
      <c r="G127">
        <v>4</v>
      </c>
      <c r="H127">
        <v>1</v>
      </c>
      <c r="I127" s="1">
        <v>4.5350000000000001</v>
      </c>
      <c r="J127">
        <v>0</v>
      </c>
      <c r="K127">
        <v>0</v>
      </c>
      <c r="L127" s="1">
        <v>4.5350000000000001</v>
      </c>
      <c r="M127">
        <v>75</v>
      </c>
      <c r="N127">
        <v>1</v>
      </c>
      <c r="O127">
        <v>0</v>
      </c>
      <c r="P127">
        <v>4.5350000000000001</v>
      </c>
      <c r="Q127">
        <v>4.5350000000000001</v>
      </c>
      <c r="R127">
        <f>IF(OR(Tabelle1[[#This Row],[adj time]]&lt;=Tabelle1[[#This Row],[curr class WR]],Tabelle1[[#This Row],[adj time]]&lt;=Tabelle1[[#This Row],[current WR]]),1,0)</f>
        <v>1</v>
      </c>
      <c r="S127" t="s">
        <v>96</v>
      </c>
    </row>
    <row r="128" spans="1:19" x14ac:dyDescent="0.25">
      <c r="A128" t="s">
        <v>26</v>
      </c>
      <c r="B128" t="s">
        <v>13</v>
      </c>
      <c r="C128">
        <v>2021</v>
      </c>
      <c r="D128" s="15">
        <v>44482</v>
      </c>
      <c r="E128" t="s">
        <v>40</v>
      </c>
      <c r="F128" t="s">
        <v>23</v>
      </c>
      <c r="G128">
        <v>2</v>
      </c>
      <c r="H128">
        <v>1</v>
      </c>
      <c r="I128">
        <v>3.8109999999999999</v>
      </c>
      <c r="J128">
        <v>0</v>
      </c>
      <c r="K128">
        <v>0</v>
      </c>
      <c r="L128">
        <v>3.8109999999999999</v>
      </c>
      <c r="M128">
        <v>100</v>
      </c>
      <c r="N128">
        <v>1</v>
      </c>
      <c r="P128">
        <v>3.6059999999999999</v>
      </c>
      <c r="Q128" s="1">
        <v>3.2069999999999999</v>
      </c>
      <c r="R128">
        <f>IF(OR(Tabelle1[[#This Row],[adj time]]&lt;=Tabelle1[[#This Row],[curr class WR]],Tabelle1[[#This Row],[adj time]]&lt;=Tabelle1[[#This Row],[current WR]]),1,0)</f>
        <v>0</v>
      </c>
    </row>
    <row r="129" spans="1:19" x14ac:dyDescent="0.25">
      <c r="A129" t="s">
        <v>12</v>
      </c>
      <c r="B129" t="s">
        <v>13</v>
      </c>
      <c r="C129">
        <v>2021</v>
      </c>
      <c r="D129" s="15">
        <v>44482</v>
      </c>
      <c r="E129" t="s">
        <v>57</v>
      </c>
      <c r="F129" t="s">
        <v>23</v>
      </c>
      <c r="G129">
        <v>2</v>
      </c>
      <c r="H129">
        <v>1</v>
      </c>
      <c r="I129">
        <v>4.7190000000000003</v>
      </c>
      <c r="J129">
        <v>0</v>
      </c>
      <c r="K129">
        <v>0</v>
      </c>
      <c r="L129">
        <v>4.7190000000000003</v>
      </c>
      <c r="M129">
        <v>75</v>
      </c>
      <c r="N129">
        <v>1</v>
      </c>
      <c r="O129">
        <v>0</v>
      </c>
      <c r="P129" s="1">
        <v>4.6500000000000004</v>
      </c>
      <c r="Q129">
        <v>4.5979999999999999</v>
      </c>
      <c r="R129">
        <f>IF(OR(Tabelle1[[#This Row],[adj time]]&lt;=Tabelle1[[#This Row],[curr class WR]],Tabelle1[[#This Row],[adj time]]&lt;=Tabelle1[[#This Row],[current WR]]),1,0)</f>
        <v>0</v>
      </c>
    </row>
    <row r="130" spans="1:19" x14ac:dyDescent="0.25">
      <c r="A130" t="s">
        <v>26</v>
      </c>
      <c r="B130" t="s">
        <v>13</v>
      </c>
      <c r="C130">
        <v>2021</v>
      </c>
      <c r="D130" s="15">
        <v>44482</v>
      </c>
      <c r="E130" t="s">
        <v>56</v>
      </c>
      <c r="F130" t="s">
        <v>17</v>
      </c>
      <c r="G130">
        <v>2</v>
      </c>
      <c r="H130">
        <v>1</v>
      </c>
      <c r="I130">
        <v>3.5470000000000002</v>
      </c>
      <c r="J130">
        <v>0</v>
      </c>
      <c r="K130">
        <v>0</v>
      </c>
      <c r="L130">
        <v>3.5470000000000002</v>
      </c>
      <c r="M130">
        <v>100</v>
      </c>
      <c r="N130">
        <v>1</v>
      </c>
      <c r="P130" s="1">
        <v>3.2069999999999999</v>
      </c>
      <c r="Q130" s="1">
        <v>3.2069999999999999</v>
      </c>
      <c r="R130">
        <f>IF(OR(Tabelle1[[#This Row],[adj time]]&lt;=Tabelle1[[#This Row],[curr class WR]],Tabelle1[[#This Row],[adj time]]&lt;=Tabelle1[[#This Row],[current WR]]),1,0)</f>
        <v>0</v>
      </c>
    </row>
    <row r="131" spans="1:19" x14ac:dyDescent="0.25">
      <c r="A131" t="s">
        <v>12</v>
      </c>
      <c r="B131" t="s">
        <v>13</v>
      </c>
      <c r="C131">
        <v>2021</v>
      </c>
      <c r="D131" s="15">
        <v>44482</v>
      </c>
      <c r="E131" t="s">
        <v>54</v>
      </c>
      <c r="F131" t="s">
        <v>41</v>
      </c>
      <c r="G131">
        <v>4</v>
      </c>
      <c r="H131">
        <v>1</v>
      </c>
      <c r="I131">
        <v>4.9989999999999997</v>
      </c>
      <c r="J131">
        <v>0</v>
      </c>
      <c r="K131">
        <v>0</v>
      </c>
      <c r="L131">
        <v>4.9989999999999997</v>
      </c>
      <c r="M131">
        <v>75</v>
      </c>
      <c r="N131">
        <v>1</v>
      </c>
      <c r="O131">
        <v>0</v>
      </c>
      <c r="P131" s="1">
        <v>4.8490000000000002</v>
      </c>
      <c r="Q131">
        <v>4.5979999999999999</v>
      </c>
      <c r="R131">
        <f>IF(OR(Tabelle1[[#This Row],[adj time]]&lt;=Tabelle1[[#This Row],[curr class WR]],Tabelle1[[#This Row],[adj time]]&lt;=Tabelle1[[#This Row],[current WR]]),1,0)</f>
        <v>0</v>
      </c>
    </row>
    <row r="132" spans="1:19" x14ac:dyDescent="0.25">
      <c r="A132" t="s">
        <v>26</v>
      </c>
      <c r="B132" t="s">
        <v>13</v>
      </c>
      <c r="C132">
        <v>2021</v>
      </c>
      <c r="D132" s="15">
        <v>44482</v>
      </c>
      <c r="E132" t="s">
        <v>54</v>
      </c>
      <c r="F132" t="s">
        <v>41</v>
      </c>
      <c r="G132">
        <v>3</v>
      </c>
      <c r="H132">
        <v>1</v>
      </c>
      <c r="I132">
        <v>3.5569999999999999</v>
      </c>
      <c r="J132">
        <v>0</v>
      </c>
      <c r="K132">
        <v>0</v>
      </c>
      <c r="L132">
        <v>3.5569999999999999</v>
      </c>
      <c r="M132">
        <v>100</v>
      </c>
      <c r="N132">
        <v>1</v>
      </c>
      <c r="P132" s="1">
        <v>3.4449999999999998</v>
      </c>
      <c r="Q132" s="1">
        <v>3.2069999999999999</v>
      </c>
      <c r="R132">
        <f>IF(OR(Tabelle1[[#This Row],[adj time]]&lt;=Tabelle1[[#This Row],[curr class WR]],Tabelle1[[#This Row],[adj time]]&lt;=Tabelle1[[#This Row],[current WR]]),1,0)</f>
        <v>0</v>
      </c>
    </row>
    <row r="133" spans="1:19" x14ac:dyDescent="0.25">
      <c r="A133" t="s">
        <v>324</v>
      </c>
      <c r="B133" t="s">
        <v>19</v>
      </c>
      <c r="C133">
        <v>2021</v>
      </c>
      <c r="D133" s="15">
        <v>44429</v>
      </c>
      <c r="E133" t="s">
        <v>29</v>
      </c>
      <c r="F133" t="s">
        <v>17</v>
      </c>
      <c r="M133">
        <v>938</v>
      </c>
      <c r="N133">
        <v>1</v>
      </c>
      <c r="P133" s="1"/>
      <c r="Q133" s="1"/>
      <c r="R133">
        <f>IF(OR(Tabelle1[[#This Row],[adj time]]&lt;=Tabelle1[[#This Row],[curr class WR]],Tabelle1[[#This Row],[adj time]]&lt;=Tabelle1[[#This Row],[current WR]]),1,0)</f>
        <v>1</v>
      </c>
    </row>
    <row r="134" spans="1:19" x14ac:dyDescent="0.25">
      <c r="A134" t="s">
        <v>324</v>
      </c>
      <c r="B134" t="s">
        <v>19</v>
      </c>
      <c r="C134">
        <v>2021</v>
      </c>
      <c r="D134" s="15">
        <v>44429</v>
      </c>
      <c r="E134" t="s">
        <v>21</v>
      </c>
      <c r="F134" t="s">
        <v>17</v>
      </c>
      <c r="M134">
        <v>789</v>
      </c>
      <c r="N134">
        <v>2</v>
      </c>
      <c r="P134" s="1"/>
      <c r="Q134" s="1"/>
      <c r="R134">
        <f>IF(OR(Tabelle1[[#This Row],[adj time]]&lt;=Tabelle1[[#This Row],[curr class WR]],Tabelle1[[#This Row],[adj time]]&lt;=Tabelle1[[#This Row],[current WR]]),1,0)</f>
        <v>1</v>
      </c>
    </row>
    <row r="135" spans="1:19" x14ac:dyDescent="0.25">
      <c r="A135" t="s">
        <v>324</v>
      </c>
      <c r="B135" t="s">
        <v>19</v>
      </c>
      <c r="C135">
        <v>2021</v>
      </c>
      <c r="D135" s="15">
        <v>44429</v>
      </c>
      <c r="E135" t="s">
        <v>47</v>
      </c>
      <c r="F135" t="s">
        <v>17</v>
      </c>
      <c r="M135">
        <v>764</v>
      </c>
      <c r="N135">
        <v>3</v>
      </c>
      <c r="P135" s="1"/>
      <c r="Q135" s="1"/>
      <c r="R135">
        <f>IF(OR(Tabelle1[[#This Row],[adj time]]&lt;=Tabelle1[[#This Row],[curr class WR]],Tabelle1[[#This Row],[adj time]]&lt;=Tabelle1[[#This Row],[current WR]]),1,0)</f>
        <v>1</v>
      </c>
    </row>
    <row r="136" spans="1:19" x14ac:dyDescent="0.25">
      <c r="A136" t="s">
        <v>12</v>
      </c>
      <c r="B136" t="s">
        <v>19</v>
      </c>
      <c r="C136">
        <v>2021</v>
      </c>
      <c r="D136" s="15">
        <v>44429</v>
      </c>
      <c r="E136" t="s">
        <v>20</v>
      </c>
      <c r="F136" t="s">
        <v>17</v>
      </c>
      <c r="G136">
        <v>4</v>
      </c>
      <c r="H136">
        <v>1</v>
      </c>
      <c r="I136" s="1">
        <v>4.702</v>
      </c>
      <c r="J136">
        <v>0</v>
      </c>
      <c r="K136">
        <v>0</v>
      </c>
      <c r="L136" s="1">
        <v>4.702</v>
      </c>
      <c r="M136">
        <v>75</v>
      </c>
      <c r="N136">
        <v>1</v>
      </c>
      <c r="O136">
        <v>0</v>
      </c>
      <c r="P136">
        <v>4.5979999999999999</v>
      </c>
      <c r="Q136">
        <v>4.5979999999999999</v>
      </c>
      <c r="R136">
        <f>IF(OR(Tabelle1[[#This Row],[adj time]]&lt;=Tabelle1[[#This Row],[curr class WR]],Tabelle1[[#This Row],[adj time]]&lt;=Tabelle1[[#This Row],[current WR]]),1,0)</f>
        <v>0</v>
      </c>
    </row>
    <row r="137" spans="1:19" x14ac:dyDescent="0.25">
      <c r="A137" t="s">
        <v>26</v>
      </c>
      <c r="B137" t="s">
        <v>19</v>
      </c>
      <c r="C137">
        <v>2021</v>
      </c>
      <c r="D137" s="15">
        <v>44429</v>
      </c>
      <c r="E137" t="s">
        <v>29</v>
      </c>
      <c r="F137" t="s">
        <v>17</v>
      </c>
      <c r="G137">
        <v>4</v>
      </c>
      <c r="H137">
        <v>1</v>
      </c>
      <c r="I137" s="1">
        <v>3.4220000000000002</v>
      </c>
      <c r="J137">
        <v>0</v>
      </c>
      <c r="K137">
        <v>0</v>
      </c>
      <c r="L137" s="1">
        <v>3.4220000000000002</v>
      </c>
      <c r="M137">
        <v>75</v>
      </c>
      <c r="N137">
        <v>1</v>
      </c>
      <c r="P137" s="1">
        <v>3.2069999999999999</v>
      </c>
      <c r="Q137" s="1">
        <v>3.2069999999999999</v>
      </c>
      <c r="R137">
        <f>IF(OR(Tabelle1[[#This Row],[adj time]]&lt;=Tabelle1[[#This Row],[curr class WR]],Tabelle1[[#This Row],[adj time]]&lt;=Tabelle1[[#This Row],[current WR]]),1,0)</f>
        <v>0</v>
      </c>
    </row>
    <row r="138" spans="1:19" x14ac:dyDescent="0.25">
      <c r="A138" t="s">
        <v>26</v>
      </c>
      <c r="B138" t="s">
        <v>19</v>
      </c>
      <c r="C138">
        <v>2021</v>
      </c>
      <c r="D138" s="15">
        <v>44429</v>
      </c>
      <c r="E138" t="s">
        <v>48</v>
      </c>
      <c r="F138" t="s">
        <v>23</v>
      </c>
      <c r="G138">
        <v>2</v>
      </c>
      <c r="H138">
        <v>1</v>
      </c>
      <c r="I138" s="1">
        <v>4.1970000000000001</v>
      </c>
      <c r="J138">
        <v>0</v>
      </c>
      <c r="K138">
        <v>0</v>
      </c>
      <c r="L138" s="1">
        <v>4.1970000000000001</v>
      </c>
      <c r="M138">
        <v>75</v>
      </c>
      <c r="N138">
        <v>1</v>
      </c>
      <c r="P138">
        <v>3.6059999999999999</v>
      </c>
      <c r="Q138" s="1">
        <v>3.2069999999999999</v>
      </c>
      <c r="R138">
        <f>IF(OR(Tabelle1[[#This Row],[adj time]]&lt;=Tabelle1[[#This Row],[curr class WR]],Tabelle1[[#This Row],[adj time]]&lt;=Tabelle1[[#This Row],[current WR]]),1,0)</f>
        <v>0</v>
      </c>
    </row>
    <row r="139" spans="1:19" x14ac:dyDescent="0.25">
      <c r="A139" t="s">
        <v>12</v>
      </c>
      <c r="B139" t="s">
        <v>19</v>
      </c>
      <c r="C139">
        <v>2021</v>
      </c>
      <c r="D139" s="15">
        <v>44429</v>
      </c>
      <c r="E139" t="s">
        <v>18</v>
      </c>
      <c r="F139" t="s">
        <v>41</v>
      </c>
      <c r="G139">
        <v>4</v>
      </c>
      <c r="H139">
        <v>1</v>
      </c>
      <c r="I139">
        <v>5.1360000000000001</v>
      </c>
      <c r="J139">
        <v>0</v>
      </c>
      <c r="K139">
        <v>0</v>
      </c>
      <c r="L139">
        <v>5.1360000000000001</v>
      </c>
      <c r="M139">
        <v>75</v>
      </c>
      <c r="N139">
        <v>1</v>
      </c>
      <c r="O139">
        <v>0</v>
      </c>
      <c r="P139" s="1">
        <v>4.8490000000000002</v>
      </c>
      <c r="Q139">
        <v>4.5979999999999999</v>
      </c>
      <c r="R139">
        <f>IF(OR(Tabelle1[[#This Row],[adj time]]&lt;=Tabelle1[[#This Row],[curr class WR]],Tabelle1[[#This Row],[adj time]]&lt;=Tabelle1[[#This Row],[current WR]]),1,0)</f>
        <v>0</v>
      </c>
    </row>
    <row r="140" spans="1:19" x14ac:dyDescent="0.25">
      <c r="A140" t="s">
        <v>26</v>
      </c>
      <c r="B140" t="s">
        <v>19</v>
      </c>
      <c r="C140">
        <v>2021</v>
      </c>
      <c r="D140" s="15">
        <v>44429</v>
      </c>
      <c r="E140" t="s">
        <v>45</v>
      </c>
      <c r="F140" t="s">
        <v>41</v>
      </c>
      <c r="G140">
        <v>4</v>
      </c>
      <c r="H140">
        <v>1</v>
      </c>
      <c r="I140" s="1">
        <v>3.9969999999999999</v>
      </c>
      <c r="J140">
        <v>0</v>
      </c>
      <c r="K140">
        <v>0</v>
      </c>
      <c r="L140" s="1">
        <v>3.9969999999999999</v>
      </c>
      <c r="M140">
        <v>75</v>
      </c>
      <c r="N140">
        <v>1</v>
      </c>
      <c r="P140" s="1">
        <v>3.4449999999999998</v>
      </c>
      <c r="Q140" s="1">
        <v>3.2069999999999999</v>
      </c>
      <c r="R140">
        <f>IF(OR(Tabelle1[[#This Row],[adj time]]&lt;=Tabelle1[[#This Row],[curr class WR]],Tabelle1[[#This Row],[adj time]]&lt;=Tabelle1[[#This Row],[current WR]]),1,0)</f>
        <v>0</v>
      </c>
    </row>
    <row r="141" spans="1:19" x14ac:dyDescent="0.25">
      <c r="A141" t="s">
        <v>324</v>
      </c>
      <c r="B141" t="s">
        <v>75</v>
      </c>
      <c r="C141">
        <v>2021</v>
      </c>
      <c r="D141" s="15">
        <v>44419</v>
      </c>
      <c r="E141" t="s">
        <v>38</v>
      </c>
      <c r="F141" t="s">
        <v>17</v>
      </c>
      <c r="M141">
        <v>956</v>
      </c>
      <c r="N141">
        <v>1</v>
      </c>
      <c r="P141" s="1"/>
      <c r="Q141" s="1"/>
      <c r="R141">
        <f>IF(OR(Tabelle1[[#This Row],[adj time]]&lt;=Tabelle1[[#This Row],[curr class WR]],Tabelle1[[#This Row],[adj time]]&lt;=Tabelle1[[#This Row],[current WR]]),1,0)</f>
        <v>1</v>
      </c>
    </row>
    <row r="142" spans="1:19" x14ac:dyDescent="0.25">
      <c r="A142" t="s">
        <v>324</v>
      </c>
      <c r="B142" t="s">
        <v>75</v>
      </c>
      <c r="C142">
        <v>2021</v>
      </c>
      <c r="D142" s="15">
        <v>44419</v>
      </c>
      <c r="E142" t="s">
        <v>29</v>
      </c>
      <c r="F142" t="s">
        <v>17</v>
      </c>
      <c r="M142">
        <v>856</v>
      </c>
      <c r="N142">
        <v>2</v>
      </c>
      <c r="P142" s="1"/>
      <c r="Q142" s="1"/>
      <c r="R142">
        <f>IF(OR(Tabelle1[[#This Row],[adj time]]&lt;=Tabelle1[[#This Row],[curr class WR]],Tabelle1[[#This Row],[adj time]]&lt;=Tabelle1[[#This Row],[current WR]]),1,0)</f>
        <v>1</v>
      </c>
    </row>
    <row r="143" spans="1:19" x14ac:dyDescent="0.25">
      <c r="A143" t="s">
        <v>324</v>
      </c>
      <c r="B143" t="s">
        <v>75</v>
      </c>
      <c r="C143">
        <v>2021</v>
      </c>
      <c r="D143" s="15">
        <v>44419</v>
      </c>
      <c r="E143" t="s">
        <v>99</v>
      </c>
      <c r="F143" t="s">
        <v>17</v>
      </c>
      <c r="M143">
        <v>841</v>
      </c>
      <c r="N143">
        <v>3</v>
      </c>
      <c r="P143" s="1"/>
      <c r="Q143" s="1"/>
      <c r="R143">
        <f>IF(OR(Tabelle1[[#This Row],[adj time]]&lt;=Tabelle1[[#This Row],[curr class WR]],Tabelle1[[#This Row],[adj time]]&lt;=Tabelle1[[#This Row],[current WR]]),1,0)</f>
        <v>1</v>
      </c>
    </row>
    <row r="144" spans="1:19" x14ac:dyDescent="0.25">
      <c r="A144" t="s">
        <v>26</v>
      </c>
      <c r="B144" t="s">
        <v>75</v>
      </c>
      <c r="C144">
        <v>2021</v>
      </c>
      <c r="D144" s="15">
        <v>44419</v>
      </c>
      <c r="E144" t="s">
        <v>29</v>
      </c>
      <c r="F144" t="s">
        <v>17</v>
      </c>
      <c r="H144">
        <v>1</v>
      </c>
      <c r="L144">
        <v>3.2090000000000001</v>
      </c>
      <c r="M144">
        <v>75</v>
      </c>
      <c r="N144">
        <v>1</v>
      </c>
      <c r="P144" s="1">
        <v>3.2069999999999999</v>
      </c>
      <c r="Q144" s="1">
        <v>3.2069999999999999</v>
      </c>
      <c r="R144">
        <f>IF(OR(Tabelle1[[#This Row],[adj time]]&lt;=Tabelle1[[#This Row],[curr class WR]],Tabelle1[[#This Row],[adj time]]&lt;=Tabelle1[[#This Row],[current WR]]),1,0)</f>
        <v>0</v>
      </c>
      <c r="S144" t="s">
        <v>186</v>
      </c>
    </row>
    <row r="145" spans="1:20" x14ac:dyDescent="0.25">
      <c r="A145" t="s">
        <v>12</v>
      </c>
      <c r="B145" t="s">
        <v>75</v>
      </c>
      <c r="C145">
        <v>2021</v>
      </c>
      <c r="D145" s="15">
        <v>44419</v>
      </c>
      <c r="E145" t="s">
        <v>98</v>
      </c>
      <c r="F145" t="s">
        <v>23</v>
      </c>
      <c r="H145">
        <v>1</v>
      </c>
      <c r="L145" s="1">
        <v>4.76</v>
      </c>
      <c r="M145">
        <v>75</v>
      </c>
      <c r="N145">
        <v>1</v>
      </c>
      <c r="O145">
        <v>0</v>
      </c>
      <c r="P145" s="1">
        <v>4.6500000000000004</v>
      </c>
      <c r="Q145">
        <v>4.5979999999999999</v>
      </c>
      <c r="R145">
        <f>IF(OR(Tabelle1[[#This Row],[adj time]]&lt;=Tabelle1[[#This Row],[curr class WR]],Tabelle1[[#This Row],[adj time]]&lt;=Tabelle1[[#This Row],[current WR]]),1,0)</f>
        <v>0</v>
      </c>
    </row>
    <row r="146" spans="1:20" x14ac:dyDescent="0.25">
      <c r="A146" t="s">
        <v>26</v>
      </c>
      <c r="B146" t="s">
        <v>75</v>
      </c>
      <c r="C146">
        <v>2021</v>
      </c>
      <c r="D146" s="15">
        <v>44419</v>
      </c>
      <c r="E146" t="s">
        <v>42</v>
      </c>
      <c r="F146" t="s">
        <v>17</v>
      </c>
      <c r="H146">
        <v>1</v>
      </c>
      <c r="L146">
        <v>3.218</v>
      </c>
      <c r="M146">
        <v>74.400000000000006</v>
      </c>
      <c r="N146">
        <v>2</v>
      </c>
      <c r="P146" s="1">
        <v>3.2069999999999999</v>
      </c>
      <c r="Q146" s="1">
        <v>3.2069999999999999</v>
      </c>
      <c r="R146">
        <f>IF(OR(Tabelle1[[#This Row],[adj time]]&lt;=Tabelle1[[#This Row],[curr class WR]],Tabelle1[[#This Row],[adj time]]&lt;=Tabelle1[[#This Row],[current WR]]),1,0)</f>
        <v>0</v>
      </c>
    </row>
    <row r="147" spans="1:20" x14ac:dyDescent="0.25">
      <c r="A147" t="s">
        <v>12</v>
      </c>
      <c r="B147" t="s">
        <v>75</v>
      </c>
      <c r="C147">
        <v>2021</v>
      </c>
      <c r="D147" s="15">
        <v>44419</v>
      </c>
      <c r="E147" t="s">
        <v>54</v>
      </c>
      <c r="F147" t="s">
        <v>17</v>
      </c>
      <c r="H147">
        <v>1</v>
      </c>
      <c r="L147">
        <v>4.7670000000000003</v>
      </c>
      <c r="M147">
        <v>75</v>
      </c>
      <c r="N147">
        <v>1</v>
      </c>
      <c r="O147">
        <v>0</v>
      </c>
      <c r="P147">
        <v>4.5979999999999999</v>
      </c>
      <c r="Q147">
        <v>4.5979999999999999</v>
      </c>
      <c r="R147">
        <f>IF(OR(Tabelle1[[#This Row],[adj time]]&lt;=Tabelle1[[#This Row],[curr class WR]],Tabelle1[[#This Row],[adj time]]&lt;=Tabelle1[[#This Row],[current WR]]),1,0)</f>
        <v>0</v>
      </c>
    </row>
    <row r="148" spans="1:20" x14ac:dyDescent="0.25">
      <c r="A148" t="s">
        <v>12</v>
      </c>
      <c r="B148" t="s">
        <v>75</v>
      </c>
      <c r="C148">
        <v>2021</v>
      </c>
      <c r="D148" s="15">
        <v>44419</v>
      </c>
      <c r="E148" t="s">
        <v>18</v>
      </c>
      <c r="F148" t="s">
        <v>41</v>
      </c>
      <c r="H148">
        <v>1</v>
      </c>
      <c r="L148">
        <v>4.8490000000000002</v>
      </c>
      <c r="M148">
        <v>75</v>
      </c>
      <c r="N148">
        <v>1</v>
      </c>
      <c r="O148">
        <v>0</v>
      </c>
      <c r="P148" s="1">
        <v>4.8490000000000002</v>
      </c>
      <c r="Q148">
        <v>4.5979999999999999</v>
      </c>
      <c r="R148">
        <f>IF(OR(Tabelle1[[#This Row],[adj time]]&lt;=Tabelle1[[#This Row],[curr class WR]],Tabelle1[[#This Row],[adj time]]&lt;=Tabelle1[[#This Row],[current WR]]),1,0)</f>
        <v>1</v>
      </c>
      <c r="S148" t="s">
        <v>46</v>
      </c>
    </row>
    <row r="149" spans="1:20" x14ac:dyDescent="0.25">
      <c r="A149" t="s">
        <v>26</v>
      </c>
      <c r="B149" t="s">
        <v>75</v>
      </c>
      <c r="C149">
        <v>2021</v>
      </c>
      <c r="D149" s="15">
        <v>44419</v>
      </c>
      <c r="E149" t="s">
        <v>54</v>
      </c>
      <c r="F149" t="s">
        <v>17</v>
      </c>
      <c r="H149">
        <v>1</v>
      </c>
      <c r="L149" s="1">
        <v>3.23</v>
      </c>
      <c r="M149">
        <v>73.599999999999994</v>
      </c>
      <c r="N149">
        <v>3</v>
      </c>
      <c r="P149" s="1">
        <v>3.2069999999999999</v>
      </c>
      <c r="Q149" s="1">
        <v>3.2069999999999999</v>
      </c>
      <c r="R149">
        <f>IF(OR(Tabelle1[[#This Row],[adj time]]&lt;=Tabelle1[[#This Row],[curr class WR]],Tabelle1[[#This Row],[adj time]]&lt;=Tabelle1[[#This Row],[current WR]]),1,0)</f>
        <v>0</v>
      </c>
    </row>
    <row r="150" spans="1:20" ht="16.899999999999999" customHeight="1" x14ac:dyDescent="0.25">
      <c r="A150" t="s">
        <v>26</v>
      </c>
      <c r="B150" t="s">
        <v>75</v>
      </c>
      <c r="C150">
        <v>2021</v>
      </c>
      <c r="D150" s="15">
        <v>44419</v>
      </c>
      <c r="E150" t="s">
        <v>37</v>
      </c>
      <c r="F150" t="s">
        <v>23</v>
      </c>
      <c r="H150">
        <v>1</v>
      </c>
      <c r="L150">
        <v>3.6440000000000001</v>
      </c>
      <c r="M150">
        <v>75</v>
      </c>
      <c r="N150">
        <v>1</v>
      </c>
      <c r="P150">
        <v>3.6059999999999999</v>
      </c>
      <c r="Q150" s="1">
        <v>3.2069999999999999</v>
      </c>
      <c r="R150">
        <f>IF(OR(Tabelle1[[#This Row],[adj time]]&lt;=Tabelle1[[#This Row],[curr class WR]],Tabelle1[[#This Row],[adj time]]&lt;=Tabelle1[[#This Row],[current WR]]),1,0)</f>
        <v>0</v>
      </c>
    </row>
    <row r="151" spans="1:20" x14ac:dyDescent="0.25">
      <c r="A151" t="s">
        <v>26</v>
      </c>
      <c r="B151" t="s">
        <v>75</v>
      </c>
      <c r="C151">
        <v>2021</v>
      </c>
      <c r="D151" s="15">
        <v>44419</v>
      </c>
      <c r="E151" t="s">
        <v>45</v>
      </c>
      <c r="F151" t="s">
        <v>41</v>
      </c>
      <c r="H151">
        <v>1</v>
      </c>
      <c r="L151">
        <v>3.5219999999999998</v>
      </c>
      <c r="M151">
        <v>75</v>
      </c>
      <c r="N151">
        <v>1</v>
      </c>
      <c r="P151" s="1">
        <v>3.4449999999999998</v>
      </c>
      <c r="Q151" s="1">
        <v>3.2069999999999999</v>
      </c>
      <c r="R151">
        <f>IF(OR(Tabelle1[[#This Row],[adj time]]&lt;=Tabelle1[[#This Row],[curr class WR]],Tabelle1[[#This Row],[adj time]]&lt;=Tabelle1[[#This Row],[current WR]]),1,0)</f>
        <v>0</v>
      </c>
    </row>
    <row r="152" spans="1:20" x14ac:dyDescent="0.25">
      <c r="A152" t="s">
        <v>324</v>
      </c>
      <c r="B152" t="s">
        <v>80</v>
      </c>
      <c r="C152">
        <v>2021</v>
      </c>
      <c r="D152" s="15">
        <v>44416</v>
      </c>
      <c r="E152" t="s">
        <v>255</v>
      </c>
      <c r="F152" t="s">
        <v>17</v>
      </c>
      <c r="M152">
        <v>819</v>
      </c>
      <c r="N152">
        <v>1</v>
      </c>
      <c r="P152" s="1"/>
      <c r="Q152" s="1"/>
      <c r="R152">
        <f>IF(OR(Tabelle1[[#This Row],[adj time]]&lt;=Tabelle1[[#This Row],[curr class WR]],Tabelle1[[#This Row],[adj time]]&lt;=Tabelle1[[#This Row],[current WR]]),1,0)</f>
        <v>1</v>
      </c>
    </row>
    <row r="153" spans="1:20" x14ac:dyDescent="0.25">
      <c r="A153" t="s">
        <v>324</v>
      </c>
      <c r="B153" t="s">
        <v>80</v>
      </c>
      <c r="C153">
        <v>2021</v>
      </c>
      <c r="D153" s="15">
        <v>44416</v>
      </c>
      <c r="E153" t="s">
        <v>194</v>
      </c>
      <c r="F153" t="s">
        <v>17</v>
      </c>
      <c r="M153">
        <v>727</v>
      </c>
      <c r="N153">
        <v>2</v>
      </c>
      <c r="P153" s="1"/>
      <c r="Q153" s="1"/>
      <c r="R153">
        <f>IF(OR(Tabelle1[[#This Row],[adj time]]&lt;=Tabelle1[[#This Row],[curr class WR]],Tabelle1[[#This Row],[adj time]]&lt;=Tabelle1[[#This Row],[current WR]]),1,0)</f>
        <v>1</v>
      </c>
    </row>
    <row r="154" spans="1:20" x14ac:dyDescent="0.25">
      <c r="A154" t="s">
        <v>324</v>
      </c>
      <c r="B154" t="s">
        <v>80</v>
      </c>
      <c r="C154">
        <v>2021</v>
      </c>
      <c r="D154" s="15">
        <v>44416</v>
      </c>
      <c r="E154" t="s">
        <v>89</v>
      </c>
      <c r="F154" t="s">
        <v>17</v>
      </c>
      <c r="M154">
        <v>618</v>
      </c>
      <c r="N154">
        <v>3</v>
      </c>
      <c r="P154" s="1"/>
      <c r="Q154" s="1"/>
      <c r="R154">
        <f>IF(OR(Tabelle1[[#This Row],[adj time]]&lt;=Tabelle1[[#This Row],[curr class WR]],Tabelle1[[#This Row],[adj time]]&lt;=Tabelle1[[#This Row],[current WR]]),1,0)</f>
        <v>1</v>
      </c>
    </row>
    <row r="155" spans="1:20" x14ac:dyDescent="0.25">
      <c r="A155" t="s">
        <v>26</v>
      </c>
      <c r="B155" t="s">
        <v>80</v>
      </c>
      <c r="C155">
        <v>2021</v>
      </c>
      <c r="D155" s="15">
        <v>44416</v>
      </c>
      <c r="E155" t="s">
        <v>40</v>
      </c>
      <c r="F155" t="s">
        <v>23</v>
      </c>
      <c r="G155">
        <v>4</v>
      </c>
      <c r="H155">
        <v>1</v>
      </c>
      <c r="I155">
        <v>3.6920000000000002</v>
      </c>
      <c r="J155">
        <v>0</v>
      </c>
      <c r="K155">
        <v>0</v>
      </c>
      <c r="L155">
        <v>3.6920000000000002</v>
      </c>
      <c r="M155">
        <v>75</v>
      </c>
      <c r="N155">
        <v>1</v>
      </c>
      <c r="P155">
        <v>3.6059999999999999</v>
      </c>
      <c r="Q155" s="1">
        <v>3.2069999999999999</v>
      </c>
      <c r="R155">
        <f>IF(OR(Tabelle1[[#This Row],[adj time]]&lt;=Tabelle1[[#This Row],[curr class WR]],Tabelle1[[#This Row],[adj time]]&lt;=Tabelle1[[#This Row],[current WR]]),1,0)</f>
        <v>0</v>
      </c>
      <c r="T155" t="s">
        <v>177</v>
      </c>
    </row>
    <row r="156" spans="1:20" x14ac:dyDescent="0.25">
      <c r="A156" t="s">
        <v>12</v>
      </c>
      <c r="B156" t="s">
        <v>80</v>
      </c>
      <c r="C156">
        <v>2021</v>
      </c>
      <c r="D156" s="15">
        <v>44416</v>
      </c>
      <c r="E156" t="s">
        <v>173</v>
      </c>
      <c r="F156" t="s">
        <v>23</v>
      </c>
      <c r="G156">
        <v>4</v>
      </c>
      <c r="H156">
        <v>1</v>
      </c>
      <c r="I156" s="1">
        <v>5.29</v>
      </c>
      <c r="J156">
        <v>0</v>
      </c>
      <c r="K156">
        <v>0</v>
      </c>
      <c r="L156" s="1">
        <v>5.29</v>
      </c>
      <c r="M156">
        <v>75</v>
      </c>
      <c r="N156">
        <v>1</v>
      </c>
      <c r="P156" s="1">
        <v>4.6500000000000004</v>
      </c>
      <c r="Q156">
        <v>4.5979999999999999</v>
      </c>
      <c r="R156">
        <f>IF(OR(Tabelle1[[#This Row],[adj time]]&lt;=Tabelle1[[#This Row],[curr class WR]],Tabelle1[[#This Row],[adj time]]&lt;=Tabelle1[[#This Row],[current WR]]),1,0)</f>
        <v>0</v>
      </c>
      <c r="T156" t="s">
        <v>177</v>
      </c>
    </row>
    <row r="157" spans="1:20" x14ac:dyDescent="0.25">
      <c r="A157" t="s">
        <v>12</v>
      </c>
      <c r="B157" t="s">
        <v>80</v>
      </c>
      <c r="C157">
        <v>2021</v>
      </c>
      <c r="D157" s="15">
        <v>44416</v>
      </c>
      <c r="E157" t="s">
        <v>175</v>
      </c>
      <c r="F157" t="s">
        <v>17</v>
      </c>
      <c r="G157">
        <v>3</v>
      </c>
      <c r="H157">
        <v>1</v>
      </c>
      <c r="I157">
        <v>5.4009999999999998</v>
      </c>
      <c r="J157">
        <v>0</v>
      </c>
      <c r="K157">
        <v>0</v>
      </c>
      <c r="L157">
        <v>5.4009999999999998</v>
      </c>
      <c r="M157">
        <v>75</v>
      </c>
      <c r="N157">
        <v>1</v>
      </c>
      <c r="P157">
        <v>4.5979999999999999</v>
      </c>
      <c r="Q157">
        <v>4.5979999999999999</v>
      </c>
      <c r="R157">
        <f>IF(OR(Tabelle1[[#This Row],[adj time]]&lt;=Tabelle1[[#This Row],[curr class WR]],Tabelle1[[#This Row],[adj time]]&lt;=Tabelle1[[#This Row],[current WR]]),1,0)</f>
        <v>0</v>
      </c>
      <c r="T157" t="s">
        <v>179</v>
      </c>
    </row>
    <row r="158" spans="1:20" x14ac:dyDescent="0.25">
      <c r="A158" t="s">
        <v>12</v>
      </c>
      <c r="B158" t="s">
        <v>80</v>
      </c>
      <c r="C158">
        <v>2021</v>
      </c>
      <c r="D158" s="15">
        <v>44416</v>
      </c>
      <c r="E158" t="s">
        <v>93</v>
      </c>
      <c r="F158" t="s">
        <v>41</v>
      </c>
      <c r="G158">
        <v>1</v>
      </c>
      <c r="H158">
        <v>1</v>
      </c>
      <c r="I158">
        <v>12.362</v>
      </c>
      <c r="J158">
        <v>1</v>
      </c>
      <c r="K158">
        <v>0</v>
      </c>
      <c r="L158">
        <v>12.561999999999999</v>
      </c>
      <c r="M158">
        <v>75</v>
      </c>
      <c r="N158">
        <v>1</v>
      </c>
      <c r="P158" s="1">
        <v>5.04</v>
      </c>
      <c r="Q158">
        <v>4.5979999999999999</v>
      </c>
      <c r="R158">
        <f>IF(OR(Tabelle1[[#This Row],[adj time]]&lt;=Tabelle1[[#This Row],[curr class WR]],Tabelle1[[#This Row],[adj time]]&lt;=Tabelle1[[#This Row],[current WR]]),1,0)</f>
        <v>0</v>
      </c>
      <c r="T158" t="s">
        <v>178</v>
      </c>
    </row>
    <row r="159" spans="1:20" x14ac:dyDescent="0.25">
      <c r="A159" t="s">
        <v>26</v>
      </c>
      <c r="B159" t="s">
        <v>80</v>
      </c>
      <c r="C159">
        <v>2021</v>
      </c>
      <c r="D159" s="15">
        <v>44416</v>
      </c>
      <c r="E159" t="s">
        <v>174</v>
      </c>
      <c r="F159" t="s">
        <v>17</v>
      </c>
      <c r="G159">
        <v>4</v>
      </c>
      <c r="H159">
        <v>1</v>
      </c>
      <c r="I159">
        <v>3.472</v>
      </c>
      <c r="J159">
        <v>0</v>
      </c>
      <c r="K159">
        <v>0</v>
      </c>
      <c r="L159">
        <v>3.472</v>
      </c>
      <c r="M159">
        <v>75</v>
      </c>
      <c r="N159">
        <v>1</v>
      </c>
      <c r="P159" s="1">
        <v>3.2069999999999999</v>
      </c>
      <c r="Q159" s="1">
        <v>3.2069999999999999</v>
      </c>
      <c r="R159">
        <f>IF(OR(Tabelle1[[#This Row],[adj time]]&lt;=Tabelle1[[#This Row],[curr class WR]],Tabelle1[[#This Row],[adj time]]&lt;=Tabelle1[[#This Row],[current WR]]),1,0)</f>
        <v>0</v>
      </c>
      <c r="T159" t="s">
        <v>179</v>
      </c>
    </row>
    <row r="160" spans="1:20" x14ac:dyDescent="0.25">
      <c r="A160" t="s">
        <v>26</v>
      </c>
      <c r="B160" t="s">
        <v>80</v>
      </c>
      <c r="C160">
        <v>2021</v>
      </c>
      <c r="D160" s="15">
        <v>44416</v>
      </c>
      <c r="E160" t="s">
        <v>93</v>
      </c>
      <c r="F160" t="s">
        <v>41</v>
      </c>
      <c r="G160">
        <v>2</v>
      </c>
      <c r="H160">
        <v>1</v>
      </c>
      <c r="I160">
        <v>9.4359999999999999</v>
      </c>
      <c r="J160">
        <v>0</v>
      </c>
      <c r="K160">
        <v>0</v>
      </c>
      <c r="L160">
        <v>9.4359999999999999</v>
      </c>
      <c r="M160">
        <v>75</v>
      </c>
      <c r="N160">
        <v>1</v>
      </c>
      <c r="P160" s="1">
        <v>3.4449999999999998</v>
      </c>
      <c r="Q160" s="1">
        <v>3.2069999999999999</v>
      </c>
      <c r="R160">
        <f>IF(OR(Tabelle1[[#This Row],[adj time]]&lt;=Tabelle1[[#This Row],[curr class WR]],Tabelle1[[#This Row],[adj time]]&lt;=Tabelle1[[#This Row],[current WR]]),1,0)</f>
        <v>0</v>
      </c>
      <c r="T160" t="s">
        <v>178</v>
      </c>
    </row>
    <row r="161" spans="1:20" x14ac:dyDescent="0.25">
      <c r="A161" t="s">
        <v>324</v>
      </c>
      <c r="B161" t="s">
        <v>77</v>
      </c>
      <c r="C161">
        <v>2021</v>
      </c>
      <c r="D161" s="15">
        <v>44409</v>
      </c>
      <c r="E161" t="s">
        <v>105</v>
      </c>
      <c r="F161" t="s">
        <v>17</v>
      </c>
      <c r="M161">
        <v>922</v>
      </c>
      <c r="N161">
        <v>1</v>
      </c>
      <c r="P161" s="1"/>
      <c r="Q161" s="1"/>
      <c r="R161">
        <f>IF(OR(Tabelle1[[#This Row],[adj time]]&lt;=Tabelle1[[#This Row],[curr class WR]],Tabelle1[[#This Row],[adj time]]&lt;=Tabelle1[[#This Row],[current WR]]),1,0)</f>
        <v>1</v>
      </c>
    </row>
    <row r="162" spans="1:20" x14ac:dyDescent="0.25">
      <c r="A162" t="s">
        <v>324</v>
      </c>
      <c r="B162" t="s">
        <v>77</v>
      </c>
      <c r="C162">
        <v>2021</v>
      </c>
      <c r="D162" s="15">
        <v>44409</v>
      </c>
      <c r="E162" t="s">
        <v>103</v>
      </c>
      <c r="F162" t="s">
        <v>17</v>
      </c>
      <c r="M162">
        <v>506</v>
      </c>
      <c r="N162">
        <v>2</v>
      </c>
      <c r="P162" s="1"/>
      <c r="Q162" s="1"/>
      <c r="R162">
        <f>IF(OR(Tabelle1[[#This Row],[adj time]]&lt;=Tabelle1[[#This Row],[curr class WR]],Tabelle1[[#This Row],[adj time]]&lt;=Tabelle1[[#This Row],[current WR]]),1,0)</f>
        <v>1</v>
      </c>
    </row>
    <row r="163" spans="1:20" x14ac:dyDescent="0.25">
      <c r="A163" t="s">
        <v>324</v>
      </c>
      <c r="B163" t="s">
        <v>77</v>
      </c>
      <c r="C163">
        <v>2021</v>
      </c>
      <c r="D163" s="15">
        <v>44409</v>
      </c>
      <c r="E163" t="s">
        <v>336</v>
      </c>
      <c r="F163" t="s">
        <v>17</v>
      </c>
      <c r="M163">
        <v>488</v>
      </c>
      <c r="N163">
        <v>3</v>
      </c>
      <c r="P163" s="1"/>
      <c r="Q163" s="1"/>
      <c r="R163">
        <f>IF(OR(Tabelle1[[#This Row],[adj time]]&lt;=Tabelle1[[#This Row],[curr class WR]],Tabelle1[[#This Row],[adj time]]&lt;=Tabelle1[[#This Row],[current WR]]),1,0)</f>
        <v>1</v>
      </c>
    </row>
    <row r="164" spans="1:20" x14ac:dyDescent="0.25">
      <c r="A164" t="s">
        <v>26</v>
      </c>
      <c r="B164" t="s">
        <v>77</v>
      </c>
      <c r="C164">
        <v>2021</v>
      </c>
      <c r="D164" s="15">
        <v>44409</v>
      </c>
      <c r="E164" t="s">
        <v>18</v>
      </c>
      <c r="F164" t="s">
        <v>41</v>
      </c>
      <c r="H164">
        <v>1</v>
      </c>
      <c r="J164">
        <v>0</v>
      </c>
      <c r="K164">
        <v>0</v>
      </c>
      <c r="L164" s="1">
        <v>3.99</v>
      </c>
      <c r="M164">
        <v>75</v>
      </c>
      <c r="N164">
        <v>1</v>
      </c>
      <c r="P164" s="1">
        <v>3.4449999999999998</v>
      </c>
      <c r="Q164" s="1">
        <v>3.2069999999999999</v>
      </c>
      <c r="R164">
        <f>IF(OR(Tabelle1[[#This Row],[adj time]]&lt;=Tabelle1[[#This Row],[curr class WR]],Tabelle1[[#This Row],[adj time]]&lt;=Tabelle1[[#This Row],[current WR]]),1,0)</f>
        <v>0</v>
      </c>
      <c r="T164" t="s">
        <v>196</v>
      </c>
    </row>
    <row r="165" spans="1:20" x14ac:dyDescent="0.25">
      <c r="A165" t="s">
        <v>12</v>
      </c>
      <c r="B165" t="s">
        <v>77</v>
      </c>
      <c r="C165">
        <v>2021</v>
      </c>
      <c r="D165" s="15">
        <v>44409</v>
      </c>
      <c r="E165" t="s">
        <v>197</v>
      </c>
      <c r="F165" t="s">
        <v>23</v>
      </c>
      <c r="H165">
        <v>1</v>
      </c>
      <c r="J165">
        <v>0</v>
      </c>
      <c r="K165">
        <v>0</v>
      </c>
      <c r="L165">
        <v>4.9400000000000004</v>
      </c>
      <c r="M165">
        <v>75</v>
      </c>
      <c r="N165">
        <v>1</v>
      </c>
      <c r="O165">
        <v>0</v>
      </c>
      <c r="P165" s="1">
        <v>4.6500000000000004</v>
      </c>
      <c r="Q165">
        <v>4.5979999999999999</v>
      </c>
      <c r="R165">
        <f>IF(OR(Tabelle1[[#This Row],[adj time]]&lt;=Tabelle1[[#This Row],[curr class WR]],Tabelle1[[#This Row],[adj time]]&lt;=Tabelle1[[#This Row],[current WR]]),1,0)</f>
        <v>0</v>
      </c>
    </row>
    <row r="166" spans="1:20" x14ac:dyDescent="0.25">
      <c r="A166" t="s">
        <v>12</v>
      </c>
      <c r="B166" t="s">
        <v>77</v>
      </c>
      <c r="C166">
        <v>2021</v>
      </c>
      <c r="D166" s="15">
        <v>44409</v>
      </c>
      <c r="E166" t="s">
        <v>18</v>
      </c>
      <c r="F166" t="s">
        <v>41</v>
      </c>
      <c r="H166">
        <v>1</v>
      </c>
      <c r="J166">
        <v>0</v>
      </c>
      <c r="K166">
        <v>0</v>
      </c>
      <c r="L166" s="1">
        <v>5.04</v>
      </c>
      <c r="M166">
        <v>75</v>
      </c>
      <c r="N166">
        <v>1</v>
      </c>
      <c r="O166">
        <v>0</v>
      </c>
      <c r="P166" s="1">
        <v>5.04</v>
      </c>
      <c r="Q166">
        <v>4.5979999999999999</v>
      </c>
      <c r="R166">
        <f>IF(OR(Tabelle1[[#This Row],[adj time]]&lt;=Tabelle1[[#This Row],[curr class WR]],Tabelle1[[#This Row],[adj time]]&lt;=Tabelle1[[#This Row],[current WR]]),1,0)</f>
        <v>1</v>
      </c>
      <c r="S166" t="s">
        <v>46</v>
      </c>
      <c r="T166" t="s">
        <v>196</v>
      </c>
    </row>
    <row r="167" spans="1:20" x14ac:dyDescent="0.25">
      <c r="A167" t="s">
        <v>26</v>
      </c>
      <c r="B167" t="s">
        <v>77</v>
      </c>
      <c r="C167">
        <v>2021</v>
      </c>
      <c r="D167" s="15">
        <v>44409</v>
      </c>
      <c r="E167" t="s">
        <v>105</v>
      </c>
      <c r="F167" t="s">
        <v>17</v>
      </c>
      <c r="H167">
        <v>1</v>
      </c>
      <c r="J167">
        <v>0</v>
      </c>
      <c r="K167">
        <v>0</v>
      </c>
      <c r="L167" s="1">
        <v>4.0999999999999996</v>
      </c>
      <c r="M167">
        <v>75</v>
      </c>
      <c r="N167">
        <v>1</v>
      </c>
      <c r="P167" s="1">
        <v>3.2069999999999999</v>
      </c>
      <c r="Q167" s="1">
        <v>3.2069999999999999</v>
      </c>
      <c r="R167">
        <f>IF(OR(Tabelle1[[#This Row],[adj time]]&lt;=Tabelle1[[#This Row],[curr class WR]],Tabelle1[[#This Row],[adj time]]&lt;=Tabelle1[[#This Row],[current WR]]),1,0)</f>
        <v>0</v>
      </c>
    </row>
    <row r="168" spans="1:20" x14ac:dyDescent="0.25">
      <c r="A168" t="s">
        <v>324</v>
      </c>
      <c r="B168" t="s">
        <v>76</v>
      </c>
      <c r="C168">
        <v>2021</v>
      </c>
      <c r="D168" s="15">
        <v>44406</v>
      </c>
      <c r="E168" t="s">
        <v>54</v>
      </c>
      <c r="F168" t="s">
        <v>17</v>
      </c>
      <c r="M168">
        <v>832</v>
      </c>
      <c r="N168">
        <v>1</v>
      </c>
      <c r="P168" s="1"/>
      <c r="Q168" s="1"/>
      <c r="R168">
        <f>IF(OR(Tabelle1[[#This Row],[adj time]]&lt;=Tabelle1[[#This Row],[curr class WR]],Tabelle1[[#This Row],[adj time]]&lt;=Tabelle1[[#This Row],[current WR]]),1,0)</f>
        <v>1</v>
      </c>
    </row>
    <row r="169" spans="1:20" x14ac:dyDescent="0.25">
      <c r="A169" t="s">
        <v>324</v>
      </c>
      <c r="B169" t="s">
        <v>76</v>
      </c>
      <c r="C169">
        <v>2021</v>
      </c>
      <c r="D169" s="15">
        <v>44406</v>
      </c>
      <c r="E169" t="s">
        <v>38</v>
      </c>
      <c r="F169" t="s">
        <v>17</v>
      </c>
      <c r="M169">
        <v>787</v>
      </c>
      <c r="N169">
        <v>2</v>
      </c>
      <c r="P169" s="1"/>
      <c r="Q169" s="1"/>
      <c r="R169">
        <f>IF(OR(Tabelle1[[#This Row],[adj time]]&lt;=Tabelle1[[#This Row],[curr class WR]],Tabelle1[[#This Row],[adj time]]&lt;=Tabelle1[[#This Row],[current WR]]),1,0)</f>
        <v>1</v>
      </c>
    </row>
    <row r="170" spans="1:20" x14ac:dyDescent="0.25">
      <c r="A170" t="s">
        <v>324</v>
      </c>
      <c r="B170" t="s">
        <v>76</v>
      </c>
      <c r="C170">
        <v>2021</v>
      </c>
      <c r="D170" s="15">
        <v>44406</v>
      </c>
      <c r="E170" t="s">
        <v>56</v>
      </c>
      <c r="F170" t="s">
        <v>17</v>
      </c>
      <c r="M170">
        <v>746</v>
      </c>
      <c r="N170">
        <v>3</v>
      </c>
      <c r="P170" s="1"/>
      <c r="Q170" s="1"/>
      <c r="R170">
        <f>IF(OR(Tabelle1[[#This Row],[adj time]]&lt;=Tabelle1[[#This Row],[curr class WR]],Tabelle1[[#This Row],[adj time]]&lt;=Tabelle1[[#This Row],[current WR]]),1,0)</f>
        <v>1</v>
      </c>
    </row>
    <row r="171" spans="1:20" x14ac:dyDescent="0.25">
      <c r="A171" t="s">
        <v>12</v>
      </c>
      <c r="B171" t="s">
        <v>76</v>
      </c>
      <c r="C171">
        <v>2021</v>
      </c>
      <c r="D171" s="15">
        <v>44406</v>
      </c>
      <c r="E171" t="s">
        <v>99</v>
      </c>
      <c r="F171" t="s">
        <v>17</v>
      </c>
      <c r="H171">
        <v>1</v>
      </c>
      <c r="L171">
        <v>4.7069999999999999</v>
      </c>
      <c r="M171">
        <v>75</v>
      </c>
      <c r="N171">
        <v>1</v>
      </c>
      <c r="O171">
        <v>0</v>
      </c>
      <c r="P171">
        <v>4.5979999999999999</v>
      </c>
      <c r="Q171">
        <v>4.5979999999999999</v>
      </c>
      <c r="R171">
        <f>IF(OR(Tabelle1[[#This Row],[adj time]]&lt;=Tabelle1[[#This Row],[curr class WR]],Tabelle1[[#This Row],[adj time]]&lt;=Tabelle1[[#This Row],[current WR]]),1,0)</f>
        <v>0</v>
      </c>
    </row>
    <row r="172" spans="1:20" x14ac:dyDescent="0.25">
      <c r="A172" t="s">
        <v>12</v>
      </c>
      <c r="B172" t="s">
        <v>76</v>
      </c>
      <c r="C172">
        <v>2021</v>
      </c>
      <c r="D172" s="15">
        <v>44406</v>
      </c>
      <c r="E172" t="s">
        <v>98</v>
      </c>
      <c r="F172" t="s">
        <v>23</v>
      </c>
      <c r="H172">
        <v>1</v>
      </c>
      <c r="L172">
        <v>4.8319999999999999</v>
      </c>
      <c r="M172">
        <v>75</v>
      </c>
      <c r="N172">
        <v>1</v>
      </c>
      <c r="O172">
        <v>0</v>
      </c>
      <c r="P172" s="1">
        <v>4.6500000000000004</v>
      </c>
      <c r="Q172">
        <v>4.5979999999999999</v>
      </c>
      <c r="R172">
        <f>IF(OR(Tabelle1[[#This Row],[adj time]]&lt;=Tabelle1[[#This Row],[curr class WR]],Tabelle1[[#This Row],[adj time]]&lt;=Tabelle1[[#This Row],[current WR]]),1,0)</f>
        <v>0</v>
      </c>
    </row>
    <row r="173" spans="1:20" x14ac:dyDescent="0.25">
      <c r="A173" t="s">
        <v>26</v>
      </c>
      <c r="B173" t="s">
        <v>76</v>
      </c>
      <c r="C173">
        <v>2021</v>
      </c>
      <c r="D173" s="15">
        <v>44406</v>
      </c>
      <c r="E173" t="s">
        <v>40</v>
      </c>
      <c r="F173" t="s">
        <v>23</v>
      </c>
      <c r="H173">
        <v>1</v>
      </c>
      <c r="L173">
        <v>3.8919999999999999</v>
      </c>
      <c r="M173">
        <v>75</v>
      </c>
      <c r="N173">
        <v>1</v>
      </c>
      <c r="P173">
        <v>3.6059999999999999</v>
      </c>
      <c r="Q173" s="1">
        <v>3.2069999999999999</v>
      </c>
      <c r="R173">
        <f>IF(OR(Tabelle1[[#This Row],[adj time]]&lt;=Tabelle1[[#This Row],[curr class WR]],Tabelle1[[#This Row],[adj time]]&lt;=Tabelle1[[#This Row],[current WR]]),1,0)</f>
        <v>0</v>
      </c>
    </row>
    <row r="174" spans="1:20" x14ac:dyDescent="0.25">
      <c r="A174" t="s">
        <v>26</v>
      </c>
      <c r="B174" t="s">
        <v>76</v>
      </c>
      <c r="C174">
        <v>2021</v>
      </c>
      <c r="D174" s="15">
        <v>44406</v>
      </c>
      <c r="E174" t="s">
        <v>47</v>
      </c>
      <c r="F174" t="s">
        <v>17</v>
      </c>
      <c r="H174">
        <v>1</v>
      </c>
      <c r="L174">
        <v>3.4039999999999999</v>
      </c>
      <c r="M174">
        <v>75</v>
      </c>
      <c r="N174">
        <v>1</v>
      </c>
      <c r="P174" s="1">
        <v>3.2069999999999999</v>
      </c>
      <c r="Q174" s="1">
        <v>3.2069999999999999</v>
      </c>
      <c r="R174">
        <f>IF(OR(Tabelle1[[#This Row],[adj time]]&lt;=Tabelle1[[#This Row],[curr class WR]],Tabelle1[[#This Row],[adj time]]&lt;=Tabelle1[[#This Row],[current WR]]),1,0)</f>
        <v>0</v>
      </c>
    </row>
    <row r="175" spans="1:20" x14ac:dyDescent="0.25">
      <c r="A175" t="s">
        <v>324</v>
      </c>
      <c r="B175" t="s">
        <v>113</v>
      </c>
      <c r="C175">
        <v>2021</v>
      </c>
      <c r="D175" s="15">
        <v>44402</v>
      </c>
      <c r="E175" t="s">
        <v>337</v>
      </c>
      <c r="F175" t="s">
        <v>17</v>
      </c>
      <c r="M175">
        <v>623</v>
      </c>
      <c r="N175">
        <v>1</v>
      </c>
      <c r="P175" s="1"/>
      <c r="Q175" s="1"/>
      <c r="R175">
        <f>IF(OR(Tabelle1[[#This Row],[adj time]]&lt;=Tabelle1[[#This Row],[curr class WR]],Tabelle1[[#This Row],[adj time]]&lt;=Tabelle1[[#This Row],[current WR]]),1,0)</f>
        <v>1</v>
      </c>
    </row>
    <row r="176" spans="1:20" x14ac:dyDescent="0.25">
      <c r="A176" t="s">
        <v>324</v>
      </c>
      <c r="B176" t="s">
        <v>113</v>
      </c>
      <c r="C176">
        <v>2021</v>
      </c>
      <c r="D176" s="15">
        <v>44402</v>
      </c>
      <c r="E176" t="s">
        <v>135</v>
      </c>
      <c r="F176" t="s">
        <v>17</v>
      </c>
      <c r="M176">
        <v>356</v>
      </c>
      <c r="N176">
        <v>2</v>
      </c>
      <c r="P176" s="1"/>
      <c r="Q176" s="1"/>
      <c r="R176">
        <f>IF(OR(Tabelle1[[#This Row],[adj time]]&lt;=Tabelle1[[#This Row],[curr class WR]],Tabelle1[[#This Row],[adj time]]&lt;=Tabelle1[[#This Row],[current WR]]),1,0)</f>
        <v>1</v>
      </c>
    </row>
    <row r="177" spans="1:20" x14ac:dyDescent="0.25">
      <c r="A177" t="s">
        <v>324</v>
      </c>
      <c r="B177" t="s">
        <v>113</v>
      </c>
      <c r="C177">
        <v>2021</v>
      </c>
      <c r="D177" s="15">
        <v>44402</v>
      </c>
      <c r="E177" t="s">
        <v>62</v>
      </c>
      <c r="F177" t="s">
        <v>17</v>
      </c>
      <c r="M177">
        <v>214</v>
      </c>
      <c r="N177">
        <v>3</v>
      </c>
      <c r="P177" s="1"/>
      <c r="Q177" s="1"/>
      <c r="R177">
        <f>IF(OR(Tabelle1[[#This Row],[adj time]]&lt;=Tabelle1[[#This Row],[curr class WR]],Tabelle1[[#This Row],[adj time]]&lt;=Tabelle1[[#This Row],[current WR]]),1,0)</f>
        <v>1</v>
      </c>
    </row>
    <row r="178" spans="1:20" x14ac:dyDescent="0.25">
      <c r="A178" t="s">
        <v>12</v>
      </c>
      <c r="B178" t="s">
        <v>113</v>
      </c>
      <c r="C178">
        <v>2021</v>
      </c>
      <c r="D178" s="15">
        <v>44402</v>
      </c>
      <c r="E178" t="s">
        <v>132</v>
      </c>
      <c r="F178" t="s">
        <v>23</v>
      </c>
      <c r="G178">
        <v>2</v>
      </c>
      <c r="H178">
        <v>1</v>
      </c>
      <c r="I178" s="1">
        <v>5.42</v>
      </c>
      <c r="J178">
        <v>0</v>
      </c>
      <c r="K178">
        <v>0</v>
      </c>
      <c r="L178" s="1">
        <v>5.42</v>
      </c>
      <c r="M178">
        <v>75</v>
      </c>
      <c r="N178">
        <v>1</v>
      </c>
      <c r="P178" s="1">
        <v>4.6500000000000004</v>
      </c>
      <c r="Q178">
        <v>4.5979999999999999</v>
      </c>
      <c r="R178">
        <f>IF(OR(Tabelle1[[#This Row],[adj time]]&lt;=Tabelle1[[#This Row],[curr class WR]],Tabelle1[[#This Row],[adj time]]&lt;=Tabelle1[[#This Row],[current WR]]),1,0)</f>
        <v>0</v>
      </c>
    </row>
    <row r="179" spans="1:20" x14ac:dyDescent="0.25">
      <c r="A179" t="s">
        <v>26</v>
      </c>
      <c r="B179" t="s">
        <v>113</v>
      </c>
      <c r="C179">
        <v>2021</v>
      </c>
      <c r="D179" s="15">
        <v>44402</v>
      </c>
      <c r="E179" t="s">
        <v>130</v>
      </c>
      <c r="F179" t="s">
        <v>23</v>
      </c>
      <c r="G179">
        <v>2</v>
      </c>
      <c r="H179">
        <v>1</v>
      </c>
      <c r="I179">
        <v>4.0750000000000002</v>
      </c>
      <c r="J179">
        <v>0</v>
      </c>
      <c r="K179">
        <v>0</v>
      </c>
      <c r="L179">
        <v>4.0750000000000002</v>
      </c>
      <c r="M179">
        <v>75</v>
      </c>
      <c r="N179">
        <v>1</v>
      </c>
      <c r="P179">
        <v>3.6059999999999999</v>
      </c>
      <c r="Q179" s="1">
        <v>3.2069999999999999</v>
      </c>
      <c r="R179">
        <f>IF(OR(Tabelle1[[#This Row],[adj time]]&lt;=Tabelle1[[#This Row],[curr class WR]],Tabelle1[[#This Row],[adj time]]&lt;=Tabelle1[[#This Row],[current WR]]),1,0)</f>
        <v>0</v>
      </c>
      <c r="T179" s="8" t="s">
        <v>131</v>
      </c>
    </row>
    <row r="180" spans="1:20" x14ac:dyDescent="0.25">
      <c r="A180" t="s">
        <v>324</v>
      </c>
      <c r="B180" t="s">
        <v>107</v>
      </c>
      <c r="C180">
        <v>2021</v>
      </c>
      <c r="D180" s="15">
        <v>44385</v>
      </c>
      <c r="E180" t="s">
        <v>47</v>
      </c>
      <c r="F180" t="s">
        <v>17</v>
      </c>
      <c r="M180">
        <v>879</v>
      </c>
      <c r="N180">
        <v>1</v>
      </c>
      <c r="P180" s="1"/>
      <c r="Q180" s="1"/>
      <c r="R180">
        <f>IF(OR(Tabelle1[[#This Row],[adj time]]&lt;=Tabelle1[[#This Row],[curr class WR]],Tabelle1[[#This Row],[adj time]]&lt;=Tabelle1[[#This Row],[current WR]]),1,0)</f>
        <v>1</v>
      </c>
    </row>
    <row r="181" spans="1:20" x14ac:dyDescent="0.25">
      <c r="A181" t="s">
        <v>324</v>
      </c>
      <c r="B181" t="s">
        <v>107</v>
      </c>
      <c r="C181">
        <v>2021</v>
      </c>
      <c r="D181" s="15">
        <v>44385</v>
      </c>
      <c r="E181" t="s">
        <v>93</v>
      </c>
      <c r="F181" t="s">
        <v>17</v>
      </c>
      <c r="M181">
        <v>810</v>
      </c>
      <c r="N181">
        <v>2</v>
      </c>
      <c r="P181" s="1"/>
      <c r="Q181" s="1"/>
      <c r="R181">
        <f>IF(OR(Tabelle1[[#This Row],[adj time]]&lt;=Tabelle1[[#This Row],[curr class WR]],Tabelle1[[#This Row],[adj time]]&lt;=Tabelle1[[#This Row],[current WR]]),1,0)</f>
        <v>1</v>
      </c>
    </row>
    <row r="182" spans="1:20" x14ac:dyDescent="0.25">
      <c r="A182" t="s">
        <v>324</v>
      </c>
      <c r="B182" t="s">
        <v>107</v>
      </c>
      <c r="C182">
        <v>2021</v>
      </c>
      <c r="D182" s="15">
        <v>44385</v>
      </c>
      <c r="E182" t="s">
        <v>42</v>
      </c>
      <c r="F182" t="s">
        <v>17</v>
      </c>
      <c r="M182">
        <v>559</v>
      </c>
      <c r="N182">
        <v>3</v>
      </c>
      <c r="P182" s="1"/>
      <c r="Q182" s="1"/>
      <c r="R182">
        <f>IF(OR(Tabelle1[[#This Row],[adj time]]&lt;=Tabelle1[[#This Row],[curr class WR]],Tabelle1[[#This Row],[adj time]]&lt;=Tabelle1[[#This Row],[current WR]]),1,0)</f>
        <v>1</v>
      </c>
    </row>
    <row r="183" spans="1:20" x14ac:dyDescent="0.25">
      <c r="A183" t="s">
        <v>12</v>
      </c>
      <c r="B183" t="s">
        <v>107</v>
      </c>
      <c r="C183">
        <v>2021</v>
      </c>
      <c r="D183" s="15">
        <v>44385</v>
      </c>
      <c r="E183" t="s">
        <v>21</v>
      </c>
      <c r="F183" t="s">
        <v>17</v>
      </c>
      <c r="G183">
        <v>2</v>
      </c>
      <c r="H183">
        <v>1</v>
      </c>
      <c r="L183">
        <v>5.2</v>
      </c>
      <c r="M183">
        <v>74.5</v>
      </c>
      <c r="N183">
        <v>2</v>
      </c>
      <c r="O183">
        <v>1</v>
      </c>
      <c r="P183">
        <v>4.9009999999999998</v>
      </c>
      <c r="Q183">
        <v>4.9009999999999998</v>
      </c>
      <c r="R183">
        <f>IF(OR(Tabelle1[[#This Row],[adj time]]&lt;=Tabelle1[[#This Row],[curr class WR]],Tabelle1[[#This Row],[adj time]]&lt;=Tabelle1[[#This Row],[current WR]]),1,0)</f>
        <v>0</v>
      </c>
      <c r="T183" s="8"/>
    </row>
    <row r="184" spans="1:20" x14ac:dyDescent="0.25">
      <c r="A184" t="s">
        <v>12</v>
      </c>
      <c r="B184" t="s">
        <v>107</v>
      </c>
      <c r="C184">
        <v>2021</v>
      </c>
      <c r="D184" s="15">
        <v>44385</v>
      </c>
      <c r="E184" t="s">
        <v>38</v>
      </c>
      <c r="F184" t="s">
        <v>17</v>
      </c>
      <c r="H184">
        <v>1</v>
      </c>
      <c r="L184">
        <v>5.19</v>
      </c>
      <c r="M184">
        <v>75</v>
      </c>
      <c r="N184">
        <v>1</v>
      </c>
      <c r="O184">
        <v>1</v>
      </c>
      <c r="P184">
        <v>4.9009999999999998</v>
      </c>
      <c r="Q184">
        <v>4.9009999999999998</v>
      </c>
      <c r="R184">
        <f>IF(OR(Tabelle1[[#This Row],[adj time]]&lt;=Tabelle1[[#This Row],[curr class WR]],Tabelle1[[#This Row],[adj time]]&lt;=Tabelle1[[#This Row],[current WR]]),1,0)</f>
        <v>0</v>
      </c>
    </row>
    <row r="185" spans="1:20" x14ac:dyDescent="0.25">
      <c r="A185" t="s">
        <v>12</v>
      </c>
      <c r="B185" t="s">
        <v>107</v>
      </c>
      <c r="C185">
        <v>2021</v>
      </c>
      <c r="D185" s="15">
        <v>44385</v>
      </c>
      <c r="E185" t="s">
        <v>39</v>
      </c>
      <c r="F185" t="s">
        <v>23</v>
      </c>
      <c r="H185">
        <v>1</v>
      </c>
      <c r="M185">
        <v>75</v>
      </c>
      <c r="N185">
        <v>1</v>
      </c>
      <c r="O185">
        <v>1</v>
      </c>
      <c r="P185" s="1">
        <v>5.1280000000000001</v>
      </c>
      <c r="Q185">
        <v>4.9009999999999998</v>
      </c>
      <c r="R185">
        <f>IF(OR(Tabelle1[[#This Row],[adj time]]&lt;=Tabelle1[[#This Row],[curr class WR]],Tabelle1[[#This Row],[adj time]]&lt;=Tabelle1[[#This Row],[current WR]]),1,0)</f>
        <v>1</v>
      </c>
    </row>
    <row r="186" spans="1:20" x14ac:dyDescent="0.25">
      <c r="A186" t="s">
        <v>26</v>
      </c>
      <c r="B186" t="s">
        <v>107</v>
      </c>
      <c r="C186">
        <v>2021</v>
      </c>
      <c r="D186" s="15">
        <v>44385</v>
      </c>
      <c r="E186" t="s">
        <v>43</v>
      </c>
      <c r="F186" t="s">
        <v>23</v>
      </c>
      <c r="H186">
        <v>1</v>
      </c>
      <c r="L186">
        <v>3.9180000000000001</v>
      </c>
      <c r="M186">
        <v>75</v>
      </c>
      <c r="N186">
        <v>1</v>
      </c>
      <c r="P186">
        <v>3.6059999999999999</v>
      </c>
      <c r="Q186" s="1">
        <v>3.2069999999999999</v>
      </c>
      <c r="R186">
        <f>IF(OR(Tabelle1[[#This Row],[adj time]]&lt;=Tabelle1[[#This Row],[curr class WR]],Tabelle1[[#This Row],[adj time]]&lt;=Tabelle1[[#This Row],[current WR]]),1,0)</f>
        <v>0</v>
      </c>
      <c r="T186" s="8" t="s">
        <v>265</v>
      </c>
    </row>
    <row r="187" spans="1:20" x14ac:dyDescent="0.25">
      <c r="A187" t="s">
        <v>26</v>
      </c>
      <c r="B187" t="s">
        <v>107</v>
      </c>
      <c r="C187">
        <v>2021</v>
      </c>
      <c r="D187" s="15">
        <v>44385</v>
      </c>
      <c r="E187" t="s">
        <v>47</v>
      </c>
      <c r="F187" t="s">
        <v>17</v>
      </c>
      <c r="G187">
        <v>4</v>
      </c>
      <c r="H187">
        <v>1</v>
      </c>
      <c r="I187">
        <v>3.472</v>
      </c>
      <c r="J187">
        <v>0</v>
      </c>
      <c r="K187">
        <v>0</v>
      </c>
      <c r="L187">
        <v>3.472</v>
      </c>
      <c r="M187">
        <v>75</v>
      </c>
      <c r="N187">
        <v>1</v>
      </c>
      <c r="P187" s="1">
        <v>3.2069999999999999</v>
      </c>
      <c r="Q187" s="1">
        <v>3.2069999999999999</v>
      </c>
      <c r="R187">
        <f>IF(OR(Tabelle1[[#This Row],[adj time]]&lt;=Tabelle1[[#This Row],[curr class WR]],Tabelle1[[#This Row],[adj time]]&lt;=Tabelle1[[#This Row],[current WR]]),1,0)</f>
        <v>0</v>
      </c>
      <c r="T187" s="8" t="s">
        <v>266</v>
      </c>
    </row>
    <row r="188" spans="1:20" x14ac:dyDescent="0.25">
      <c r="A188" t="s">
        <v>12</v>
      </c>
      <c r="B188" t="s">
        <v>115</v>
      </c>
      <c r="C188">
        <v>2021</v>
      </c>
      <c r="D188" s="15">
        <v>44365</v>
      </c>
      <c r="E188" t="s">
        <v>61</v>
      </c>
      <c r="F188" t="s">
        <v>23</v>
      </c>
      <c r="G188">
        <v>4</v>
      </c>
      <c r="H188">
        <v>1</v>
      </c>
      <c r="L188">
        <v>5.1630000000000003</v>
      </c>
      <c r="M188">
        <v>75</v>
      </c>
      <c r="N188">
        <v>1</v>
      </c>
      <c r="P188" s="1">
        <v>4.6500000000000004</v>
      </c>
      <c r="Q188">
        <v>4.5979999999999999</v>
      </c>
      <c r="R188">
        <f>IF(OR(Tabelle1[[#This Row],[adj time]]&lt;=Tabelle1[[#This Row],[curr class WR]],Tabelle1[[#This Row],[adj time]]&lt;=Tabelle1[[#This Row],[current WR]]),1,0)</f>
        <v>0</v>
      </c>
    </row>
    <row r="189" spans="1:20" x14ac:dyDescent="0.25">
      <c r="A189" t="s">
        <v>12</v>
      </c>
      <c r="B189" t="s">
        <v>115</v>
      </c>
      <c r="C189">
        <v>2021</v>
      </c>
      <c r="D189" s="15">
        <v>44365</v>
      </c>
      <c r="E189" t="s">
        <v>89</v>
      </c>
      <c r="F189" t="s">
        <v>17</v>
      </c>
      <c r="G189">
        <v>2</v>
      </c>
      <c r="H189">
        <v>1</v>
      </c>
      <c r="L189">
        <v>5.6289999999999996</v>
      </c>
      <c r="M189">
        <v>75</v>
      </c>
      <c r="N189">
        <v>1</v>
      </c>
      <c r="P189">
        <v>4.5979999999999999</v>
      </c>
      <c r="Q189">
        <v>4.5979999999999999</v>
      </c>
      <c r="R189">
        <f>IF(OR(Tabelle1[[#This Row],[adj time]]&lt;=Tabelle1[[#This Row],[curr class WR]],Tabelle1[[#This Row],[adj time]]&lt;=Tabelle1[[#This Row],[current WR]]),1,0)</f>
        <v>0</v>
      </c>
      <c r="T189" t="s">
        <v>114</v>
      </c>
    </row>
    <row r="190" spans="1:20" x14ac:dyDescent="0.25">
      <c r="A190" t="s">
        <v>26</v>
      </c>
      <c r="B190" t="s">
        <v>115</v>
      </c>
      <c r="C190">
        <v>2021</v>
      </c>
      <c r="D190" s="15">
        <v>44365</v>
      </c>
      <c r="E190" t="s">
        <v>116</v>
      </c>
      <c r="F190" t="s">
        <v>23</v>
      </c>
      <c r="H190">
        <v>1</v>
      </c>
      <c r="L190">
        <v>4.1900000000000004</v>
      </c>
      <c r="M190">
        <v>100</v>
      </c>
      <c r="N190">
        <v>1</v>
      </c>
      <c r="P190">
        <v>3.6059999999999999</v>
      </c>
      <c r="Q190" s="1">
        <v>3.2069999999999999</v>
      </c>
      <c r="R190">
        <f>IF(OR(Tabelle1[[#This Row],[adj time]]&lt;=Tabelle1[[#This Row],[curr class WR]],Tabelle1[[#This Row],[adj time]]&lt;=Tabelle1[[#This Row],[current WR]]),1,0)</f>
        <v>0</v>
      </c>
    </row>
    <row r="191" spans="1:20" x14ac:dyDescent="0.25">
      <c r="A191" t="s">
        <v>26</v>
      </c>
      <c r="B191" t="s">
        <v>115</v>
      </c>
      <c r="C191">
        <v>2021</v>
      </c>
      <c r="D191" s="15">
        <v>44365</v>
      </c>
      <c r="E191" t="s">
        <v>89</v>
      </c>
      <c r="F191" t="s">
        <v>17</v>
      </c>
      <c r="H191">
        <v>1</v>
      </c>
      <c r="L191">
        <v>4.5279999999999996</v>
      </c>
      <c r="M191">
        <v>100</v>
      </c>
      <c r="N191">
        <v>1</v>
      </c>
      <c r="P191" s="1">
        <v>3.2069999999999999</v>
      </c>
      <c r="Q191" s="1">
        <v>3.2069999999999999</v>
      </c>
      <c r="R191">
        <f>IF(OR(Tabelle1[[#This Row],[adj time]]&lt;=Tabelle1[[#This Row],[curr class WR]],Tabelle1[[#This Row],[adj time]]&lt;=Tabelle1[[#This Row],[current WR]]),1,0)</f>
        <v>0</v>
      </c>
    </row>
    <row r="192" spans="1:20" x14ac:dyDescent="0.25">
      <c r="A192" t="s">
        <v>324</v>
      </c>
      <c r="B192" t="s">
        <v>78</v>
      </c>
      <c r="C192">
        <v>2019</v>
      </c>
      <c r="D192" s="15">
        <v>43807</v>
      </c>
      <c r="E192" t="s">
        <v>136</v>
      </c>
      <c r="F192" t="s">
        <v>17</v>
      </c>
      <c r="M192">
        <v>912</v>
      </c>
      <c r="N192">
        <v>1</v>
      </c>
      <c r="P192" s="1"/>
      <c r="Q192" s="1"/>
      <c r="R192">
        <f>IF(OR(Tabelle1[[#This Row],[adj time]]&lt;=Tabelle1[[#This Row],[curr class WR]],Tabelle1[[#This Row],[adj time]]&lt;=Tabelle1[[#This Row],[current WR]]),1,0)</f>
        <v>1</v>
      </c>
    </row>
    <row r="193" spans="1:20" x14ac:dyDescent="0.25">
      <c r="A193" t="s">
        <v>324</v>
      </c>
      <c r="B193" t="s">
        <v>78</v>
      </c>
      <c r="C193">
        <v>2019</v>
      </c>
      <c r="D193" s="15">
        <v>43807</v>
      </c>
      <c r="E193" t="s">
        <v>338</v>
      </c>
      <c r="F193" t="s">
        <v>17</v>
      </c>
      <c r="M193">
        <v>774</v>
      </c>
      <c r="N193">
        <v>2</v>
      </c>
      <c r="P193" s="1"/>
      <c r="Q193" s="1"/>
      <c r="R193">
        <f>IF(OR(Tabelle1[[#This Row],[adj time]]&lt;=Tabelle1[[#This Row],[curr class WR]],Tabelle1[[#This Row],[adj time]]&lt;=Tabelle1[[#This Row],[current WR]]),1,0)</f>
        <v>1</v>
      </c>
    </row>
    <row r="194" spans="1:20" x14ac:dyDescent="0.25">
      <c r="A194" t="s">
        <v>324</v>
      </c>
      <c r="B194" t="s">
        <v>78</v>
      </c>
      <c r="C194">
        <v>2019</v>
      </c>
      <c r="D194" s="15">
        <v>43807</v>
      </c>
      <c r="E194" t="s">
        <v>339</v>
      </c>
      <c r="F194" t="s">
        <v>17</v>
      </c>
      <c r="M194">
        <v>738</v>
      </c>
      <c r="N194">
        <v>3</v>
      </c>
      <c r="P194" s="1"/>
      <c r="Q194" s="1"/>
      <c r="R194">
        <f>IF(OR(Tabelle1[[#This Row],[adj time]]&lt;=Tabelle1[[#This Row],[curr class WR]],Tabelle1[[#This Row],[adj time]]&lt;=Tabelle1[[#This Row],[current WR]]),1,0)</f>
        <v>1</v>
      </c>
    </row>
    <row r="195" spans="1:20" x14ac:dyDescent="0.25">
      <c r="A195" t="s">
        <v>12</v>
      </c>
      <c r="B195" t="s">
        <v>78</v>
      </c>
      <c r="C195">
        <v>2019</v>
      </c>
      <c r="D195" s="15">
        <v>43807</v>
      </c>
      <c r="E195" t="s">
        <v>136</v>
      </c>
      <c r="F195" t="s">
        <v>17</v>
      </c>
      <c r="H195">
        <v>1</v>
      </c>
      <c r="J195">
        <v>0</v>
      </c>
      <c r="K195">
        <v>0</v>
      </c>
      <c r="L195">
        <v>4.9249999999999998</v>
      </c>
      <c r="M195">
        <v>75</v>
      </c>
      <c r="N195">
        <v>1</v>
      </c>
      <c r="P195">
        <v>4.5979999999999999</v>
      </c>
      <c r="Q195">
        <v>4.5979999999999999</v>
      </c>
      <c r="R195">
        <f>IF(OR(Tabelle1[[#This Row],[adj time]]&lt;=Tabelle1[[#This Row],[curr class WR]],Tabelle1[[#This Row],[adj time]]&lt;=Tabelle1[[#This Row],[current WR]]),1,0)</f>
        <v>0</v>
      </c>
      <c r="T195" t="s">
        <v>198</v>
      </c>
    </row>
    <row r="196" spans="1:20" x14ac:dyDescent="0.25">
      <c r="A196" t="s">
        <v>12</v>
      </c>
      <c r="B196" t="s">
        <v>78</v>
      </c>
      <c r="C196">
        <v>2019</v>
      </c>
      <c r="D196" s="15">
        <v>43807</v>
      </c>
      <c r="E196" t="s">
        <v>136</v>
      </c>
      <c r="F196" t="s">
        <v>23</v>
      </c>
      <c r="H196">
        <v>1</v>
      </c>
      <c r="J196">
        <v>0</v>
      </c>
      <c r="K196">
        <v>0</v>
      </c>
      <c r="L196" s="1">
        <v>5.0599999999999996</v>
      </c>
      <c r="M196">
        <v>75</v>
      </c>
      <c r="N196">
        <v>1</v>
      </c>
      <c r="P196" s="1">
        <v>4.6500000000000004</v>
      </c>
      <c r="Q196">
        <v>4.5979999999999999</v>
      </c>
      <c r="R196">
        <f>IF(OR(Tabelle1[[#This Row],[adj time]]&lt;=Tabelle1[[#This Row],[curr class WR]],Tabelle1[[#This Row],[adj time]]&lt;=Tabelle1[[#This Row],[current WR]]),1,0)</f>
        <v>0</v>
      </c>
      <c r="T196" t="s">
        <v>198</v>
      </c>
    </row>
    <row r="197" spans="1:20" x14ac:dyDescent="0.25">
      <c r="A197" t="s">
        <v>26</v>
      </c>
      <c r="B197" t="s">
        <v>78</v>
      </c>
      <c r="C197">
        <v>2019</v>
      </c>
      <c r="D197" s="15">
        <v>43807</v>
      </c>
      <c r="E197" t="s">
        <v>199</v>
      </c>
      <c r="F197" t="s">
        <v>23</v>
      </c>
      <c r="H197">
        <v>1</v>
      </c>
      <c r="J197">
        <v>0</v>
      </c>
      <c r="K197">
        <v>0</v>
      </c>
      <c r="L197">
        <v>3.758</v>
      </c>
      <c r="M197">
        <v>100</v>
      </c>
      <c r="N197">
        <v>1</v>
      </c>
      <c r="P197">
        <v>3.6059999999999999</v>
      </c>
      <c r="Q197" s="1">
        <v>3.2069999999999999</v>
      </c>
      <c r="R197">
        <f>IF(OR(Tabelle1[[#This Row],[adj time]]&lt;=Tabelle1[[#This Row],[curr class WR]],Tabelle1[[#This Row],[adj time]]&lt;=Tabelle1[[#This Row],[current WR]]),1,0)</f>
        <v>0</v>
      </c>
      <c r="T197" t="s">
        <v>198</v>
      </c>
    </row>
    <row r="198" spans="1:20" x14ac:dyDescent="0.25">
      <c r="A198" t="s">
        <v>26</v>
      </c>
      <c r="B198" t="s">
        <v>78</v>
      </c>
      <c r="C198">
        <v>2019</v>
      </c>
      <c r="D198" s="15">
        <v>43807</v>
      </c>
      <c r="E198" t="s">
        <v>199</v>
      </c>
      <c r="F198" t="s">
        <v>17</v>
      </c>
      <c r="H198">
        <v>1</v>
      </c>
      <c r="J198">
        <v>0</v>
      </c>
      <c r="K198">
        <v>0</v>
      </c>
      <c r="L198">
        <v>3.8039999999999998</v>
      </c>
      <c r="M198">
        <v>100</v>
      </c>
      <c r="N198">
        <v>1</v>
      </c>
      <c r="P198" s="1">
        <v>3.2069999999999999</v>
      </c>
      <c r="Q198" s="1">
        <v>3.2069999999999999</v>
      </c>
      <c r="R198">
        <f>IF(OR(Tabelle1[[#This Row],[adj time]]&lt;=Tabelle1[[#This Row],[curr class WR]],Tabelle1[[#This Row],[adj time]]&lt;=Tabelle1[[#This Row],[current WR]]),1,0)</f>
        <v>0</v>
      </c>
      <c r="T198" t="s">
        <v>198</v>
      </c>
    </row>
    <row r="199" spans="1:20" x14ac:dyDescent="0.25">
      <c r="A199" t="s">
        <v>324</v>
      </c>
      <c r="B199" t="s">
        <v>79</v>
      </c>
      <c r="C199">
        <v>2019</v>
      </c>
      <c r="D199" s="15">
        <v>43708</v>
      </c>
      <c r="E199" t="s">
        <v>340</v>
      </c>
      <c r="F199" t="s">
        <v>17</v>
      </c>
      <c r="M199">
        <v>746</v>
      </c>
      <c r="N199">
        <v>1</v>
      </c>
      <c r="P199" s="1"/>
      <c r="Q199" s="1"/>
      <c r="R199">
        <f>IF(OR(Tabelle1[[#This Row],[adj time]]&lt;=Tabelle1[[#This Row],[curr class WR]],Tabelle1[[#This Row],[adj time]]&lt;=Tabelle1[[#This Row],[current WR]]),1,0)</f>
        <v>1</v>
      </c>
    </row>
    <row r="200" spans="1:20" x14ac:dyDescent="0.25">
      <c r="A200" t="s">
        <v>324</v>
      </c>
      <c r="B200" t="s">
        <v>79</v>
      </c>
      <c r="C200">
        <v>2019</v>
      </c>
      <c r="D200" s="15">
        <v>43708</v>
      </c>
      <c r="E200" t="s">
        <v>341</v>
      </c>
      <c r="F200" t="s">
        <v>17</v>
      </c>
      <c r="M200">
        <v>575</v>
      </c>
      <c r="N200">
        <v>2</v>
      </c>
      <c r="P200" s="1"/>
      <c r="Q200" s="1"/>
      <c r="R200">
        <f>IF(OR(Tabelle1[[#This Row],[adj time]]&lt;=Tabelle1[[#This Row],[curr class WR]],Tabelle1[[#This Row],[adj time]]&lt;=Tabelle1[[#This Row],[current WR]]),1,0)</f>
        <v>1</v>
      </c>
    </row>
    <row r="201" spans="1:20" x14ac:dyDescent="0.25">
      <c r="A201" t="s">
        <v>324</v>
      </c>
      <c r="B201" t="s">
        <v>79</v>
      </c>
      <c r="C201">
        <v>2019</v>
      </c>
      <c r="D201" s="15">
        <v>43708</v>
      </c>
      <c r="E201" t="s">
        <v>342</v>
      </c>
      <c r="F201" t="s">
        <v>17</v>
      </c>
      <c r="M201">
        <v>504</v>
      </c>
      <c r="N201">
        <v>3</v>
      </c>
      <c r="P201" s="1"/>
      <c r="Q201" s="1"/>
      <c r="R201">
        <f>IF(OR(Tabelle1[[#This Row],[adj time]]&lt;=Tabelle1[[#This Row],[curr class WR]],Tabelle1[[#This Row],[adj time]]&lt;=Tabelle1[[#This Row],[current WR]]),1,0)</f>
        <v>1</v>
      </c>
    </row>
    <row r="202" spans="1:20" x14ac:dyDescent="0.25">
      <c r="A202" t="s">
        <v>26</v>
      </c>
      <c r="B202" t="s">
        <v>80</v>
      </c>
      <c r="C202">
        <v>2018</v>
      </c>
      <c r="D202" s="15">
        <v>43703</v>
      </c>
      <c r="E202" t="s">
        <v>180</v>
      </c>
      <c r="F202" t="s">
        <v>23</v>
      </c>
      <c r="G202">
        <v>4</v>
      </c>
      <c r="H202">
        <v>1</v>
      </c>
      <c r="I202">
        <v>3.9889999999999999</v>
      </c>
      <c r="J202">
        <v>0</v>
      </c>
      <c r="K202">
        <v>0</v>
      </c>
      <c r="L202">
        <v>3.9889999999999999</v>
      </c>
      <c r="M202">
        <v>75</v>
      </c>
      <c r="N202">
        <v>1</v>
      </c>
      <c r="P202">
        <v>3.6059999999999999</v>
      </c>
      <c r="Q202" s="1">
        <v>3.2069999999999999</v>
      </c>
      <c r="R202">
        <f>IF(OR(Tabelle1[[#This Row],[adj time]]&lt;=Tabelle1[[#This Row],[curr class WR]],Tabelle1[[#This Row],[adj time]]&lt;=Tabelle1[[#This Row],[current WR]]),1,0)</f>
        <v>0</v>
      </c>
      <c r="T202" t="s">
        <v>181</v>
      </c>
    </row>
    <row r="203" spans="1:20" x14ac:dyDescent="0.25">
      <c r="A203" t="s">
        <v>26</v>
      </c>
      <c r="B203" t="s">
        <v>80</v>
      </c>
      <c r="C203">
        <v>2018</v>
      </c>
      <c r="D203" s="15">
        <v>43703</v>
      </c>
      <c r="E203" t="s">
        <v>47</v>
      </c>
      <c r="F203" t="s">
        <v>17</v>
      </c>
      <c r="G203">
        <v>2</v>
      </c>
      <c r="H203">
        <v>1</v>
      </c>
      <c r="I203">
        <v>3.496</v>
      </c>
      <c r="J203">
        <v>0</v>
      </c>
      <c r="K203">
        <v>0</v>
      </c>
      <c r="L203">
        <v>3.496</v>
      </c>
      <c r="M203">
        <v>75</v>
      </c>
      <c r="N203">
        <v>1</v>
      </c>
      <c r="P203" s="1">
        <v>3.2069999999999999</v>
      </c>
      <c r="Q203" s="1">
        <v>3.2069999999999999</v>
      </c>
      <c r="R203">
        <f>IF(OR(Tabelle1[[#This Row],[adj time]]&lt;=Tabelle1[[#This Row],[curr class WR]],Tabelle1[[#This Row],[adj time]]&lt;=Tabelle1[[#This Row],[current WR]]),1,0)</f>
        <v>0</v>
      </c>
      <c r="T203" t="s">
        <v>181</v>
      </c>
    </row>
    <row r="204" spans="1:20" x14ac:dyDescent="0.25">
      <c r="A204" t="s">
        <v>324</v>
      </c>
      <c r="B204" t="s">
        <v>80</v>
      </c>
      <c r="C204">
        <v>2019</v>
      </c>
      <c r="D204" s="15">
        <v>43702</v>
      </c>
      <c r="E204" t="s">
        <v>21</v>
      </c>
      <c r="F204" t="s">
        <v>17</v>
      </c>
      <c r="M204">
        <v>919</v>
      </c>
      <c r="N204">
        <v>1</v>
      </c>
      <c r="P204" s="1"/>
      <c r="Q204" s="1"/>
      <c r="R204">
        <f>IF(OR(Tabelle1[[#This Row],[adj time]]&lt;=Tabelle1[[#This Row],[curr class WR]],Tabelle1[[#This Row],[adj time]]&lt;=Tabelle1[[#This Row],[current WR]]),1,0)</f>
        <v>1</v>
      </c>
    </row>
    <row r="205" spans="1:20" x14ac:dyDescent="0.25">
      <c r="A205" t="s">
        <v>324</v>
      </c>
      <c r="B205" t="s">
        <v>80</v>
      </c>
      <c r="C205">
        <v>2019</v>
      </c>
      <c r="D205" s="15">
        <v>43702</v>
      </c>
      <c r="E205" t="s">
        <v>42</v>
      </c>
      <c r="F205" t="s">
        <v>17</v>
      </c>
      <c r="M205">
        <v>868</v>
      </c>
      <c r="N205">
        <v>2</v>
      </c>
      <c r="P205" s="1"/>
      <c r="Q205" s="1"/>
      <c r="R205">
        <f>IF(OR(Tabelle1[[#This Row],[adj time]]&lt;=Tabelle1[[#This Row],[curr class WR]],Tabelle1[[#This Row],[adj time]]&lt;=Tabelle1[[#This Row],[current WR]]),1,0)</f>
        <v>1</v>
      </c>
    </row>
    <row r="206" spans="1:20" x14ac:dyDescent="0.25">
      <c r="A206" t="s">
        <v>324</v>
      </c>
      <c r="B206" t="s">
        <v>80</v>
      </c>
      <c r="C206">
        <v>2019</v>
      </c>
      <c r="D206" s="15">
        <v>43702</v>
      </c>
      <c r="E206" t="s">
        <v>29</v>
      </c>
      <c r="F206" t="s">
        <v>17</v>
      </c>
      <c r="M206">
        <v>828</v>
      </c>
      <c r="N206">
        <v>3</v>
      </c>
      <c r="P206" s="1"/>
      <c r="Q206" s="1"/>
      <c r="R206">
        <f>IF(OR(Tabelle1[[#This Row],[adj time]]&lt;=Tabelle1[[#This Row],[curr class WR]],Tabelle1[[#This Row],[adj time]]&lt;=Tabelle1[[#This Row],[current WR]]),1,0)</f>
        <v>1</v>
      </c>
    </row>
    <row r="207" spans="1:20" x14ac:dyDescent="0.25">
      <c r="A207" t="s">
        <v>324</v>
      </c>
      <c r="B207" t="s">
        <v>80</v>
      </c>
      <c r="C207">
        <v>2019</v>
      </c>
      <c r="D207" s="15">
        <v>43702</v>
      </c>
      <c r="E207" t="s">
        <v>18</v>
      </c>
      <c r="F207" t="s">
        <v>17</v>
      </c>
      <c r="M207">
        <v>598</v>
      </c>
      <c r="N207">
        <v>7</v>
      </c>
      <c r="P207" s="1"/>
      <c r="Q207" s="1"/>
      <c r="R207">
        <f>IF(OR(Tabelle1[[#This Row],[adj time]]&lt;=Tabelle1[[#This Row],[curr class WR]],Tabelle1[[#This Row],[adj time]]&lt;=Tabelle1[[#This Row],[current WR]]),1,0)</f>
        <v>1</v>
      </c>
    </row>
    <row r="208" spans="1:20" x14ac:dyDescent="0.25">
      <c r="A208" t="s">
        <v>324</v>
      </c>
      <c r="B208" t="s">
        <v>80</v>
      </c>
      <c r="C208">
        <v>2019</v>
      </c>
      <c r="D208" s="15">
        <v>43702</v>
      </c>
      <c r="E208" t="s">
        <v>35</v>
      </c>
      <c r="F208" t="s">
        <v>17</v>
      </c>
      <c r="M208">
        <v>261</v>
      </c>
      <c r="N208">
        <v>21</v>
      </c>
      <c r="P208" s="1"/>
      <c r="Q208" s="1"/>
      <c r="R208">
        <f>IF(OR(Tabelle1[[#This Row],[adj time]]&lt;=Tabelle1[[#This Row],[curr class WR]],Tabelle1[[#This Row],[adj time]]&lt;=Tabelle1[[#This Row],[current WR]]),1,0)</f>
        <v>1</v>
      </c>
    </row>
    <row r="209" spans="1:20" x14ac:dyDescent="0.25">
      <c r="A209" t="s">
        <v>12</v>
      </c>
      <c r="B209" t="s">
        <v>80</v>
      </c>
      <c r="C209">
        <v>2019</v>
      </c>
      <c r="D209" s="15">
        <v>43702</v>
      </c>
      <c r="E209" t="s">
        <v>21</v>
      </c>
      <c r="F209" t="s">
        <v>17</v>
      </c>
      <c r="G209">
        <v>4</v>
      </c>
      <c r="H209">
        <v>1</v>
      </c>
      <c r="I209">
        <v>4.8010000000000002</v>
      </c>
      <c r="J209">
        <v>0</v>
      </c>
      <c r="K209">
        <v>0</v>
      </c>
      <c r="L209">
        <v>4.8010000000000002</v>
      </c>
      <c r="M209">
        <v>75</v>
      </c>
      <c r="N209">
        <v>1</v>
      </c>
      <c r="O209">
        <v>0</v>
      </c>
      <c r="P209">
        <v>4.5979999999999999</v>
      </c>
      <c r="Q209">
        <v>4.5979999999999999</v>
      </c>
      <c r="R209">
        <f>IF(OR(Tabelle1[[#This Row],[adj time]]&lt;=Tabelle1[[#This Row],[curr class WR]],Tabelle1[[#This Row],[adj time]]&lt;=Tabelle1[[#This Row],[current WR]]),1,0)</f>
        <v>0</v>
      </c>
      <c r="T209" t="s">
        <v>176</v>
      </c>
    </row>
    <row r="210" spans="1:20" x14ac:dyDescent="0.25">
      <c r="A210" t="s">
        <v>12</v>
      </c>
      <c r="B210" t="s">
        <v>80</v>
      </c>
      <c r="C210">
        <v>2019</v>
      </c>
      <c r="D210" s="15">
        <v>43702</v>
      </c>
      <c r="E210" t="s">
        <v>98</v>
      </c>
      <c r="F210" t="s">
        <v>23</v>
      </c>
      <c r="G210">
        <v>4</v>
      </c>
      <c r="H210">
        <v>1</v>
      </c>
      <c r="I210" s="1">
        <v>4.97</v>
      </c>
      <c r="J210">
        <v>0</v>
      </c>
      <c r="K210">
        <v>0</v>
      </c>
      <c r="L210" s="1">
        <v>4.97</v>
      </c>
      <c r="M210">
        <v>75</v>
      </c>
      <c r="N210">
        <v>1</v>
      </c>
      <c r="O210">
        <v>0</v>
      </c>
      <c r="P210" s="1">
        <v>4.6500000000000004</v>
      </c>
      <c r="Q210">
        <v>4.5979999999999999</v>
      </c>
      <c r="R210">
        <f>IF(OR(Tabelle1[[#This Row],[adj time]]&lt;=Tabelle1[[#This Row],[curr class WR]],Tabelle1[[#This Row],[adj time]]&lt;=Tabelle1[[#This Row],[current WR]]),1,0)</f>
        <v>0</v>
      </c>
      <c r="T210" t="s">
        <v>176</v>
      </c>
    </row>
    <row r="211" spans="1:20" x14ac:dyDescent="0.25">
      <c r="A211" t="s">
        <v>12</v>
      </c>
      <c r="B211" t="s">
        <v>80</v>
      </c>
      <c r="C211">
        <v>2019</v>
      </c>
      <c r="D211" s="15">
        <v>43702</v>
      </c>
      <c r="E211" t="s">
        <v>18</v>
      </c>
      <c r="F211" t="s">
        <v>41</v>
      </c>
      <c r="G211">
        <v>2</v>
      </c>
      <c r="H211">
        <v>1</v>
      </c>
      <c r="I211">
        <v>6.1779999999999999</v>
      </c>
      <c r="J211">
        <v>0</v>
      </c>
      <c r="K211">
        <v>0</v>
      </c>
      <c r="L211">
        <v>6.1779999999999999</v>
      </c>
      <c r="M211">
        <v>75</v>
      </c>
      <c r="N211">
        <v>1</v>
      </c>
      <c r="O211">
        <v>0</v>
      </c>
      <c r="P211">
        <v>5.6390000000000002</v>
      </c>
      <c r="Q211">
        <v>4.5979999999999999</v>
      </c>
      <c r="R211">
        <f>IF(OR(Tabelle1[[#This Row],[adj time]]&lt;=Tabelle1[[#This Row],[curr class WR]],Tabelle1[[#This Row],[adj time]]&lt;=Tabelle1[[#This Row],[current WR]]),1,0)</f>
        <v>0</v>
      </c>
      <c r="T211" t="s">
        <v>176</v>
      </c>
    </row>
    <row r="212" spans="1:20" x14ac:dyDescent="0.25">
      <c r="A212" t="s">
        <v>26</v>
      </c>
      <c r="B212" t="s">
        <v>80</v>
      </c>
      <c r="C212">
        <v>2019</v>
      </c>
      <c r="D212" s="15">
        <v>43702</v>
      </c>
      <c r="E212" t="s">
        <v>43</v>
      </c>
      <c r="F212" t="s">
        <v>23</v>
      </c>
      <c r="G212">
        <v>4</v>
      </c>
      <c r="H212">
        <v>1</v>
      </c>
      <c r="I212">
        <v>3.9180000000000001</v>
      </c>
      <c r="J212">
        <v>0</v>
      </c>
      <c r="K212">
        <v>0</v>
      </c>
      <c r="L212">
        <v>3.9180000000000001</v>
      </c>
      <c r="M212">
        <v>75</v>
      </c>
      <c r="N212">
        <v>1</v>
      </c>
      <c r="P212">
        <v>3.6059999999999999</v>
      </c>
      <c r="Q212" s="1">
        <v>3.2069999999999999</v>
      </c>
      <c r="R212">
        <f>IF(OR(Tabelle1[[#This Row],[adj time]]&lt;=Tabelle1[[#This Row],[curr class WR]],Tabelle1[[#This Row],[adj time]]&lt;=Tabelle1[[#This Row],[current WR]]),1,0)</f>
        <v>0</v>
      </c>
      <c r="T212" t="s">
        <v>176</v>
      </c>
    </row>
    <row r="213" spans="1:20" x14ac:dyDescent="0.25">
      <c r="A213" t="s">
        <v>26</v>
      </c>
      <c r="B213" t="s">
        <v>80</v>
      </c>
      <c r="C213">
        <v>2019</v>
      </c>
      <c r="D213" s="15">
        <v>43702</v>
      </c>
      <c r="E213" t="s">
        <v>29</v>
      </c>
      <c r="F213" t="s">
        <v>17</v>
      </c>
      <c r="G213">
        <v>4</v>
      </c>
      <c r="H213">
        <v>1</v>
      </c>
      <c r="I213">
        <v>3.367</v>
      </c>
      <c r="J213">
        <v>0</v>
      </c>
      <c r="K213">
        <v>0</v>
      </c>
      <c r="L213">
        <v>3.367</v>
      </c>
      <c r="M213">
        <v>75</v>
      </c>
      <c r="N213">
        <v>1</v>
      </c>
      <c r="P213" s="1">
        <v>3.2069999999999999</v>
      </c>
      <c r="Q213" s="1">
        <v>3.2069999999999999</v>
      </c>
      <c r="R213">
        <f>IF(OR(Tabelle1[[#This Row],[adj time]]&lt;=Tabelle1[[#This Row],[curr class WR]],Tabelle1[[#This Row],[adj time]]&lt;=Tabelle1[[#This Row],[current WR]]),1,0)</f>
        <v>0</v>
      </c>
      <c r="T213" t="s">
        <v>176</v>
      </c>
    </row>
    <row r="214" spans="1:20" x14ac:dyDescent="0.25">
      <c r="A214" t="s">
        <v>26</v>
      </c>
      <c r="B214" t="s">
        <v>80</v>
      </c>
      <c r="C214">
        <v>2019</v>
      </c>
      <c r="D214" s="15">
        <v>43702</v>
      </c>
      <c r="E214" t="s">
        <v>18</v>
      </c>
      <c r="F214" t="s">
        <v>41</v>
      </c>
      <c r="G214">
        <v>3</v>
      </c>
      <c r="H214">
        <v>1</v>
      </c>
      <c r="I214">
        <v>4.0970000000000004</v>
      </c>
      <c r="J214">
        <v>0</v>
      </c>
      <c r="K214">
        <v>0</v>
      </c>
      <c r="L214">
        <v>4.0970000000000004</v>
      </c>
      <c r="M214">
        <v>75</v>
      </c>
      <c r="N214">
        <v>1</v>
      </c>
      <c r="P214" s="1">
        <v>3.4449999999999998</v>
      </c>
      <c r="Q214" s="1">
        <v>3.2069999999999999</v>
      </c>
      <c r="R214">
        <f>IF(OR(Tabelle1[[#This Row],[adj time]]&lt;=Tabelle1[[#This Row],[curr class WR]],Tabelle1[[#This Row],[adj time]]&lt;=Tabelle1[[#This Row],[current WR]]),1,0)</f>
        <v>0</v>
      </c>
      <c r="T214" t="s">
        <v>176</v>
      </c>
    </row>
    <row r="215" spans="1:20" x14ac:dyDescent="0.25">
      <c r="A215" t="s">
        <v>324</v>
      </c>
      <c r="B215" t="s">
        <v>77</v>
      </c>
      <c r="C215">
        <v>2019</v>
      </c>
      <c r="D215" s="15">
        <v>43694</v>
      </c>
      <c r="E215" t="s">
        <v>21</v>
      </c>
      <c r="F215" t="s">
        <v>17</v>
      </c>
      <c r="M215">
        <v>940</v>
      </c>
      <c r="N215">
        <v>1</v>
      </c>
      <c r="P215" s="1"/>
      <c r="Q215" s="1"/>
      <c r="R215">
        <f>IF(OR(Tabelle1[[#This Row],[adj time]]&lt;=Tabelle1[[#This Row],[curr class WR]],Tabelle1[[#This Row],[adj time]]&lt;=Tabelle1[[#This Row],[current WR]]),1,0)</f>
        <v>1</v>
      </c>
    </row>
    <row r="216" spans="1:20" x14ac:dyDescent="0.25">
      <c r="A216" t="s">
        <v>324</v>
      </c>
      <c r="B216" t="s">
        <v>77</v>
      </c>
      <c r="C216">
        <v>2019</v>
      </c>
      <c r="D216" s="15">
        <v>43694</v>
      </c>
      <c r="E216" t="s">
        <v>194</v>
      </c>
      <c r="F216" t="s">
        <v>17</v>
      </c>
      <c r="M216">
        <v>789</v>
      </c>
      <c r="N216">
        <v>2</v>
      </c>
      <c r="P216" s="1"/>
      <c r="Q216" s="1"/>
      <c r="R216">
        <f>IF(OR(Tabelle1[[#This Row],[adj time]]&lt;=Tabelle1[[#This Row],[curr class WR]],Tabelle1[[#This Row],[adj time]]&lt;=Tabelle1[[#This Row],[current WR]]),1,0)</f>
        <v>1</v>
      </c>
    </row>
    <row r="217" spans="1:20" x14ac:dyDescent="0.25">
      <c r="A217" t="s">
        <v>324</v>
      </c>
      <c r="B217" t="s">
        <v>77</v>
      </c>
      <c r="C217">
        <v>2019</v>
      </c>
      <c r="D217" s="15">
        <v>43694</v>
      </c>
      <c r="E217" t="s">
        <v>343</v>
      </c>
      <c r="F217" t="s">
        <v>17</v>
      </c>
      <c r="M217">
        <v>721</v>
      </c>
      <c r="N217">
        <v>3</v>
      </c>
      <c r="P217" s="1"/>
      <c r="Q217" s="1"/>
      <c r="R217">
        <f>IF(OR(Tabelle1[[#This Row],[adj time]]&lt;=Tabelle1[[#This Row],[curr class WR]],Tabelle1[[#This Row],[adj time]]&lt;=Tabelle1[[#This Row],[current WR]]),1,0)</f>
        <v>1</v>
      </c>
    </row>
    <row r="218" spans="1:20" x14ac:dyDescent="0.25">
      <c r="A218" t="s">
        <v>12</v>
      </c>
      <c r="B218" t="s">
        <v>77</v>
      </c>
      <c r="C218">
        <v>2019</v>
      </c>
      <c r="D218" s="15">
        <v>43693</v>
      </c>
      <c r="E218" t="s">
        <v>226</v>
      </c>
      <c r="F218" t="s">
        <v>23</v>
      </c>
      <c r="G218">
        <v>4</v>
      </c>
      <c r="H218">
        <v>1</v>
      </c>
      <c r="I218">
        <v>4.9649999999999999</v>
      </c>
      <c r="J218">
        <v>0</v>
      </c>
      <c r="K218">
        <v>0</v>
      </c>
      <c r="L218">
        <v>4.9649999999999999</v>
      </c>
      <c r="M218">
        <v>75</v>
      </c>
      <c r="N218">
        <v>1</v>
      </c>
      <c r="P218" s="1">
        <v>4.6500000000000004</v>
      </c>
      <c r="Q218">
        <v>4.5979999999999999</v>
      </c>
      <c r="R218">
        <f>IF(OR(Tabelle1[[#This Row],[adj time]]&lt;=Tabelle1[[#This Row],[curr class WR]],Tabelle1[[#This Row],[adj time]]&lt;=Tabelle1[[#This Row],[current WR]]),1,0)</f>
        <v>0</v>
      </c>
      <c r="T218" s="8" t="s">
        <v>227</v>
      </c>
    </row>
    <row r="219" spans="1:20" x14ac:dyDescent="0.25">
      <c r="A219" t="s">
        <v>12</v>
      </c>
      <c r="B219" t="s">
        <v>77</v>
      </c>
      <c r="C219">
        <v>2019</v>
      </c>
      <c r="D219" s="15">
        <v>43693</v>
      </c>
      <c r="E219" t="s">
        <v>25</v>
      </c>
      <c r="F219" t="s">
        <v>17</v>
      </c>
      <c r="G219">
        <v>2</v>
      </c>
      <c r="H219">
        <v>1</v>
      </c>
      <c r="I219">
        <v>4.7350000000000003</v>
      </c>
      <c r="J219">
        <v>0</v>
      </c>
      <c r="K219">
        <v>0</v>
      </c>
      <c r="L219">
        <v>4.7350000000000003</v>
      </c>
      <c r="M219">
        <v>75</v>
      </c>
      <c r="N219">
        <v>1</v>
      </c>
      <c r="P219">
        <v>4.5979999999999999</v>
      </c>
      <c r="Q219">
        <v>4.5979999999999999</v>
      </c>
      <c r="R219">
        <f>IF(OR(Tabelle1[[#This Row],[adj time]]&lt;=Tabelle1[[#This Row],[curr class WR]],Tabelle1[[#This Row],[adj time]]&lt;=Tabelle1[[#This Row],[current WR]]),1,0)</f>
        <v>0</v>
      </c>
      <c r="T219" t="s">
        <v>227</v>
      </c>
    </row>
    <row r="220" spans="1:20" x14ac:dyDescent="0.25">
      <c r="A220" t="s">
        <v>26</v>
      </c>
      <c r="B220" t="s">
        <v>77</v>
      </c>
      <c r="C220">
        <v>2019</v>
      </c>
      <c r="D220" s="15">
        <v>43693</v>
      </c>
      <c r="E220" t="s">
        <v>204</v>
      </c>
      <c r="F220" t="s">
        <v>23</v>
      </c>
      <c r="G220">
        <v>4</v>
      </c>
      <c r="H220">
        <v>1</v>
      </c>
      <c r="I220">
        <v>4.0599999999999996</v>
      </c>
      <c r="J220">
        <v>0</v>
      </c>
      <c r="K220">
        <v>0</v>
      </c>
      <c r="L220">
        <v>4.0599999999999996</v>
      </c>
      <c r="M220">
        <v>75</v>
      </c>
      <c r="N220">
        <v>1</v>
      </c>
      <c r="P220">
        <v>3.6059999999999999</v>
      </c>
      <c r="Q220" s="1">
        <v>3.2069999999999999</v>
      </c>
      <c r="R220">
        <f>IF(OR(Tabelle1[[#This Row],[adj time]]&lt;=Tabelle1[[#This Row],[curr class WR]],Tabelle1[[#This Row],[adj time]]&lt;=Tabelle1[[#This Row],[current WR]]),1,0)</f>
        <v>0</v>
      </c>
      <c r="T220" t="s">
        <v>227</v>
      </c>
    </row>
    <row r="221" spans="1:20" x14ac:dyDescent="0.25">
      <c r="A221" t="s">
        <v>26</v>
      </c>
      <c r="B221" t="s">
        <v>77</v>
      </c>
      <c r="C221">
        <v>2019</v>
      </c>
      <c r="D221" s="15">
        <v>43693</v>
      </c>
      <c r="E221" t="s">
        <v>194</v>
      </c>
      <c r="F221" t="s">
        <v>17</v>
      </c>
      <c r="G221">
        <v>4</v>
      </c>
      <c r="H221">
        <v>1</v>
      </c>
      <c r="I221">
        <v>3.59</v>
      </c>
      <c r="J221">
        <v>0</v>
      </c>
      <c r="K221">
        <v>0</v>
      </c>
      <c r="L221">
        <v>3.59</v>
      </c>
      <c r="M221">
        <v>75</v>
      </c>
      <c r="N221">
        <v>1</v>
      </c>
      <c r="P221" s="1">
        <v>3.2069999999999999</v>
      </c>
      <c r="Q221" s="1">
        <v>3.2069999999999999</v>
      </c>
      <c r="R221">
        <f>IF(OR(Tabelle1[[#This Row],[adj time]]&lt;=Tabelle1[[#This Row],[curr class WR]],Tabelle1[[#This Row],[adj time]]&lt;=Tabelle1[[#This Row],[current WR]]),1,0)</f>
        <v>0</v>
      </c>
      <c r="T221" t="s">
        <v>227</v>
      </c>
    </row>
    <row r="222" spans="1:20" x14ac:dyDescent="0.25">
      <c r="A222" t="s">
        <v>26</v>
      </c>
      <c r="B222" t="s">
        <v>77</v>
      </c>
      <c r="C222">
        <v>2019</v>
      </c>
      <c r="D222" s="15">
        <v>43693</v>
      </c>
      <c r="E222" t="s">
        <v>56</v>
      </c>
      <c r="F222" t="s">
        <v>41</v>
      </c>
      <c r="G222">
        <v>3</v>
      </c>
      <c r="H222">
        <v>1</v>
      </c>
      <c r="I222">
        <v>4.6900000000000004</v>
      </c>
      <c r="J222">
        <v>0</v>
      </c>
      <c r="K222">
        <v>0</v>
      </c>
      <c r="L222">
        <v>4.6900000000000004</v>
      </c>
      <c r="M222">
        <v>75</v>
      </c>
      <c r="N222">
        <v>1</v>
      </c>
      <c r="P222" s="1">
        <v>3.4449999999999998</v>
      </c>
      <c r="Q222" s="1">
        <v>3.2069999999999999</v>
      </c>
      <c r="R222">
        <f>IF(OR(Tabelle1[[#This Row],[adj time]]&lt;=Tabelle1[[#This Row],[curr class WR]],Tabelle1[[#This Row],[adj time]]&lt;=Tabelle1[[#This Row],[current WR]]),1,0)</f>
        <v>0</v>
      </c>
      <c r="T222" t="s">
        <v>227</v>
      </c>
    </row>
    <row r="223" spans="1:20" x14ac:dyDescent="0.25">
      <c r="A223" t="s">
        <v>12</v>
      </c>
      <c r="B223" t="s">
        <v>77</v>
      </c>
      <c r="C223">
        <v>2019</v>
      </c>
      <c r="D223" s="15">
        <v>43693</v>
      </c>
      <c r="E223" t="s">
        <v>56</v>
      </c>
      <c r="F223" t="s">
        <v>41</v>
      </c>
      <c r="G223">
        <v>4</v>
      </c>
      <c r="H223">
        <v>1</v>
      </c>
      <c r="I223">
        <v>14.2</v>
      </c>
      <c r="J223">
        <v>4</v>
      </c>
      <c r="K223">
        <v>0</v>
      </c>
      <c r="L223">
        <v>15</v>
      </c>
      <c r="M223">
        <v>75</v>
      </c>
      <c r="N223">
        <v>1</v>
      </c>
      <c r="P223">
        <v>5.6390000000000002</v>
      </c>
      <c r="Q223">
        <v>4.5979999999999999</v>
      </c>
      <c r="R223">
        <f>IF(OR(Tabelle1[[#This Row],[adj time]]&lt;=Tabelle1[[#This Row],[curr class WR]],Tabelle1[[#This Row],[adj time]]&lt;=Tabelle1[[#This Row],[current WR]]),1,0)</f>
        <v>0</v>
      </c>
      <c r="T223" t="s">
        <v>227</v>
      </c>
    </row>
    <row r="224" spans="1:20" x14ac:dyDescent="0.25">
      <c r="A224" t="s">
        <v>324</v>
      </c>
      <c r="B224" t="s">
        <v>19</v>
      </c>
      <c r="C224">
        <v>2019</v>
      </c>
      <c r="D224" s="15">
        <v>43688</v>
      </c>
      <c r="E224" t="s">
        <v>21</v>
      </c>
      <c r="F224" t="s">
        <v>17</v>
      </c>
      <c r="M224">
        <v>926</v>
      </c>
      <c r="N224">
        <v>1</v>
      </c>
      <c r="P224" s="1"/>
      <c r="Q224" s="1"/>
      <c r="R224">
        <f>IF(OR(Tabelle1[[#This Row],[adj time]]&lt;=Tabelle1[[#This Row],[curr class WR]],Tabelle1[[#This Row],[adj time]]&lt;=Tabelle1[[#This Row],[current WR]]),1,0)</f>
        <v>1</v>
      </c>
    </row>
    <row r="225" spans="1:19" x14ac:dyDescent="0.25">
      <c r="A225" t="s">
        <v>324</v>
      </c>
      <c r="B225" t="s">
        <v>19</v>
      </c>
      <c r="C225">
        <v>2019</v>
      </c>
      <c r="D225" s="15">
        <v>43688</v>
      </c>
      <c r="E225" t="s">
        <v>18</v>
      </c>
      <c r="F225" t="s">
        <v>17</v>
      </c>
      <c r="M225">
        <v>760</v>
      </c>
      <c r="N225">
        <v>2</v>
      </c>
      <c r="P225" s="1"/>
      <c r="Q225" s="1"/>
      <c r="R225">
        <f>IF(OR(Tabelle1[[#This Row],[adj time]]&lt;=Tabelle1[[#This Row],[curr class WR]],Tabelle1[[#This Row],[adj time]]&lt;=Tabelle1[[#This Row],[current WR]]),1,0)</f>
        <v>1</v>
      </c>
    </row>
    <row r="226" spans="1:19" x14ac:dyDescent="0.25">
      <c r="A226" t="s">
        <v>324</v>
      </c>
      <c r="B226" t="s">
        <v>19</v>
      </c>
      <c r="C226">
        <v>2019</v>
      </c>
      <c r="D226" s="15">
        <v>43688</v>
      </c>
      <c r="E226" t="s">
        <v>244</v>
      </c>
      <c r="F226" t="s">
        <v>17</v>
      </c>
      <c r="M226">
        <v>712</v>
      </c>
      <c r="N226">
        <v>3</v>
      </c>
      <c r="P226" s="1"/>
      <c r="Q226" s="1"/>
      <c r="R226">
        <f>IF(OR(Tabelle1[[#This Row],[adj time]]&lt;=Tabelle1[[#This Row],[curr class WR]],Tabelle1[[#This Row],[adj time]]&lt;=Tabelle1[[#This Row],[current WR]]),1,0)</f>
        <v>1</v>
      </c>
    </row>
    <row r="227" spans="1:19" x14ac:dyDescent="0.25">
      <c r="A227" t="s">
        <v>12</v>
      </c>
      <c r="B227" t="s">
        <v>19</v>
      </c>
      <c r="C227">
        <v>2019</v>
      </c>
      <c r="D227" s="15">
        <v>43688</v>
      </c>
      <c r="E227" t="s">
        <v>21</v>
      </c>
      <c r="F227" t="s">
        <v>17</v>
      </c>
      <c r="G227">
        <v>4</v>
      </c>
      <c r="H227">
        <v>1</v>
      </c>
      <c r="I227" s="1">
        <v>4.5979999999999999</v>
      </c>
      <c r="J227">
        <v>0</v>
      </c>
      <c r="K227">
        <v>0</v>
      </c>
      <c r="L227" s="1">
        <v>4.5979999999999999</v>
      </c>
      <c r="M227">
        <v>75</v>
      </c>
      <c r="N227">
        <v>1</v>
      </c>
      <c r="O227">
        <v>0</v>
      </c>
      <c r="P227">
        <v>4.5979999999999999</v>
      </c>
      <c r="Q227">
        <v>4.5979999999999999</v>
      </c>
      <c r="R227">
        <f>IF(OR(Tabelle1[[#This Row],[adj time]]&lt;=Tabelle1[[#This Row],[curr class WR]],Tabelle1[[#This Row],[adj time]]&lt;=Tabelle1[[#This Row],[current WR]]),1,0)</f>
        <v>1</v>
      </c>
      <c r="S227" t="s">
        <v>69</v>
      </c>
    </row>
    <row r="228" spans="1:19" x14ac:dyDescent="0.25">
      <c r="A228" t="s">
        <v>12</v>
      </c>
      <c r="B228" t="s">
        <v>19</v>
      </c>
      <c r="C228">
        <v>2019</v>
      </c>
      <c r="D228" s="15">
        <v>43688</v>
      </c>
      <c r="E228" t="s">
        <v>87</v>
      </c>
      <c r="F228" t="s">
        <v>23</v>
      </c>
      <c r="G228">
        <v>4</v>
      </c>
      <c r="H228">
        <v>1</v>
      </c>
      <c r="I228">
        <v>4.9050000000000002</v>
      </c>
      <c r="J228">
        <v>0</v>
      </c>
      <c r="K228">
        <v>0</v>
      </c>
      <c r="L228">
        <v>4.9050000000000002</v>
      </c>
      <c r="M228">
        <v>75</v>
      </c>
      <c r="N228">
        <v>1</v>
      </c>
      <c r="O228">
        <v>0</v>
      </c>
      <c r="P228" s="1">
        <v>4.6500000000000004</v>
      </c>
      <c r="Q228">
        <v>4.6239999999999997</v>
      </c>
      <c r="R228">
        <f>IF(OR(Tabelle1[[#This Row],[adj time]]&lt;=Tabelle1[[#This Row],[curr class WR]],Tabelle1[[#This Row],[adj time]]&lt;=Tabelle1[[#This Row],[current WR]]),1,0)</f>
        <v>0</v>
      </c>
    </row>
    <row r="229" spans="1:19" x14ac:dyDescent="0.25">
      <c r="A229" t="s">
        <v>12</v>
      </c>
      <c r="B229" t="s">
        <v>19</v>
      </c>
      <c r="C229">
        <v>2019</v>
      </c>
      <c r="D229" s="15">
        <v>43688</v>
      </c>
      <c r="E229" t="s">
        <v>18</v>
      </c>
      <c r="F229" t="s">
        <v>41</v>
      </c>
      <c r="G229">
        <v>2</v>
      </c>
      <c r="H229">
        <v>1</v>
      </c>
      <c r="I229">
        <v>6.6710000000000003</v>
      </c>
      <c r="J229">
        <v>1</v>
      </c>
      <c r="K229">
        <v>0</v>
      </c>
      <c r="L229">
        <v>6.8710000000000004</v>
      </c>
      <c r="M229">
        <v>75</v>
      </c>
      <c r="N229">
        <v>1</v>
      </c>
      <c r="O229">
        <v>0</v>
      </c>
      <c r="P229">
        <v>5.6390000000000002</v>
      </c>
      <c r="Q229">
        <v>4.6239999999999997</v>
      </c>
      <c r="R229">
        <f>IF(OR(Tabelle1[[#This Row],[adj time]]&lt;=Tabelle1[[#This Row],[curr class WR]],Tabelle1[[#This Row],[adj time]]&lt;=Tabelle1[[#This Row],[current WR]]),1,0)</f>
        <v>0</v>
      </c>
    </row>
    <row r="230" spans="1:19" x14ac:dyDescent="0.25">
      <c r="A230" t="s">
        <v>26</v>
      </c>
      <c r="B230" t="s">
        <v>19</v>
      </c>
      <c r="C230">
        <v>2019</v>
      </c>
      <c r="D230" s="15">
        <v>43688</v>
      </c>
      <c r="E230" t="s">
        <v>43</v>
      </c>
      <c r="F230" t="s">
        <v>23</v>
      </c>
      <c r="G230">
        <v>4</v>
      </c>
      <c r="H230">
        <v>1</v>
      </c>
      <c r="I230" s="1">
        <v>3.9820000000000002</v>
      </c>
      <c r="J230">
        <v>0</v>
      </c>
      <c r="K230">
        <v>0</v>
      </c>
      <c r="L230" s="1">
        <v>3.9820000000000002</v>
      </c>
      <c r="M230">
        <v>75</v>
      </c>
      <c r="N230">
        <v>1</v>
      </c>
      <c r="P230">
        <v>3.6059999999999999</v>
      </c>
      <c r="Q230" s="1">
        <v>3.2069999999999999</v>
      </c>
      <c r="R230">
        <f>IF(OR(Tabelle1[[#This Row],[adj time]]&lt;=Tabelle1[[#This Row],[curr class WR]],Tabelle1[[#This Row],[adj time]]&lt;=Tabelle1[[#This Row],[current WR]]),1,0)</f>
        <v>0</v>
      </c>
    </row>
    <row r="231" spans="1:19" x14ac:dyDescent="0.25">
      <c r="A231" t="s">
        <v>26</v>
      </c>
      <c r="B231" t="s">
        <v>19</v>
      </c>
      <c r="C231">
        <v>2019</v>
      </c>
      <c r="D231" s="15">
        <v>43688</v>
      </c>
      <c r="E231" t="s">
        <v>29</v>
      </c>
      <c r="F231" t="s">
        <v>17</v>
      </c>
      <c r="G231">
        <v>4</v>
      </c>
      <c r="H231">
        <v>1</v>
      </c>
      <c r="I231" s="1">
        <v>3.4670000000000001</v>
      </c>
      <c r="J231">
        <v>0</v>
      </c>
      <c r="K231">
        <v>0</v>
      </c>
      <c r="L231" s="1">
        <v>3.4670000000000001</v>
      </c>
      <c r="M231">
        <v>75</v>
      </c>
      <c r="N231">
        <v>1</v>
      </c>
      <c r="P231" s="1">
        <v>3.2069999999999999</v>
      </c>
      <c r="Q231" s="1">
        <v>3.2069999999999999</v>
      </c>
      <c r="R231">
        <f>IF(OR(Tabelle1[[#This Row],[adj time]]&lt;=Tabelle1[[#This Row],[curr class WR]],Tabelle1[[#This Row],[adj time]]&lt;=Tabelle1[[#This Row],[current WR]]),1,0)</f>
        <v>0</v>
      </c>
    </row>
    <row r="232" spans="1:19" x14ac:dyDescent="0.25">
      <c r="A232" t="s">
        <v>26</v>
      </c>
      <c r="B232" t="s">
        <v>19</v>
      </c>
      <c r="C232">
        <v>2019</v>
      </c>
      <c r="D232" s="15">
        <v>43688</v>
      </c>
      <c r="E232" t="s">
        <v>38</v>
      </c>
      <c r="F232" t="s">
        <v>41</v>
      </c>
      <c r="G232">
        <v>3</v>
      </c>
      <c r="H232">
        <v>1</v>
      </c>
      <c r="I232" s="1">
        <v>3.597</v>
      </c>
      <c r="J232">
        <v>0</v>
      </c>
      <c r="K232">
        <v>0</v>
      </c>
      <c r="L232" s="1">
        <v>3.597</v>
      </c>
      <c r="M232">
        <v>75</v>
      </c>
      <c r="N232">
        <v>1</v>
      </c>
      <c r="P232" s="1">
        <v>3.4449999999999998</v>
      </c>
      <c r="Q232" s="1">
        <v>3.2069999999999999</v>
      </c>
      <c r="R232">
        <f>IF(OR(Tabelle1[[#This Row],[adj time]]&lt;=Tabelle1[[#This Row],[curr class WR]],Tabelle1[[#This Row],[adj time]]&lt;=Tabelle1[[#This Row],[current WR]]),1,0)</f>
        <v>0</v>
      </c>
    </row>
    <row r="233" spans="1:19" x14ac:dyDescent="0.25">
      <c r="A233" t="s">
        <v>324</v>
      </c>
      <c r="B233" t="s">
        <v>76</v>
      </c>
      <c r="C233">
        <v>2019</v>
      </c>
      <c r="D233" s="15">
        <v>43678</v>
      </c>
      <c r="E233" t="s">
        <v>21</v>
      </c>
      <c r="F233" t="s">
        <v>17</v>
      </c>
      <c r="M233">
        <v>949</v>
      </c>
      <c r="N233">
        <v>1</v>
      </c>
      <c r="P233" s="1"/>
      <c r="Q233" s="1"/>
      <c r="R233">
        <f>IF(OR(Tabelle1[[#This Row],[adj time]]&lt;=Tabelle1[[#This Row],[curr class WR]],Tabelle1[[#This Row],[adj time]]&lt;=Tabelle1[[#This Row],[current WR]]),1,0)</f>
        <v>1</v>
      </c>
    </row>
    <row r="234" spans="1:19" x14ac:dyDescent="0.25">
      <c r="A234" t="s">
        <v>324</v>
      </c>
      <c r="B234" t="s">
        <v>76</v>
      </c>
      <c r="C234">
        <v>2019</v>
      </c>
      <c r="D234" s="15">
        <v>43678</v>
      </c>
      <c r="E234" t="s">
        <v>20</v>
      </c>
      <c r="F234" t="s">
        <v>17</v>
      </c>
      <c r="M234">
        <v>828</v>
      </c>
      <c r="N234">
        <v>2</v>
      </c>
      <c r="P234" s="1"/>
      <c r="Q234" s="1"/>
      <c r="R234">
        <f>IF(OR(Tabelle1[[#This Row],[adj time]]&lt;=Tabelle1[[#This Row],[curr class WR]],Tabelle1[[#This Row],[adj time]]&lt;=Tabelle1[[#This Row],[current WR]]),1,0)</f>
        <v>1</v>
      </c>
    </row>
    <row r="235" spans="1:19" x14ac:dyDescent="0.25">
      <c r="A235" t="s">
        <v>324</v>
      </c>
      <c r="B235" t="s">
        <v>76</v>
      </c>
      <c r="C235">
        <v>2019</v>
      </c>
      <c r="D235" s="15">
        <v>43678</v>
      </c>
      <c r="E235" t="s">
        <v>56</v>
      </c>
      <c r="F235" t="s">
        <v>17</v>
      </c>
      <c r="M235">
        <v>771</v>
      </c>
      <c r="N235">
        <v>3</v>
      </c>
      <c r="P235" s="1"/>
      <c r="Q235" s="1"/>
      <c r="R235">
        <f>IF(OR(Tabelle1[[#This Row],[adj time]]&lt;=Tabelle1[[#This Row],[curr class WR]],Tabelle1[[#This Row],[adj time]]&lt;=Tabelle1[[#This Row],[current WR]]),1,0)</f>
        <v>1</v>
      </c>
    </row>
    <row r="236" spans="1:19" x14ac:dyDescent="0.25">
      <c r="A236" t="s">
        <v>324</v>
      </c>
      <c r="B236" t="s">
        <v>76</v>
      </c>
      <c r="C236">
        <v>2019</v>
      </c>
      <c r="D236" s="15">
        <v>43678</v>
      </c>
      <c r="E236" t="s">
        <v>35</v>
      </c>
      <c r="F236" t="s">
        <v>17</v>
      </c>
      <c r="M236">
        <v>208</v>
      </c>
      <c r="N236">
        <v>16</v>
      </c>
      <c r="P236" s="1"/>
      <c r="Q236" s="1"/>
      <c r="R236">
        <f>IF(OR(Tabelle1[[#This Row],[adj time]]&lt;=Tabelle1[[#This Row],[curr class WR]],Tabelle1[[#This Row],[adj time]]&lt;=Tabelle1[[#This Row],[current WR]]),1,0)</f>
        <v>1</v>
      </c>
    </row>
    <row r="237" spans="1:19" x14ac:dyDescent="0.25">
      <c r="A237" t="s">
        <v>12</v>
      </c>
      <c r="B237" t="s">
        <v>76</v>
      </c>
      <c r="C237">
        <v>2019</v>
      </c>
      <c r="D237" s="15">
        <v>43678</v>
      </c>
      <c r="E237" t="s">
        <v>21</v>
      </c>
      <c r="F237" t="s">
        <v>17</v>
      </c>
      <c r="H237">
        <v>1</v>
      </c>
      <c r="L237" s="1">
        <v>4.6500000000000004</v>
      </c>
      <c r="M237">
        <v>75</v>
      </c>
      <c r="N237">
        <v>1</v>
      </c>
      <c r="O237">
        <v>0</v>
      </c>
      <c r="P237">
        <v>4.6239999999999997</v>
      </c>
      <c r="Q237">
        <v>4.6239999999999997</v>
      </c>
      <c r="R237">
        <f>IF(OR(Tabelle1[[#This Row],[adj time]]&lt;=Tabelle1[[#This Row],[curr class WR]],Tabelle1[[#This Row],[adj time]]&lt;=Tabelle1[[#This Row],[current WR]]),1,0)</f>
        <v>0</v>
      </c>
    </row>
    <row r="238" spans="1:19" x14ac:dyDescent="0.25">
      <c r="A238" t="s">
        <v>12</v>
      </c>
      <c r="B238" t="s">
        <v>76</v>
      </c>
      <c r="C238">
        <v>2019</v>
      </c>
      <c r="D238" s="15">
        <v>43678</v>
      </c>
      <c r="E238" t="s">
        <v>22</v>
      </c>
      <c r="F238" t="s">
        <v>23</v>
      </c>
      <c r="H238">
        <v>1</v>
      </c>
      <c r="L238">
        <v>4.7679999999999998</v>
      </c>
      <c r="M238">
        <v>75</v>
      </c>
      <c r="N238">
        <v>1</v>
      </c>
      <c r="O238">
        <v>0</v>
      </c>
      <c r="P238" s="1">
        <v>4.6500000000000004</v>
      </c>
      <c r="Q238">
        <v>4.6239999999999997</v>
      </c>
      <c r="R238">
        <f>IF(OR(Tabelle1[[#This Row],[adj time]]&lt;=Tabelle1[[#This Row],[curr class WR]],Tabelle1[[#This Row],[adj time]]&lt;=Tabelle1[[#This Row],[current WR]]),1,0)</f>
        <v>0</v>
      </c>
    </row>
    <row r="239" spans="1:19" x14ac:dyDescent="0.25">
      <c r="A239" t="s">
        <v>26</v>
      </c>
      <c r="B239" t="s">
        <v>76</v>
      </c>
      <c r="C239">
        <v>2019</v>
      </c>
      <c r="D239" s="15">
        <v>43678</v>
      </c>
      <c r="E239" t="s">
        <v>95</v>
      </c>
      <c r="F239" t="s">
        <v>23</v>
      </c>
      <c r="H239">
        <v>1</v>
      </c>
      <c r="L239">
        <v>3.9849999999999999</v>
      </c>
      <c r="M239">
        <v>75</v>
      </c>
      <c r="N239">
        <v>1</v>
      </c>
      <c r="P239">
        <v>3.6059999999999999</v>
      </c>
      <c r="Q239" s="1">
        <v>3.2069999999999999</v>
      </c>
      <c r="R239">
        <f>IF(OR(Tabelle1[[#This Row],[adj time]]&lt;=Tabelle1[[#This Row],[curr class WR]],Tabelle1[[#This Row],[adj time]]&lt;=Tabelle1[[#This Row],[current WR]]),1,0)</f>
        <v>0</v>
      </c>
    </row>
    <row r="240" spans="1:19" x14ac:dyDescent="0.25">
      <c r="A240" t="s">
        <v>26</v>
      </c>
      <c r="B240" t="s">
        <v>76</v>
      </c>
      <c r="C240">
        <v>2019</v>
      </c>
      <c r="D240" s="15">
        <v>43678</v>
      </c>
      <c r="E240" t="s">
        <v>47</v>
      </c>
      <c r="F240" t="s">
        <v>17</v>
      </c>
      <c r="H240">
        <v>1</v>
      </c>
      <c r="L240" s="1">
        <v>3.57</v>
      </c>
      <c r="M240">
        <v>75</v>
      </c>
      <c r="N240">
        <v>1</v>
      </c>
      <c r="P240" s="1">
        <v>3.2069999999999999</v>
      </c>
      <c r="Q240" s="1">
        <v>3.2069999999999999</v>
      </c>
      <c r="R240">
        <f>IF(OR(Tabelle1[[#This Row],[adj time]]&lt;=Tabelle1[[#This Row],[curr class WR]],Tabelle1[[#This Row],[adj time]]&lt;=Tabelle1[[#This Row],[current WR]]),1,0)</f>
        <v>0</v>
      </c>
    </row>
    <row r="241" spans="1:19" x14ac:dyDescent="0.25">
      <c r="A241" t="s">
        <v>324</v>
      </c>
      <c r="B241" t="s">
        <v>13</v>
      </c>
      <c r="C241">
        <v>2019</v>
      </c>
      <c r="D241" s="15">
        <v>43674</v>
      </c>
      <c r="E241" t="s">
        <v>24</v>
      </c>
      <c r="F241" t="s">
        <v>17</v>
      </c>
      <c r="M241">
        <v>802</v>
      </c>
      <c r="N241">
        <v>1</v>
      </c>
      <c r="P241" s="1"/>
      <c r="Q241" s="1"/>
      <c r="R241">
        <f>IF(OR(Tabelle1[[#This Row],[adj time]]&lt;=Tabelle1[[#This Row],[curr class WR]],Tabelle1[[#This Row],[adj time]]&lt;=Tabelle1[[#This Row],[current WR]]),1,0)</f>
        <v>1</v>
      </c>
    </row>
    <row r="242" spans="1:19" x14ac:dyDescent="0.25">
      <c r="A242" t="s">
        <v>324</v>
      </c>
      <c r="B242" t="s">
        <v>13</v>
      </c>
      <c r="C242">
        <v>2019</v>
      </c>
      <c r="D242" s="15">
        <v>43674</v>
      </c>
      <c r="E242" t="s">
        <v>344</v>
      </c>
      <c r="F242" t="s">
        <v>17</v>
      </c>
      <c r="M242">
        <v>783</v>
      </c>
      <c r="N242">
        <v>2</v>
      </c>
      <c r="P242" s="1"/>
      <c r="Q242" s="1"/>
      <c r="R242">
        <f>IF(OR(Tabelle1[[#This Row],[adj time]]&lt;=Tabelle1[[#This Row],[curr class WR]],Tabelle1[[#This Row],[adj time]]&lt;=Tabelle1[[#This Row],[current WR]]),1,0)</f>
        <v>1</v>
      </c>
    </row>
    <row r="243" spans="1:19" x14ac:dyDescent="0.25">
      <c r="A243" t="s">
        <v>324</v>
      </c>
      <c r="B243" t="s">
        <v>13</v>
      </c>
      <c r="C243">
        <v>2019</v>
      </c>
      <c r="D243" s="15">
        <v>43674</v>
      </c>
      <c r="E243" t="s">
        <v>317</v>
      </c>
      <c r="F243" t="s">
        <v>17</v>
      </c>
      <c r="M243">
        <v>669</v>
      </c>
      <c r="N243">
        <v>3</v>
      </c>
      <c r="P243" s="1"/>
      <c r="Q243" s="1"/>
      <c r="R243">
        <f>IF(OR(Tabelle1[[#This Row],[adj time]]&lt;=Tabelle1[[#This Row],[curr class WR]],Tabelle1[[#This Row],[adj time]]&lt;=Tabelle1[[#This Row],[current WR]]),1,0)</f>
        <v>1</v>
      </c>
    </row>
    <row r="244" spans="1:19" x14ac:dyDescent="0.25">
      <c r="A244" t="s">
        <v>12</v>
      </c>
      <c r="B244" t="s">
        <v>13</v>
      </c>
      <c r="C244">
        <v>2019</v>
      </c>
      <c r="D244" s="15">
        <v>43674</v>
      </c>
      <c r="E244" t="s">
        <v>56</v>
      </c>
      <c r="F244" t="s">
        <v>17</v>
      </c>
      <c r="G244">
        <v>4</v>
      </c>
      <c r="H244">
        <v>1</v>
      </c>
      <c r="I244">
        <v>4.6239999999999997</v>
      </c>
      <c r="J244">
        <v>0</v>
      </c>
      <c r="K244">
        <v>0</v>
      </c>
      <c r="L244">
        <v>4.6239999999999997</v>
      </c>
      <c r="M244">
        <v>75</v>
      </c>
      <c r="N244">
        <v>1</v>
      </c>
      <c r="P244">
        <v>4.6239999999999997</v>
      </c>
      <c r="Q244">
        <v>4.6239999999999997</v>
      </c>
      <c r="R244">
        <f>IF(OR(Tabelle1[[#This Row],[adj time]]&lt;=Tabelle1[[#This Row],[curr class WR]],Tabelle1[[#This Row],[adj time]]&lt;=Tabelle1[[#This Row],[current WR]]),1,0)</f>
        <v>1</v>
      </c>
      <c r="S244" t="s">
        <v>69</v>
      </c>
    </row>
    <row r="245" spans="1:19" x14ac:dyDescent="0.25">
      <c r="A245" t="s">
        <v>12</v>
      </c>
      <c r="B245" t="s">
        <v>13</v>
      </c>
      <c r="C245">
        <v>2019</v>
      </c>
      <c r="D245" s="15">
        <v>43674</v>
      </c>
      <c r="E245" t="s">
        <v>57</v>
      </c>
      <c r="F245" t="s">
        <v>23</v>
      </c>
      <c r="G245">
        <v>1</v>
      </c>
      <c r="H245">
        <v>1</v>
      </c>
      <c r="I245">
        <v>4.9109999999999996</v>
      </c>
      <c r="J245">
        <v>0</v>
      </c>
      <c r="K245">
        <v>0</v>
      </c>
      <c r="L245">
        <v>4.9109999999999996</v>
      </c>
      <c r="M245">
        <v>75</v>
      </c>
      <c r="N245">
        <v>1</v>
      </c>
      <c r="P245" s="1">
        <v>4.6500000000000004</v>
      </c>
      <c r="Q245">
        <v>4.6269999999999998</v>
      </c>
      <c r="R245">
        <f>IF(OR(Tabelle1[[#This Row],[adj time]]&lt;=Tabelle1[[#This Row],[curr class WR]],Tabelle1[[#This Row],[adj time]]&lt;=Tabelle1[[#This Row],[current WR]]),1,0)</f>
        <v>0</v>
      </c>
    </row>
    <row r="246" spans="1:19" x14ac:dyDescent="0.25">
      <c r="A246" t="s">
        <v>12</v>
      </c>
      <c r="B246" t="s">
        <v>13</v>
      </c>
      <c r="C246">
        <v>2019</v>
      </c>
      <c r="D246" s="15">
        <v>43674</v>
      </c>
      <c r="E246" t="s">
        <v>53</v>
      </c>
      <c r="F246" t="s">
        <v>41</v>
      </c>
      <c r="G246">
        <v>1</v>
      </c>
      <c r="H246">
        <v>1</v>
      </c>
      <c r="I246">
        <v>8.5090000000000003</v>
      </c>
      <c r="J246">
        <v>0</v>
      </c>
      <c r="K246">
        <v>0</v>
      </c>
      <c r="L246">
        <v>8.5090000000000003</v>
      </c>
      <c r="M246">
        <v>75</v>
      </c>
      <c r="N246">
        <v>1</v>
      </c>
      <c r="P246">
        <v>5.6390000000000002</v>
      </c>
      <c r="Q246">
        <v>4.6269999999999998</v>
      </c>
      <c r="R246">
        <f>IF(OR(Tabelle1[[#This Row],[adj time]]&lt;=Tabelle1[[#This Row],[curr class WR]],Tabelle1[[#This Row],[adj time]]&lt;=Tabelle1[[#This Row],[current WR]]),1,0)</f>
        <v>0</v>
      </c>
    </row>
    <row r="247" spans="1:19" x14ac:dyDescent="0.25">
      <c r="A247" t="s">
        <v>26</v>
      </c>
      <c r="B247" t="s">
        <v>13</v>
      </c>
      <c r="C247">
        <v>2019</v>
      </c>
      <c r="D247" s="15">
        <v>43674</v>
      </c>
      <c r="E247" t="s">
        <v>44</v>
      </c>
      <c r="F247" t="s">
        <v>23</v>
      </c>
      <c r="G247">
        <v>4</v>
      </c>
      <c r="H247">
        <v>1</v>
      </c>
      <c r="I247">
        <v>3.7730000000000001</v>
      </c>
      <c r="J247">
        <v>0</v>
      </c>
      <c r="K247">
        <v>0</v>
      </c>
      <c r="L247">
        <v>3.7730000000000001</v>
      </c>
      <c r="M247">
        <v>100</v>
      </c>
      <c r="N247">
        <v>1</v>
      </c>
      <c r="P247">
        <v>3.6059999999999999</v>
      </c>
      <c r="Q247" s="1">
        <v>3.2069999999999999</v>
      </c>
      <c r="R247">
        <f>IF(OR(Tabelle1[[#This Row],[adj time]]&lt;=Tabelle1[[#This Row],[curr class WR]],Tabelle1[[#This Row],[adj time]]&lt;=Tabelle1[[#This Row],[current WR]]),1,0)</f>
        <v>0</v>
      </c>
    </row>
    <row r="248" spans="1:19" x14ac:dyDescent="0.25">
      <c r="A248" t="s">
        <v>26</v>
      </c>
      <c r="B248" t="s">
        <v>13</v>
      </c>
      <c r="C248">
        <v>2019</v>
      </c>
      <c r="D248" s="15">
        <v>43674</v>
      </c>
      <c r="E248" t="s">
        <v>52</v>
      </c>
      <c r="F248" t="s">
        <v>17</v>
      </c>
      <c r="G248">
        <v>1</v>
      </c>
      <c r="H248">
        <v>1</v>
      </c>
      <c r="I248">
        <v>3.6549999999999998</v>
      </c>
      <c r="J248">
        <v>0</v>
      </c>
      <c r="K248">
        <v>0</v>
      </c>
      <c r="L248">
        <v>3.6549999999999998</v>
      </c>
      <c r="M248">
        <v>100</v>
      </c>
      <c r="N248">
        <v>1</v>
      </c>
      <c r="P248" s="1">
        <v>3.2069999999999999</v>
      </c>
      <c r="Q248" s="1">
        <v>3.2069999999999999</v>
      </c>
      <c r="R248">
        <f>IF(OR(Tabelle1[[#This Row],[adj time]]&lt;=Tabelle1[[#This Row],[curr class WR]],Tabelle1[[#This Row],[adj time]]&lt;=Tabelle1[[#This Row],[current WR]]),1,0)</f>
        <v>0</v>
      </c>
    </row>
    <row r="249" spans="1:19" x14ac:dyDescent="0.25">
      <c r="A249" t="s">
        <v>26</v>
      </c>
      <c r="B249" t="s">
        <v>13</v>
      </c>
      <c r="C249">
        <v>2019</v>
      </c>
      <c r="D249" s="15">
        <v>43674</v>
      </c>
      <c r="E249" t="s">
        <v>53</v>
      </c>
      <c r="F249" t="s">
        <v>41</v>
      </c>
      <c r="G249">
        <v>1</v>
      </c>
      <c r="H249">
        <v>1</v>
      </c>
      <c r="I249">
        <v>5.18</v>
      </c>
      <c r="J249">
        <v>0</v>
      </c>
      <c r="K249">
        <v>0</v>
      </c>
      <c r="L249" s="1">
        <v>5.18</v>
      </c>
      <c r="M249">
        <v>100</v>
      </c>
      <c r="N249">
        <v>1</v>
      </c>
      <c r="P249" s="1">
        <v>3.4449999999999998</v>
      </c>
      <c r="Q249" s="1">
        <v>3.2069999999999999</v>
      </c>
      <c r="R249">
        <f>IF(OR(Tabelle1[[#This Row],[adj time]]&lt;=Tabelle1[[#This Row],[curr class WR]],Tabelle1[[#This Row],[adj time]]&lt;=Tabelle1[[#This Row],[current WR]]),1,0)</f>
        <v>0</v>
      </c>
    </row>
    <row r="250" spans="1:19" x14ac:dyDescent="0.25">
      <c r="A250" t="s">
        <v>324</v>
      </c>
      <c r="B250" t="s">
        <v>75</v>
      </c>
      <c r="C250">
        <v>2019</v>
      </c>
      <c r="D250" s="15">
        <v>43668</v>
      </c>
      <c r="E250" s="9" t="s">
        <v>21</v>
      </c>
      <c r="F250" t="s">
        <v>17</v>
      </c>
      <c r="M250">
        <v>947</v>
      </c>
      <c r="N250">
        <v>1</v>
      </c>
      <c r="P250" s="1"/>
      <c r="Q250" s="1"/>
      <c r="R250">
        <f>IF(OR(Tabelle1[[#This Row],[adj time]]&lt;=Tabelle1[[#This Row],[curr class WR]],Tabelle1[[#This Row],[adj time]]&lt;=Tabelle1[[#This Row],[current WR]]),1,0)</f>
        <v>1</v>
      </c>
    </row>
    <row r="251" spans="1:19" x14ac:dyDescent="0.25">
      <c r="A251" t="s">
        <v>324</v>
      </c>
      <c r="B251" t="s">
        <v>75</v>
      </c>
      <c r="C251">
        <v>2019</v>
      </c>
      <c r="D251" s="15">
        <v>43668</v>
      </c>
      <c r="E251" t="s">
        <v>29</v>
      </c>
      <c r="F251" t="s">
        <v>17</v>
      </c>
      <c r="M251">
        <v>825</v>
      </c>
      <c r="N251">
        <v>2</v>
      </c>
      <c r="P251" s="1"/>
      <c r="Q251" s="1"/>
      <c r="R251">
        <f>IF(OR(Tabelle1[[#This Row],[adj time]]&lt;=Tabelle1[[#This Row],[curr class WR]],Tabelle1[[#This Row],[adj time]]&lt;=Tabelle1[[#This Row],[current WR]]),1,0)</f>
        <v>1</v>
      </c>
    </row>
    <row r="252" spans="1:19" x14ac:dyDescent="0.25">
      <c r="A252" t="s">
        <v>324</v>
      </c>
      <c r="B252" t="s">
        <v>75</v>
      </c>
      <c r="C252">
        <v>2019</v>
      </c>
      <c r="D252" s="15">
        <v>43668</v>
      </c>
      <c r="E252" t="s">
        <v>244</v>
      </c>
      <c r="F252" t="s">
        <v>17</v>
      </c>
      <c r="M252">
        <v>716</v>
      </c>
      <c r="N252">
        <v>3</v>
      </c>
      <c r="P252" s="1"/>
      <c r="Q252" s="1"/>
      <c r="R252">
        <f>IF(OR(Tabelle1[[#This Row],[adj time]]&lt;=Tabelle1[[#This Row],[curr class WR]],Tabelle1[[#This Row],[adj time]]&lt;=Tabelle1[[#This Row],[current WR]]),1,0)</f>
        <v>1</v>
      </c>
    </row>
    <row r="253" spans="1:19" x14ac:dyDescent="0.25">
      <c r="A253" t="s">
        <v>324</v>
      </c>
      <c r="B253" t="s">
        <v>75</v>
      </c>
      <c r="C253">
        <v>2019</v>
      </c>
      <c r="D253" s="15">
        <v>43668</v>
      </c>
      <c r="E253" t="s">
        <v>18</v>
      </c>
      <c r="F253" t="s">
        <v>17</v>
      </c>
      <c r="M253">
        <v>307</v>
      </c>
      <c r="N253">
        <v>12</v>
      </c>
      <c r="P253" s="1"/>
      <c r="Q253" s="1"/>
      <c r="R253">
        <f>IF(OR(Tabelle1[[#This Row],[adj time]]&lt;=Tabelle1[[#This Row],[curr class WR]],Tabelle1[[#This Row],[adj time]]&lt;=Tabelle1[[#This Row],[current WR]]),1,0)</f>
        <v>1</v>
      </c>
    </row>
    <row r="254" spans="1:19" x14ac:dyDescent="0.25">
      <c r="A254" t="s">
        <v>12</v>
      </c>
      <c r="B254" t="s">
        <v>75</v>
      </c>
      <c r="C254">
        <v>2019</v>
      </c>
      <c r="D254" s="15">
        <v>43668</v>
      </c>
      <c r="E254" t="s">
        <v>21</v>
      </c>
      <c r="F254" t="s">
        <v>17</v>
      </c>
      <c r="H254">
        <v>1</v>
      </c>
      <c r="L254">
        <v>4.6414999999999997</v>
      </c>
      <c r="M254">
        <v>75</v>
      </c>
      <c r="N254">
        <v>1</v>
      </c>
      <c r="P254">
        <v>4.6269999999999998</v>
      </c>
      <c r="Q254">
        <v>4.6269999999999998</v>
      </c>
      <c r="R254">
        <f>IF(OR(Tabelle1[[#This Row],[adj time]]&lt;=Tabelle1[[#This Row],[curr class WR]],Tabelle1[[#This Row],[adj time]]&lt;=Tabelle1[[#This Row],[current WR]]),1,0)</f>
        <v>0</v>
      </c>
    </row>
    <row r="255" spans="1:19" x14ac:dyDescent="0.25">
      <c r="A255" t="s">
        <v>12</v>
      </c>
      <c r="B255" t="s">
        <v>75</v>
      </c>
      <c r="C255">
        <v>2019</v>
      </c>
      <c r="D255" s="15">
        <v>43668</v>
      </c>
      <c r="E255" t="s">
        <v>105</v>
      </c>
      <c r="F255" t="s">
        <v>23</v>
      </c>
      <c r="H255">
        <v>1</v>
      </c>
      <c r="L255">
        <v>4.6749999999999998</v>
      </c>
      <c r="M255">
        <v>75</v>
      </c>
      <c r="N255">
        <v>1</v>
      </c>
      <c r="P255" s="1">
        <v>4.6500000000000004</v>
      </c>
      <c r="Q255">
        <v>4.6269999999999998</v>
      </c>
      <c r="R255">
        <f>IF(OR(Tabelle1[[#This Row],[adj time]]&lt;=Tabelle1[[#This Row],[curr class WR]],Tabelle1[[#This Row],[adj time]]&lt;=Tabelle1[[#This Row],[current WR]]),1,0)</f>
        <v>0</v>
      </c>
    </row>
    <row r="256" spans="1:19" x14ac:dyDescent="0.25">
      <c r="A256" t="s">
        <v>12</v>
      </c>
      <c r="B256" t="s">
        <v>75</v>
      </c>
      <c r="C256">
        <v>2019</v>
      </c>
      <c r="D256" s="15">
        <v>43668</v>
      </c>
      <c r="E256" t="s">
        <v>45</v>
      </c>
      <c r="F256" t="s">
        <v>41</v>
      </c>
      <c r="H256">
        <v>1</v>
      </c>
      <c r="L256">
        <v>5.6769999999999996</v>
      </c>
      <c r="M256">
        <v>75</v>
      </c>
      <c r="N256">
        <v>1</v>
      </c>
      <c r="P256">
        <v>5.6390000000000002</v>
      </c>
      <c r="Q256">
        <v>4.6269999999999998</v>
      </c>
      <c r="R256">
        <f>IF(OR(Tabelle1[[#This Row],[adj time]]&lt;=Tabelle1[[#This Row],[curr class WR]],Tabelle1[[#This Row],[adj time]]&lt;=Tabelle1[[#This Row],[current WR]]),1,0)</f>
        <v>0</v>
      </c>
    </row>
    <row r="257" spans="1:20" x14ac:dyDescent="0.25">
      <c r="A257" t="s">
        <v>26</v>
      </c>
      <c r="B257" t="s">
        <v>75</v>
      </c>
      <c r="C257">
        <v>2019</v>
      </c>
      <c r="D257" s="15">
        <v>43668</v>
      </c>
      <c r="E257" t="s">
        <v>22</v>
      </c>
      <c r="F257" t="s">
        <v>23</v>
      </c>
      <c r="H257">
        <v>1</v>
      </c>
      <c r="I257">
        <v>3.6059999999999999</v>
      </c>
      <c r="J257">
        <v>0</v>
      </c>
      <c r="K257">
        <v>0</v>
      </c>
      <c r="L257">
        <v>3.6059999999999999</v>
      </c>
      <c r="M257">
        <v>75</v>
      </c>
      <c r="N257">
        <v>1</v>
      </c>
      <c r="P257">
        <v>3.6059999999999999</v>
      </c>
      <c r="Q257" s="1">
        <v>3.2069999999999999</v>
      </c>
      <c r="R257">
        <f>IF(OR(Tabelle1[[#This Row],[adj time]]&lt;=Tabelle1[[#This Row],[curr class WR]],Tabelle1[[#This Row],[adj time]]&lt;=Tabelle1[[#This Row],[current WR]]),1,0)</f>
        <v>1</v>
      </c>
      <c r="S257" t="s">
        <v>50</v>
      </c>
    </row>
    <row r="258" spans="1:20" x14ac:dyDescent="0.25">
      <c r="A258" t="s">
        <v>26</v>
      </c>
      <c r="B258" t="s">
        <v>75</v>
      </c>
      <c r="C258">
        <v>2019</v>
      </c>
      <c r="D258" s="15">
        <v>43668</v>
      </c>
      <c r="E258" t="s">
        <v>28</v>
      </c>
      <c r="F258" t="s">
        <v>17</v>
      </c>
      <c r="H258">
        <v>1</v>
      </c>
      <c r="L258">
        <v>3.262</v>
      </c>
      <c r="M258">
        <v>75</v>
      </c>
      <c r="N258">
        <v>1</v>
      </c>
      <c r="P258" s="1">
        <v>3.2069999999999999</v>
      </c>
      <c r="Q258" s="1">
        <v>3.2069999999999999</v>
      </c>
      <c r="R258">
        <f>IF(OR(Tabelle1[[#This Row],[adj time]]&lt;=Tabelle1[[#This Row],[curr class WR]],Tabelle1[[#This Row],[adj time]]&lt;=Tabelle1[[#This Row],[current WR]]),1,0)</f>
        <v>0</v>
      </c>
      <c r="T258" t="s">
        <v>106</v>
      </c>
    </row>
    <row r="259" spans="1:20" x14ac:dyDescent="0.25">
      <c r="A259" t="s">
        <v>26</v>
      </c>
      <c r="B259" t="s">
        <v>75</v>
      </c>
      <c r="C259">
        <v>2019</v>
      </c>
      <c r="D259" s="15">
        <v>43668</v>
      </c>
      <c r="E259" t="s">
        <v>38</v>
      </c>
      <c r="F259" t="s">
        <v>41</v>
      </c>
      <c r="H259">
        <v>1</v>
      </c>
      <c r="L259">
        <v>3.4449999999999998</v>
      </c>
      <c r="M259">
        <v>75</v>
      </c>
      <c r="N259">
        <v>1</v>
      </c>
      <c r="P259" s="1">
        <v>3.4449999999999998</v>
      </c>
      <c r="Q259" s="1">
        <v>3.2069999999999999</v>
      </c>
      <c r="R259">
        <f>IF(OR(Tabelle1[[#This Row],[adj time]]&lt;=Tabelle1[[#This Row],[curr class WR]],Tabelle1[[#This Row],[adj time]]&lt;=Tabelle1[[#This Row],[current WR]]),1,0)</f>
        <v>1</v>
      </c>
      <c r="S259" t="s">
        <v>46</v>
      </c>
    </row>
    <row r="260" spans="1:20" x14ac:dyDescent="0.25">
      <c r="A260" t="s">
        <v>324</v>
      </c>
      <c r="B260" t="s">
        <v>113</v>
      </c>
      <c r="C260">
        <v>2019</v>
      </c>
      <c r="D260" s="15">
        <v>43667</v>
      </c>
      <c r="E260" t="s">
        <v>25</v>
      </c>
      <c r="F260" t="s">
        <v>17</v>
      </c>
      <c r="M260">
        <v>731</v>
      </c>
      <c r="N260">
        <v>1</v>
      </c>
      <c r="P260" s="1"/>
      <c r="Q260" s="1"/>
      <c r="R260">
        <f>IF(OR(Tabelle1[[#This Row],[adj time]]&lt;=Tabelle1[[#This Row],[curr class WR]],Tabelle1[[#This Row],[adj time]]&lt;=Tabelle1[[#This Row],[current WR]]),1,0)</f>
        <v>1</v>
      </c>
    </row>
    <row r="261" spans="1:20" x14ac:dyDescent="0.25">
      <c r="A261" t="s">
        <v>324</v>
      </c>
      <c r="B261" t="s">
        <v>113</v>
      </c>
      <c r="C261">
        <v>2019</v>
      </c>
      <c r="D261" s="15">
        <v>43667</v>
      </c>
      <c r="E261" t="s">
        <v>345</v>
      </c>
      <c r="F261" t="s">
        <v>17</v>
      </c>
      <c r="M261">
        <v>540</v>
      </c>
      <c r="N261">
        <v>2</v>
      </c>
      <c r="P261" s="1"/>
      <c r="Q261" s="1"/>
      <c r="R261">
        <f>IF(OR(Tabelle1[[#This Row],[adj time]]&lt;=Tabelle1[[#This Row],[curr class WR]],Tabelle1[[#This Row],[adj time]]&lt;=Tabelle1[[#This Row],[current WR]]),1,0)</f>
        <v>1</v>
      </c>
    </row>
    <row r="262" spans="1:20" x14ac:dyDescent="0.25">
      <c r="A262" t="s">
        <v>324</v>
      </c>
      <c r="B262" t="s">
        <v>113</v>
      </c>
      <c r="C262">
        <v>2019</v>
      </c>
      <c r="D262" s="15">
        <v>43667</v>
      </c>
      <c r="E262" t="s">
        <v>346</v>
      </c>
      <c r="F262" t="s">
        <v>17</v>
      </c>
      <c r="M262">
        <v>521</v>
      </c>
      <c r="N262">
        <v>3</v>
      </c>
      <c r="P262" s="1"/>
      <c r="Q262" s="1"/>
      <c r="R262">
        <f>IF(OR(Tabelle1[[#This Row],[adj time]]&lt;=Tabelle1[[#This Row],[curr class WR]],Tabelle1[[#This Row],[adj time]]&lt;=Tabelle1[[#This Row],[current WR]]),1,0)</f>
        <v>1</v>
      </c>
    </row>
    <row r="263" spans="1:20" x14ac:dyDescent="0.25">
      <c r="A263" t="s">
        <v>12</v>
      </c>
      <c r="B263" t="s">
        <v>113</v>
      </c>
      <c r="C263">
        <v>2019</v>
      </c>
      <c r="D263" s="15">
        <v>43667</v>
      </c>
      <c r="E263" t="s">
        <v>25</v>
      </c>
      <c r="F263" t="s">
        <v>17</v>
      </c>
      <c r="G263">
        <v>4</v>
      </c>
      <c r="H263">
        <v>1</v>
      </c>
      <c r="I263">
        <v>5.0250000000000004</v>
      </c>
      <c r="J263">
        <v>0</v>
      </c>
      <c r="K263">
        <v>0</v>
      </c>
      <c r="L263">
        <v>5.0250000000000004</v>
      </c>
      <c r="M263">
        <v>50</v>
      </c>
      <c r="N263">
        <v>1</v>
      </c>
      <c r="P263">
        <v>4.6269999999999998</v>
      </c>
      <c r="Q263">
        <v>4.6269999999999998</v>
      </c>
      <c r="R263">
        <f>IF(OR(Tabelle1[[#This Row],[adj time]]&lt;=Tabelle1[[#This Row],[curr class WR]],Tabelle1[[#This Row],[adj time]]&lt;=Tabelle1[[#This Row],[current WR]]),1,0)</f>
        <v>0</v>
      </c>
    </row>
    <row r="264" spans="1:20" x14ac:dyDescent="0.25">
      <c r="A264" t="s">
        <v>12</v>
      </c>
      <c r="B264" t="s">
        <v>113</v>
      </c>
      <c r="C264">
        <v>2019</v>
      </c>
      <c r="D264" s="15">
        <v>43667</v>
      </c>
      <c r="E264" t="s">
        <v>62</v>
      </c>
      <c r="F264" t="s">
        <v>23</v>
      </c>
      <c r="G264">
        <v>2</v>
      </c>
      <c r="H264">
        <v>1</v>
      </c>
      <c r="I264">
        <v>5.085</v>
      </c>
      <c r="J264">
        <v>0</v>
      </c>
      <c r="K264">
        <v>0</v>
      </c>
      <c r="L264">
        <v>5.085</v>
      </c>
      <c r="M264">
        <v>46.97</v>
      </c>
      <c r="N264">
        <v>1</v>
      </c>
      <c r="P264" s="1">
        <v>4.6500000000000004</v>
      </c>
      <c r="Q264">
        <v>4.6269999999999998</v>
      </c>
      <c r="R264">
        <f>IF(OR(Tabelle1[[#This Row],[adj time]]&lt;=Tabelle1[[#This Row],[curr class WR]],Tabelle1[[#This Row],[adj time]]&lt;=Tabelle1[[#This Row],[current WR]]),1,0)</f>
        <v>0</v>
      </c>
    </row>
    <row r="265" spans="1:20" x14ac:dyDescent="0.25">
      <c r="A265" t="s">
        <v>26</v>
      </c>
      <c r="B265" t="s">
        <v>113</v>
      </c>
      <c r="C265">
        <v>2019</v>
      </c>
      <c r="D265" s="15">
        <v>43667</v>
      </c>
      <c r="E265" t="s">
        <v>40</v>
      </c>
      <c r="F265" t="s">
        <v>23</v>
      </c>
      <c r="G265">
        <v>4</v>
      </c>
      <c r="H265">
        <v>1</v>
      </c>
      <c r="I265" s="1">
        <v>4.0199999999999996</v>
      </c>
      <c r="J265">
        <v>0</v>
      </c>
      <c r="K265">
        <v>0</v>
      </c>
      <c r="L265" s="1">
        <v>4.0199999999999996</v>
      </c>
      <c r="M265">
        <v>75</v>
      </c>
      <c r="N265">
        <v>1</v>
      </c>
      <c r="P265">
        <v>3.6269999999999998</v>
      </c>
      <c r="Q265" s="1">
        <v>3.2069999999999999</v>
      </c>
      <c r="R265">
        <f>IF(OR(Tabelle1[[#This Row],[adj time]]&lt;=Tabelle1[[#This Row],[curr class WR]],Tabelle1[[#This Row],[adj time]]&lt;=Tabelle1[[#This Row],[current WR]]),1,0)</f>
        <v>0</v>
      </c>
    </row>
    <row r="266" spans="1:20" x14ac:dyDescent="0.25">
      <c r="A266" t="s">
        <v>26</v>
      </c>
      <c r="B266" t="s">
        <v>113</v>
      </c>
      <c r="C266">
        <v>2019</v>
      </c>
      <c r="D266" s="15">
        <v>43667</v>
      </c>
      <c r="E266" t="s">
        <v>25</v>
      </c>
      <c r="F266" t="s">
        <v>17</v>
      </c>
      <c r="G266">
        <v>4</v>
      </c>
      <c r="H266">
        <v>1</v>
      </c>
      <c r="I266" s="1">
        <v>4.01</v>
      </c>
      <c r="J266">
        <v>0</v>
      </c>
      <c r="K266">
        <v>0</v>
      </c>
      <c r="L266" s="1">
        <v>4.01</v>
      </c>
      <c r="M266">
        <v>70</v>
      </c>
      <c r="N266">
        <v>1</v>
      </c>
      <c r="P266" s="1">
        <v>3.2069999999999999</v>
      </c>
      <c r="Q266" s="1">
        <v>3.2069999999999999</v>
      </c>
      <c r="R266">
        <f>IF(OR(Tabelle1[[#This Row],[adj time]]&lt;=Tabelle1[[#This Row],[curr class WR]],Tabelle1[[#This Row],[adj time]]&lt;=Tabelle1[[#This Row],[current WR]]),1,0)</f>
        <v>0</v>
      </c>
      <c r="S266" t="s">
        <v>205</v>
      </c>
    </row>
    <row r="267" spans="1:20" x14ac:dyDescent="0.25">
      <c r="A267" t="s">
        <v>324</v>
      </c>
      <c r="B267" t="s">
        <v>107</v>
      </c>
      <c r="C267">
        <v>2019</v>
      </c>
      <c r="D267" s="15">
        <v>43657</v>
      </c>
      <c r="E267" t="s">
        <v>28</v>
      </c>
      <c r="F267" t="s">
        <v>17</v>
      </c>
      <c r="M267">
        <v>943</v>
      </c>
      <c r="N267">
        <v>1</v>
      </c>
      <c r="P267" s="1"/>
      <c r="Q267" s="1"/>
      <c r="R267">
        <f>IF(OR(Tabelle1[[#This Row],[adj time]]&lt;=Tabelle1[[#This Row],[curr class WR]],Tabelle1[[#This Row],[adj time]]&lt;=Tabelle1[[#This Row],[current WR]]),1,0)</f>
        <v>1</v>
      </c>
    </row>
    <row r="268" spans="1:20" x14ac:dyDescent="0.25">
      <c r="A268" t="s">
        <v>324</v>
      </c>
      <c r="B268" t="s">
        <v>107</v>
      </c>
      <c r="C268">
        <v>2019</v>
      </c>
      <c r="D268" s="15">
        <v>43657</v>
      </c>
      <c r="E268" t="s">
        <v>255</v>
      </c>
      <c r="F268" t="s">
        <v>17</v>
      </c>
      <c r="M268">
        <v>706</v>
      </c>
      <c r="N268">
        <v>2</v>
      </c>
      <c r="P268" s="1"/>
      <c r="Q268" s="1"/>
      <c r="R268">
        <f>IF(OR(Tabelle1[[#This Row],[adj time]]&lt;=Tabelle1[[#This Row],[curr class WR]],Tabelle1[[#This Row],[adj time]]&lt;=Tabelle1[[#This Row],[current WR]]),1,0)</f>
        <v>1</v>
      </c>
    </row>
    <row r="269" spans="1:20" x14ac:dyDescent="0.25">
      <c r="A269" t="s">
        <v>324</v>
      </c>
      <c r="B269" t="s">
        <v>107</v>
      </c>
      <c r="C269">
        <v>2019</v>
      </c>
      <c r="D269" s="15">
        <v>43657</v>
      </c>
      <c r="E269" t="s">
        <v>93</v>
      </c>
      <c r="F269" t="s">
        <v>17</v>
      </c>
      <c r="M269">
        <v>678</v>
      </c>
      <c r="N269">
        <v>3</v>
      </c>
      <c r="P269" s="1"/>
      <c r="Q269" s="1"/>
      <c r="R269">
        <f>IF(OR(Tabelle1[[#This Row],[adj time]]&lt;=Tabelle1[[#This Row],[curr class WR]],Tabelle1[[#This Row],[adj time]]&lt;=Tabelle1[[#This Row],[current WR]]),1,0)</f>
        <v>1</v>
      </c>
    </row>
    <row r="270" spans="1:20" x14ac:dyDescent="0.25">
      <c r="A270" t="s">
        <v>12</v>
      </c>
      <c r="B270" t="s">
        <v>107</v>
      </c>
      <c r="C270">
        <v>2019</v>
      </c>
      <c r="D270" s="15">
        <v>43657</v>
      </c>
      <c r="E270" t="s">
        <v>28</v>
      </c>
      <c r="F270" t="s">
        <v>17</v>
      </c>
      <c r="H270">
        <v>1</v>
      </c>
      <c r="I270">
        <v>4.9009999999999998</v>
      </c>
      <c r="J270">
        <v>0</v>
      </c>
      <c r="K270">
        <v>0</v>
      </c>
      <c r="L270">
        <v>4.9009999999999998</v>
      </c>
      <c r="M270">
        <v>75</v>
      </c>
      <c r="N270">
        <v>1</v>
      </c>
      <c r="O270">
        <v>1</v>
      </c>
      <c r="P270">
        <v>4.9009999999999998</v>
      </c>
      <c r="Q270">
        <v>4.9009999999999998</v>
      </c>
      <c r="R270">
        <f>IF(OR(Tabelle1[[#This Row],[adj time]]&lt;=Tabelle1[[#This Row],[curr class WR]],Tabelle1[[#This Row],[adj time]]&lt;=Tabelle1[[#This Row],[current WR]]),1,0)</f>
        <v>1</v>
      </c>
      <c r="S270" t="s">
        <v>316</v>
      </c>
      <c r="T270" s="8" t="s">
        <v>323</v>
      </c>
    </row>
    <row r="271" spans="1:20" x14ac:dyDescent="0.25">
      <c r="A271" t="s">
        <v>12</v>
      </c>
      <c r="B271" t="s">
        <v>107</v>
      </c>
      <c r="C271">
        <v>2019</v>
      </c>
      <c r="D271" s="15">
        <v>43657</v>
      </c>
      <c r="E271" t="s">
        <v>109</v>
      </c>
      <c r="F271" t="s">
        <v>23</v>
      </c>
      <c r="H271">
        <v>1</v>
      </c>
      <c r="I271">
        <v>5.1280000000000001</v>
      </c>
      <c r="J271">
        <v>0</v>
      </c>
      <c r="K271">
        <v>0</v>
      </c>
      <c r="L271">
        <v>5.1280000000000001</v>
      </c>
      <c r="M271">
        <v>75</v>
      </c>
      <c r="N271">
        <v>1</v>
      </c>
      <c r="O271">
        <v>1</v>
      </c>
      <c r="P271" s="1">
        <v>5.1280000000000001</v>
      </c>
      <c r="Q271" s="1">
        <v>5.0709999999999997</v>
      </c>
      <c r="R271">
        <f>IF(OR(Tabelle1[[#This Row],[adj time]]&lt;=Tabelle1[[#This Row],[curr class WR]],Tabelle1[[#This Row],[adj time]]&lt;=Tabelle1[[#This Row],[current WR]]),1,0)</f>
        <v>1</v>
      </c>
      <c r="S271" t="s">
        <v>313</v>
      </c>
      <c r="T271" t="s">
        <v>258</v>
      </c>
    </row>
    <row r="272" spans="1:20" x14ac:dyDescent="0.25">
      <c r="A272" t="s">
        <v>12</v>
      </c>
      <c r="B272" t="s">
        <v>107</v>
      </c>
      <c r="C272">
        <v>2019</v>
      </c>
      <c r="D272" s="15">
        <v>43657</v>
      </c>
      <c r="E272" t="s">
        <v>255</v>
      </c>
      <c r="F272" t="s">
        <v>17</v>
      </c>
      <c r="H272">
        <v>1</v>
      </c>
      <c r="I272">
        <v>5.2110000000000003</v>
      </c>
      <c r="J272">
        <v>0</v>
      </c>
      <c r="K272">
        <v>0</v>
      </c>
      <c r="L272">
        <v>5.2110000000000003</v>
      </c>
      <c r="N272">
        <v>3</v>
      </c>
      <c r="O272">
        <v>1</v>
      </c>
      <c r="P272" s="1">
        <v>5.0709999999999997</v>
      </c>
      <c r="Q272" s="1">
        <v>5.0709999999999997</v>
      </c>
      <c r="R272">
        <f>IF(OR(Tabelle1[[#This Row],[adj time]]&lt;=Tabelle1[[#This Row],[curr class WR]],Tabelle1[[#This Row],[adj time]]&lt;=Tabelle1[[#This Row],[current WR]]),1,0)</f>
        <v>0</v>
      </c>
      <c r="T272" s="8" t="s">
        <v>256</v>
      </c>
    </row>
    <row r="273" spans="1:20" x14ac:dyDescent="0.25">
      <c r="A273" t="s">
        <v>26</v>
      </c>
      <c r="B273" t="s">
        <v>107</v>
      </c>
      <c r="C273">
        <v>2019</v>
      </c>
      <c r="D273" s="15">
        <v>43657</v>
      </c>
      <c r="E273" t="s">
        <v>110</v>
      </c>
      <c r="F273" t="s">
        <v>23</v>
      </c>
      <c r="H273">
        <v>1</v>
      </c>
      <c r="I273">
        <v>4.0819999999999999</v>
      </c>
      <c r="J273">
        <v>0</v>
      </c>
      <c r="K273">
        <v>0</v>
      </c>
      <c r="L273">
        <v>4.0819999999999999</v>
      </c>
      <c r="M273">
        <v>75</v>
      </c>
      <c r="N273">
        <v>1</v>
      </c>
      <c r="P273">
        <v>3.6269999999999998</v>
      </c>
      <c r="Q273" s="1">
        <v>3.2069999999999999</v>
      </c>
      <c r="R273">
        <f>IF(OR(Tabelle1[[#This Row],[adj time]]&lt;=Tabelle1[[#This Row],[curr class WR]],Tabelle1[[#This Row],[adj time]]&lt;=Tabelle1[[#This Row],[current WR]]),1,0)</f>
        <v>0</v>
      </c>
      <c r="T273" t="s">
        <v>257</v>
      </c>
    </row>
    <row r="274" spans="1:20" x14ac:dyDescent="0.25">
      <c r="A274" t="s">
        <v>26</v>
      </c>
      <c r="B274" t="s">
        <v>107</v>
      </c>
      <c r="C274">
        <v>2019</v>
      </c>
      <c r="D274" s="15">
        <v>43657</v>
      </c>
      <c r="E274" t="s">
        <v>42</v>
      </c>
      <c r="F274" t="s">
        <v>17</v>
      </c>
      <c r="H274">
        <v>1</v>
      </c>
      <c r="I274">
        <v>3.5310000000000001</v>
      </c>
      <c r="J274">
        <v>0</v>
      </c>
      <c r="K274">
        <v>0</v>
      </c>
      <c r="L274">
        <v>3.5310000000000001</v>
      </c>
      <c r="M274">
        <v>75</v>
      </c>
      <c r="N274">
        <v>1</v>
      </c>
      <c r="P274" s="1">
        <v>3.2069999999999999</v>
      </c>
      <c r="Q274" s="1">
        <v>3.2069999999999999</v>
      </c>
      <c r="R274">
        <f>IF(OR(Tabelle1[[#This Row],[adj time]]&lt;=Tabelle1[[#This Row],[curr class WR]],Tabelle1[[#This Row],[adj time]]&lt;=Tabelle1[[#This Row],[current WR]]),1,0)</f>
        <v>0</v>
      </c>
      <c r="T274" t="s">
        <v>257</v>
      </c>
    </row>
    <row r="275" spans="1:20" x14ac:dyDescent="0.25">
      <c r="A275" t="s">
        <v>324</v>
      </c>
      <c r="B275" t="s">
        <v>82</v>
      </c>
      <c r="C275">
        <v>2019</v>
      </c>
      <c r="D275" s="15">
        <v>43638</v>
      </c>
      <c r="E275" t="s">
        <v>87</v>
      </c>
      <c r="F275" t="s">
        <v>17</v>
      </c>
      <c r="M275">
        <v>848</v>
      </c>
      <c r="N275">
        <v>1</v>
      </c>
      <c r="P275" s="1"/>
      <c r="Q275" s="1"/>
      <c r="R275">
        <f>IF(OR(Tabelle1[[#This Row],[adj time]]&lt;=Tabelle1[[#This Row],[curr class WR]],Tabelle1[[#This Row],[adj time]]&lt;=Tabelle1[[#This Row],[current WR]]),1,0)</f>
        <v>1</v>
      </c>
    </row>
    <row r="276" spans="1:20" x14ac:dyDescent="0.25">
      <c r="A276" t="s">
        <v>324</v>
      </c>
      <c r="B276" t="s">
        <v>82</v>
      </c>
      <c r="C276">
        <v>2019</v>
      </c>
      <c r="D276" s="15">
        <v>43638</v>
      </c>
      <c r="E276" t="s">
        <v>348</v>
      </c>
      <c r="F276" t="s">
        <v>17</v>
      </c>
      <c r="M276">
        <v>709</v>
      </c>
      <c r="N276">
        <v>2</v>
      </c>
      <c r="P276" s="1"/>
      <c r="Q276" s="1"/>
      <c r="R276">
        <f>IF(OR(Tabelle1[[#This Row],[adj time]]&lt;=Tabelle1[[#This Row],[curr class WR]],Tabelle1[[#This Row],[adj time]]&lt;=Tabelle1[[#This Row],[current WR]]),1,0)</f>
        <v>1</v>
      </c>
    </row>
    <row r="277" spans="1:20" x14ac:dyDescent="0.25">
      <c r="A277" t="s">
        <v>324</v>
      </c>
      <c r="B277" t="s">
        <v>82</v>
      </c>
      <c r="C277">
        <v>2019</v>
      </c>
      <c r="D277" s="15">
        <v>43638</v>
      </c>
      <c r="E277" t="s">
        <v>347</v>
      </c>
      <c r="F277" t="s">
        <v>17</v>
      </c>
      <c r="M277">
        <v>680</v>
      </c>
      <c r="N277">
        <v>3</v>
      </c>
      <c r="P277" s="1"/>
      <c r="Q277" s="1"/>
      <c r="R277">
        <f>IF(OR(Tabelle1[[#This Row],[adj time]]&lt;=Tabelle1[[#This Row],[curr class WR]],Tabelle1[[#This Row],[adj time]]&lt;=Tabelle1[[#This Row],[current WR]]),1,0)</f>
        <v>1</v>
      </c>
    </row>
    <row r="278" spans="1:20" x14ac:dyDescent="0.25">
      <c r="A278" t="s">
        <v>12</v>
      </c>
      <c r="B278" t="s">
        <v>82</v>
      </c>
      <c r="C278">
        <v>2019</v>
      </c>
      <c r="D278" s="15">
        <v>43638</v>
      </c>
      <c r="E278" t="s">
        <v>167</v>
      </c>
      <c r="F278" t="s">
        <v>23</v>
      </c>
      <c r="G278">
        <v>1</v>
      </c>
      <c r="H278">
        <v>1</v>
      </c>
      <c r="I278">
        <v>5.0129999999999999</v>
      </c>
      <c r="J278">
        <v>0</v>
      </c>
      <c r="K278">
        <v>0</v>
      </c>
      <c r="L278">
        <v>5.0129999999999999</v>
      </c>
      <c r="M278">
        <v>75</v>
      </c>
      <c r="N278">
        <v>1</v>
      </c>
      <c r="P278" s="1">
        <v>4.6500000000000004</v>
      </c>
      <c r="Q278">
        <v>4.6269999999999998</v>
      </c>
      <c r="R278">
        <f>IF(OR(Tabelle1[[#This Row],[adj time]]&lt;=Tabelle1[[#This Row],[curr class WR]],Tabelle1[[#This Row],[adj time]]&lt;=Tabelle1[[#This Row],[current WR]]),1,0)</f>
        <v>0</v>
      </c>
      <c r="T278" t="s">
        <v>114</v>
      </c>
    </row>
    <row r="279" spans="1:20" x14ac:dyDescent="0.25">
      <c r="A279" t="s">
        <v>26</v>
      </c>
      <c r="B279" t="s">
        <v>82</v>
      </c>
      <c r="C279">
        <v>2019</v>
      </c>
      <c r="D279" s="15">
        <v>43638</v>
      </c>
      <c r="E279" t="s">
        <v>32</v>
      </c>
      <c r="F279" t="s">
        <v>23</v>
      </c>
      <c r="G279">
        <v>4</v>
      </c>
      <c r="H279">
        <v>1</v>
      </c>
      <c r="I279">
        <v>3.9929999999999999</v>
      </c>
      <c r="J279">
        <v>0</v>
      </c>
      <c r="K279">
        <v>0</v>
      </c>
      <c r="L279">
        <v>3.9929999999999999</v>
      </c>
      <c r="M279">
        <v>100</v>
      </c>
      <c r="N279">
        <v>1</v>
      </c>
      <c r="P279">
        <v>3.6269999999999998</v>
      </c>
      <c r="Q279" s="1">
        <v>3.2069999999999999</v>
      </c>
      <c r="R279">
        <f>IF(OR(Tabelle1[[#This Row],[adj time]]&lt;=Tabelle1[[#This Row],[curr class WR]],Tabelle1[[#This Row],[adj time]]&lt;=Tabelle1[[#This Row],[current WR]]),1,0)</f>
        <v>0</v>
      </c>
      <c r="T279" t="s">
        <v>114</v>
      </c>
    </row>
    <row r="280" spans="1:20" x14ac:dyDescent="0.25">
      <c r="A280" t="s">
        <v>324</v>
      </c>
      <c r="B280" t="s">
        <v>165</v>
      </c>
      <c r="C280">
        <v>2019</v>
      </c>
      <c r="D280" s="15">
        <v>43618</v>
      </c>
      <c r="E280" t="s">
        <v>166</v>
      </c>
      <c r="F280" t="s">
        <v>17</v>
      </c>
      <c r="M280">
        <v>981</v>
      </c>
      <c r="N280">
        <v>1</v>
      </c>
      <c r="P280" s="1"/>
      <c r="Q280" s="1"/>
      <c r="R280">
        <f>IF(OR(Tabelle1[[#This Row],[adj time]]&lt;=Tabelle1[[#This Row],[curr class WR]],Tabelle1[[#This Row],[adj time]]&lt;=Tabelle1[[#This Row],[current WR]]),1,0)</f>
        <v>1</v>
      </c>
    </row>
    <row r="281" spans="1:20" x14ac:dyDescent="0.25">
      <c r="A281" t="s">
        <v>324</v>
      </c>
      <c r="B281" t="s">
        <v>165</v>
      </c>
      <c r="C281">
        <v>2019</v>
      </c>
      <c r="D281" s="15">
        <v>43618</v>
      </c>
      <c r="E281" t="s">
        <v>32</v>
      </c>
      <c r="F281" t="s">
        <v>17</v>
      </c>
      <c r="M281">
        <v>712</v>
      </c>
      <c r="N281">
        <v>2</v>
      </c>
      <c r="P281" s="1"/>
      <c r="Q281" s="1"/>
      <c r="R281">
        <f>IF(OR(Tabelle1[[#This Row],[adj time]]&lt;=Tabelle1[[#This Row],[curr class WR]],Tabelle1[[#This Row],[adj time]]&lt;=Tabelle1[[#This Row],[current WR]]),1,0)</f>
        <v>1</v>
      </c>
    </row>
    <row r="282" spans="1:20" x14ac:dyDescent="0.25">
      <c r="A282" t="s">
        <v>324</v>
      </c>
      <c r="B282" t="s">
        <v>165</v>
      </c>
      <c r="C282">
        <v>2019</v>
      </c>
      <c r="D282" s="15">
        <v>43618</v>
      </c>
      <c r="E282" t="s">
        <v>349</v>
      </c>
      <c r="F282" t="s">
        <v>17</v>
      </c>
      <c r="M282">
        <v>670</v>
      </c>
      <c r="N282">
        <v>3</v>
      </c>
      <c r="P282" s="1"/>
      <c r="Q282" s="1"/>
      <c r="R282">
        <f>IF(OR(Tabelle1[[#This Row],[adj time]]&lt;=Tabelle1[[#This Row],[curr class WR]],Tabelle1[[#This Row],[adj time]]&lt;=Tabelle1[[#This Row],[current WR]]),1,0)</f>
        <v>1</v>
      </c>
    </row>
    <row r="283" spans="1:20" x14ac:dyDescent="0.25">
      <c r="A283" t="s">
        <v>12</v>
      </c>
      <c r="B283" t="s">
        <v>165</v>
      </c>
      <c r="C283">
        <v>2019</v>
      </c>
      <c r="D283" s="15">
        <v>43618</v>
      </c>
      <c r="E283" t="s">
        <v>87</v>
      </c>
      <c r="F283" t="s">
        <v>23</v>
      </c>
      <c r="G283">
        <v>2</v>
      </c>
      <c r="H283">
        <v>1</v>
      </c>
      <c r="I283">
        <v>5.0640000000000001</v>
      </c>
      <c r="J283">
        <v>0</v>
      </c>
      <c r="K283">
        <v>0</v>
      </c>
      <c r="L283">
        <v>5.0640000000000001</v>
      </c>
      <c r="M283">
        <v>75</v>
      </c>
      <c r="N283">
        <v>1</v>
      </c>
      <c r="P283" s="1">
        <v>4.6500000000000004</v>
      </c>
      <c r="Q283">
        <v>4.6269999999999998</v>
      </c>
      <c r="R283">
        <f>IF(OR(Tabelle1[[#This Row],[adj time]]&lt;=Tabelle1[[#This Row],[curr class WR]],Tabelle1[[#This Row],[adj time]]&lt;=Tabelle1[[#This Row],[current WR]]),1,0)</f>
        <v>0</v>
      </c>
      <c r="T283" t="s">
        <v>114</v>
      </c>
    </row>
    <row r="284" spans="1:20" x14ac:dyDescent="0.25">
      <c r="A284" t="s">
        <v>12</v>
      </c>
      <c r="B284" t="s">
        <v>165</v>
      </c>
      <c r="C284">
        <v>2019</v>
      </c>
      <c r="D284" s="15">
        <v>43618</v>
      </c>
      <c r="E284" t="s">
        <v>166</v>
      </c>
      <c r="F284" t="s">
        <v>17</v>
      </c>
      <c r="G284">
        <v>4</v>
      </c>
      <c r="H284">
        <v>1</v>
      </c>
      <c r="I284" s="1">
        <v>5.47</v>
      </c>
      <c r="J284">
        <v>0</v>
      </c>
      <c r="K284">
        <v>0</v>
      </c>
      <c r="L284" s="1">
        <v>5.47</v>
      </c>
      <c r="M284">
        <v>75</v>
      </c>
      <c r="N284">
        <v>1</v>
      </c>
      <c r="P284">
        <v>4.6269999999999998</v>
      </c>
      <c r="Q284">
        <v>4.6269999999999998</v>
      </c>
      <c r="R284">
        <f>IF(OR(Tabelle1[[#This Row],[adj time]]&lt;=Tabelle1[[#This Row],[curr class WR]],Tabelle1[[#This Row],[adj time]]&lt;=Tabelle1[[#This Row],[current WR]]),1,0)</f>
        <v>0</v>
      </c>
      <c r="T284" t="s">
        <v>114</v>
      </c>
    </row>
    <row r="285" spans="1:20" x14ac:dyDescent="0.25">
      <c r="A285" t="s">
        <v>26</v>
      </c>
      <c r="B285" t="s">
        <v>165</v>
      </c>
      <c r="C285">
        <v>2019</v>
      </c>
      <c r="D285" s="15">
        <v>43618</v>
      </c>
      <c r="E285" t="s">
        <v>32</v>
      </c>
      <c r="F285" t="s">
        <v>23</v>
      </c>
      <c r="G285">
        <v>3</v>
      </c>
      <c r="H285">
        <v>1</v>
      </c>
      <c r="I285">
        <v>4.0490000000000004</v>
      </c>
      <c r="J285">
        <v>0</v>
      </c>
      <c r="K285">
        <v>0</v>
      </c>
      <c r="L285">
        <v>4.0490000000000004</v>
      </c>
      <c r="M285">
        <v>100</v>
      </c>
      <c r="N285">
        <v>1</v>
      </c>
      <c r="P285">
        <v>3.6269999999999998</v>
      </c>
      <c r="Q285" s="1">
        <v>3.2069999999999999</v>
      </c>
      <c r="R285">
        <f>IF(OR(Tabelle1[[#This Row],[adj time]]&lt;=Tabelle1[[#This Row],[curr class WR]],Tabelle1[[#This Row],[adj time]]&lt;=Tabelle1[[#This Row],[current WR]]),1,0)</f>
        <v>0</v>
      </c>
      <c r="T285" t="s">
        <v>114</v>
      </c>
    </row>
    <row r="286" spans="1:20" x14ac:dyDescent="0.25">
      <c r="A286" t="s">
        <v>26</v>
      </c>
      <c r="B286" t="s">
        <v>165</v>
      </c>
      <c r="C286">
        <v>2019</v>
      </c>
      <c r="D286" s="15">
        <v>43618</v>
      </c>
      <c r="E286" t="s">
        <v>166</v>
      </c>
      <c r="F286" t="s">
        <v>17</v>
      </c>
      <c r="G286">
        <v>2</v>
      </c>
      <c r="H286">
        <v>1</v>
      </c>
      <c r="I286" s="1">
        <v>4.2699999999999996</v>
      </c>
      <c r="J286">
        <v>0</v>
      </c>
      <c r="K286">
        <v>0</v>
      </c>
      <c r="L286" s="1">
        <v>4.2699999999999996</v>
      </c>
      <c r="M286">
        <v>100</v>
      </c>
      <c r="N286">
        <v>1</v>
      </c>
      <c r="P286" s="1">
        <v>3.2069999999999999</v>
      </c>
      <c r="Q286" s="1">
        <v>3.2069999999999999</v>
      </c>
      <c r="R286">
        <f>IF(OR(Tabelle1[[#This Row],[adj time]]&lt;=Tabelle1[[#This Row],[curr class WR]],Tabelle1[[#This Row],[adj time]]&lt;=Tabelle1[[#This Row],[current WR]]),1,0)</f>
        <v>0</v>
      </c>
      <c r="T286" t="s">
        <v>114</v>
      </c>
    </row>
    <row r="287" spans="1:20" x14ac:dyDescent="0.25">
      <c r="A287" t="s">
        <v>12</v>
      </c>
      <c r="B287" t="s">
        <v>60</v>
      </c>
      <c r="C287">
        <v>2019</v>
      </c>
      <c r="D287" s="15">
        <v>43596</v>
      </c>
      <c r="E287" t="s">
        <v>87</v>
      </c>
      <c r="F287" t="s">
        <v>23</v>
      </c>
      <c r="G287">
        <v>2</v>
      </c>
      <c r="H287">
        <v>1</v>
      </c>
      <c r="I287">
        <v>4.8650000000000002</v>
      </c>
      <c r="J287">
        <v>0</v>
      </c>
      <c r="K287">
        <v>0</v>
      </c>
      <c r="L287">
        <v>4.8650000000000002</v>
      </c>
      <c r="M287">
        <v>75</v>
      </c>
      <c r="N287">
        <v>1</v>
      </c>
      <c r="P287" s="1">
        <v>4.6500000000000004</v>
      </c>
      <c r="Q287">
        <v>4.6269999999999998</v>
      </c>
      <c r="R287">
        <f>IF(OR(Tabelle1[[#This Row],[adj time]]&lt;=Tabelle1[[#This Row],[curr class WR]],Tabelle1[[#This Row],[adj time]]&lt;=Tabelle1[[#This Row],[current WR]]),1,0)</f>
        <v>0</v>
      </c>
      <c r="T287" t="s">
        <v>114</v>
      </c>
    </row>
    <row r="288" spans="1:20" x14ac:dyDescent="0.25">
      <c r="A288" t="s">
        <v>26</v>
      </c>
      <c r="B288" t="s">
        <v>60</v>
      </c>
      <c r="C288">
        <v>2019</v>
      </c>
      <c r="D288" s="15">
        <v>43596</v>
      </c>
      <c r="E288" t="s">
        <v>32</v>
      </c>
      <c r="F288" t="s">
        <v>23</v>
      </c>
      <c r="G288">
        <v>4</v>
      </c>
      <c r="H288">
        <v>1</v>
      </c>
      <c r="I288">
        <v>4.109</v>
      </c>
      <c r="J288">
        <v>0</v>
      </c>
      <c r="K288">
        <v>0</v>
      </c>
      <c r="L288">
        <v>4.109</v>
      </c>
      <c r="M288">
        <v>100</v>
      </c>
      <c r="N288">
        <v>1</v>
      </c>
      <c r="P288">
        <v>3.6269999999999998</v>
      </c>
      <c r="Q288" s="1">
        <v>3.2069999999999999</v>
      </c>
      <c r="R288">
        <f>IF(OR(Tabelle1[[#This Row],[adj time]]&lt;=Tabelle1[[#This Row],[curr class WR]],Tabelle1[[#This Row],[adj time]]&lt;=Tabelle1[[#This Row],[current WR]]),1,0)</f>
        <v>0</v>
      </c>
      <c r="T288" t="s">
        <v>114</v>
      </c>
    </row>
    <row r="289" spans="1:20" x14ac:dyDescent="0.25">
      <c r="A289" t="s">
        <v>324</v>
      </c>
      <c r="B289" t="s">
        <v>78</v>
      </c>
      <c r="C289">
        <v>2018</v>
      </c>
      <c r="D289" s="15">
        <v>43443</v>
      </c>
      <c r="E289" t="s">
        <v>21</v>
      </c>
      <c r="F289" t="s">
        <v>17</v>
      </c>
      <c r="M289">
        <v>910</v>
      </c>
      <c r="N289">
        <v>1</v>
      </c>
      <c r="P289" s="1"/>
      <c r="Q289" s="1"/>
      <c r="R289">
        <f>IF(OR(Tabelle1[[#This Row],[adj time]]&lt;=Tabelle1[[#This Row],[curr class WR]],Tabelle1[[#This Row],[adj time]]&lt;=Tabelle1[[#This Row],[current WR]]),1,0)</f>
        <v>1</v>
      </c>
    </row>
    <row r="290" spans="1:20" x14ac:dyDescent="0.25">
      <c r="A290" t="s">
        <v>324</v>
      </c>
      <c r="B290" t="s">
        <v>78</v>
      </c>
      <c r="C290">
        <v>2018</v>
      </c>
      <c r="D290" s="15">
        <v>43443</v>
      </c>
      <c r="E290" t="s">
        <v>136</v>
      </c>
      <c r="F290" t="s">
        <v>17</v>
      </c>
      <c r="M290">
        <v>795</v>
      </c>
      <c r="N290">
        <v>2</v>
      </c>
      <c r="P290" s="1"/>
      <c r="Q290" s="1"/>
      <c r="R290">
        <f>IF(OR(Tabelle1[[#This Row],[adj time]]&lt;=Tabelle1[[#This Row],[curr class WR]],Tabelle1[[#This Row],[adj time]]&lt;=Tabelle1[[#This Row],[current WR]]),1,0)</f>
        <v>1</v>
      </c>
    </row>
    <row r="291" spans="1:20" x14ac:dyDescent="0.25">
      <c r="A291" t="s">
        <v>324</v>
      </c>
      <c r="B291" t="s">
        <v>78</v>
      </c>
      <c r="C291">
        <v>2018</v>
      </c>
      <c r="D291" s="15">
        <v>43443</v>
      </c>
      <c r="E291" t="s">
        <v>373</v>
      </c>
      <c r="F291" t="s">
        <v>17</v>
      </c>
      <c r="M291">
        <v>714</v>
      </c>
      <c r="N291">
        <v>3</v>
      </c>
      <c r="P291" s="1"/>
      <c r="Q291" s="1"/>
      <c r="R291">
        <f>IF(OR(Tabelle1[[#This Row],[adj time]]&lt;=Tabelle1[[#This Row],[curr class WR]],Tabelle1[[#This Row],[adj time]]&lt;=Tabelle1[[#This Row],[current WR]]),1,0)</f>
        <v>1</v>
      </c>
    </row>
    <row r="292" spans="1:20" x14ac:dyDescent="0.25">
      <c r="A292" t="s">
        <v>12</v>
      </c>
      <c r="B292" t="s">
        <v>78</v>
      </c>
      <c r="C292">
        <v>2018</v>
      </c>
      <c r="D292" s="15">
        <v>43443</v>
      </c>
      <c r="E292" t="s">
        <v>21</v>
      </c>
      <c r="F292" t="s">
        <v>17</v>
      </c>
      <c r="H292">
        <v>1</v>
      </c>
      <c r="J292">
        <v>0</v>
      </c>
      <c r="K292">
        <v>0</v>
      </c>
      <c r="L292">
        <v>4.758</v>
      </c>
      <c r="M292">
        <v>75</v>
      </c>
      <c r="N292">
        <v>1</v>
      </c>
      <c r="P292">
        <v>4.6269999999999998</v>
      </c>
      <c r="Q292">
        <v>4.6269999999999998</v>
      </c>
      <c r="R292">
        <f>IF(OR(Tabelle1[[#This Row],[adj time]]&lt;=Tabelle1[[#This Row],[curr class WR]],Tabelle1[[#This Row],[adj time]]&lt;=Tabelle1[[#This Row],[current WR]]),1,0)</f>
        <v>0</v>
      </c>
      <c r="T292" s="8" t="s">
        <v>200</v>
      </c>
    </row>
    <row r="293" spans="1:20" x14ac:dyDescent="0.25">
      <c r="A293" t="s">
        <v>12</v>
      </c>
      <c r="B293" t="s">
        <v>78</v>
      </c>
      <c r="C293">
        <v>2018</v>
      </c>
      <c r="D293" s="15">
        <v>43443</v>
      </c>
      <c r="E293" t="s">
        <v>136</v>
      </c>
      <c r="F293" t="s">
        <v>23</v>
      </c>
      <c r="H293">
        <v>1</v>
      </c>
      <c r="J293">
        <v>0</v>
      </c>
      <c r="K293">
        <v>0</v>
      </c>
      <c r="L293">
        <v>5.0888999999999998</v>
      </c>
      <c r="M293">
        <v>75</v>
      </c>
      <c r="N293">
        <v>1</v>
      </c>
      <c r="P293" s="1">
        <v>4.6500000000000004</v>
      </c>
      <c r="Q293">
        <v>4.6269999999999998</v>
      </c>
      <c r="R293">
        <f>IF(OR(Tabelle1[[#This Row],[adj time]]&lt;=Tabelle1[[#This Row],[curr class WR]],Tabelle1[[#This Row],[adj time]]&lt;=Tabelle1[[#This Row],[current WR]]),1,0)</f>
        <v>0</v>
      </c>
      <c r="T293" t="s">
        <v>202</v>
      </c>
    </row>
    <row r="294" spans="1:20" x14ac:dyDescent="0.25">
      <c r="A294" t="s">
        <v>26</v>
      </c>
      <c r="B294" t="s">
        <v>78</v>
      </c>
      <c r="C294">
        <v>2018</v>
      </c>
      <c r="D294" s="15">
        <v>43443</v>
      </c>
      <c r="E294" t="s">
        <v>136</v>
      </c>
      <c r="F294" t="s">
        <v>23</v>
      </c>
      <c r="H294">
        <v>1</v>
      </c>
      <c r="J294">
        <v>0</v>
      </c>
      <c r="K294">
        <v>0</v>
      </c>
      <c r="L294">
        <v>4.2103999999999999</v>
      </c>
      <c r="M294">
        <v>75</v>
      </c>
      <c r="N294">
        <v>1</v>
      </c>
      <c r="P294">
        <v>3.6269999999999998</v>
      </c>
      <c r="Q294" s="1">
        <v>3.2069999999999999</v>
      </c>
      <c r="R294">
        <f>IF(OR(Tabelle1[[#This Row],[adj time]]&lt;=Tabelle1[[#This Row],[curr class WR]],Tabelle1[[#This Row],[adj time]]&lt;=Tabelle1[[#This Row],[current WR]]),1,0)</f>
        <v>0</v>
      </c>
      <c r="T294" t="s">
        <v>201</v>
      </c>
    </row>
    <row r="295" spans="1:20" x14ac:dyDescent="0.25">
      <c r="A295" t="s">
        <v>26</v>
      </c>
      <c r="B295" t="s">
        <v>78</v>
      </c>
      <c r="C295">
        <v>2018</v>
      </c>
      <c r="D295" s="15">
        <v>43443</v>
      </c>
      <c r="E295" t="s">
        <v>21</v>
      </c>
      <c r="F295" t="s">
        <v>17</v>
      </c>
      <c r="H295">
        <v>1</v>
      </c>
      <c r="J295">
        <v>0</v>
      </c>
      <c r="K295">
        <v>0</v>
      </c>
      <c r="L295">
        <v>3.4986999999999999</v>
      </c>
      <c r="M295">
        <v>100</v>
      </c>
      <c r="N295">
        <v>1</v>
      </c>
      <c r="P295" s="1">
        <v>3.2069999999999999</v>
      </c>
      <c r="Q295" s="1">
        <v>3.2069999999999999</v>
      </c>
      <c r="R295">
        <f>IF(OR(Tabelle1[[#This Row],[adj time]]&lt;=Tabelle1[[#This Row],[curr class WR]],Tabelle1[[#This Row],[adj time]]&lt;=Tabelle1[[#This Row],[current WR]]),1,0)</f>
        <v>0</v>
      </c>
      <c r="T295" s="8" t="s">
        <v>201</v>
      </c>
    </row>
    <row r="296" spans="1:20" x14ac:dyDescent="0.25">
      <c r="A296" t="s">
        <v>324</v>
      </c>
      <c r="B296" t="s">
        <v>79</v>
      </c>
      <c r="C296">
        <v>2018</v>
      </c>
      <c r="D296" s="15">
        <v>43351</v>
      </c>
      <c r="E296" t="s">
        <v>340</v>
      </c>
      <c r="F296" t="s">
        <v>17</v>
      </c>
      <c r="M296">
        <v>777</v>
      </c>
      <c r="N296">
        <v>1</v>
      </c>
      <c r="P296" s="1"/>
      <c r="Q296" s="1"/>
      <c r="R296">
        <f>IF(OR(Tabelle1[[#This Row],[adj time]]&lt;=Tabelle1[[#This Row],[curr class WR]],Tabelle1[[#This Row],[adj time]]&lt;=Tabelle1[[#This Row],[current WR]]),1,0)</f>
        <v>1</v>
      </c>
    </row>
    <row r="297" spans="1:20" x14ac:dyDescent="0.25">
      <c r="A297" t="s">
        <v>324</v>
      </c>
      <c r="B297" t="s">
        <v>79</v>
      </c>
      <c r="C297">
        <v>2018</v>
      </c>
      <c r="D297" s="15">
        <v>43351</v>
      </c>
      <c r="E297" t="s">
        <v>342</v>
      </c>
      <c r="F297" t="s">
        <v>17</v>
      </c>
      <c r="M297">
        <v>678</v>
      </c>
      <c r="N297">
        <v>2</v>
      </c>
      <c r="P297" s="1"/>
      <c r="Q297" s="1"/>
      <c r="R297">
        <f>IF(OR(Tabelle1[[#This Row],[adj time]]&lt;=Tabelle1[[#This Row],[curr class WR]],Tabelle1[[#This Row],[adj time]]&lt;=Tabelle1[[#This Row],[current WR]]),1,0)</f>
        <v>1</v>
      </c>
    </row>
    <row r="298" spans="1:20" x14ac:dyDescent="0.25">
      <c r="A298" t="s">
        <v>324</v>
      </c>
      <c r="B298" t="s">
        <v>79</v>
      </c>
      <c r="C298">
        <v>2018</v>
      </c>
      <c r="D298" s="15">
        <v>43351</v>
      </c>
      <c r="E298" t="s">
        <v>374</v>
      </c>
      <c r="F298" t="s">
        <v>17</v>
      </c>
      <c r="M298">
        <v>582</v>
      </c>
      <c r="N298">
        <v>3</v>
      </c>
      <c r="P298" s="1"/>
      <c r="Q298" s="1"/>
      <c r="R298">
        <f>IF(OR(Tabelle1[[#This Row],[adj time]]&lt;=Tabelle1[[#This Row],[curr class WR]],Tabelle1[[#This Row],[adj time]]&lt;=Tabelle1[[#This Row],[current WR]]),1,0)</f>
        <v>1</v>
      </c>
    </row>
    <row r="299" spans="1:20" x14ac:dyDescent="0.25">
      <c r="A299" t="s">
        <v>324</v>
      </c>
      <c r="B299" t="s">
        <v>80</v>
      </c>
      <c r="C299">
        <v>2018</v>
      </c>
      <c r="D299" s="15">
        <v>43338</v>
      </c>
      <c r="E299" t="s">
        <v>42</v>
      </c>
      <c r="F299" t="s">
        <v>17</v>
      </c>
      <c r="M299">
        <v>880</v>
      </c>
      <c r="N299">
        <v>1</v>
      </c>
      <c r="P299" s="1"/>
      <c r="Q299" s="1"/>
      <c r="R299">
        <f>IF(OR(Tabelle1[[#This Row],[adj time]]&lt;=Tabelle1[[#This Row],[curr class WR]],Tabelle1[[#This Row],[adj time]]&lt;=Tabelle1[[#This Row],[current WR]]),1,0)</f>
        <v>1</v>
      </c>
    </row>
    <row r="300" spans="1:20" x14ac:dyDescent="0.25">
      <c r="A300" t="s">
        <v>324</v>
      </c>
      <c r="B300" t="s">
        <v>80</v>
      </c>
      <c r="C300">
        <v>2018</v>
      </c>
      <c r="D300" s="15">
        <v>43338</v>
      </c>
      <c r="E300" t="s">
        <v>29</v>
      </c>
      <c r="F300" t="s">
        <v>17</v>
      </c>
      <c r="M300">
        <v>810</v>
      </c>
      <c r="N300">
        <v>2</v>
      </c>
      <c r="P300" s="1"/>
      <c r="Q300" s="1"/>
      <c r="R300">
        <f>IF(OR(Tabelle1[[#This Row],[adj time]]&lt;=Tabelle1[[#This Row],[curr class WR]],Tabelle1[[#This Row],[adj time]]&lt;=Tabelle1[[#This Row],[current WR]]),1,0)</f>
        <v>1</v>
      </c>
    </row>
    <row r="301" spans="1:20" x14ac:dyDescent="0.25">
      <c r="A301" t="s">
        <v>324</v>
      </c>
      <c r="B301" t="s">
        <v>80</v>
      </c>
      <c r="C301">
        <v>2018</v>
      </c>
      <c r="D301" s="15">
        <v>43338</v>
      </c>
      <c r="E301" t="s">
        <v>208</v>
      </c>
      <c r="F301" t="s">
        <v>17</v>
      </c>
      <c r="M301">
        <v>766</v>
      </c>
      <c r="N301">
        <v>3</v>
      </c>
      <c r="P301" s="1"/>
      <c r="Q301" s="1"/>
      <c r="R301">
        <f>IF(OR(Tabelle1[[#This Row],[adj time]]&lt;=Tabelle1[[#This Row],[curr class WR]],Tabelle1[[#This Row],[adj time]]&lt;=Tabelle1[[#This Row],[current WR]]),1,0)</f>
        <v>1</v>
      </c>
    </row>
    <row r="302" spans="1:20" x14ac:dyDescent="0.25">
      <c r="A302" t="s">
        <v>12</v>
      </c>
      <c r="B302" t="s">
        <v>80</v>
      </c>
      <c r="C302">
        <v>2018</v>
      </c>
      <c r="D302" s="15">
        <v>43338</v>
      </c>
      <c r="E302" t="s">
        <v>42</v>
      </c>
      <c r="F302" t="s">
        <v>17</v>
      </c>
      <c r="G302">
        <v>4</v>
      </c>
      <c r="H302">
        <v>1</v>
      </c>
      <c r="I302">
        <v>4.8710000000000004</v>
      </c>
      <c r="J302">
        <v>0</v>
      </c>
      <c r="K302">
        <v>0</v>
      </c>
      <c r="L302">
        <v>4.8710000000000004</v>
      </c>
      <c r="M302">
        <v>75</v>
      </c>
      <c r="N302">
        <v>1</v>
      </c>
      <c r="O302">
        <v>0</v>
      </c>
      <c r="P302">
        <v>4.5979999999999999</v>
      </c>
      <c r="Q302">
        <v>4.5979999999999999</v>
      </c>
      <c r="R302">
        <f>IF(OR(Tabelle1[[#This Row],[adj time]]&lt;=Tabelle1[[#This Row],[curr class WR]],Tabelle1[[#This Row],[adj time]]&lt;=Tabelle1[[#This Row],[current WR]]),1,0)</f>
        <v>0</v>
      </c>
      <c r="T302" t="s">
        <v>181</v>
      </c>
    </row>
    <row r="303" spans="1:20" x14ac:dyDescent="0.25">
      <c r="A303" t="s">
        <v>12</v>
      </c>
      <c r="B303" t="s">
        <v>80</v>
      </c>
      <c r="C303">
        <v>2018</v>
      </c>
      <c r="D303" s="15">
        <v>43338</v>
      </c>
      <c r="E303" t="s">
        <v>89</v>
      </c>
      <c r="F303" t="s">
        <v>23</v>
      </c>
      <c r="G303">
        <v>4</v>
      </c>
      <c r="H303">
        <v>1</v>
      </c>
      <c r="I303" s="1">
        <v>4.96</v>
      </c>
      <c r="J303">
        <v>0</v>
      </c>
      <c r="K303">
        <v>0</v>
      </c>
      <c r="L303" s="1">
        <v>4.96</v>
      </c>
      <c r="M303">
        <v>75</v>
      </c>
      <c r="N303">
        <v>1</v>
      </c>
      <c r="O303">
        <v>0</v>
      </c>
      <c r="P303" s="1">
        <v>4.6500000000000004</v>
      </c>
      <c r="Q303">
        <v>4.5979999999999999</v>
      </c>
      <c r="R303">
        <f>IF(OR(Tabelle1[[#This Row],[adj time]]&lt;=Tabelle1[[#This Row],[curr class WR]],Tabelle1[[#This Row],[adj time]]&lt;=Tabelle1[[#This Row],[current WR]]),1,0)</f>
        <v>0</v>
      </c>
      <c r="T303" t="s">
        <v>181</v>
      </c>
    </row>
    <row r="304" spans="1:20" x14ac:dyDescent="0.25">
      <c r="A304" t="s">
        <v>324</v>
      </c>
      <c r="B304" t="s">
        <v>19</v>
      </c>
      <c r="C304">
        <v>2018</v>
      </c>
      <c r="D304" s="15">
        <v>43324</v>
      </c>
      <c r="E304" t="s">
        <v>38</v>
      </c>
      <c r="F304" t="s">
        <v>17</v>
      </c>
      <c r="M304">
        <v>884</v>
      </c>
      <c r="N304">
        <v>1</v>
      </c>
      <c r="P304" s="1"/>
      <c r="Q304" s="1"/>
      <c r="R304">
        <f>IF(OR(Tabelle1[[#This Row],[adj time]]&lt;=Tabelle1[[#This Row],[curr class WR]],Tabelle1[[#This Row],[adj time]]&lt;=Tabelle1[[#This Row],[current WR]]),1,0)</f>
        <v>1</v>
      </c>
    </row>
    <row r="305" spans="1:20" x14ac:dyDescent="0.25">
      <c r="A305" t="s">
        <v>324</v>
      </c>
      <c r="B305" t="s">
        <v>19</v>
      </c>
      <c r="C305">
        <v>2018</v>
      </c>
      <c r="D305" s="15">
        <v>43324</v>
      </c>
      <c r="E305" t="s">
        <v>20</v>
      </c>
      <c r="F305" t="s">
        <v>17</v>
      </c>
      <c r="M305">
        <v>859</v>
      </c>
      <c r="N305">
        <v>2</v>
      </c>
      <c r="P305" s="1"/>
      <c r="Q305" s="1"/>
      <c r="R305">
        <f>IF(OR(Tabelle1[[#This Row],[adj time]]&lt;=Tabelle1[[#This Row],[curr class WR]],Tabelle1[[#This Row],[adj time]]&lt;=Tabelle1[[#This Row],[current WR]]),1,0)</f>
        <v>1</v>
      </c>
    </row>
    <row r="306" spans="1:20" x14ac:dyDescent="0.25">
      <c r="A306" t="s">
        <v>324</v>
      </c>
      <c r="B306" t="s">
        <v>19</v>
      </c>
      <c r="C306">
        <v>2018</v>
      </c>
      <c r="D306" s="15">
        <v>43324</v>
      </c>
      <c r="E306" t="s">
        <v>208</v>
      </c>
      <c r="F306" t="s">
        <v>17</v>
      </c>
      <c r="M306">
        <v>837</v>
      </c>
      <c r="N306">
        <v>3</v>
      </c>
      <c r="P306" s="1"/>
      <c r="Q306" s="1"/>
      <c r="R306">
        <f>IF(OR(Tabelle1[[#This Row],[adj time]]&lt;=Tabelle1[[#This Row],[curr class WR]],Tabelle1[[#This Row],[adj time]]&lt;=Tabelle1[[#This Row],[current WR]]),1,0)</f>
        <v>1</v>
      </c>
    </row>
    <row r="307" spans="1:20" x14ac:dyDescent="0.25">
      <c r="A307" t="s">
        <v>12</v>
      </c>
      <c r="B307" t="s">
        <v>19</v>
      </c>
      <c r="C307">
        <v>2018</v>
      </c>
      <c r="D307" s="15">
        <v>43324</v>
      </c>
      <c r="E307" t="s">
        <v>22</v>
      </c>
      <c r="F307" t="s">
        <v>23</v>
      </c>
      <c r="G307">
        <v>4</v>
      </c>
      <c r="H307">
        <v>1</v>
      </c>
      <c r="I307">
        <v>4.7380000000000004</v>
      </c>
      <c r="J307">
        <v>0</v>
      </c>
      <c r="K307">
        <v>0</v>
      </c>
      <c r="L307">
        <v>4.7380000000000004</v>
      </c>
      <c r="M307">
        <v>75</v>
      </c>
      <c r="N307">
        <v>1</v>
      </c>
      <c r="O307">
        <v>0</v>
      </c>
      <c r="P307" s="1">
        <v>4.6500000000000004</v>
      </c>
      <c r="Q307">
        <v>4.6269999999999998</v>
      </c>
      <c r="R307">
        <f>IF(OR(Tabelle1[[#This Row],[adj time]]&lt;=Tabelle1[[#This Row],[curr class WR]],Tabelle1[[#This Row],[adj time]]&lt;=Tabelle1[[#This Row],[current WR]]),1,0)</f>
        <v>0</v>
      </c>
    </row>
    <row r="308" spans="1:20" x14ac:dyDescent="0.25">
      <c r="A308" t="s">
        <v>12</v>
      </c>
      <c r="B308" t="s">
        <v>19</v>
      </c>
      <c r="C308">
        <v>2018</v>
      </c>
      <c r="D308" s="15">
        <v>43324</v>
      </c>
      <c r="E308" t="s">
        <v>21</v>
      </c>
      <c r="F308" t="s">
        <v>17</v>
      </c>
      <c r="G308">
        <v>2</v>
      </c>
      <c r="H308">
        <v>1</v>
      </c>
      <c r="I308">
        <v>4.8140000000000001</v>
      </c>
      <c r="J308">
        <v>0</v>
      </c>
      <c r="K308">
        <v>0</v>
      </c>
      <c r="L308">
        <v>4.8140000000000001</v>
      </c>
      <c r="M308">
        <v>75</v>
      </c>
      <c r="N308">
        <v>1</v>
      </c>
      <c r="O308">
        <v>0</v>
      </c>
      <c r="P308">
        <v>4.6269999999999998</v>
      </c>
      <c r="Q308">
        <v>4.6269999999999998</v>
      </c>
      <c r="R308">
        <f>IF(OR(Tabelle1[[#This Row],[adj time]]&lt;=Tabelle1[[#This Row],[curr class WR]],Tabelle1[[#This Row],[adj time]]&lt;=Tabelle1[[#This Row],[current WR]]),1,0)</f>
        <v>0</v>
      </c>
    </row>
    <row r="309" spans="1:20" x14ac:dyDescent="0.25">
      <c r="A309" t="s">
        <v>26</v>
      </c>
      <c r="B309" t="s">
        <v>19</v>
      </c>
      <c r="C309">
        <v>2018</v>
      </c>
      <c r="D309" s="15">
        <v>43324</v>
      </c>
      <c r="E309" t="s">
        <v>47</v>
      </c>
      <c r="F309" t="s">
        <v>17</v>
      </c>
      <c r="G309">
        <v>4</v>
      </c>
      <c r="H309">
        <v>1</v>
      </c>
      <c r="I309" s="1">
        <v>3.24</v>
      </c>
      <c r="J309">
        <v>0</v>
      </c>
      <c r="K309">
        <v>0</v>
      </c>
      <c r="L309" s="1">
        <v>3.24</v>
      </c>
      <c r="M309">
        <v>75</v>
      </c>
      <c r="N309">
        <v>1</v>
      </c>
      <c r="P309" s="1">
        <v>3.2069999999999999</v>
      </c>
      <c r="Q309" s="1">
        <v>3.2069999999999999</v>
      </c>
      <c r="R309">
        <f>IF(OR(Tabelle1[[#This Row],[adj time]]&lt;=Tabelle1[[#This Row],[curr class WR]],Tabelle1[[#This Row],[adj time]]&lt;=Tabelle1[[#This Row],[current WR]]),1,0)</f>
        <v>0</v>
      </c>
    </row>
    <row r="310" spans="1:20" x14ac:dyDescent="0.25">
      <c r="A310" t="s">
        <v>26</v>
      </c>
      <c r="B310" t="s">
        <v>19</v>
      </c>
      <c r="C310">
        <v>2018</v>
      </c>
      <c r="D310" s="15">
        <v>43324</v>
      </c>
      <c r="E310" t="s">
        <v>43</v>
      </c>
      <c r="F310" t="s">
        <v>23</v>
      </c>
      <c r="G310">
        <v>4</v>
      </c>
      <c r="H310">
        <v>1</v>
      </c>
      <c r="I310" s="1">
        <v>3.68</v>
      </c>
      <c r="J310">
        <v>0</v>
      </c>
      <c r="K310">
        <v>0</v>
      </c>
      <c r="L310" s="1">
        <v>3.68</v>
      </c>
      <c r="M310">
        <v>75</v>
      </c>
      <c r="N310">
        <v>1</v>
      </c>
      <c r="P310">
        <v>3.6269999999999998</v>
      </c>
      <c r="Q310" s="1">
        <v>3.2069999999999999</v>
      </c>
      <c r="R310">
        <f>IF(OR(Tabelle1[[#This Row],[adj time]]&lt;=Tabelle1[[#This Row],[curr class WR]],Tabelle1[[#This Row],[adj time]]&lt;=Tabelle1[[#This Row],[current WR]]),1,0)</f>
        <v>0</v>
      </c>
      <c r="S310" t="s">
        <v>68</v>
      </c>
    </row>
    <row r="311" spans="1:20" x14ac:dyDescent="0.25">
      <c r="A311" t="s">
        <v>26</v>
      </c>
      <c r="B311" t="s">
        <v>19</v>
      </c>
      <c r="C311">
        <v>2018</v>
      </c>
      <c r="D311" s="15">
        <v>43324</v>
      </c>
      <c r="E311" t="s">
        <v>44</v>
      </c>
      <c r="F311" t="s">
        <v>23</v>
      </c>
      <c r="G311">
        <v>4</v>
      </c>
      <c r="H311">
        <v>1</v>
      </c>
      <c r="I311" s="1">
        <v>3.7519999999999998</v>
      </c>
      <c r="J311">
        <v>0</v>
      </c>
      <c r="K311">
        <v>0</v>
      </c>
      <c r="L311" s="1">
        <v>3.7519999999999998</v>
      </c>
      <c r="M311">
        <v>70.88</v>
      </c>
      <c r="N311">
        <v>2</v>
      </c>
      <c r="P311">
        <v>3.6269999999999998</v>
      </c>
      <c r="Q311" s="1">
        <v>3.2069999999999999</v>
      </c>
      <c r="R311">
        <f>IF(OR(Tabelle1[[#This Row],[adj time]]&lt;=Tabelle1[[#This Row],[curr class WR]],Tabelle1[[#This Row],[adj time]]&lt;=Tabelle1[[#This Row],[current WR]]),1,0)</f>
        <v>0</v>
      </c>
    </row>
    <row r="312" spans="1:20" x14ac:dyDescent="0.25">
      <c r="A312" t="s">
        <v>26</v>
      </c>
      <c r="B312" t="s">
        <v>19</v>
      </c>
      <c r="C312">
        <v>2018</v>
      </c>
      <c r="D312" s="15">
        <v>43324</v>
      </c>
      <c r="E312" t="s">
        <v>45</v>
      </c>
      <c r="F312" t="s">
        <v>41</v>
      </c>
      <c r="G312">
        <v>3</v>
      </c>
      <c r="H312">
        <v>1</v>
      </c>
      <c r="I312" s="1">
        <v>4.2670000000000003</v>
      </c>
      <c r="J312">
        <v>0</v>
      </c>
      <c r="K312">
        <v>0</v>
      </c>
      <c r="L312" s="1">
        <v>4.2670000000000003</v>
      </c>
      <c r="M312">
        <v>75</v>
      </c>
      <c r="N312">
        <v>1</v>
      </c>
      <c r="P312" s="1">
        <v>4.2670000000000003</v>
      </c>
      <c r="Q312" s="1">
        <v>3.2069999999999999</v>
      </c>
      <c r="R312">
        <f>IF(OR(Tabelle1[[#This Row],[adj time]]&lt;=Tabelle1[[#This Row],[curr class WR]],Tabelle1[[#This Row],[adj time]]&lt;=Tabelle1[[#This Row],[current WR]]),1,0)</f>
        <v>1</v>
      </c>
      <c r="S312" t="s">
        <v>46</v>
      </c>
    </row>
    <row r="313" spans="1:20" x14ac:dyDescent="0.25">
      <c r="A313" t="s">
        <v>12</v>
      </c>
      <c r="B313" t="s">
        <v>19</v>
      </c>
      <c r="C313">
        <v>2018</v>
      </c>
      <c r="D313" s="15">
        <v>43324</v>
      </c>
      <c r="E313" t="s">
        <v>38</v>
      </c>
      <c r="F313" t="s">
        <v>41</v>
      </c>
      <c r="G313">
        <v>2</v>
      </c>
      <c r="H313">
        <v>1</v>
      </c>
      <c r="I313">
        <v>5.6390000000000002</v>
      </c>
      <c r="J313">
        <v>0</v>
      </c>
      <c r="K313">
        <v>0</v>
      </c>
      <c r="L313">
        <v>5.6390000000000002</v>
      </c>
      <c r="M313">
        <v>75</v>
      </c>
      <c r="N313">
        <v>1</v>
      </c>
      <c r="O313">
        <v>0</v>
      </c>
      <c r="P313">
        <v>5.6390000000000002</v>
      </c>
      <c r="Q313">
        <v>4.6269999999999998</v>
      </c>
      <c r="R313">
        <f>IF(OR(Tabelle1[[#This Row],[adj time]]&lt;=Tabelle1[[#This Row],[curr class WR]],Tabelle1[[#This Row],[adj time]]&lt;=Tabelle1[[#This Row],[current WR]]),1,0)</f>
        <v>1</v>
      </c>
      <c r="S313" t="s">
        <v>46</v>
      </c>
    </row>
    <row r="314" spans="1:20" x14ac:dyDescent="0.25">
      <c r="A314" t="s">
        <v>26</v>
      </c>
      <c r="B314" t="s">
        <v>77</v>
      </c>
      <c r="C314">
        <v>2018</v>
      </c>
      <c r="D314" s="15">
        <v>43315</v>
      </c>
      <c r="E314" t="s">
        <v>39</v>
      </c>
      <c r="F314" t="s">
        <v>23</v>
      </c>
      <c r="G314">
        <v>4</v>
      </c>
      <c r="H314">
        <v>1</v>
      </c>
      <c r="I314">
        <v>3.85</v>
      </c>
      <c r="J314">
        <v>0</v>
      </c>
      <c r="K314">
        <v>0</v>
      </c>
      <c r="L314">
        <v>3.85</v>
      </c>
      <c r="M314">
        <v>75</v>
      </c>
      <c r="N314">
        <v>1</v>
      </c>
      <c r="P314">
        <v>3.6269999999999998</v>
      </c>
      <c r="Q314" s="1">
        <v>3.2069999999999999</v>
      </c>
      <c r="R314">
        <f>IF(OR(Tabelle1[[#This Row],[adj time]]&lt;=Tabelle1[[#This Row],[curr class WR]],Tabelle1[[#This Row],[adj time]]&lt;=Tabelle1[[#This Row],[current WR]]),1,0)</f>
        <v>0</v>
      </c>
      <c r="T314" s="8" t="s">
        <v>223</v>
      </c>
    </row>
    <row r="315" spans="1:20" x14ac:dyDescent="0.25">
      <c r="A315" t="s">
        <v>26</v>
      </c>
      <c r="B315" t="s">
        <v>77</v>
      </c>
      <c r="C315">
        <v>2018</v>
      </c>
      <c r="D315" s="15">
        <v>43315</v>
      </c>
      <c r="E315" t="s">
        <v>194</v>
      </c>
      <c r="F315" t="s">
        <v>17</v>
      </c>
      <c r="G315">
        <v>4</v>
      </c>
      <c r="H315">
        <v>1</v>
      </c>
      <c r="I315">
        <v>3.55</v>
      </c>
      <c r="J315">
        <v>0</v>
      </c>
      <c r="K315">
        <v>0</v>
      </c>
      <c r="L315">
        <v>3.55</v>
      </c>
      <c r="M315">
        <v>75</v>
      </c>
      <c r="N315">
        <v>1</v>
      </c>
      <c r="P315" s="1">
        <v>3.2069999999999999</v>
      </c>
      <c r="Q315" s="1">
        <v>3.2069999999999999</v>
      </c>
      <c r="R315">
        <f>IF(OR(Tabelle1[[#This Row],[adj time]]&lt;=Tabelle1[[#This Row],[curr class WR]],Tabelle1[[#This Row],[adj time]]&lt;=Tabelle1[[#This Row],[current WR]]),1,0)</f>
        <v>0</v>
      </c>
      <c r="T315" t="s">
        <v>223</v>
      </c>
    </row>
    <row r="316" spans="1:20" x14ac:dyDescent="0.25">
      <c r="A316" t="s">
        <v>12</v>
      </c>
      <c r="B316" t="s">
        <v>77</v>
      </c>
      <c r="C316">
        <v>2018</v>
      </c>
      <c r="D316" s="15">
        <v>43315</v>
      </c>
      <c r="E316" t="s">
        <v>109</v>
      </c>
      <c r="F316" t="s">
        <v>23</v>
      </c>
      <c r="G316">
        <v>1</v>
      </c>
      <c r="H316">
        <v>1</v>
      </c>
      <c r="I316">
        <v>4.8150000000000004</v>
      </c>
      <c r="J316">
        <v>0</v>
      </c>
      <c r="K316">
        <v>0</v>
      </c>
      <c r="L316">
        <v>4.8150000000000004</v>
      </c>
      <c r="M316">
        <v>75</v>
      </c>
      <c r="N316">
        <v>1</v>
      </c>
      <c r="P316" s="1">
        <v>4.6500000000000004</v>
      </c>
      <c r="Q316">
        <v>4.6269999999999998</v>
      </c>
      <c r="R316">
        <f>IF(OR(Tabelle1[[#This Row],[adj time]]&lt;=Tabelle1[[#This Row],[curr class WR]],Tabelle1[[#This Row],[adj time]]&lt;=Tabelle1[[#This Row],[current WR]]),1,0)</f>
        <v>0</v>
      </c>
      <c r="T316" t="s">
        <v>223</v>
      </c>
    </row>
    <row r="317" spans="1:20" x14ac:dyDescent="0.25">
      <c r="A317" t="s">
        <v>12</v>
      </c>
      <c r="B317" t="s">
        <v>77</v>
      </c>
      <c r="C317">
        <v>2018</v>
      </c>
      <c r="D317" s="15">
        <v>43315</v>
      </c>
      <c r="E317" t="s">
        <v>175</v>
      </c>
      <c r="F317" t="s">
        <v>17</v>
      </c>
      <c r="G317">
        <v>2</v>
      </c>
      <c r="H317">
        <v>1</v>
      </c>
      <c r="I317">
        <v>4.8600000000000003</v>
      </c>
      <c r="J317">
        <v>0</v>
      </c>
      <c r="K317">
        <v>0</v>
      </c>
      <c r="L317">
        <v>4.8600000000000003</v>
      </c>
      <c r="M317">
        <v>75</v>
      </c>
      <c r="N317">
        <v>1</v>
      </c>
      <c r="P317">
        <v>4.6269999999999998</v>
      </c>
      <c r="Q317">
        <v>4.6269999999999998</v>
      </c>
      <c r="R317">
        <f>IF(OR(Tabelle1[[#This Row],[adj time]]&lt;=Tabelle1[[#This Row],[curr class WR]],Tabelle1[[#This Row],[adj time]]&lt;=Tabelle1[[#This Row],[current WR]]),1,0)</f>
        <v>0</v>
      </c>
      <c r="T317" t="s">
        <v>223</v>
      </c>
    </row>
    <row r="318" spans="1:20" x14ac:dyDescent="0.25">
      <c r="A318" t="s">
        <v>324</v>
      </c>
      <c r="B318" t="s">
        <v>76</v>
      </c>
      <c r="C318">
        <v>2018</v>
      </c>
      <c r="D318" s="15">
        <v>43314</v>
      </c>
      <c r="E318" t="s">
        <v>210</v>
      </c>
      <c r="F318" t="s">
        <v>17</v>
      </c>
      <c r="M318">
        <v>826</v>
      </c>
      <c r="N318">
        <v>1</v>
      </c>
      <c r="P318" s="1"/>
      <c r="Q318" s="1"/>
      <c r="R318">
        <f>IF(OR(Tabelle1[[#This Row],[adj time]]&lt;=Tabelle1[[#This Row],[curr class WR]],Tabelle1[[#This Row],[adj time]]&lt;=Tabelle1[[#This Row],[current WR]]),1,0)</f>
        <v>1</v>
      </c>
    </row>
    <row r="319" spans="1:20" x14ac:dyDescent="0.25">
      <c r="A319" t="s">
        <v>324</v>
      </c>
      <c r="B319" t="s">
        <v>76</v>
      </c>
      <c r="C319">
        <v>2018</v>
      </c>
      <c r="D319" s="15">
        <v>43314</v>
      </c>
      <c r="E319" t="s">
        <v>244</v>
      </c>
      <c r="F319" t="s">
        <v>17</v>
      </c>
      <c r="M319">
        <v>814</v>
      </c>
      <c r="N319">
        <v>2</v>
      </c>
      <c r="P319" s="1"/>
      <c r="Q319" s="1"/>
      <c r="R319">
        <f>IF(OR(Tabelle1[[#This Row],[adj time]]&lt;=Tabelle1[[#This Row],[curr class WR]],Tabelle1[[#This Row],[adj time]]&lt;=Tabelle1[[#This Row],[current WR]]),1,0)</f>
        <v>1</v>
      </c>
    </row>
    <row r="320" spans="1:20" x14ac:dyDescent="0.25">
      <c r="A320" t="s">
        <v>324</v>
      </c>
      <c r="B320" t="s">
        <v>76</v>
      </c>
      <c r="C320">
        <v>2018</v>
      </c>
      <c r="D320" s="15">
        <v>43314</v>
      </c>
      <c r="E320" t="s">
        <v>375</v>
      </c>
      <c r="F320" t="s">
        <v>17</v>
      </c>
      <c r="M320">
        <v>811</v>
      </c>
      <c r="N320">
        <v>3</v>
      </c>
      <c r="P320" s="1"/>
      <c r="Q320" s="1"/>
      <c r="R320">
        <f>IF(OR(Tabelle1[[#This Row],[adj time]]&lt;=Tabelle1[[#This Row],[curr class WR]],Tabelle1[[#This Row],[adj time]]&lt;=Tabelle1[[#This Row],[current WR]]),1,0)</f>
        <v>1</v>
      </c>
    </row>
    <row r="321" spans="1:19" x14ac:dyDescent="0.25">
      <c r="A321" t="s">
        <v>12</v>
      </c>
      <c r="B321" t="s">
        <v>76</v>
      </c>
      <c r="C321">
        <v>2018</v>
      </c>
      <c r="D321" s="15">
        <v>43314</v>
      </c>
      <c r="E321" t="s">
        <v>22</v>
      </c>
      <c r="F321" t="s">
        <v>23</v>
      </c>
      <c r="H321">
        <v>1</v>
      </c>
      <c r="L321" s="1">
        <v>4.6500000000000004</v>
      </c>
      <c r="M321">
        <v>75</v>
      </c>
      <c r="N321">
        <v>1</v>
      </c>
      <c r="O321">
        <v>0</v>
      </c>
      <c r="P321" s="1">
        <v>4.6500000000000004</v>
      </c>
      <c r="Q321">
        <v>4.6269999999999998</v>
      </c>
      <c r="R321">
        <f>IF(OR(Tabelle1[[#This Row],[adj time]]&lt;=Tabelle1[[#This Row],[curr class WR]],Tabelle1[[#This Row],[adj time]]&lt;=Tabelle1[[#This Row],[current WR]]),1,0)</f>
        <v>1</v>
      </c>
      <c r="S321" t="s">
        <v>50</v>
      </c>
    </row>
    <row r="322" spans="1:19" x14ac:dyDescent="0.25">
      <c r="A322" t="s">
        <v>26</v>
      </c>
      <c r="B322" t="s">
        <v>76</v>
      </c>
      <c r="C322">
        <v>2018</v>
      </c>
      <c r="D322" s="15">
        <v>43314</v>
      </c>
      <c r="E322" t="s">
        <v>35</v>
      </c>
      <c r="F322" t="s">
        <v>23</v>
      </c>
      <c r="H322">
        <v>1</v>
      </c>
      <c r="L322">
        <v>4.0380000000000003</v>
      </c>
      <c r="M322">
        <v>75</v>
      </c>
      <c r="N322">
        <v>1</v>
      </c>
      <c r="P322">
        <v>3.6269999999999998</v>
      </c>
      <c r="Q322" s="1">
        <v>3.2069999999999999</v>
      </c>
      <c r="R322">
        <f>IF(OR(Tabelle1[[#This Row],[adj time]]&lt;=Tabelle1[[#This Row],[curr class WR]],Tabelle1[[#This Row],[adj time]]&lt;=Tabelle1[[#This Row],[current WR]]),1,0)</f>
        <v>0</v>
      </c>
    </row>
    <row r="323" spans="1:19" x14ac:dyDescent="0.25">
      <c r="A323" t="s">
        <v>26</v>
      </c>
      <c r="B323" t="s">
        <v>76</v>
      </c>
      <c r="C323">
        <v>2018</v>
      </c>
      <c r="D323" s="15">
        <v>43314</v>
      </c>
      <c r="E323" t="s">
        <v>47</v>
      </c>
      <c r="F323" t="s">
        <v>17</v>
      </c>
      <c r="H323">
        <v>1</v>
      </c>
      <c r="L323">
        <v>3.496</v>
      </c>
      <c r="M323">
        <v>75</v>
      </c>
      <c r="N323">
        <v>1</v>
      </c>
      <c r="P323" s="1">
        <v>3.2069999999999999</v>
      </c>
      <c r="Q323" s="1">
        <v>3.2069999999999999</v>
      </c>
      <c r="R323">
        <f>IF(OR(Tabelle1[[#This Row],[adj time]]&lt;=Tabelle1[[#This Row],[curr class WR]],Tabelle1[[#This Row],[adj time]]&lt;=Tabelle1[[#This Row],[current WR]]),1,0)</f>
        <v>0</v>
      </c>
    </row>
    <row r="324" spans="1:19" x14ac:dyDescent="0.25">
      <c r="A324" t="s">
        <v>12</v>
      </c>
      <c r="B324" t="s">
        <v>76</v>
      </c>
      <c r="C324">
        <v>2018</v>
      </c>
      <c r="D324" s="15">
        <v>43314</v>
      </c>
      <c r="E324" t="s">
        <v>20</v>
      </c>
      <c r="F324" t="s">
        <v>17</v>
      </c>
      <c r="H324">
        <v>1</v>
      </c>
      <c r="L324">
        <v>4.7539999999999996</v>
      </c>
      <c r="M324">
        <v>75</v>
      </c>
      <c r="N324">
        <v>1</v>
      </c>
      <c r="O324">
        <v>0</v>
      </c>
      <c r="P324">
        <v>4.6269999999999998</v>
      </c>
      <c r="Q324">
        <v>4.6269999999999998</v>
      </c>
      <c r="R324">
        <f>IF(OR(Tabelle1[[#This Row],[adj time]]&lt;=Tabelle1[[#This Row],[curr class WR]],Tabelle1[[#This Row],[adj time]]&lt;=Tabelle1[[#This Row],[current WR]]),1,0)</f>
        <v>0</v>
      </c>
    </row>
    <row r="325" spans="1:19" x14ac:dyDescent="0.25">
      <c r="A325" t="s">
        <v>324</v>
      </c>
      <c r="B325" t="s">
        <v>75</v>
      </c>
      <c r="C325">
        <v>2018</v>
      </c>
      <c r="D325" s="15">
        <v>43303</v>
      </c>
      <c r="E325" t="s">
        <v>28</v>
      </c>
      <c r="F325" t="s">
        <v>17</v>
      </c>
      <c r="M325">
        <v>961</v>
      </c>
      <c r="N325">
        <v>1</v>
      </c>
      <c r="P325" s="1"/>
      <c r="Q325" s="1"/>
      <c r="R325">
        <f>IF(OR(Tabelle1[[#This Row],[adj time]]&lt;=Tabelle1[[#This Row],[curr class WR]],Tabelle1[[#This Row],[adj time]]&lt;=Tabelle1[[#This Row],[current WR]]),1,0)</f>
        <v>1</v>
      </c>
    </row>
    <row r="326" spans="1:19" x14ac:dyDescent="0.25">
      <c r="A326" t="s">
        <v>324</v>
      </c>
      <c r="B326" t="s">
        <v>75</v>
      </c>
      <c r="C326">
        <v>2018</v>
      </c>
      <c r="D326" s="15">
        <v>43303</v>
      </c>
      <c r="E326" t="s">
        <v>56</v>
      </c>
      <c r="F326" t="s">
        <v>17</v>
      </c>
      <c r="M326">
        <v>895</v>
      </c>
      <c r="N326">
        <v>2</v>
      </c>
      <c r="P326" s="1"/>
      <c r="Q326" s="1"/>
      <c r="R326">
        <f>IF(OR(Tabelle1[[#This Row],[adj time]]&lt;=Tabelle1[[#This Row],[curr class WR]],Tabelle1[[#This Row],[adj time]]&lt;=Tabelle1[[#This Row],[current WR]]),1,0)</f>
        <v>1</v>
      </c>
    </row>
    <row r="327" spans="1:19" x14ac:dyDescent="0.25">
      <c r="A327" t="s">
        <v>324</v>
      </c>
      <c r="B327" t="s">
        <v>75</v>
      </c>
      <c r="C327">
        <v>2018</v>
      </c>
      <c r="D327" s="15">
        <v>43303</v>
      </c>
      <c r="E327" t="s">
        <v>244</v>
      </c>
      <c r="F327" t="s">
        <v>17</v>
      </c>
      <c r="M327">
        <v>785</v>
      </c>
      <c r="N327">
        <v>3</v>
      </c>
      <c r="P327" s="1"/>
      <c r="Q327" s="1"/>
      <c r="R327">
        <f>IF(OR(Tabelle1[[#This Row],[adj time]]&lt;=Tabelle1[[#This Row],[curr class WR]],Tabelle1[[#This Row],[adj time]]&lt;=Tabelle1[[#This Row],[current WR]]),1,0)</f>
        <v>1</v>
      </c>
    </row>
    <row r="328" spans="1:19" x14ac:dyDescent="0.25">
      <c r="A328" t="s">
        <v>12</v>
      </c>
      <c r="B328" t="s">
        <v>75</v>
      </c>
      <c r="C328">
        <v>2018</v>
      </c>
      <c r="D328" s="15">
        <v>43303</v>
      </c>
      <c r="E328" t="s">
        <v>29</v>
      </c>
      <c r="F328" t="s">
        <v>17</v>
      </c>
      <c r="H328">
        <v>1</v>
      </c>
      <c r="L328">
        <v>4.7480000000000002</v>
      </c>
      <c r="M328">
        <v>75</v>
      </c>
      <c r="N328">
        <v>1</v>
      </c>
      <c r="P328">
        <v>4.6269999999999998</v>
      </c>
      <c r="Q328">
        <v>4.6269999999999998</v>
      </c>
      <c r="R328">
        <f>IF(OR(Tabelle1[[#This Row],[adj time]]&lt;=Tabelle1[[#This Row],[curr class WR]],Tabelle1[[#This Row],[adj time]]&lt;=Tabelle1[[#This Row],[current WR]]),1,0)</f>
        <v>0</v>
      </c>
    </row>
    <row r="329" spans="1:19" x14ac:dyDescent="0.25">
      <c r="A329" t="s">
        <v>12</v>
      </c>
      <c r="B329" t="s">
        <v>75</v>
      </c>
      <c r="C329">
        <v>2018</v>
      </c>
      <c r="D329" s="15">
        <v>43303</v>
      </c>
      <c r="E329" t="s">
        <v>43</v>
      </c>
      <c r="F329" t="s">
        <v>23</v>
      </c>
      <c r="H329">
        <v>1</v>
      </c>
      <c r="L329">
        <v>4.8574999999999999</v>
      </c>
      <c r="M329">
        <v>75</v>
      </c>
      <c r="N329">
        <v>1</v>
      </c>
      <c r="P329" s="1">
        <v>4.6509999999999998</v>
      </c>
      <c r="Q329">
        <v>4.6269999999999998</v>
      </c>
      <c r="R329">
        <f>IF(OR(Tabelle1[[#This Row],[adj time]]&lt;=Tabelle1[[#This Row],[curr class WR]],Tabelle1[[#This Row],[adj time]]&lt;=Tabelle1[[#This Row],[current WR]]),1,0)</f>
        <v>0</v>
      </c>
    </row>
    <row r="330" spans="1:19" x14ac:dyDescent="0.25">
      <c r="A330" t="s">
        <v>26</v>
      </c>
      <c r="B330" t="s">
        <v>75</v>
      </c>
      <c r="C330">
        <v>2018</v>
      </c>
      <c r="D330" s="15">
        <v>43303</v>
      </c>
      <c r="E330" t="s">
        <v>40</v>
      </c>
      <c r="F330" t="s">
        <v>23</v>
      </c>
      <c r="H330">
        <v>1</v>
      </c>
      <c r="L330">
        <v>3.9260000000000002</v>
      </c>
      <c r="M330">
        <v>75</v>
      </c>
      <c r="N330">
        <v>1</v>
      </c>
      <c r="P330">
        <v>3.6269999999999998</v>
      </c>
      <c r="Q330" s="1">
        <v>3.2069999999999999</v>
      </c>
      <c r="R330">
        <f>IF(OR(Tabelle1[[#This Row],[adj time]]&lt;=Tabelle1[[#This Row],[curr class WR]],Tabelle1[[#This Row],[adj time]]&lt;=Tabelle1[[#This Row],[current WR]]),1,0)</f>
        <v>0</v>
      </c>
    </row>
    <row r="331" spans="1:19" x14ac:dyDescent="0.25">
      <c r="A331" t="s">
        <v>26</v>
      </c>
      <c r="B331" t="s">
        <v>75</v>
      </c>
      <c r="C331">
        <v>2018</v>
      </c>
      <c r="D331" s="15">
        <v>43303</v>
      </c>
      <c r="E331" t="s">
        <v>29</v>
      </c>
      <c r="F331" t="s">
        <v>17</v>
      </c>
      <c r="H331">
        <v>1</v>
      </c>
      <c r="L331">
        <v>3.5739999999999998</v>
      </c>
      <c r="M331">
        <v>75</v>
      </c>
      <c r="N331">
        <v>1</v>
      </c>
      <c r="P331" s="1">
        <v>3.2069999999999999</v>
      </c>
      <c r="Q331" s="1">
        <v>3.2069999999999999</v>
      </c>
      <c r="R331">
        <f>IF(OR(Tabelle1[[#This Row],[adj time]]&lt;=Tabelle1[[#This Row],[curr class WR]],Tabelle1[[#This Row],[adj time]]&lt;=Tabelle1[[#This Row],[current WR]]),1,0)</f>
        <v>0</v>
      </c>
    </row>
    <row r="332" spans="1:19" x14ac:dyDescent="0.25">
      <c r="A332" t="s">
        <v>26</v>
      </c>
      <c r="B332" t="s">
        <v>75</v>
      </c>
      <c r="C332">
        <v>2018</v>
      </c>
      <c r="D332" s="15">
        <v>43303</v>
      </c>
      <c r="E332" t="s">
        <v>18</v>
      </c>
      <c r="F332" t="s">
        <v>41</v>
      </c>
      <c r="H332">
        <v>1</v>
      </c>
      <c r="L332">
        <v>4.9210000000000003</v>
      </c>
      <c r="M332">
        <v>75</v>
      </c>
      <c r="N332">
        <v>1</v>
      </c>
      <c r="P332">
        <v>4.2889999999999997</v>
      </c>
      <c r="Q332" s="1">
        <v>3.2069999999999999</v>
      </c>
      <c r="R332">
        <f>IF(OR(Tabelle1[[#This Row],[adj time]]&lt;=Tabelle1[[#This Row],[curr class WR]],Tabelle1[[#This Row],[adj time]]&lt;=Tabelle1[[#This Row],[current WR]]),1,0)</f>
        <v>0</v>
      </c>
    </row>
    <row r="333" spans="1:19" x14ac:dyDescent="0.25">
      <c r="A333" t="s">
        <v>12</v>
      </c>
      <c r="B333" t="s">
        <v>75</v>
      </c>
      <c r="C333">
        <v>2018</v>
      </c>
      <c r="D333" s="15">
        <v>43303</v>
      </c>
      <c r="E333" t="s">
        <v>18</v>
      </c>
      <c r="F333" t="s">
        <v>41</v>
      </c>
      <c r="H333">
        <v>1</v>
      </c>
      <c r="L333">
        <v>11.092000000000001</v>
      </c>
      <c r="M333">
        <v>75</v>
      </c>
      <c r="N333">
        <v>1</v>
      </c>
      <c r="P333">
        <v>7.585</v>
      </c>
      <c r="Q333">
        <v>4.6269999999999998</v>
      </c>
      <c r="R333">
        <f>IF(OR(Tabelle1[[#This Row],[adj time]]&lt;=Tabelle1[[#This Row],[curr class WR]],Tabelle1[[#This Row],[adj time]]&lt;=Tabelle1[[#This Row],[current WR]]),1,0)</f>
        <v>0</v>
      </c>
    </row>
    <row r="334" spans="1:19" x14ac:dyDescent="0.25">
      <c r="A334" t="s">
        <v>324</v>
      </c>
      <c r="B334" t="s">
        <v>13</v>
      </c>
      <c r="C334">
        <v>2018</v>
      </c>
      <c r="D334" s="15">
        <v>43296</v>
      </c>
      <c r="E334" t="s">
        <v>56</v>
      </c>
      <c r="F334" t="s">
        <v>17</v>
      </c>
      <c r="M334">
        <v>958</v>
      </c>
      <c r="N334">
        <v>1</v>
      </c>
      <c r="P334" s="1"/>
      <c r="Q334" s="1"/>
      <c r="R334">
        <f>IF(OR(Tabelle1[[#This Row],[adj time]]&lt;=Tabelle1[[#This Row],[curr class WR]],Tabelle1[[#This Row],[adj time]]&lt;=Tabelle1[[#This Row],[current WR]]),1,0)</f>
        <v>1</v>
      </c>
    </row>
    <row r="335" spans="1:19" x14ac:dyDescent="0.25">
      <c r="A335" t="s">
        <v>324</v>
      </c>
      <c r="B335" t="s">
        <v>13</v>
      </c>
      <c r="C335">
        <v>2018</v>
      </c>
      <c r="D335" s="15">
        <v>43296</v>
      </c>
      <c r="E335" t="s">
        <v>89</v>
      </c>
      <c r="F335" t="s">
        <v>17</v>
      </c>
      <c r="M335">
        <v>901</v>
      </c>
      <c r="N335">
        <v>2</v>
      </c>
      <c r="P335" s="1"/>
      <c r="Q335" s="1"/>
      <c r="R335">
        <f>IF(OR(Tabelle1[[#This Row],[adj time]]&lt;=Tabelle1[[#This Row],[curr class WR]],Tabelle1[[#This Row],[adj time]]&lt;=Tabelle1[[#This Row],[current WR]]),1,0)</f>
        <v>1</v>
      </c>
    </row>
    <row r="336" spans="1:19" x14ac:dyDescent="0.25">
      <c r="A336" t="s">
        <v>324</v>
      </c>
      <c r="B336" t="s">
        <v>13</v>
      </c>
      <c r="C336">
        <v>2018</v>
      </c>
      <c r="D336" s="15">
        <v>43296</v>
      </c>
      <c r="E336" t="s">
        <v>24</v>
      </c>
      <c r="F336" t="s">
        <v>17</v>
      </c>
      <c r="M336">
        <v>700</v>
      </c>
      <c r="N336">
        <v>3</v>
      </c>
      <c r="P336" s="1"/>
      <c r="Q336" s="1"/>
      <c r="R336">
        <f>IF(OR(Tabelle1[[#This Row],[adj time]]&lt;=Tabelle1[[#This Row],[curr class WR]],Tabelle1[[#This Row],[adj time]]&lt;=Tabelle1[[#This Row],[current WR]]),1,0)</f>
        <v>1</v>
      </c>
    </row>
    <row r="337" spans="1:20" x14ac:dyDescent="0.25">
      <c r="A337" t="s">
        <v>324</v>
      </c>
      <c r="B337" t="s">
        <v>113</v>
      </c>
      <c r="C337">
        <v>2018</v>
      </c>
      <c r="D337" s="15">
        <v>43296</v>
      </c>
      <c r="E337" t="s">
        <v>136</v>
      </c>
      <c r="F337" t="s">
        <v>17</v>
      </c>
      <c r="M337">
        <v>767</v>
      </c>
      <c r="N337">
        <v>1</v>
      </c>
      <c r="P337" s="1"/>
      <c r="Q337" s="1"/>
      <c r="R337">
        <f>IF(OR(Tabelle1[[#This Row],[adj time]]&lt;=Tabelle1[[#This Row],[curr class WR]],Tabelle1[[#This Row],[adj time]]&lt;=Tabelle1[[#This Row],[current WR]]),1,0)</f>
        <v>1</v>
      </c>
    </row>
    <row r="338" spans="1:20" x14ac:dyDescent="0.25">
      <c r="A338" t="s">
        <v>324</v>
      </c>
      <c r="B338" t="s">
        <v>113</v>
      </c>
      <c r="C338">
        <v>2018</v>
      </c>
      <c r="D338" s="15">
        <v>43296</v>
      </c>
      <c r="E338" t="s">
        <v>21</v>
      </c>
      <c r="F338" t="s">
        <v>17</v>
      </c>
      <c r="M338">
        <v>666</v>
      </c>
      <c r="N338">
        <v>2</v>
      </c>
      <c r="P338" s="1"/>
      <c r="Q338" s="1"/>
      <c r="R338">
        <f>IF(OR(Tabelle1[[#This Row],[adj time]]&lt;=Tabelle1[[#This Row],[curr class WR]],Tabelle1[[#This Row],[adj time]]&lt;=Tabelle1[[#This Row],[current WR]]),1,0)</f>
        <v>1</v>
      </c>
    </row>
    <row r="339" spans="1:20" x14ac:dyDescent="0.25">
      <c r="A339" t="s">
        <v>324</v>
      </c>
      <c r="B339" t="s">
        <v>113</v>
      </c>
      <c r="C339">
        <v>2018</v>
      </c>
      <c r="D339" s="15">
        <v>43296</v>
      </c>
      <c r="E339" t="s">
        <v>135</v>
      </c>
      <c r="F339" t="s">
        <v>17</v>
      </c>
      <c r="M339">
        <v>442</v>
      </c>
      <c r="N339">
        <v>3</v>
      </c>
      <c r="P339" s="1"/>
      <c r="Q339" s="1"/>
      <c r="R339">
        <f>IF(OR(Tabelle1[[#This Row],[adj time]]&lt;=Tabelle1[[#This Row],[curr class WR]],Tabelle1[[#This Row],[adj time]]&lt;=Tabelle1[[#This Row],[current WR]]),1,0)</f>
        <v>1</v>
      </c>
    </row>
    <row r="340" spans="1:20" x14ac:dyDescent="0.25">
      <c r="A340" t="s">
        <v>12</v>
      </c>
      <c r="B340" t="s">
        <v>13</v>
      </c>
      <c r="C340">
        <v>2018</v>
      </c>
      <c r="D340" s="15">
        <v>43296</v>
      </c>
      <c r="E340" t="s">
        <v>22</v>
      </c>
      <c r="F340" t="s">
        <v>23</v>
      </c>
      <c r="G340">
        <v>4</v>
      </c>
      <c r="H340">
        <v>1</v>
      </c>
      <c r="I340" s="1">
        <v>4.6509999999999998</v>
      </c>
      <c r="J340">
        <v>0</v>
      </c>
      <c r="K340">
        <v>0</v>
      </c>
      <c r="L340" s="1">
        <v>4.6509999999999998</v>
      </c>
      <c r="M340">
        <v>75</v>
      </c>
      <c r="N340">
        <v>1</v>
      </c>
      <c r="P340" s="1">
        <v>4.6509999999999998</v>
      </c>
      <c r="Q340">
        <v>4.6269999999999998</v>
      </c>
      <c r="R340">
        <f>IF(OR(Tabelle1[[#This Row],[adj time]]&lt;=Tabelle1[[#This Row],[curr class WR]],Tabelle1[[#This Row],[adj time]]&lt;=Tabelle1[[#This Row],[current WR]]),1,0)</f>
        <v>1</v>
      </c>
      <c r="S340" t="s">
        <v>291</v>
      </c>
      <c r="T340" t="s">
        <v>292</v>
      </c>
    </row>
    <row r="341" spans="1:20" x14ac:dyDescent="0.25">
      <c r="A341" t="s">
        <v>12</v>
      </c>
      <c r="B341" t="s">
        <v>13</v>
      </c>
      <c r="C341">
        <v>2018</v>
      </c>
      <c r="D341" s="15">
        <v>43296</v>
      </c>
      <c r="E341" t="s">
        <v>56</v>
      </c>
      <c r="F341" t="s">
        <v>17</v>
      </c>
      <c r="G341">
        <v>4</v>
      </c>
      <c r="H341">
        <v>1</v>
      </c>
      <c r="I341">
        <v>4.7309999999999999</v>
      </c>
      <c r="J341">
        <v>0</v>
      </c>
      <c r="K341">
        <v>0</v>
      </c>
      <c r="L341">
        <v>4.7309999999999999</v>
      </c>
      <c r="M341">
        <v>75</v>
      </c>
      <c r="N341">
        <v>1</v>
      </c>
      <c r="P341">
        <v>4.6269999999999998</v>
      </c>
      <c r="Q341">
        <v>4.6269999999999998</v>
      </c>
      <c r="R341">
        <f>IF(OR(Tabelle1[[#This Row],[adj time]]&lt;=Tabelle1[[#This Row],[curr class WR]],Tabelle1[[#This Row],[adj time]]&lt;=Tabelle1[[#This Row],[current WR]]),1,0)</f>
        <v>0</v>
      </c>
    </row>
    <row r="342" spans="1:20" x14ac:dyDescent="0.25">
      <c r="A342" t="s">
        <v>12</v>
      </c>
      <c r="B342" t="s">
        <v>13</v>
      </c>
      <c r="C342">
        <v>2018</v>
      </c>
      <c r="D342" s="15">
        <v>43296</v>
      </c>
      <c r="E342" t="s">
        <v>58</v>
      </c>
      <c r="F342" t="s">
        <v>41</v>
      </c>
      <c r="G342">
        <v>1</v>
      </c>
      <c r="H342">
        <v>1</v>
      </c>
      <c r="I342">
        <v>15.565</v>
      </c>
      <c r="J342">
        <v>0</v>
      </c>
      <c r="K342">
        <v>0</v>
      </c>
      <c r="L342">
        <v>15.565</v>
      </c>
      <c r="M342">
        <v>75</v>
      </c>
      <c r="N342">
        <v>1</v>
      </c>
      <c r="P342">
        <v>7.585</v>
      </c>
      <c r="Q342">
        <v>4.6269999999999998</v>
      </c>
      <c r="R342">
        <f>IF(OR(Tabelle1[[#This Row],[adj time]]&lt;=Tabelle1[[#This Row],[curr class WR]],Tabelle1[[#This Row],[adj time]]&lt;=Tabelle1[[#This Row],[current WR]]),1,0)</f>
        <v>0</v>
      </c>
    </row>
    <row r="343" spans="1:20" x14ac:dyDescent="0.25">
      <c r="A343" t="s">
        <v>12</v>
      </c>
      <c r="B343" t="s">
        <v>113</v>
      </c>
      <c r="C343">
        <v>2018</v>
      </c>
      <c r="D343" s="15">
        <v>43296</v>
      </c>
      <c r="E343" t="s">
        <v>21</v>
      </c>
      <c r="F343" t="s">
        <v>17</v>
      </c>
      <c r="G343">
        <v>2</v>
      </c>
      <c r="H343">
        <v>1</v>
      </c>
      <c r="I343">
        <v>4.7290000000000001</v>
      </c>
      <c r="J343">
        <v>0</v>
      </c>
      <c r="K343">
        <v>0</v>
      </c>
      <c r="L343">
        <v>4.7290000000000001</v>
      </c>
      <c r="M343">
        <v>50</v>
      </c>
      <c r="N343">
        <v>1</v>
      </c>
      <c r="P343">
        <v>4.6269999999999998</v>
      </c>
      <c r="Q343">
        <v>4.6269999999999998</v>
      </c>
      <c r="R343">
        <f>IF(OR(Tabelle1[[#This Row],[adj time]]&lt;=Tabelle1[[#This Row],[curr class WR]],Tabelle1[[#This Row],[adj time]]&lt;=Tabelle1[[#This Row],[current WR]]),1,0)</f>
        <v>0</v>
      </c>
    </row>
    <row r="344" spans="1:20" x14ac:dyDescent="0.25">
      <c r="A344" t="s">
        <v>26</v>
      </c>
      <c r="B344" t="s">
        <v>13</v>
      </c>
      <c r="C344">
        <v>2018</v>
      </c>
      <c r="D344" s="15">
        <v>43296</v>
      </c>
      <c r="E344" t="s">
        <v>39</v>
      </c>
      <c r="F344" t="s">
        <v>23</v>
      </c>
      <c r="G344">
        <v>4</v>
      </c>
      <c r="H344">
        <v>1</v>
      </c>
      <c r="I344">
        <v>3.6909999999999998</v>
      </c>
      <c r="J344">
        <v>0</v>
      </c>
      <c r="K344">
        <v>0</v>
      </c>
      <c r="L344">
        <v>3.6909999999999998</v>
      </c>
      <c r="M344">
        <v>100</v>
      </c>
      <c r="N344">
        <v>1</v>
      </c>
      <c r="P344">
        <v>3.6269999999999998</v>
      </c>
      <c r="Q344" s="1">
        <v>3.2069999999999999</v>
      </c>
      <c r="R344">
        <f>IF(OR(Tabelle1[[#This Row],[adj time]]&lt;=Tabelle1[[#This Row],[curr class WR]],Tabelle1[[#This Row],[adj time]]&lt;=Tabelle1[[#This Row],[current WR]]),1,0)</f>
        <v>0</v>
      </c>
    </row>
    <row r="345" spans="1:20" x14ac:dyDescent="0.25">
      <c r="A345" t="s">
        <v>26</v>
      </c>
      <c r="B345" t="s">
        <v>13</v>
      </c>
      <c r="C345">
        <v>2018</v>
      </c>
      <c r="D345" s="15">
        <v>43296</v>
      </c>
      <c r="E345" t="s">
        <v>42</v>
      </c>
      <c r="F345" t="s">
        <v>17</v>
      </c>
      <c r="G345">
        <v>3</v>
      </c>
      <c r="H345">
        <v>1</v>
      </c>
      <c r="I345">
        <v>3.379</v>
      </c>
      <c r="J345">
        <v>0</v>
      </c>
      <c r="K345">
        <v>0</v>
      </c>
      <c r="L345">
        <v>3.379</v>
      </c>
      <c r="M345">
        <v>100</v>
      </c>
      <c r="N345">
        <v>1</v>
      </c>
      <c r="P345" s="1">
        <v>3.2069999999999999</v>
      </c>
      <c r="Q345" s="1">
        <v>3.2069999999999999</v>
      </c>
      <c r="R345">
        <f>IF(OR(Tabelle1[[#This Row],[adj time]]&lt;=Tabelle1[[#This Row],[curr class WR]],Tabelle1[[#This Row],[adj time]]&lt;=Tabelle1[[#This Row],[current WR]]),1,0)</f>
        <v>0</v>
      </c>
    </row>
    <row r="346" spans="1:20" x14ac:dyDescent="0.25">
      <c r="A346" t="s">
        <v>26</v>
      </c>
      <c r="B346" t="s">
        <v>13</v>
      </c>
      <c r="C346">
        <v>2018</v>
      </c>
      <c r="D346" s="15">
        <v>43296</v>
      </c>
      <c r="E346" t="s">
        <v>38</v>
      </c>
      <c r="F346" t="s">
        <v>41</v>
      </c>
      <c r="G346">
        <v>2</v>
      </c>
      <c r="H346">
        <v>1</v>
      </c>
      <c r="I346">
        <v>5.5309999999999997</v>
      </c>
      <c r="J346">
        <v>0</v>
      </c>
      <c r="K346">
        <v>0</v>
      </c>
      <c r="L346">
        <v>5.5309999999999997</v>
      </c>
      <c r="M346">
        <v>100</v>
      </c>
      <c r="N346">
        <v>1</v>
      </c>
      <c r="P346">
        <v>4.2889999999999997</v>
      </c>
      <c r="Q346" s="1">
        <v>3.2069999999999999</v>
      </c>
      <c r="R346">
        <f>IF(OR(Tabelle1[[#This Row],[adj time]]&lt;=Tabelle1[[#This Row],[curr class WR]],Tabelle1[[#This Row],[adj time]]&lt;=Tabelle1[[#This Row],[current WR]]),1,0)</f>
        <v>0</v>
      </c>
    </row>
    <row r="347" spans="1:20" x14ac:dyDescent="0.25">
      <c r="A347" t="s">
        <v>26</v>
      </c>
      <c r="B347" t="s">
        <v>113</v>
      </c>
      <c r="C347">
        <v>2018</v>
      </c>
      <c r="D347" s="15">
        <v>43296</v>
      </c>
      <c r="E347" t="s">
        <v>204</v>
      </c>
      <c r="F347" t="s">
        <v>23</v>
      </c>
      <c r="G347">
        <v>4</v>
      </c>
      <c r="H347">
        <v>1</v>
      </c>
      <c r="I347">
        <v>4.0209999999999999</v>
      </c>
      <c r="J347">
        <v>0</v>
      </c>
      <c r="K347">
        <v>0</v>
      </c>
      <c r="L347">
        <v>4.0209999999999999</v>
      </c>
      <c r="M347">
        <v>67.05</v>
      </c>
      <c r="N347">
        <v>1</v>
      </c>
      <c r="P347">
        <v>3.6269999999999998</v>
      </c>
      <c r="Q347" s="1">
        <v>3.2069999999999999</v>
      </c>
      <c r="R347">
        <f>IF(OR(Tabelle1[[#This Row],[adj time]]&lt;=Tabelle1[[#This Row],[curr class WR]],Tabelle1[[#This Row],[adj time]]&lt;=Tabelle1[[#This Row],[current WR]]),1,0)</f>
        <v>0</v>
      </c>
    </row>
    <row r="348" spans="1:20" x14ac:dyDescent="0.25">
      <c r="A348" t="s">
        <v>26</v>
      </c>
      <c r="B348" t="s">
        <v>113</v>
      </c>
      <c r="C348">
        <v>2018</v>
      </c>
      <c r="D348" s="15">
        <v>43296</v>
      </c>
      <c r="E348" t="s">
        <v>21</v>
      </c>
      <c r="F348" t="s">
        <v>17</v>
      </c>
      <c r="G348">
        <v>4</v>
      </c>
      <c r="H348">
        <v>1</v>
      </c>
      <c r="I348">
        <v>3.8809999999999998</v>
      </c>
      <c r="J348">
        <v>0</v>
      </c>
      <c r="K348">
        <v>0</v>
      </c>
      <c r="L348">
        <v>3.8809999999999998</v>
      </c>
      <c r="M348">
        <v>75</v>
      </c>
      <c r="N348">
        <v>1</v>
      </c>
      <c r="P348" s="1">
        <v>3.2069999999999999</v>
      </c>
      <c r="Q348" s="1">
        <v>3.2069999999999999</v>
      </c>
      <c r="R348">
        <f>IF(OR(Tabelle1[[#This Row],[adj time]]&lt;=Tabelle1[[#This Row],[curr class WR]],Tabelle1[[#This Row],[adj time]]&lt;=Tabelle1[[#This Row],[current WR]]),1,0)</f>
        <v>0</v>
      </c>
    </row>
    <row r="349" spans="1:20" x14ac:dyDescent="0.25">
      <c r="A349" t="s">
        <v>12</v>
      </c>
      <c r="B349" t="s">
        <v>113</v>
      </c>
      <c r="C349">
        <v>2018</v>
      </c>
      <c r="D349" s="15">
        <v>43296</v>
      </c>
      <c r="E349" t="s">
        <v>62</v>
      </c>
      <c r="F349" t="s">
        <v>23</v>
      </c>
      <c r="G349">
        <v>4</v>
      </c>
      <c r="H349">
        <v>1</v>
      </c>
      <c r="I349">
        <v>4.9379999999999997</v>
      </c>
      <c r="J349">
        <v>0</v>
      </c>
      <c r="K349">
        <v>0</v>
      </c>
      <c r="L349">
        <v>4.9379999999999997</v>
      </c>
      <c r="M349">
        <v>39.299999999999997</v>
      </c>
      <c r="N349">
        <v>1</v>
      </c>
      <c r="P349" s="1">
        <v>4.71</v>
      </c>
      <c r="Q349">
        <v>4.6269999999999998</v>
      </c>
      <c r="R349">
        <f>IF(OR(Tabelle1[[#This Row],[adj time]]&lt;=Tabelle1[[#This Row],[curr class WR]],Tabelle1[[#This Row],[adj time]]&lt;=Tabelle1[[#This Row],[current WR]]),1,0)</f>
        <v>0</v>
      </c>
    </row>
    <row r="350" spans="1:20" x14ac:dyDescent="0.25">
      <c r="A350" t="s">
        <v>12</v>
      </c>
      <c r="B350" t="s">
        <v>107</v>
      </c>
      <c r="C350">
        <v>2018</v>
      </c>
      <c r="D350" s="15">
        <v>43292</v>
      </c>
      <c r="E350" t="s">
        <v>38</v>
      </c>
      <c r="F350" t="s">
        <v>17</v>
      </c>
      <c r="H350">
        <v>1</v>
      </c>
      <c r="I350">
        <v>5.1289999999999996</v>
      </c>
      <c r="J350">
        <v>0</v>
      </c>
      <c r="K350">
        <v>0</v>
      </c>
      <c r="L350">
        <v>5.1289999999999996</v>
      </c>
      <c r="M350">
        <v>75</v>
      </c>
      <c r="N350">
        <v>1</v>
      </c>
      <c r="P350">
        <v>4.6269999999999998</v>
      </c>
      <c r="Q350">
        <v>4.6269999999999998</v>
      </c>
      <c r="R350">
        <f>IF(OR(Tabelle1[[#This Row],[adj time]]&lt;=Tabelle1[[#This Row],[curr class WR]],Tabelle1[[#This Row],[adj time]]&lt;=Tabelle1[[#This Row],[current WR]]),1,0)</f>
        <v>0</v>
      </c>
      <c r="T350" t="s">
        <v>260</v>
      </c>
    </row>
    <row r="351" spans="1:20" x14ac:dyDescent="0.25">
      <c r="A351" t="s">
        <v>26</v>
      </c>
      <c r="B351" t="s">
        <v>107</v>
      </c>
      <c r="C351">
        <v>2018</v>
      </c>
      <c r="D351" s="15">
        <v>43292</v>
      </c>
      <c r="E351" t="s">
        <v>112</v>
      </c>
      <c r="F351" t="s">
        <v>23</v>
      </c>
      <c r="H351">
        <v>1</v>
      </c>
      <c r="I351">
        <v>4.1559999999999997</v>
      </c>
      <c r="J351">
        <v>0</v>
      </c>
      <c r="K351">
        <v>0</v>
      </c>
      <c r="L351">
        <v>4.1559999999999997</v>
      </c>
      <c r="M351">
        <v>75</v>
      </c>
      <c r="N351">
        <v>1</v>
      </c>
      <c r="P351">
        <v>3.6269999999999998</v>
      </c>
      <c r="Q351" s="1">
        <v>3.2069999999999999</v>
      </c>
      <c r="R351">
        <f>IF(OR(Tabelle1[[#This Row],[adj time]]&lt;=Tabelle1[[#This Row],[curr class WR]],Tabelle1[[#This Row],[adj time]]&lt;=Tabelle1[[#This Row],[current WR]]),1,0)</f>
        <v>0</v>
      </c>
      <c r="T351" t="s">
        <v>259</v>
      </c>
    </row>
    <row r="352" spans="1:20" x14ac:dyDescent="0.25">
      <c r="A352" t="s">
        <v>26</v>
      </c>
      <c r="B352" t="s">
        <v>107</v>
      </c>
      <c r="C352">
        <v>2018</v>
      </c>
      <c r="D352" s="15">
        <v>43292</v>
      </c>
      <c r="E352" t="s">
        <v>47</v>
      </c>
      <c r="F352" t="s">
        <v>17</v>
      </c>
      <c r="H352">
        <v>1</v>
      </c>
      <c r="I352">
        <v>3.5470000000000002</v>
      </c>
      <c r="J352">
        <v>0</v>
      </c>
      <c r="K352">
        <v>0</v>
      </c>
      <c r="L352">
        <v>3.5470000000000002</v>
      </c>
      <c r="M352">
        <v>75</v>
      </c>
      <c r="N352">
        <v>1</v>
      </c>
      <c r="P352" s="1">
        <v>3.2069999999999999</v>
      </c>
      <c r="Q352" s="1">
        <v>3.2069999999999999</v>
      </c>
      <c r="R352">
        <f>IF(OR(Tabelle1[[#This Row],[adj time]]&lt;=Tabelle1[[#This Row],[curr class WR]],Tabelle1[[#This Row],[adj time]]&lt;=Tabelle1[[#This Row],[current WR]]),1,0)</f>
        <v>0</v>
      </c>
      <c r="T352" t="s">
        <v>259</v>
      </c>
    </row>
    <row r="353" spans="1:20" x14ac:dyDescent="0.25">
      <c r="A353" t="s">
        <v>12</v>
      </c>
      <c r="B353" t="s">
        <v>107</v>
      </c>
      <c r="C353">
        <v>2018</v>
      </c>
      <c r="D353" s="15">
        <v>43292</v>
      </c>
      <c r="E353" t="s">
        <v>111</v>
      </c>
      <c r="F353" t="s">
        <v>23</v>
      </c>
      <c r="H353">
        <v>1</v>
      </c>
      <c r="I353">
        <v>5.5090000000000003</v>
      </c>
      <c r="J353">
        <v>0</v>
      </c>
      <c r="K353">
        <v>0</v>
      </c>
      <c r="L353">
        <v>5.5090000000000003</v>
      </c>
      <c r="M353">
        <v>75</v>
      </c>
      <c r="N353">
        <v>1</v>
      </c>
      <c r="P353" s="1">
        <v>4.71</v>
      </c>
      <c r="Q353">
        <v>4.6269999999999998</v>
      </c>
      <c r="R353">
        <f>IF(OR(Tabelle1[[#This Row],[adj time]]&lt;=Tabelle1[[#This Row],[curr class WR]],Tabelle1[[#This Row],[adj time]]&lt;=Tabelle1[[#This Row],[current WR]]),1,0)</f>
        <v>0</v>
      </c>
      <c r="T353" t="s">
        <v>260</v>
      </c>
    </row>
    <row r="354" spans="1:20" x14ac:dyDescent="0.25">
      <c r="A354" t="s">
        <v>324</v>
      </c>
      <c r="B354" t="s">
        <v>82</v>
      </c>
      <c r="C354">
        <v>2018</v>
      </c>
      <c r="D354" s="15">
        <v>43274</v>
      </c>
      <c r="E354" t="s">
        <v>376</v>
      </c>
      <c r="F354" t="s">
        <v>17</v>
      </c>
      <c r="M354">
        <v>800</v>
      </c>
      <c r="N354">
        <v>1</v>
      </c>
      <c r="P354" s="1"/>
      <c r="Q354" s="1"/>
      <c r="R354">
        <f>IF(OR(Tabelle1[[#This Row],[adj time]]&lt;=Tabelle1[[#This Row],[curr class WR]],Tabelle1[[#This Row],[adj time]]&lt;=Tabelle1[[#This Row],[current WR]]),1,0)</f>
        <v>1</v>
      </c>
    </row>
    <row r="355" spans="1:20" x14ac:dyDescent="0.25">
      <c r="A355" t="s">
        <v>324</v>
      </c>
      <c r="B355" t="s">
        <v>82</v>
      </c>
      <c r="C355">
        <v>2018</v>
      </c>
      <c r="D355" s="15">
        <v>43274</v>
      </c>
      <c r="E355" t="s">
        <v>87</v>
      </c>
      <c r="F355" t="s">
        <v>17</v>
      </c>
      <c r="M355">
        <v>772</v>
      </c>
      <c r="N355">
        <v>2</v>
      </c>
      <c r="P355" s="1"/>
      <c r="Q355" s="1"/>
      <c r="R355">
        <f>IF(OR(Tabelle1[[#This Row],[adj time]]&lt;=Tabelle1[[#This Row],[curr class WR]],Tabelle1[[#This Row],[adj time]]&lt;=Tabelle1[[#This Row],[current WR]]),1,0)</f>
        <v>1</v>
      </c>
    </row>
    <row r="356" spans="1:20" x14ac:dyDescent="0.25">
      <c r="A356" t="s">
        <v>324</v>
      </c>
      <c r="B356" t="s">
        <v>82</v>
      </c>
      <c r="C356">
        <v>2018</v>
      </c>
      <c r="D356" s="15">
        <v>43274</v>
      </c>
      <c r="E356" t="s">
        <v>348</v>
      </c>
      <c r="F356" t="s">
        <v>17</v>
      </c>
      <c r="M356">
        <v>722</v>
      </c>
      <c r="N356">
        <v>3</v>
      </c>
      <c r="P356" s="1"/>
      <c r="Q356" s="1"/>
      <c r="R356">
        <f>IF(OR(Tabelle1[[#This Row],[adj time]]&lt;=Tabelle1[[#This Row],[curr class WR]],Tabelle1[[#This Row],[adj time]]&lt;=Tabelle1[[#This Row],[current WR]]),1,0)</f>
        <v>1</v>
      </c>
    </row>
    <row r="357" spans="1:20" x14ac:dyDescent="0.25">
      <c r="A357" t="s">
        <v>26</v>
      </c>
      <c r="B357" t="s">
        <v>82</v>
      </c>
      <c r="C357">
        <v>2018</v>
      </c>
      <c r="D357" s="15">
        <v>43274</v>
      </c>
      <c r="E357" t="s">
        <v>168</v>
      </c>
      <c r="F357" t="s">
        <v>23</v>
      </c>
      <c r="G357">
        <v>2</v>
      </c>
      <c r="H357">
        <v>1</v>
      </c>
      <c r="I357">
        <v>4.1210000000000004</v>
      </c>
      <c r="J357">
        <v>0</v>
      </c>
      <c r="K357">
        <v>0</v>
      </c>
      <c r="L357">
        <v>4.1210000000000004</v>
      </c>
      <c r="M357">
        <v>100</v>
      </c>
      <c r="N357">
        <v>1</v>
      </c>
      <c r="P357">
        <v>3.6269999999999998</v>
      </c>
      <c r="Q357" s="1">
        <v>3.2069999999999999</v>
      </c>
      <c r="R357">
        <f>IF(OR(Tabelle1[[#This Row],[adj time]]&lt;=Tabelle1[[#This Row],[curr class WR]],Tabelle1[[#This Row],[adj time]]&lt;=Tabelle1[[#This Row],[current WR]]),1,0)</f>
        <v>0</v>
      </c>
      <c r="T357" t="s">
        <v>114</v>
      </c>
    </row>
    <row r="358" spans="1:20" x14ac:dyDescent="0.25">
      <c r="A358" t="s">
        <v>12</v>
      </c>
      <c r="B358" t="s">
        <v>82</v>
      </c>
      <c r="C358">
        <v>2018</v>
      </c>
      <c r="D358" s="15">
        <v>43274</v>
      </c>
      <c r="E358" t="s">
        <v>169</v>
      </c>
      <c r="F358" t="s">
        <v>23</v>
      </c>
      <c r="G358">
        <v>1</v>
      </c>
      <c r="H358">
        <v>1</v>
      </c>
      <c r="I358">
        <v>5.274</v>
      </c>
      <c r="J358">
        <v>0</v>
      </c>
      <c r="K358">
        <v>0</v>
      </c>
      <c r="L358">
        <v>5.274</v>
      </c>
      <c r="M358">
        <v>75</v>
      </c>
      <c r="N358">
        <v>1</v>
      </c>
      <c r="P358" s="1">
        <v>4.71</v>
      </c>
      <c r="Q358">
        <v>4.6269999999999998</v>
      </c>
      <c r="R358">
        <f>IF(OR(Tabelle1[[#This Row],[adj time]]&lt;=Tabelle1[[#This Row],[curr class WR]],Tabelle1[[#This Row],[adj time]]&lt;=Tabelle1[[#This Row],[current WR]]),1,0)</f>
        <v>0</v>
      </c>
      <c r="T358" t="s">
        <v>114</v>
      </c>
    </row>
    <row r="359" spans="1:20" x14ac:dyDescent="0.25">
      <c r="A359" t="s">
        <v>12</v>
      </c>
      <c r="B359" t="s">
        <v>60</v>
      </c>
      <c r="C359">
        <v>2018</v>
      </c>
      <c r="D359" s="15">
        <v>43232</v>
      </c>
      <c r="E359" t="s">
        <v>89</v>
      </c>
      <c r="F359" t="s">
        <v>23</v>
      </c>
      <c r="G359">
        <v>3</v>
      </c>
      <c r="H359">
        <v>1</v>
      </c>
      <c r="I359">
        <v>4.9429999999999996</v>
      </c>
      <c r="J359">
        <v>0</v>
      </c>
      <c r="K359">
        <v>0</v>
      </c>
      <c r="L359">
        <v>4.9429999999999996</v>
      </c>
      <c r="M359">
        <v>75</v>
      </c>
      <c r="N359">
        <v>1</v>
      </c>
      <c r="P359" s="1">
        <v>4.71</v>
      </c>
      <c r="Q359">
        <v>4.6269999999999998</v>
      </c>
      <c r="R359">
        <f>IF(OR(Tabelle1[[#This Row],[adj time]]&lt;=Tabelle1[[#This Row],[curr class WR]],Tabelle1[[#This Row],[adj time]]&lt;=Tabelle1[[#This Row],[current WR]]),1,0)</f>
        <v>0</v>
      </c>
      <c r="T359" t="s">
        <v>114</v>
      </c>
    </row>
    <row r="360" spans="1:20" x14ac:dyDescent="0.25">
      <c r="A360" t="s">
        <v>12</v>
      </c>
      <c r="B360" t="s">
        <v>60</v>
      </c>
      <c r="C360">
        <v>2021</v>
      </c>
      <c r="D360" s="15">
        <v>43232</v>
      </c>
      <c r="E360" t="s">
        <v>152</v>
      </c>
      <c r="F360" t="s">
        <v>23</v>
      </c>
      <c r="G360">
        <v>4</v>
      </c>
      <c r="H360">
        <v>1</v>
      </c>
      <c r="I360" s="1">
        <v>5.0999999999999996</v>
      </c>
      <c r="J360">
        <v>0</v>
      </c>
      <c r="K360">
        <v>0</v>
      </c>
      <c r="L360" s="1">
        <v>5.0999999999999996</v>
      </c>
      <c r="M360">
        <v>75</v>
      </c>
      <c r="N360">
        <v>1</v>
      </c>
      <c r="P360" s="1">
        <v>4.71</v>
      </c>
      <c r="Q360">
        <v>4.6269999999999998</v>
      </c>
      <c r="R360">
        <f>IF(OR(Tabelle1[[#This Row],[adj time]]&lt;=Tabelle1[[#This Row],[curr class WR]],Tabelle1[[#This Row],[adj time]]&lt;=Tabelle1[[#This Row],[current WR]]),1,0)</f>
        <v>0</v>
      </c>
      <c r="T360" t="s">
        <v>114</v>
      </c>
    </row>
    <row r="361" spans="1:20" x14ac:dyDescent="0.25">
      <c r="A361" t="s">
        <v>26</v>
      </c>
      <c r="B361" t="s">
        <v>60</v>
      </c>
      <c r="C361">
        <v>2021</v>
      </c>
      <c r="D361" s="15">
        <v>43232</v>
      </c>
      <c r="E361" t="s">
        <v>128</v>
      </c>
      <c r="F361" t="s">
        <v>23</v>
      </c>
      <c r="G361">
        <v>4</v>
      </c>
      <c r="H361">
        <v>1</v>
      </c>
      <c r="I361">
        <v>4.1580000000000004</v>
      </c>
      <c r="J361">
        <v>0</v>
      </c>
      <c r="K361">
        <v>0</v>
      </c>
      <c r="L361">
        <v>4.1580000000000004</v>
      </c>
      <c r="M361">
        <v>100</v>
      </c>
      <c r="N361">
        <v>1</v>
      </c>
      <c r="P361">
        <v>3.6269999999999998</v>
      </c>
      <c r="Q361" s="1">
        <v>3.2069999999999999</v>
      </c>
      <c r="R361">
        <f>IF(OR(Tabelle1[[#This Row],[adj time]]&lt;=Tabelle1[[#This Row],[curr class WR]],Tabelle1[[#This Row],[adj time]]&lt;=Tabelle1[[#This Row],[current WR]]),1,0)</f>
        <v>0</v>
      </c>
      <c r="T361" t="s">
        <v>114</v>
      </c>
    </row>
    <row r="362" spans="1:20" x14ac:dyDescent="0.25">
      <c r="A362" t="s">
        <v>26</v>
      </c>
      <c r="B362" t="s">
        <v>60</v>
      </c>
      <c r="C362">
        <v>2018</v>
      </c>
      <c r="D362" s="15">
        <v>43232</v>
      </c>
      <c r="E362" t="s">
        <v>153</v>
      </c>
      <c r="F362" t="s">
        <v>23</v>
      </c>
      <c r="G362">
        <v>2</v>
      </c>
      <c r="H362">
        <v>1</v>
      </c>
      <c r="I362" s="1">
        <v>4.3499999999999996</v>
      </c>
      <c r="J362">
        <v>0</v>
      </c>
      <c r="K362">
        <v>0</v>
      </c>
      <c r="L362" s="1">
        <v>4.3499999999999996</v>
      </c>
      <c r="M362">
        <v>100</v>
      </c>
      <c r="N362">
        <v>1</v>
      </c>
      <c r="P362">
        <v>3.6269999999999998</v>
      </c>
      <c r="Q362" s="1">
        <v>3.2069999999999999</v>
      </c>
      <c r="R362">
        <f>IF(OR(Tabelle1[[#This Row],[adj time]]&lt;=Tabelle1[[#This Row],[curr class WR]],Tabelle1[[#This Row],[adj time]]&lt;=Tabelle1[[#This Row],[current WR]]),1,0)</f>
        <v>0</v>
      </c>
      <c r="T362" t="s">
        <v>114</v>
      </c>
    </row>
    <row r="363" spans="1:20" x14ac:dyDescent="0.25">
      <c r="A363" t="s">
        <v>26</v>
      </c>
      <c r="B363" t="s">
        <v>60</v>
      </c>
      <c r="C363">
        <v>2021</v>
      </c>
      <c r="D363" s="15">
        <v>43232</v>
      </c>
      <c r="E363" t="s">
        <v>32</v>
      </c>
      <c r="F363" t="s">
        <v>17</v>
      </c>
      <c r="G363">
        <v>2</v>
      </c>
      <c r="H363">
        <v>1</v>
      </c>
      <c r="I363">
        <v>4.6479999999999997</v>
      </c>
      <c r="J363">
        <v>0</v>
      </c>
      <c r="K363">
        <v>0</v>
      </c>
      <c r="L363">
        <v>4.6479999999999997</v>
      </c>
      <c r="M363">
        <v>100</v>
      </c>
      <c r="N363">
        <v>1</v>
      </c>
      <c r="P363" s="1">
        <v>3.2069999999999999</v>
      </c>
      <c r="Q363" s="1">
        <v>3.2069999999999999</v>
      </c>
      <c r="R363">
        <f>IF(OR(Tabelle1[[#This Row],[adj time]]&lt;=Tabelle1[[#This Row],[curr class WR]],Tabelle1[[#This Row],[adj time]]&lt;=Tabelle1[[#This Row],[current WR]]),1,0)</f>
        <v>0</v>
      </c>
      <c r="T363" t="s">
        <v>114</v>
      </c>
    </row>
    <row r="364" spans="1:20" x14ac:dyDescent="0.25">
      <c r="A364" t="s">
        <v>12</v>
      </c>
      <c r="B364" t="s">
        <v>60</v>
      </c>
      <c r="C364">
        <v>2021</v>
      </c>
      <c r="D364" s="15">
        <v>43232</v>
      </c>
      <c r="E364" t="s">
        <v>32</v>
      </c>
      <c r="F364" t="s">
        <v>17</v>
      </c>
      <c r="G364">
        <v>2</v>
      </c>
      <c r="H364">
        <v>1</v>
      </c>
      <c r="I364">
        <v>5.6550000000000002</v>
      </c>
      <c r="J364">
        <v>0</v>
      </c>
      <c r="K364">
        <v>0</v>
      </c>
      <c r="L364">
        <v>5.6550000000000002</v>
      </c>
      <c r="M364">
        <v>75</v>
      </c>
      <c r="N364">
        <v>1</v>
      </c>
      <c r="P364">
        <v>4.6269999999999998</v>
      </c>
      <c r="Q364">
        <v>4.6269999999999998</v>
      </c>
      <c r="R364">
        <f>IF(OR(Tabelle1[[#This Row],[adj time]]&lt;=Tabelle1[[#This Row],[curr class WR]],Tabelle1[[#This Row],[adj time]]&lt;=Tabelle1[[#This Row],[current WR]]),1,0)</f>
        <v>0</v>
      </c>
      <c r="T364" t="s">
        <v>114</v>
      </c>
    </row>
    <row r="365" spans="1:20" x14ac:dyDescent="0.25">
      <c r="A365" t="s">
        <v>324</v>
      </c>
      <c r="B365" t="s">
        <v>79</v>
      </c>
      <c r="C365">
        <v>2017</v>
      </c>
      <c r="D365" s="15">
        <v>42986</v>
      </c>
      <c r="E365" t="s">
        <v>340</v>
      </c>
      <c r="F365" t="s">
        <v>17</v>
      </c>
      <c r="M365">
        <v>766</v>
      </c>
      <c r="N365">
        <v>1</v>
      </c>
      <c r="P365" s="1"/>
      <c r="Q365" s="1"/>
      <c r="R365">
        <f>IF(OR(Tabelle1[[#This Row],[adj time]]&lt;=Tabelle1[[#This Row],[curr class WR]],Tabelle1[[#This Row],[adj time]]&lt;=Tabelle1[[#This Row],[current WR]]),1,0)</f>
        <v>1</v>
      </c>
    </row>
    <row r="366" spans="1:20" x14ac:dyDescent="0.25">
      <c r="A366" t="s">
        <v>324</v>
      </c>
      <c r="B366" t="s">
        <v>79</v>
      </c>
      <c r="C366">
        <v>2017</v>
      </c>
      <c r="D366" s="15">
        <v>42986</v>
      </c>
      <c r="E366" t="s">
        <v>379</v>
      </c>
      <c r="F366" t="s">
        <v>17</v>
      </c>
      <c r="M366">
        <v>563</v>
      </c>
      <c r="N366">
        <v>2</v>
      </c>
      <c r="P366" s="1"/>
      <c r="Q366" s="1"/>
      <c r="R366">
        <f>IF(OR(Tabelle1[[#This Row],[adj time]]&lt;=Tabelle1[[#This Row],[curr class WR]],Tabelle1[[#This Row],[adj time]]&lt;=Tabelle1[[#This Row],[current WR]]),1,0)</f>
        <v>1</v>
      </c>
    </row>
    <row r="367" spans="1:20" x14ac:dyDescent="0.25">
      <c r="A367" t="s">
        <v>324</v>
      </c>
      <c r="B367" t="s">
        <v>79</v>
      </c>
      <c r="C367">
        <v>2017</v>
      </c>
      <c r="D367" s="15">
        <v>42986</v>
      </c>
      <c r="E367" t="s">
        <v>380</v>
      </c>
      <c r="F367" t="s">
        <v>17</v>
      </c>
      <c r="M367">
        <v>403</v>
      </c>
      <c r="N367">
        <v>3</v>
      </c>
      <c r="P367" s="1"/>
      <c r="Q367" s="1"/>
      <c r="R367">
        <f>IF(OR(Tabelle1[[#This Row],[adj time]]&lt;=Tabelle1[[#This Row],[curr class WR]],Tabelle1[[#This Row],[adj time]]&lt;=Tabelle1[[#This Row],[current WR]]),1,0)</f>
        <v>1</v>
      </c>
    </row>
    <row r="368" spans="1:20" x14ac:dyDescent="0.25">
      <c r="A368" t="s">
        <v>324</v>
      </c>
      <c r="B368" t="s">
        <v>80</v>
      </c>
      <c r="C368">
        <v>2017</v>
      </c>
      <c r="D368" s="15">
        <v>42974</v>
      </c>
      <c r="E368" t="s">
        <v>38</v>
      </c>
      <c r="F368" t="s">
        <v>17</v>
      </c>
      <c r="M368">
        <v>982</v>
      </c>
      <c r="N368">
        <v>1</v>
      </c>
      <c r="P368" s="1"/>
      <c r="Q368" s="1"/>
      <c r="R368">
        <f>IF(OR(Tabelle1[[#This Row],[adj time]]&lt;=Tabelle1[[#This Row],[curr class WR]],Tabelle1[[#This Row],[adj time]]&lt;=Tabelle1[[#This Row],[current WR]]),1,0)</f>
        <v>1</v>
      </c>
    </row>
    <row r="369" spans="1:20" x14ac:dyDescent="0.25">
      <c r="A369" t="s">
        <v>324</v>
      </c>
      <c r="B369" t="s">
        <v>80</v>
      </c>
      <c r="C369">
        <v>2017</v>
      </c>
      <c r="D369" s="15">
        <v>42974</v>
      </c>
      <c r="E369" t="s">
        <v>29</v>
      </c>
      <c r="F369" t="s">
        <v>17</v>
      </c>
      <c r="M369">
        <v>877</v>
      </c>
      <c r="N369">
        <v>2</v>
      </c>
      <c r="P369" s="1"/>
      <c r="Q369" s="1"/>
      <c r="R369">
        <f>IF(OR(Tabelle1[[#This Row],[adj time]]&lt;=Tabelle1[[#This Row],[curr class WR]],Tabelle1[[#This Row],[adj time]]&lt;=Tabelle1[[#This Row],[current WR]]),1,0)</f>
        <v>1</v>
      </c>
    </row>
    <row r="370" spans="1:20" x14ac:dyDescent="0.25">
      <c r="A370" t="s">
        <v>324</v>
      </c>
      <c r="B370" t="s">
        <v>80</v>
      </c>
      <c r="C370">
        <v>2017</v>
      </c>
      <c r="D370" s="15">
        <v>42974</v>
      </c>
      <c r="E370" t="s">
        <v>18</v>
      </c>
      <c r="F370" t="s">
        <v>17</v>
      </c>
      <c r="M370">
        <v>836</v>
      </c>
      <c r="N370">
        <v>3</v>
      </c>
      <c r="P370" s="1"/>
      <c r="Q370" s="1"/>
      <c r="R370">
        <f>IF(OR(Tabelle1[[#This Row],[adj time]]&lt;=Tabelle1[[#This Row],[curr class WR]],Tabelle1[[#This Row],[adj time]]&lt;=Tabelle1[[#This Row],[current WR]]),1,0)</f>
        <v>1</v>
      </c>
    </row>
    <row r="371" spans="1:20" x14ac:dyDescent="0.25">
      <c r="A371" t="s">
        <v>12</v>
      </c>
      <c r="B371" t="s">
        <v>80</v>
      </c>
      <c r="C371">
        <v>2017</v>
      </c>
      <c r="D371" s="15">
        <v>42974</v>
      </c>
      <c r="E371" t="s">
        <v>38</v>
      </c>
      <c r="F371" t="s">
        <v>17</v>
      </c>
      <c r="G371">
        <v>4</v>
      </c>
      <c r="H371">
        <v>1</v>
      </c>
      <c r="I371">
        <v>4.8780000000000001</v>
      </c>
      <c r="J371">
        <v>0</v>
      </c>
      <c r="K371">
        <v>0</v>
      </c>
      <c r="L371">
        <v>4.8780000000000001</v>
      </c>
      <c r="M371">
        <v>75</v>
      </c>
      <c r="N371">
        <v>1</v>
      </c>
      <c r="P371">
        <v>4.6269999999999998</v>
      </c>
      <c r="Q371">
        <v>4.6269999999999998</v>
      </c>
      <c r="R371">
        <f>IF(OR(Tabelle1[[#This Row],[adj time]]&lt;=Tabelle1[[#This Row],[curr class WR]],Tabelle1[[#This Row],[adj time]]&lt;=Tabelle1[[#This Row],[current WR]]),1,0)</f>
        <v>0</v>
      </c>
      <c r="T371" t="s">
        <v>187</v>
      </c>
    </row>
    <row r="372" spans="1:20" x14ac:dyDescent="0.25">
      <c r="A372" t="s">
        <v>26</v>
      </c>
      <c r="B372" t="s">
        <v>80</v>
      </c>
      <c r="C372">
        <v>2017</v>
      </c>
      <c r="D372" s="15">
        <v>42974</v>
      </c>
      <c r="E372" t="s">
        <v>38</v>
      </c>
      <c r="F372" t="s">
        <v>17</v>
      </c>
      <c r="G372">
        <v>4</v>
      </c>
      <c r="H372">
        <v>1</v>
      </c>
      <c r="I372">
        <v>3.286</v>
      </c>
      <c r="J372">
        <v>0</v>
      </c>
      <c r="K372">
        <v>0</v>
      </c>
      <c r="L372">
        <v>3.286</v>
      </c>
      <c r="M372">
        <v>75</v>
      </c>
      <c r="N372">
        <v>1</v>
      </c>
      <c r="P372" s="1">
        <v>3.2069999999999999</v>
      </c>
      <c r="Q372" s="1">
        <v>3.2069999999999999</v>
      </c>
      <c r="R372">
        <f>IF(OR(Tabelle1[[#This Row],[adj time]]&lt;=Tabelle1[[#This Row],[curr class WR]],Tabelle1[[#This Row],[adj time]]&lt;=Tabelle1[[#This Row],[current WR]]),1,0)</f>
        <v>0</v>
      </c>
      <c r="T372" t="s">
        <v>187</v>
      </c>
    </row>
    <row r="373" spans="1:20" x14ac:dyDescent="0.25">
      <c r="A373" t="s">
        <v>26</v>
      </c>
      <c r="B373" t="s">
        <v>80</v>
      </c>
      <c r="C373">
        <v>2017</v>
      </c>
      <c r="D373" s="15">
        <v>42974</v>
      </c>
      <c r="E373" t="s">
        <v>40</v>
      </c>
      <c r="F373" t="s">
        <v>23</v>
      </c>
      <c r="G373">
        <v>2</v>
      </c>
      <c r="H373">
        <v>1</v>
      </c>
      <c r="I373">
        <v>3.7090000000000001</v>
      </c>
      <c r="J373">
        <v>0</v>
      </c>
      <c r="K373">
        <v>0</v>
      </c>
      <c r="L373">
        <v>3.7090000000000001</v>
      </c>
      <c r="M373">
        <v>75</v>
      </c>
      <c r="N373">
        <v>1</v>
      </c>
      <c r="P373">
        <v>3.6269999999999998</v>
      </c>
      <c r="Q373" s="1">
        <v>3.2069999999999999</v>
      </c>
      <c r="R373">
        <f>IF(OR(Tabelle1[[#This Row],[adj time]]&lt;=Tabelle1[[#This Row],[curr class WR]],Tabelle1[[#This Row],[adj time]]&lt;=Tabelle1[[#This Row],[current WR]]),1,0)</f>
        <v>0</v>
      </c>
      <c r="T373" t="s">
        <v>187</v>
      </c>
    </row>
    <row r="374" spans="1:20" x14ac:dyDescent="0.25">
      <c r="A374" t="s">
        <v>12</v>
      </c>
      <c r="B374" t="s">
        <v>80</v>
      </c>
      <c r="C374">
        <v>2017</v>
      </c>
      <c r="D374" s="15">
        <v>42974</v>
      </c>
      <c r="E374" t="s">
        <v>22</v>
      </c>
      <c r="F374" t="s">
        <v>23</v>
      </c>
      <c r="G374">
        <v>4</v>
      </c>
      <c r="H374">
        <v>1</v>
      </c>
      <c r="I374">
        <v>4.931</v>
      </c>
      <c r="J374">
        <v>0</v>
      </c>
      <c r="K374">
        <v>0</v>
      </c>
      <c r="L374">
        <v>4.931</v>
      </c>
      <c r="M374">
        <v>75</v>
      </c>
      <c r="N374">
        <v>1</v>
      </c>
      <c r="P374" s="1">
        <v>4.71</v>
      </c>
      <c r="Q374">
        <v>4.6269999999999998</v>
      </c>
      <c r="R374">
        <f>IF(OR(Tabelle1[[#This Row],[adj time]]&lt;=Tabelle1[[#This Row],[curr class WR]],Tabelle1[[#This Row],[adj time]]&lt;=Tabelle1[[#This Row],[current WR]]),1,0)</f>
        <v>0</v>
      </c>
      <c r="T374" t="s">
        <v>187</v>
      </c>
    </row>
    <row r="375" spans="1:20" x14ac:dyDescent="0.25">
      <c r="A375" t="s">
        <v>12</v>
      </c>
      <c r="B375" t="s">
        <v>19</v>
      </c>
      <c r="C375">
        <v>2017</v>
      </c>
      <c r="D375" s="15">
        <v>42960</v>
      </c>
      <c r="E375" t="s">
        <v>18</v>
      </c>
      <c r="F375" t="s">
        <v>17</v>
      </c>
      <c r="G375">
        <v>2</v>
      </c>
      <c r="H375">
        <v>1</v>
      </c>
      <c r="I375">
        <v>5.5069999999999997</v>
      </c>
      <c r="J375">
        <v>0</v>
      </c>
      <c r="K375">
        <v>0</v>
      </c>
      <c r="L375">
        <v>5.5069999999999997</v>
      </c>
      <c r="M375">
        <v>75</v>
      </c>
      <c r="N375">
        <v>1</v>
      </c>
      <c r="O375">
        <v>1</v>
      </c>
      <c r="P375" s="1">
        <v>5.0709999999999997</v>
      </c>
      <c r="Q375" s="1">
        <v>5.0709999999999997</v>
      </c>
      <c r="R375">
        <f>IF(OR(Tabelle1[[#This Row],[adj time]]&lt;=Tabelle1[[#This Row],[curr class WR]],Tabelle1[[#This Row],[adj time]]&lt;=Tabelle1[[#This Row],[current WR]]),1,0)</f>
        <v>0</v>
      </c>
    </row>
    <row r="376" spans="1:20" x14ac:dyDescent="0.25">
      <c r="A376" t="s">
        <v>12</v>
      </c>
      <c r="B376" t="s">
        <v>19</v>
      </c>
      <c r="C376">
        <v>2017</v>
      </c>
      <c r="D376" s="15">
        <v>42960</v>
      </c>
      <c r="E376" t="s">
        <v>35</v>
      </c>
      <c r="F376" t="s">
        <v>23</v>
      </c>
      <c r="G376">
        <v>4</v>
      </c>
      <c r="H376">
        <v>1</v>
      </c>
      <c r="I376">
        <v>5.6950000000000003</v>
      </c>
      <c r="J376">
        <v>0</v>
      </c>
      <c r="K376">
        <v>0</v>
      </c>
      <c r="L376">
        <v>5.6950000000000003</v>
      </c>
      <c r="M376">
        <v>75</v>
      </c>
      <c r="N376">
        <v>1</v>
      </c>
      <c r="O376">
        <v>1</v>
      </c>
      <c r="P376" s="1">
        <v>5.44</v>
      </c>
      <c r="Q376" s="1">
        <v>5.0709999999999997</v>
      </c>
      <c r="R376">
        <f>IF(OR(Tabelle1[[#This Row],[adj time]]&lt;=Tabelle1[[#This Row],[curr class WR]],Tabelle1[[#This Row],[adj time]]&lt;=Tabelle1[[#This Row],[current WR]]),1,0)</f>
        <v>0</v>
      </c>
    </row>
    <row r="377" spans="1:20" x14ac:dyDescent="0.25">
      <c r="A377" t="s">
        <v>26</v>
      </c>
      <c r="B377" t="s">
        <v>19</v>
      </c>
      <c r="C377">
        <v>2017</v>
      </c>
      <c r="D377" s="15">
        <v>42960</v>
      </c>
      <c r="E377" t="s">
        <v>40</v>
      </c>
      <c r="F377" t="s">
        <v>23</v>
      </c>
      <c r="G377">
        <v>2</v>
      </c>
      <c r="H377">
        <v>1</v>
      </c>
      <c r="I377" s="1">
        <v>4.133</v>
      </c>
      <c r="J377">
        <v>0</v>
      </c>
      <c r="K377">
        <v>0</v>
      </c>
      <c r="L377" s="1">
        <v>4.133</v>
      </c>
      <c r="M377">
        <v>72.25</v>
      </c>
      <c r="N377">
        <v>1</v>
      </c>
      <c r="P377">
        <v>3.6269999999999998</v>
      </c>
      <c r="Q377" s="1">
        <v>3.2069999999999999</v>
      </c>
      <c r="R377">
        <f>IF(OR(Tabelle1[[#This Row],[adj time]]&lt;=Tabelle1[[#This Row],[curr class WR]],Tabelle1[[#This Row],[adj time]]&lt;=Tabelle1[[#This Row],[current WR]]),1,0)</f>
        <v>0</v>
      </c>
    </row>
    <row r="378" spans="1:20" x14ac:dyDescent="0.25">
      <c r="A378" t="s">
        <v>26</v>
      </c>
      <c r="B378" t="s">
        <v>19</v>
      </c>
      <c r="C378">
        <v>2017</v>
      </c>
      <c r="D378" s="15">
        <v>42960</v>
      </c>
      <c r="E378" t="s">
        <v>42</v>
      </c>
      <c r="F378" t="s">
        <v>17</v>
      </c>
      <c r="G378">
        <v>3</v>
      </c>
      <c r="H378">
        <v>1</v>
      </c>
      <c r="I378" s="1">
        <v>3.528</v>
      </c>
      <c r="J378">
        <v>0</v>
      </c>
      <c r="K378">
        <v>0</v>
      </c>
      <c r="L378" s="1">
        <v>3.528</v>
      </c>
      <c r="M378">
        <v>75</v>
      </c>
      <c r="N378">
        <v>1</v>
      </c>
      <c r="P378" s="1">
        <v>3.2069999999999999</v>
      </c>
      <c r="Q378" s="1">
        <v>3.2069999999999999</v>
      </c>
      <c r="R378">
        <f>IF(OR(Tabelle1[[#This Row],[adj time]]&lt;=Tabelle1[[#This Row],[curr class WR]],Tabelle1[[#This Row],[adj time]]&lt;=Tabelle1[[#This Row],[current WR]]),1,0)</f>
        <v>0</v>
      </c>
    </row>
    <row r="379" spans="1:20" x14ac:dyDescent="0.25">
      <c r="A379" t="s">
        <v>26</v>
      </c>
      <c r="B379" t="s">
        <v>19</v>
      </c>
      <c r="C379">
        <v>2017</v>
      </c>
      <c r="D379" s="15">
        <v>42960</v>
      </c>
      <c r="E379" t="s">
        <v>18</v>
      </c>
      <c r="F379" t="s">
        <v>41</v>
      </c>
      <c r="G379">
        <v>3</v>
      </c>
      <c r="H379">
        <v>1</v>
      </c>
      <c r="I379" s="1">
        <v>4.2889999999999997</v>
      </c>
      <c r="J379">
        <v>0</v>
      </c>
      <c r="K379">
        <v>0</v>
      </c>
      <c r="L379" s="1">
        <v>4.2889999999999997</v>
      </c>
      <c r="M379">
        <v>75</v>
      </c>
      <c r="N379">
        <v>1</v>
      </c>
      <c r="P379">
        <v>4.2889999999999997</v>
      </c>
      <c r="Q379" s="1">
        <v>3.2069999999999999</v>
      </c>
      <c r="R379">
        <f>IF(OR(Tabelle1[[#This Row],[adj time]]&lt;=Tabelle1[[#This Row],[curr class WR]],Tabelle1[[#This Row],[adj time]]&lt;=Tabelle1[[#This Row],[current WR]]),1,0)</f>
        <v>1</v>
      </c>
      <c r="S379" t="s">
        <v>70</v>
      </c>
    </row>
    <row r="380" spans="1:20" x14ac:dyDescent="0.25">
      <c r="A380" t="s">
        <v>12</v>
      </c>
      <c r="B380" t="s">
        <v>19</v>
      </c>
      <c r="C380">
        <v>2017</v>
      </c>
      <c r="D380" s="15">
        <v>42960</v>
      </c>
      <c r="E380" t="s">
        <v>38</v>
      </c>
      <c r="F380" t="s">
        <v>41</v>
      </c>
      <c r="G380">
        <v>4</v>
      </c>
      <c r="H380">
        <v>1</v>
      </c>
      <c r="I380">
        <v>7.585</v>
      </c>
      <c r="J380">
        <v>0</v>
      </c>
      <c r="K380">
        <v>0</v>
      </c>
      <c r="L380">
        <v>7.585</v>
      </c>
      <c r="M380">
        <v>75</v>
      </c>
      <c r="N380">
        <v>1</v>
      </c>
      <c r="O380">
        <v>1</v>
      </c>
      <c r="P380">
        <v>7.585</v>
      </c>
      <c r="Q380" s="1">
        <v>5.0709999999999997</v>
      </c>
      <c r="R380">
        <f>IF(OR(Tabelle1[[#This Row],[adj time]]&lt;=Tabelle1[[#This Row],[curr class WR]],Tabelle1[[#This Row],[adj time]]&lt;=Tabelle1[[#This Row],[current WR]]),1,0)</f>
        <v>1</v>
      </c>
      <c r="S380" t="s">
        <v>71</v>
      </c>
    </row>
    <row r="381" spans="1:20" x14ac:dyDescent="0.25">
      <c r="A381" t="s">
        <v>324</v>
      </c>
      <c r="B381" t="s">
        <v>77</v>
      </c>
      <c r="C381">
        <v>2017</v>
      </c>
      <c r="D381" s="15">
        <v>42952</v>
      </c>
      <c r="E381" t="s">
        <v>208</v>
      </c>
      <c r="F381" t="s">
        <v>17</v>
      </c>
      <c r="M381">
        <v>933</v>
      </c>
      <c r="N381">
        <v>1</v>
      </c>
      <c r="P381" s="1"/>
      <c r="Q381" s="1"/>
      <c r="R381">
        <f>IF(OR(Tabelle1[[#This Row],[adj time]]&lt;=Tabelle1[[#This Row],[curr class WR]],Tabelle1[[#This Row],[adj time]]&lt;=Tabelle1[[#This Row],[current WR]]),1,0)</f>
        <v>1</v>
      </c>
    </row>
    <row r="382" spans="1:20" x14ac:dyDescent="0.25">
      <c r="A382" t="s">
        <v>324</v>
      </c>
      <c r="B382" t="s">
        <v>77</v>
      </c>
      <c r="C382">
        <v>2017</v>
      </c>
      <c r="D382" s="15">
        <v>42952</v>
      </c>
      <c r="E382" t="s">
        <v>56</v>
      </c>
      <c r="F382" t="s">
        <v>17</v>
      </c>
      <c r="M382">
        <v>872</v>
      </c>
      <c r="N382">
        <v>2</v>
      </c>
      <c r="P382" s="1"/>
      <c r="Q382" s="1"/>
      <c r="R382">
        <f>IF(OR(Tabelle1[[#This Row],[adj time]]&lt;=Tabelle1[[#This Row],[curr class WR]],Tabelle1[[#This Row],[adj time]]&lt;=Tabelle1[[#This Row],[current WR]]),1,0)</f>
        <v>1</v>
      </c>
    </row>
    <row r="383" spans="1:20" x14ac:dyDescent="0.25">
      <c r="A383" t="s">
        <v>324</v>
      </c>
      <c r="B383" t="s">
        <v>77</v>
      </c>
      <c r="C383">
        <v>2017</v>
      </c>
      <c r="D383" s="15">
        <v>42952</v>
      </c>
      <c r="E383" t="s">
        <v>194</v>
      </c>
      <c r="F383" t="s">
        <v>17</v>
      </c>
      <c r="M383">
        <v>829</v>
      </c>
      <c r="N383">
        <v>3</v>
      </c>
      <c r="P383" s="1"/>
      <c r="Q383" s="1"/>
      <c r="R383">
        <f>IF(OR(Tabelle1[[#This Row],[adj time]]&lt;=Tabelle1[[#This Row],[curr class WR]],Tabelle1[[#This Row],[adj time]]&lt;=Tabelle1[[#This Row],[current WR]]),1,0)</f>
        <v>1</v>
      </c>
    </row>
    <row r="384" spans="1:20" x14ac:dyDescent="0.25">
      <c r="A384" t="s">
        <v>324</v>
      </c>
      <c r="B384" t="s">
        <v>76</v>
      </c>
      <c r="C384">
        <v>2017</v>
      </c>
      <c r="D384" s="15">
        <v>42950</v>
      </c>
      <c r="E384" t="s">
        <v>38</v>
      </c>
      <c r="F384" t="s">
        <v>17</v>
      </c>
      <c r="M384">
        <v>949</v>
      </c>
      <c r="N384">
        <v>1</v>
      </c>
      <c r="P384" s="1"/>
      <c r="Q384" s="1"/>
      <c r="R384">
        <f>IF(OR(Tabelle1[[#This Row],[adj time]]&lt;=Tabelle1[[#This Row],[curr class WR]],Tabelle1[[#This Row],[adj time]]&lt;=Tabelle1[[#This Row],[current WR]]),1,0)</f>
        <v>1</v>
      </c>
    </row>
    <row r="385" spans="1:18" x14ac:dyDescent="0.25">
      <c r="A385" t="s">
        <v>324</v>
      </c>
      <c r="B385" t="s">
        <v>76</v>
      </c>
      <c r="C385">
        <v>2017</v>
      </c>
      <c r="D385" s="15">
        <v>42950</v>
      </c>
      <c r="E385" t="s">
        <v>18</v>
      </c>
      <c r="F385" t="s">
        <v>17</v>
      </c>
      <c r="M385">
        <v>892</v>
      </c>
      <c r="N385">
        <v>2</v>
      </c>
      <c r="P385" s="1"/>
      <c r="Q385" s="1"/>
      <c r="R385">
        <f>IF(OR(Tabelle1[[#This Row],[adj time]]&lt;=Tabelle1[[#This Row],[curr class WR]],Tabelle1[[#This Row],[adj time]]&lt;=Tabelle1[[#This Row],[current WR]]),1,0)</f>
        <v>1</v>
      </c>
    </row>
    <row r="386" spans="1:18" x14ac:dyDescent="0.25">
      <c r="A386" t="s">
        <v>324</v>
      </c>
      <c r="B386" t="s">
        <v>76</v>
      </c>
      <c r="C386">
        <v>2017</v>
      </c>
      <c r="D386" s="15">
        <v>42950</v>
      </c>
      <c r="E386" t="s">
        <v>29</v>
      </c>
      <c r="F386" t="s">
        <v>17</v>
      </c>
      <c r="M386">
        <v>810</v>
      </c>
      <c r="N386">
        <v>3</v>
      </c>
      <c r="P386" s="1"/>
      <c r="Q386" s="1"/>
      <c r="R386">
        <f>IF(OR(Tabelle1[[#This Row],[adj time]]&lt;=Tabelle1[[#This Row],[curr class WR]],Tabelle1[[#This Row],[adj time]]&lt;=Tabelle1[[#This Row],[current WR]]),1,0)</f>
        <v>1</v>
      </c>
    </row>
    <row r="387" spans="1:18" x14ac:dyDescent="0.25">
      <c r="A387" t="s">
        <v>324</v>
      </c>
      <c r="B387" t="s">
        <v>19</v>
      </c>
      <c r="C387">
        <v>2017</v>
      </c>
      <c r="D387" s="15">
        <v>42950</v>
      </c>
      <c r="E387" t="s">
        <v>29</v>
      </c>
      <c r="F387" t="s">
        <v>17</v>
      </c>
      <c r="M387">
        <v>918</v>
      </c>
      <c r="N387">
        <v>1</v>
      </c>
      <c r="P387" s="1"/>
      <c r="Q387" s="1"/>
      <c r="R387">
        <f>IF(OR(Tabelle1[[#This Row],[adj time]]&lt;=Tabelle1[[#This Row],[curr class WR]],Tabelle1[[#This Row],[adj time]]&lt;=Tabelle1[[#This Row],[current WR]]),1,0)</f>
        <v>1</v>
      </c>
    </row>
    <row r="388" spans="1:18" x14ac:dyDescent="0.25">
      <c r="A388" t="s">
        <v>324</v>
      </c>
      <c r="B388" t="s">
        <v>19</v>
      </c>
      <c r="C388">
        <v>2017</v>
      </c>
      <c r="D388" s="15">
        <v>42950</v>
      </c>
      <c r="E388" t="s">
        <v>38</v>
      </c>
      <c r="F388" t="s">
        <v>17</v>
      </c>
      <c r="M388">
        <v>825</v>
      </c>
      <c r="N388">
        <v>2</v>
      </c>
      <c r="P388" s="1"/>
      <c r="Q388" s="1"/>
      <c r="R388">
        <f>IF(OR(Tabelle1[[#This Row],[adj time]]&lt;=Tabelle1[[#This Row],[curr class WR]],Tabelle1[[#This Row],[adj time]]&lt;=Tabelle1[[#This Row],[current WR]]),1,0)</f>
        <v>1</v>
      </c>
    </row>
    <row r="389" spans="1:18" x14ac:dyDescent="0.25">
      <c r="A389" t="s">
        <v>324</v>
      </c>
      <c r="B389" t="s">
        <v>19</v>
      </c>
      <c r="C389">
        <v>2017</v>
      </c>
      <c r="D389" s="15">
        <v>42950</v>
      </c>
      <c r="E389" t="s">
        <v>21</v>
      </c>
      <c r="F389" t="s">
        <v>17</v>
      </c>
      <c r="M389">
        <v>791</v>
      </c>
      <c r="N389">
        <v>3</v>
      </c>
      <c r="P389" s="1"/>
      <c r="Q389" s="1"/>
      <c r="R389">
        <f>IF(OR(Tabelle1[[#This Row],[adj time]]&lt;=Tabelle1[[#This Row],[curr class WR]],Tabelle1[[#This Row],[adj time]]&lt;=Tabelle1[[#This Row],[current WR]]),1,0)</f>
        <v>1</v>
      </c>
    </row>
    <row r="390" spans="1:18" x14ac:dyDescent="0.25">
      <c r="A390" t="s">
        <v>26</v>
      </c>
      <c r="B390" t="s">
        <v>76</v>
      </c>
      <c r="C390">
        <v>2017</v>
      </c>
      <c r="D390" s="15">
        <v>42950</v>
      </c>
      <c r="E390" t="s">
        <v>43</v>
      </c>
      <c r="F390" t="s">
        <v>23</v>
      </c>
      <c r="H390">
        <v>1</v>
      </c>
      <c r="L390">
        <v>4.0730000000000004</v>
      </c>
      <c r="M390">
        <v>75</v>
      </c>
      <c r="N390">
        <v>1</v>
      </c>
      <c r="P390">
        <v>3.6269999999999998</v>
      </c>
      <c r="Q390" s="1">
        <v>3.2069999999999999</v>
      </c>
      <c r="R390">
        <f>IF(OR(Tabelle1[[#This Row],[adj time]]&lt;=Tabelle1[[#This Row],[curr class WR]],Tabelle1[[#This Row],[adj time]]&lt;=Tabelle1[[#This Row],[current WR]]),1,0)</f>
        <v>0</v>
      </c>
    </row>
    <row r="391" spans="1:18" x14ac:dyDescent="0.25">
      <c r="A391" t="s">
        <v>26</v>
      </c>
      <c r="B391" t="s">
        <v>76</v>
      </c>
      <c r="C391">
        <v>2017</v>
      </c>
      <c r="D391" s="15">
        <v>42950</v>
      </c>
      <c r="E391" t="s">
        <v>100</v>
      </c>
      <c r="F391" t="s">
        <v>17</v>
      </c>
      <c r="G391">
        <v>4</v>
      </c>
      <c r="H391">
        <v>1</v>
      </c>
      <c r="I391">
        <v>3.605</v>
      </c>
      <c r="J391">
        <v>0</v>
      </c>
      <c r="K391">
        <v>0</v>
      </c>
      <c r="L391">
        <v>3.605</v>
      </c>
      <c r="M391">
        <v>75</v>
      </c>
      <c r="N391">
        <v>1</v>
      </c>
      <c r="P391" s="1">
        <v>3.2069999999999999</v>
      </c>
      <c r="Q391" s="1">
        <v>3.2069999999999999</v>
      </c>
      <c r="R391">
        <f>IF(OR(Tabelle1[[#This Row],[adj time]]&lt;=Tabelle1[[#This Row],[curr class WR]],Tabelle1[[#This Row],[adj time]]&lt;=Tabelle1[[#This Row],[current WR]]),1,0)</f>
        <v>0</v>
      </c>
    </row>
    <row r="392" spans="1:18" x14ac:dyDescent="0.25">
      <c r="A392" t="s">
        <v>12</v>
      </c>
      <c r="B392" t="s">
        <v>76</v>
      </c>
      <c r="C392">
        <v>2017</v>
      </c>
      <c r="D392" s="15">
        <v>42950</v>
      </c>
      <c r="E392" t="s">
        <v>29</v>
      </c>
      <c r="F392" t="s">
        <v>17</v>
      </c>
      <c r="H392">
        <v>1</v>
      </c>
      <c r="L392" s="1">
        <v>4.84</v>
      </c>
      <c r="M392">
        <v>75</v>
      </c>
      <c r="N392">
        <v>1</v>
      </c>
      <c r="P392">
        <v>4.6269999999999998</v>
      </c>
      <c r="Q392">
        <v>4.6269999999999998</v>
      </c>
      <c r="R392">
        <f>IF(OR(Tabelle1[[#This Row],[adj time]]&lt;=Tabelle1[[#This Row],[curr class WR]],Tabelle1[[#This Row],[adj time]]&lt;=Tabelle1[[#This Row],[current WR]]),1,0)</f>
        <v>0</v>
      </c>
    </row>
    <row r="393" spans="1:18" x14ac:dyDescent="0.25">
      <c r="A393" t="s">
        <v>324</v>
      </c>
      <c r="B393" t="s">
        <v>13</v>
      </c>
      <c r="C393">
        <v>2017</v>
      </c>
      <c r="D393" s="15">
        <v>42939</v>
      </c>
      <c r="E393" t="s">
        <v>42</v>
      </c>
      <c r="F393" t="s">
        <v>17</v>
      </c>
      <c r="M393">
        <v>962</v>
      </c>
      <c r="N393">
        <v>1</v>
      </c>
      <c r="P393" s="1"/>
      <c r="Q393" s="1"/>
      <c r="R393">
        <f>IF(OR(Tabelle1[[#This Row],[adj time]]&lt;=Tabelle1[[#This Row],[curr class WR]],Tabelle1[[#This Row],[adj time]]&lt;=Tabelle1[[#This Row],[current WR]]),1,0)</f>
        <v>1</v>
      </c>
    </row>
    <row r="394" spans="1:18" x14ac:dyDescent="0.25">
      <c r="A394" t="s">
        <v>324</v>
      </c>
      <c r="B394" t="s">
        <v>13</v>
      </c>
      <c r="C394">
        <v>2017</v>
      </c>
      <c r="D394" s="15">
        <v>42939</v>
      </c>
      <c r="E394" t="s">
        <v>89</v>
      </c>
      <c r="F394" t="s">
        <v>17</v>
      </c>
      <c r="M394">
        <v>905</v>
      </c>
      <c r="N394">
        <v>2</v>
      </c>
      <c r="P394" s="1"/>
      <c r="Q394" s="1"/>
      <c r="R394">
        <f>IF(OR(Tabelle1[[#This Row],[adj time]]&lt;=Tabelle1[[#This Row],[curr class WR]],Tabelle1[[#This Row],[adj time]]&lt;=Tabelle1[[#This Row],[current WR]]),1,0)</f>
        <v>1</v>
      </c>
    </row>
    <row r="395" spans="1:18" x14ac:dyDescent="0.25">
      <c r="A395" t="s">
        <v>324</v>
      </c>
      <c r="B395" t="s">
        <v>13</v>
      </c>
      <c r="C395">
        <v>2017</v>
      </c>
      <c r="D395" s="15">
        <v>42939</v>
      </c>
      <c r="E395" t="s">
        <v>24</v>
      </c>
      <c r="F395" t="s">
        <v>17</v>
      </c>
      <c r="M395">
        <v>837</v>
      </c>
      <c r="N395">
        <v>3</v>
      </c>
      <c r="P395" s="1"/>
      <c r="Q395" s="1"/>
      <c r="R395">
        <f>IF(OR(Tabelle1[[#This Row],[adj time]]&lt;=Tabelle1[[#This Row],[curr class WR]],Tabelle1[[#This Row],[adj time]]&lt;=Tabelle1[[#This Row],[current WR]]),1,0)</f>
        <v>1</v>
      </c>
    </row>
    <row r="396" spans="1:18" x14ac:dyDescent="0.25">
      <c r="A396" t="s">
        <v>324</v>
      </c>
      <c r="B396" t="s">
        <v>75</v>
      </c>
      <c r="C396">
        <v>2017</v>
      </c>
      <c r="D396" s="15">
        <v>42939</v>
      </c>
      <c r="E396" t="s">
        <v>29</v>
      </c>
      <c r="F396" t="s">
        <v>17</v>
      </c>
      <c r="M396">
        <v>969</v>
      </c>
      <c r="N396">
        <v>1</v>
      </c>
      <c r="P396" s="1"/>
      <c r="Q396" s="1"/>
      <c r="R396">
        <f>IF(OR(Tabelle1[[#This Row],[adj time]]&lt;=Tabelle1[[#This Row],[curr class WR]],Tabelle1[[#This Row],[adj time]]&lt;=Tabelle1[[#This Row],[current WR]]),1,0)</f>
        <v>1</v>
      </c>
    </row>
    <row r="397" spans="1:18" x14ac:dyDescent="0.25">
      <c r="A397" t="s">
        <v>324</v>
      </c>
      <c r="B397" t="s">
        <v>75</v>
      </c>
      <c r="C397">
        <v>2017</v>
      </c>
      <c r="D397" s="15">
        <v>42939</v>
      </c>
      <c r="E397" t="s">
        <v>18</v>
      </c>
      <c r="F397" t="s">
        <v>17</v>
      </c>
      <c r="M397">
        <v>937</v>
      </c>
      <c r="N397">
        <v>2</v>
      </c>
      <c r="P397" s="1"/>
      <c r="Q397" s="1"/>
      <c r="R397">
        <f>IF(OR(Tabelle1[[#This Row],[adj time]]&lt;=Tabelle1[[#This Row],[curr class WR]],Tabelle1[[#This Row],[adj time]]&lt;=Tabelle1[[#This Row],[current WR]]),1,0)</f>
        <v>1</v>
      </c>
    </row>
    <row r="398" spans="1:18" x14ac:dyDescent="0.25">
      <c r="A398" t="s">
        <v>324</v>
      </c>
      <c r="B398" t="s">
        <v>75</v>
      </c>
      <c r="C398">
        <v>2017</v>
      </c>
      <c r="D398" s="15">
        <v>42939</v>
      </c>
      <c r="E398" t="s">
        <v>28</v>
      </c>
      <c r="F398" t="s">
        <v>17</v>
      </c>
      <c r="M398">
        <v>838</v>
      </c>
      <c r="N398">
        <v>3</v>
      </c>
      <c r="P398" s="1"/>
      <c r="Q398" s="1"/>
      <c r="R398">
        <f>IF(OR(Tabelle1[[#This Row],[adj time]]&lt;=Tabelle1[[#This Row],[curr class WR]],Tabelle1[[#This Row],[adj time]]&lt;=Tabelle1[[#This Row],[current WR]]),1,0)</f>
        <v>1</v>
      </c>
    </row>
    <row r="399" spans="1:18" x14ac:dyDescent="0.25">
      <c r="A399" t="s">
        <v>324</v>
      </c>
      <c r="B399" t="s">
        <v>113</v>
      </c>
      <c r="C399">
        <v>2017</v>
      </c>
      <c r="D399" s="15">
        <v>42939</v>
      </c>
      <c r="E399" t="s">
        <v>195</v>
      </c>
      <c r="F399" t="s">
        <v>17</v>
      </c>
      <c r="M399">
        <v>534</v>
      </c>
      <c r="N399">
        <v>1</v>
      </c>
      <c r="P399" s="1"/>
      <c r="Q399" s="1"/>
      <c r="R399">
        <f>IF(OR(Tabelle1[[#This Row],[adj time]]&lt;=Tabelle1[[#This Row],[curr class WR]],Tabelle1[[#This Row],[adj time]]&lt;=Tabelle1[[#This Row],[current WR]]),1,0)</f>
        <v>1</v>
      </c>
    </row>
    <row r="400" spans="1:18" x14ac:dyDescent="0.25">
      <c r="A400" t="s">
        <v>324</v>
      </c>
      <c r="B400" t="s">
        <v>113</v>
      </c>
      <c r="C400">
        <v>2017</v>
      </c>
      <c r="D400" s="15">
        <v>42939</v>
      </c>
      <c r="E400" t="s">
        <v>345</v>
      </c>
      <c r="F400" t="s">
        <v>17</v>
      </c>
      <c r="M400">
        <v>386</v>
      </c>
      <c r="N400">
        <v>2</v>
      </c>
      <c r="P400" s="1"/>
      <c r="Q400" s="1"/>
      <c r="R400">
        <f>IF(OR(Tabelle1[[#This Row],[adj time]]&lt;=Tabelle1[[#This Row],[curr class WR]],Tabelle1[[#This Row],[adj time]]&lt;=Tabelle1[[#This Row],[current WR]]),1,0)</f>
        <v>1</v>
      </c>
    </row>
    <row r="401" spans="1:20" x14ac:dyDescent="0.25">
      <c r="A401" t="s">
        <v>324</v>
      </c>
      <c r="B401" t="s">
        <v>113</v>
      </c>
      <c r="C401">
        <v>2017</v>
      </c>
      <c r="D401" s="15">
        <v>42939</v>
      </c>
      <c r="E401" t="s">
        <v>378</v>
      </c>
      <c r="F401" t="s">
        <v>17</v>
      </c>
      <c r="M401">
        <v>209</v>
      </c>
      <c r="N401">
        <v>3</v>
      </c>
      <c r="P401" s="1"/>
      <c r="Q401" s="1"/>
      <c r="R401">
        <f>IF(OR(Tabelle1[[#This Row],[adj time]]&lt;=Tabelle1[[#This Row],[curr class WR]],Tabelle1[[#This Row],[adj time]]&lt;=Tabelle1[[#This Row],[current WR]]),1,0)</f>
        <v>1</v>
      </c>
    </row>
    <row r="402" spans="1:20" x14ac:dyDescent="0.25">
      <c r="A402" t="s">
        <v>12</v>
      </c>
      <c r="B402" t="s">
        <v>13</v>
      </c>
      <c r="C402">
        <v>2017</v>
      </c>
      <c r="D402" s="15">
        <v>42939</v>
      </c>
      <c r="E402" t="s">
        <v>22</v>
      </c>
      <c r="F402" t="s">
        <v>23</v>
      </c>
      <c r="G402">
        <v>3</v>
      </c>
      <c r="H402">
        <v>1</v>
      </c>
      <c r="I402" s="1">
        <v>4.71</v>
      </c>
      <c r="J402">
        <v>0</v>
      </c>
      <c r="K402">
        <v>0</v>
      </c>
      <c r="L402" s="1">
        <v>4.71</v>
      </c>
      <c r="M402">
        <v>75</v>
      </c>
      <c r="N402">
        <v>1</v>
      </c>
      <c r="P402" s="1">
        <v>4.71</v>
      </c>
      <c r="Q402">
        <v>4.6269999999999998</v>
      </c>
      <c r="R402">
        <f>IF(OR(Tabelle1[[#This Row],[adj time]]&lt;=Tabelle1[[#This Row],[curr class WR]],Tabelle1[[#This Row],[adj time]]&lt;=Tabelle1[[#This Row],[current WR]]),1,0)</f>
        <v>1</v>
      </c>
      <c r="S402" t="s">
        <v>291</v>
      </c>
      <c r="T402" t="s">
        <v>59</v>
      </c>
    </row>
    <row r="403" spans="1:20" x14ac:dyDescent="0.25">
      <c r="A403" t="s">
        <v>12</v>
      </c>
      <c r="B403" t="s">
        <v>13</v>
      </c>
      <c r="C403">
        <v>2017</v>
      </c>
      <c r="D403" s="15">
        <v>42939</v>
      </c>
      <c r="E403" t="s">
        <v>24</v>
      </c>
      <c r="F403" t="s">
        <v>17</v>
      </c>
      <c r="G403">
        <v>2</v>
      </c>
      <c r="H403">
        <v>1</v>
      </c>
      <c r="I403" s="1">
        <v>4.7699999999999996</v>
      </c>
      <c r="J403">
        <v>0</v>
      </c>
      <c r="K403">
        <v>0</v>
      </c>
      <c r="L403" s="1">
        <v>4.7789999999999999</v>
      </c>
      <c r="M403">
        <v>75</v>
      </c>
      <c r="N403">
        <v>1</v>
      </c>
      <c r="P403">
        <v>4.6269999999999998</v>
      </c>
      <c r="Q403">
        <v>4.6269999999999998</v>
      </c>
      <c r="R403">
        <f>IF(OR(Tabelle1[[#This Row],[adj time]]&lt;=Tabelle1[[#This Row],[curr class WR]],Tabelle1[[#This Row],[adj time]]&lt;=Tabelle1[[#This Row],[current WR]]),1,0)</f>
        <v>0</v>
      </c>
    </row>
    <row r="404" spans="1:20" x14ac:dyDescent="0.25">
      <c r="A404" t="s">
        <v>12</v>
      </c>
      <c r="B404" t="s">
        <v>75</v>
      </c>
      <c r="C404">
        <v>2017</v>
      </c>
      <c r="D404" s="15">
        <v>42939</v>
      </c>
      <c r="E404" t="s">
        <v>18</v>
      </c>
      <c r="F404" t="s">
        <v>17</v>
      </c>
      <c r="H404">
        <v>1</v>
      </c>
      <c r="L404">
        <v>4.8120000000000003</v>
      </c>
      <c r="M404">
        <v>75</v>
      </c>
      <c r="N404">
        <v>1</v>
      </c>
      <c r="P404">
        <v>4.6269999999999998</v>
      </c>
      <c r="Q404">
        <v>4.6269999999999998</v>
      </c>
      <c r="R404">
        <f>IF(OR(Tabelle1[[#This Row],[adj time]]&lt;=Tabelle1[[#This Row],[curr class WR]],Tabelle1[[#This Row],[adj time]]&lt;=Tabelle1[[#This Row],[current WR]]),1,0)</f>
        <v>0</v>
      </c>
    </row>
    <row r="405" spans="1:20" x14ac:dyDescent="0.25">
      <c r="A405" t="s">
        <v>12</v>
      </c>
      <c r="B405" t="s">
        <v>76</v>
      </c>
      <c r="C405">
        <v>2017</v>
      </c>
      <c r="D405" s="15">
        <v>42939</v>
      </c>
      <c r="E405" t="s">
        <v>22</v>
      </c>
      <c r="F405" t="s">
        <v>23</v>
      </c>
      <c r="H405">
        <v>1</v>
      </c>
      <c r="L405">
        <v>4.8639999999999999</v>
      </c>
      <c r="M405">
        <v>75</v>
      </c>
      <c r="N405">
        <v>1</v>
      </c>
      <c r="P405">
        <v>4.7140000000000004</v>
      </c>
      <c r="Q405">
        <v>4.6269999999999998</v>
      </c>
      <c r="R405">
        <f>IF(OR(Tabelle1[[#This Row],[adj time]]&lt;=Tabelle1[[#This Row],[curr class WR]],Tabelle1[[#This Row],[adj time]]&lt;=Tabelle1[[#This Row],[current WR]]),1,0)</f>
        <v>0</v>
      </c>
    </row>
    <row r="406" spans="1:20" x14ac:dyDescent="0.25">
      <c r="A406" t="s">
        <v>12</v>
      </c>
      <c r="B406" t="s">
        <v>75</v>
      </c>
      <c r="C406">
        <v>2017</v>
      </c>
      <c r="D406" s="15">
        <v>42939</v>
      </c>
      <c r="E406" t="s">
        <v>18</v>
      </c>
      <c r="F406" t="s">
        <v>23</v>
      </c>
      <c r="H406">
        <v>1</v>
      </c>
      <c r="L406">
        <v>5.0659999999999998</v>
      </c>
      <c r="M406">
        <v>55.6</v>
      </c>
      <c r="N406">
        <v>1</v>
      </c>
      <c r="P406">
        <v>4.7140000000000004</v>
      </c>
      <c r="Q406">
        <v>4.6269999999999998</v>
      </c>
      <c r="R406">
        <f>IF(OR(Tabelle1[[#This Row],[adj time]]&lt;=Tabelle1[[#This Row],[curr class WR]],Tabelle1[[#This Row],[adj time]]&lt;=Tabelle1[[#This Row],[current WR]]),1,0)</f>
        <v>0</v>
      </c>
    </row>
    <row r="407" spans="1:20" x14ac:dyDescent="0.25">
      <c r="A407" t="s">
        <v>12</v>
      </c>
      <c r="B407" t="s">
        <v>113</v>
      </c>
      <c r="C407">
        <v>2017</v>
      </c>
      <c r="D407" s="15">
        <v>42939</v>
      </c>
      <c r="E407" t="s">
        <v>135</v>
      </c>
      <c r="F407" t="s">
        <v>23</v>
      </c>
      <c r="G407">
        <v>4</v>
      </c>
      <c r="H407">
        <v>1</v>
      </c>
      <c r="I407">
        <v>4.9630000000000001</v>
      </c>
      <c r="J407">
        <v>1</v>
      </c>
      <c r="K407">
        <v>0</v>
      </c>
      <c r="L407">
        <v>5.0880000000000001</v>
      </c>
      <c r="M407">
        <v>50</v>
      </c>
      <c r="N407">
        <v>1</v>
      </c>
      <c r="P407">
        <v>4.7140000000000004</v>
      </c>
      <c r="Q407">
        <v>4.6269999999999998</v>
      </c>
      <c r="R407">
        <f>IF(OR(Tabelle1[[#This Row],[adj time]]&lt;=Tabelle1[[#This Row],[curr class WR]],Tabelle1[[#This Row],[adj time]]&lt;=Tabelle1[[#This Row],[current WR]]),1,0)</f>
        <v>0</v>
      </c>
    </row>
    <row r="408" spans="1:20" x14ac:dyDescent="0.25">
      <c r="A408" t="s">
        <v>26</v>
      </c>
      <c r="B408" t="s">
        <v>13</v>
      </c>
      <c r="C408">
        <v>2017</v>
      </c>
      <c r="D408" s="15">
        <v>42939</v>
      </c>
      <c r="E408" t="s">
        <v>39</v>
      </c>
      <c r="F408" t="s">
        <v>23</v>
      </c>
      <c r="G408">
        <v>4</v>
      </c>
      <c r="H408">
        <v>1</v>
      </c>
      <c r="I408">
        <v>3.6680000000000001</v>
      </c>
      <c r="J408">
        <v>0</v>
      </c>
      <c r="K408">
        <v>0</v>
      </c>
      <c r="L408">
        <v>3.6680000000000001</v>
      </c>
      <c r="M408">
        <v>100</v>
      </c>
      <c r="N408">
        <v>1</v>
      </c>
      <c r="P408">
        <v>3.6269999999999998</v>
      </c>
      <c r="Q408" s="1">
        <v>3.2069999999999999</v>
      </c>
      <c r="R408">
        <f>IF(OR(Tabelle1[[#This Row],[adj time]]&lt;=Tabelle1[[#This Row],[curr class WR]],Tabelle1[[#This Row],[adj time]]&lt;=Tabelle1[[#This Row],[current WR]]),1,0)</f>
        <v>0</v>
      </c>
    </row>
    <row r="409" spans="1:20" x14ac:dyDescent="0.25">
      <c r="A409" t="s">
        <v>26</v>
      </c>
      <c r="B409" t="s">
        <v>13</v>
      </c>
      <c r="C409">
        <v>2017</v>
      </c>
      <c r="D409" s="15">
        <v>42939</v>
      </c>
      <c r="E409" t="s">
        <v>42</v>
      </c>
      <c r="F409" t="s">
        <v>17</v>
      </c>
      <c r="G409">
        <v>2</v>
      </c>
      <c r="H409">
        <v>1</v>
      </c>
      <c r="I409">
        <v>3.4249999999999998</v>
      </c>
      <c r="J409">
        <v>0</v>
      </c>
      <c r="K409">
        <v>0</v>
      </c>
      <c r="L409">
        <v>3.4249999999999998</v>
      </c>
      <c r="M409">
        <v>100</v>
      </c>
      <c r="N409">
        <v>1</v>
      </c>
      <c r="P409" s="1">
        <v>3.2069999999999999</v>
      </c>
      <c r="Q409" s="1">
        <v>3.2069999999999999</v>
      </c>
      <c r="R409">
        <f>IF(OR(Tabelle1[[#This Row],[adj time]]&lt;=Tabelle1[[#This Row],[curr class WR]],Tabelle1[[#This Row],[adj time]]&lt;=Tabelle1[[#This Row],[current WR]]),1,0)</f>
        <v>0</v>
      </c>
    </row>
    <row r="410" spans="1:20" x14ac:dyDescent="0.25">
      <c r="A410" t="s">
        <v>26</v>
      </c>
      <c r="B410" t="s">
        <v>75</v>
      </c>
      <c r="C410">
        <v>2017</v>
      </c>
      <c r="D410" s="15">
        <v>42939</v>
      </c>
      <c r="E410" t="s">
        <v>43</v>
      </c>
      <c r="F410" t="s">
        <v>23</v>
      </c>
      <c r="H410">
        <v>1</v>
      </c>
      <c r="L410">
        <v>4.0359999999999996</v>
      </c>
      <c r="M410">
        <v>48.7</v>
      </c>
      <c r="N410">
        <v>1</v>
      </c>
      <c r="P410">
        <v>3.6269999999999998</v>
      </c>
      <c r="Q410" s="1">
        <v>3.2069999999999999</v>
      </c>
      <c r="R410">
        <f>IF(OR(Tabelle1[[#This Row],[adj time]]&lt;=Tabelle1[[#This Row],[curr class WR]],Tabelle1[[#This Row],[adj time]]&lt;=Tabelle1[[#This Row],[current WR]]),1,0)</f>
        <v>0</v>
      </c>
    </row>
    <row r="411" spans="1:20" x14ac:dyDescent="0.25">
      <c r="A411" t="s">
        <v>26</v>
      </c>
      <c r="B411" t="s">
        <v>113</v>
      </c>
      <c r="C411">
        <v>2017</v>
      </c>
      <c r="D411" s="15">
        <v>42939</v>
      </c>
      <c r="E411" t="s">
        <v>133</v>
      </c>
      <c r="F411" t="s">
        <v>23</v>
      </c>
      <c r="G411">
        <v>2</v>
      </c>
      <c r="H411">
        <v>1</v>
      </c>
      <c r="I411">
        <v>4.0640000000000001</v>
      </c>
      <c r="J411">
        <v>0</v>
      </c>
      <c r="K411">
        <v>0</v>
      </c>
      <c r="L411">
        <v>4.0640000000000001</v>
      </c>
      <c r="M411">
        <v>75</v>
      </c>
      <c r="N411">
        <v>1</v>
      </c>
      <c r="P411">
        <v>3.6269999999999998</v>
      </c>
      <c r="Q411" s="1">
        <v>3.2069999999999999</v>
      </c>
      <c r="R411">
        <f>IF(OR(Tabelle1[[#This Row],[adj time]]&lt;=Tabelle1[[#This Row],[curr class WR]],Tabelle1[[#This Row],[adj time]]&lt;=Tabelle1[[#This Row],[current WR]]),1,0)</f>
        <v>0</v>
      </c>
    </row>
    <row r="412" spans="1:20" x14ac:dyDescent="0.25">
      <c r="A412" t="s">
        <v>26</v>
      </c>
      <c r="B412" t="s">
        <v>75</v>
      </c>
      <c r="C412">
        <v>2017</v>
      </c>
      <c r="D412" s="15">
        <v>42939</v>
      </c>
      <c r="E412" t="s">
        <v>18</v>
      </c>
      <c r="F412" t="s">
        <v>17</v>
      </c>
      <c r="H412">
        <v>1</v>
      </c>
      <c r="L412">
        <v>3.5409999999999999</v>
      </c>
      <c r="M412">
        <v>75</v>
      </c>
      <c r="N412">
        <v>1</v>
      </c>
      <c r="P412" s="1">
        <v>3.2069999999999999</v>
      </c>
      <c r="Q412" s="1">
        <v>3.2069999999999999</v>
      </c>
      <c r="R412">
        <f>IF(OR(Tabelle1[[#This Row],[adj time]]&lt;=Tabelle1[[#This Row],[curr class WR]],Tabelle1[[#This Row],[adj time]]&lt;=Tabelle1[[#This Row],[current WR]]),1,0)</f>
        <v>0</v>
      </c>
    </row>
    <row r="413" spans="1:20" x14ac:dyDescent="0.25">
      <c r="A413" t="s">
        <v>26</v>
      </c>
      <c r="B413" t="s">
        <v>113</v>
      </c>
      <c r="C413">
        <v>2017</v>
      </c>
      <c r="D413" s="15">
        <v>42939</v>
      </c>
      <c r="E413" t="s">
        <v>134</v>
      </c>
      <c r="F413" t="s">
        <v>17</v>
      </c>
      <c r="G413">
        <v>2</v>
      </c>
      <c r="H413">
        <v>1</v>
      </c>
      <c r="I413">
        <v>4.2530000000000001</v>
      </c>
      <c r="J413">
        <v>0</v>
      </c>
      <c r="K413">
        <v>0</v>
      </c>
      <c r="L413">
        <v>4.2530000000000001</v>
      </c>
      <c r="M413">
        <v>65.13</v>
      </c>
      <c r="N413">
        <v>1</v>
      </c>
      <c r="P413" s="1">
        <v>3.2069999999999999</v>
      </c>
      <c r="Q413" s="1">
        <v>3.2069999999999999</v>
      </c>
      <c r="R413">
        <f>IF(OR(Tabelle1[[#This Row],[adj time]]&lt;=Tabelle1[[#This Row],[curr class WR]],Tabelle1[[#This Row],[adj time]]&lt;=Tabelle1[[#This Row],[current WR]]),1,0)</f>
        <v>0</v>
      </c>
    </row>
    <row r="414" spans="1:20" x14ac:dyDescent="0.25">
      <c r="A414" t="s">
        <v>12</v>
      </c>
      <c r="B414" t="s">
        <v>113</v>
      </c>
      <c r="C414">
        <v>2017</v>
      </c>
      <c r="D414" s="15">
        <v>42939</v>
      </c>
      <c r="E414" t="s">
        <v>134</v>
      </c>
      <c r="F414" t="s">
        <v>17</v>
      </c>
      <c r="G414">
        <v>3</v>
      </c>
      <c r="H414">
        <v>1</v>
      </c>
      <c r="I414" s="1">
        <v>5.48</v>
      </c>
      <c r="J414">
        <v>0</v>
      </c>
      <c r="K414">
        <v>0</v>
      </c>
      <c r="L414" s="1">
        <v>5.48</v>
      </c>
      <c r="M414">
        <v>31.8</v>
      </c>
      <c r="N414">
        <v>1</v>
      </c>
      <c r="P414">
        <v>4.6269999999999998</v>
      </c>
      <c r="Q414">
        <v>4.6269999999999998</v>
      </c>
      <c r="R414">
        <f>IF(OR(Tabelle1[[#This Row],[adj time]]&lt;=Tabelle1[[#This Row],[curr class WR]],Tabelle1[[#This Row],[adj time]]&lt;=Tabelle1[[#This Row],[current WR]]),1,0)</f>
        <v>0</v>
      </c>
    </row>
    <row r="415" spans="1:20" x14ac:dyDescent="0.25">
      <c r="A415" t="s">
        <v>12</v>
      </c>
      <c r="B415" t="s">
        <v>107</v>
      </c>
      <c r="C415">
        <v>2017</v>
      </c>
      <c r="D415" s="15">
        <v>42935</v>
      </c>
      <c r="E415" t="s">
        <v>93</v>
      </c>
      <c r="F415" t="s">
        <v>17</v>
      </c>
      <c r="H415">
        <v>1</v>
      </c>
      <c r="I415">
        <v>5.3490000000000002</v>
      </c>
      <c r="J415">
        <v>0</v>
      </c>
      <c r="K415">
        <v>0</v>
      </c>
      <c r="L415">
        <v>5.3490000000000002</v>
      </c>
      <c r="M415">
        <v>75</v>
      </c>
      <c r="N415">
        <v>1</v>
      </c>
      <c r="P415">
        <v>4.6269999999999998</v>
      </c>
      <c r="Q415">
        <v>4.6269999999999998</v>
      </c>
      <c r="R415">
        <f>IF(OR(Tabelle1[[#This Row],[adj time]]&lt;=Tabelle1[[#This Row],[curr class WR]],Tabelle1[[#This Row],[adj time]]&lt;=Tabelle1[[#This Row],[current WR]]),1,0)</f>
        <v>0</v>
      </c>
      <c r="T415" t="s">
        <v>261</v>
      </c>
    </row>
    <row r="416" spans="1:20" x14ac:dyDescent="0.25">
      <c r="A416" t="s">
        <v>26</v>
      </c>
      <c r="B416" t="s">
        <v>107</v>
      </c>
      <c r="C416">
        <v>2017</v>
      </c>
      <c r="D416" s="15">
        <v>42935</v>
      </c>
      <c r="E416" t="s">
        <v>93</v>
      </c>
      <c r="F416" t="s">
        <v>17</v>
      </c>
      <c r="H416">
        <v>1</v>
      </c>
      <c r="I416">
        <v>3.1859999999999999</v>
      </c>
      <c r="J416">
        <v>0</v>
      </c>
      <c r="K416">
        <v>0</v>
      </c>
      <c r="L416">
        <v>3.1859999999999999</v>
      </c>
      <c r="M416">
        <v>75</v>
      </c>
      <c r="N416">
        <v>1</v>
      </c>
      <c r="P416" s="1">
        <v>3.2069999999999999</v>
      </c>
      <c r="Q416" s="1">
        <v>3.2069999999999999</v>
      </c>
      <c r="R416">
        <f>IF(OR(Tabelle1[[#This Row],[adj time]]&lt;=Tabelle1[[#This Row],[curr class WR]],Tabelle1[[#This Row],[adj time]]&lt;=Tabelle1[[#This Row],[current WR]]),1,0)</f>
        <v>1</v>
      </c>
      <c r="S416" t="s">
        <v>264</v>
      </c>
      <c r="T416" t="s">
        <v>263</v>
      </c>
    </row>
    <row r="417" spans="1:20" x14ac:dyDescent="0.25">
      <c r="A417" t="s">
        <v>26</v>
      </c>
      <c r="B417" t="s">
        <v>107</v>
      </c>
      <c r="C417">
        <v>2017</v>
      </c>
      <c r="D417" s="15">
        <v>42935</v>
      </c>
      <c r="E417" t="s">
        <v>262</v>
      </c>
      <c r="F417" t="s">
        <v>23</v>
      </c>
      <c r="H417">
        <v>1</v>
      </c>
      <c r="I417">
        <v>3.5489999999999999</v>
      </c>
      <c r="J417">
        <v>0</v>
      </c>
      <c r="K417">
        <v>0</v>
      </c>
      <c r="L417">
        <v>3.5489999999999999</v>
      </c>
      <c r="M417">
        <v>75</v>
      </c>
      <c r="N417">
        <v>1</v>
      </c>
      <c r="P417">
        <v>3.6269999999999998</v>
      </c>
      <c r="Q417" s="1"/>
      <c r="R417">
        <f>IF(OR(Tabelle1[[#This Row],[adj time]]&lt;=Tabelle1[[#This Row],[curr class WR]],Tabelle1[[#This Row],[adj time]]&lt;=Tabelle1[[#This Row],[current WR]]),1,0)</f>
        <v>1</v>
      </c>
      <c r="S417" t="s">
        <v>264</v>
      </c>
      <c r="T417" t="s">
        <v>263</v>
      </c>
    </row>
    <row r="418" spans="1:20" x14ac:dyDescent="0.25">
      <c r="A418" t="s">
        <v>12</v>
      </c>
      <c r="B418" t="s">
        <v>107</v>
      </c>
      <c r="C418">
        <v>2017</v>
      </c>
      <c r="D418" s="15">
        <v>42935</v>
      </c>
      <c r="E418" t="s">
        <v>100</v>
      </c>
      <c r="F418" t="s">
        <v>23</v>
      </c>
      <c r="H418">
        <v>1</v>
      </c>
      <c r="I418">
        <v>5.4779999999999998</v>
      </c>
      <c r="J418">
        <v>0</v>
      </c>
      <c r="K418">
        <v>0</v>
      </c>
      <c r="L418">
        <v>5.4779999999999998</v>
      </c>
      <c r="M418">
        <v>75</v>
      </c>
      <c r="N418">
        <v>1</v>
      </c>
      <c r="P418">
        <v>4.7140000000000004</v>
      </c>
      <c r="Q418">
        <v>4.6269999999999998</v>
      </c>
      <c r="R418">
        <f>IF(OR(Tabelle1[[#This Row],[adj time]]&lt;=Tabelle1[[#This Row],[curr class WR]],Tabelle1[[#This Row],[adj time]]&lt;=Tabelle1[[#This Row],[current WR]]),1,0)</f>
        <v>0</v>
      </c>
      <c r="T418" t="s">
        <v>261</v>
      </c>
    </row>
    <row r="419" spans="1:20" x14ac:dyDescent="0.25">
      <c r="A419" t="s">
        <v>324</v>
      </c>
      <c r="B419" t="s">
        <v>82</v>
      </c>
      <c r="C419">
        <v>2017</v>
      </c>
      <c r="D419" s="15">
        <v>42910</v>
      </c>
      <c r="E419" t="s">
        <v>347</v>
      </c>
      <c r="F419" t="s">
        <v>17</v>
      </c>
      <c r="M419">
        <v>923</v>
      </c>
      <c r="N419">
        <v>1</v>
      </c>
      <c r="P419" s="1"/>
      <c r="Q419" s="1"/>
      <c r="R419">
        <f>IF(OR(Tabelle1[[#This Row],[adj time]]&lt;=Tabelle1[[#This Row],[curr class WR]],Tabelle1[[#This Row],[adj time]]&lt;=Tabelle1[[#This Row],[current WR]]),1,0)</f>
        <v>1</v>
      </c>
    </row>
    <row r="420" spans="1:20" x14ac:dyDescent="0.25">
      <c r="A420" t="s">
        <v>324</v>
      </c>
      <c r="B420" t="s">
        <v>82</v>
      </c>
      <c r="C420">
        <v>2017</v>
      </c>
      <c r="D420" s="15">
        <v>42910</v>
      </c>
      <c r="E420" t="s">
        <v>377</v>
      </c>
      <c r="F420" t="s">
        <v>17</v>
      </c>
      <c r="M420">
        <v>858</v>
      </c>
      <c r="N420">
        <v>2</v>
      </c>
      <c r="P420" s="1"/>
      <c r="Q420" s="1"/>
      <c r="R420">
        <f>IF(OR(Tabelle1[[#This Row],[adj time]]&lt;=Tabelle1[[#This Row],[curr class WR]],Tabelle1[[#This Row],[adj time]]&lt;=Tabelle1[[#This Row],[current WR]]),1,0)</f>
        <v>1</v>
      </c>
    </row>
    <row r="421" spans="1:20" x14ac:dyDescent="0.25">
      <c r="A421" t="s">
        <v>324</v>
      </c>
      <c r="B421" t="s">
        <v>82</v>
      </c>
      <c r="C421">
        <v>2017</v>
      </c>
      <c r="D421" s="15">
        <v>42910</v>
      </c>
      <c r="E421" t="s">
        <v>172</v>
      </c>
      <c r="F421" t="s">
        <v>17</v>
      </c>
      <c r="M421">
        <v>666</v>
      </c>
      <c r="N421">
        <v>3</v>
      </c>
      <c r="P421" s="1"/>
      <c r="Q421" s="1"/>
      <c r="R421">
        <f>IF(OR(Tabelle1[[#This Row],[adj time]]&lt;=Tabelle1[[#This Row],[curr class WR]],Tabelle1[[#This Row],[adj time]]&lt;=Tabelle1[[#This Row],[current WR]]),1,0)</f>
        <v>1</v>
      </c>
    </row>
    <row r="422" spans="1:20" x14ac:dyDescent="0.25">
      <c r="A422" t="s">
        <v>26</v>
      </c>
      <c r="B422" t="s">
        <v>82</v>
      </c>
      <c r="C422">
        <v>2017</v>
      </c>
      <c r="D422" s="15">
        <v>42910</v>
      </c>
      <c r="E422" t="s">
        <v>128</v>
      </c>
      <c r="F422" t="s">
        <v>23</v>
      </c>
      <c r="G422">
        <v>4</v>
      </c>
      <c r="H422">
        <v>1</v>
      </c>
      <c r="I422">
        <v>4.1859999999999999</v>
      </c>
      <c r="J422">
        <v>0</v>
      </c>
      <c r="K422">
        <v>0</v>
      </c>
      <c r="L422">
        <v>4.1859999999999999</v>
      </c>
      <c r="M422">
        <v>100</v>
      </c>
      <c r="N422">
        <v>1</v>
      </c>
      <c r="P422">
        <v>3.6269999999999998</v>
      </c>
      <c r="Q422" s="1">
        <v>3.2069999999999999</v>
      </c>
      <c r="R422">
        <f>IF(OR(Tabelle1[[#This Row],[adj time]]&lt;=Tabelle1[[#This Row],[curr class WR]],Tabelle1[[#This Row],[adj time]]&lt;=Tabelle1[[#This Row],[current WR]]),1,0)</f>
        <v>0</v>
      </c>
      <c r="T422" t="s">
        <v>114</v>
      </c>
    </row>
    <row r="423" spans="1:20" x14ac:dyDescent="0.25">
      <c r="A423" t="s">
        <v>12</v>
      </c>
      <c r="B423" t="s">
        <v>82</v>
      </c>
      <c r="C423">
        <v>2017</v>
      </c>
      <c r="D423" s="15">
        <v>42910</v>
      </c>
      <c r="E423" t="s">
        <v>152</v>
      </c>
      <c r="F423" t="s">
        <v>23</v>
      </c>
      <c r="G423">
        <v>4</v>
      </c>
      <c r="H423">
        <v>1</v>
      </c>
      <c r="I423">
        <v>4.8680000000000003</v>
      </c>
      <c r="J423">
        <v>0</v>
      </c>
      <c r="K423">
        <v>0</v>
      </c>
      <c r="L423">
        <v>4.8680000000000003</v>
      </c>
      <c r="M423">
        <v>75</v>
      </c>
      <c r="N423">
        <v>1</v>
      </c>
      <c r="P423">
        <v>4.7140000000000004</v>
      </c>
      <c r="Q423">
        <v>4.6269999999999998</v>
      </c>
      <c r="R423">
        <f>IF(OR(Tabelle1[[#This Row],[adj time]]&lt;=Tabelle1[[#This Row],[curr class WR]],Tabelle1[[#This Row],[adj time]]&lt;=Tabelle1[[#This Row],[current WR]]),1,0)</f>
        <v>0</v>
      </c>
      <c r="T423" t="s">
        <v>114</v>
      </c>
    </row>
    <row r="424" spans="1:20" x14ac:dyDescent="0.25">
      <c r="A424" t="s">
        <v>26</v>
      </c>
      <c r="B424" t="s">
        <v>60</v>
      </c>
      <c r="C424">
        <v>2017</v>
      </c>
      <c r="D424" s="15">
        <v>42868</v>
      </c>
      <c r="E424" t="s">
        <v>64</v>
      </c>
      <c r="F424" t="s">
        <v>23</v>
      </c>
      <c r="G424">
        <v>2</v>
      </c>
      <c r="H424">
        <v>1</v>
      </c>
      <c r="I424">
        <v>4.1219999999999999</v>
      </c>
      <c r="J424">
        <v>0</v>
      </c>
      <c r="K424">
        <v>0</v>
      </c>
      <c r="L424">
        <v>4.1219999999999999</v>
      </c>
      <c r="M424">
        <v>100</v>
      </c>
      <c r="N424">
        <v>1</v>
      </c>
      <c r="P424">
        <v>3.6269999999999998</v>
      </c>
      <c r="Q424" s="1">
        <v>3.2069999999999999</v>
      </c>
      <c r="R424">
        <f>IF(OR(Tabelle1[[#This Row],[adj time]]&lt;=Tabelle1[[#This Row],[curr class WR]],Tabelle1[[#This Row],[adj time]]&lt;=Tabelle1[[#This Row],[current WR]]),1,0)</f>
        <v>0</v>
      </c>
      <c r="T424" t="s">
        <v>114</v>
      </c>
    </row>
    <row r="425" spans="1:20" x14ac:dyDescent="0.25">
      <c r="A425" t="s">
        <v>12</v>
      </c>
      <c r="B425" t="s">
        <v>60</v>
      </c>
      <c r="C425">
        <v>2017</v>
      </c>
      <c r="D425" s="15">
        <v>42868</v>
      </c>
      <c r="E425" t="s">
        <v>89</v>
      </c>
      <c r="F425" t="s">
        <v>23</v>
      </c>
      <c r="G425">
        <v>4</v>
      </c>
      <c r="H425">
        <v>1</v>
      </c>
      <c r="I425">
        <v>4.8140000000000001</v>
      </c>
      <c r="J425">
        <v>0</v>
      </c>
      <c r="K425">
        <v>0</v>
      </c>
      <c r="L425">
        <v>4.8140000000000001</v>
      </c>
      <c r="M425">
        <v>75</v>
      </c>
      <c r="N425">
        <v>1</v>
      </c>
      <c r="P425">
        <v>4.7140000000000004</v>
      </c>
      <c r="Q425">
        <v>4.6269999999999998</v>
      </c>
      <c r="R425">
        <f>IF(OR(Tabelle1[[#This Row],[adj time]]&lt;=Tabelle1[[#This Row],[curr class WR]],Tabelle1[[#This Row],[adj time]]&lt;=Tabelle1[[#This Row],[current WR]]),1,0)</f>
        <v>0</v>
      </c>
      <c r="T425" t="s">
        <v>114</v>
      </c>
    </row>
    <row r="426" spans="1:20" x14ac:dyDescent="0.25">
      <c r="A426" t="s">
        <v>12</v>
      </c>
      <c r="B426" t="s">
        <v>80</v>
      </c>
      <c r="C426">
        <v>2016</v>
      </c>
      <c r="D426" s="15">
        <v>42610</v>
      </c>
      <c r="E426" t="s">
        <v>22</v>
      </c>
      <c r="F426" t="s">
        <v>23</v>
      </c>
      <c r="G426">
        <v>4</v>
      </c>
      <c r="H426">
        <v>1</v>
      </c>
      <c r="I426">
        <v>4.8540000000000001</v>
      </c>
      <c r="J426">
        <v>0</v>
      </c>
      <c r="K426">
        <v>0</v>
      </c>
      <c r="L426">
        <v>4.8540000000000001</v>
      </c>
      <c r="M426">
        <v>75</v>
      </c>
      <c r="N426">
        <v>1</v>
      </c>
      <c r="P426">
        <v>4.7140000000000004</v>
      </c>
      <c r="Q426">
        <v>4.6269999999999998</v>
      </c>
      <c r="R426">
        <f>IF(OR(Tabelle1[[#This Row],[adj time]]&lt;=Tabelle1[[#This Row],[curr class WR]],Tabelle1[[#This Row],[adj time]]&lt;=Tabelle1[[#This Row],[current WR]]),1,0)</f>
        <v>0</v>
      </c>
      <c r="T426" t="s">
        <v>185</v>
      </c>
    </row>
    <row r="427" spans="1:20" x14ac:dyDescent="0.25">
      <c r="A427" t="s">
        <v>26</v>
      </c>
      <c r="B427" t="s">
        <v>80</v>
      </c>
      <c r="C427">
        <v>2016</v>
      </c>
      <c r="D427" s="15">
        <v>42610</v>
      </c>
      <c r="E427" t="s">
        <v>38</v>
      </c>
      <c r="F427" t="s">
        <v>17</v>
      </c>
      <c r="G427">
        <v>4</v>
      </c>
      <c r="H427">
        <v>1</v>
      </c>
      <c r="I427">
        <v>3.2069999999999999</v>
      </c>
      <c r="J427">
        <v>0</v>
      </c>
      <c r="K427">
        <v>0</v>
      </c>
      <c r="L427">
        <v>3.2069999999999999</v>
      </c>
      <c r="M427">
        <v>75</v>
      </c>
      <c r="N427">
        <v>1</v>
      </c>
      <c r="P427" s="1">
        <v>3.2069999999999999</v>
      </c>
      <c r="Q427" s="1">
        <v>3.2069999999999999</v>
      </c>
      <c r="R427">
        <f>IF(OR(Tabelle1[[#This Row],[adj time]]&lt;=Tabelle1[[#This Row],[curr class WR]],Tabelle1[[#This Row],[adj time]]&lt;=Tabelle1[[#This Row],[current WR]]),1,0)</f>
        <v>1</v>
      </c>
      <c r="S427" t="s">
        <v>382</v>
      </c>
      <c r="T427" s="8" t="s">
        <v>183</v>
      </c>
    </row>
    <row r="428" spans="1:20" x14ac:dyDescent="0.25">
      <c r="A428" t="s">
        <v>26</v>
      </c>
      <c r="B428" t="s">
        <v>80</v>
      </c>
      <c r="C428">
        <v>2016</v>
      </c>
      <c r="D428" s="15">
        <v>42610</v>
      </c>
      <c r="E428" t="s">
        <v>95</v>
      </c>
      <c r="F428" t="s">
        <v>23</v>
      </c>
      <c r="G428">
        <v>4</v>
      </c>
      <c r="H428">
        <v>1</v>
      </c>
      <c r="I428">
        <v>3.774</v>
      </c>
      <c r="J428">
        <v>0</v>
      </c>
      <c r="K428">
        <v>0</v>
      </c>
      <c r="L428">
        <v>3.774</v>
      </c>
      <c r="M428">
        <v>75</v>
      </c>
      <c r="N428">
        <v>1</v>
      </c>
      <c r="P428">
        <v>3.6269999999999998</v>
      </c>
      <c r="Q428" s="1">
        <v>3.21</v>
      </c>
      <c r="R428">
        <f>IF(OR(Tabelle1[[#This Row],[adj time]]&lt;=Tabelle1[[#This Row],[curr class WR]],Tabelle1[[#This Row],[adj time]]&lt;=Tabelle1[[#This Row],[current WR]]),1,0)</f>
        <v>0</v>
      </c>
      <c r="T428" t="s">
        <v>182</v>
      </c>
    </row>
    <row r="429" spans="1:20" x14ac:dyDescent="0.25">
      <c r="A429" t="s">
        <v>12</v>
      </c>
      <c r="B429" t="s">
        <v>80</v>
      </c>
      <c r="C429">
        <v>2016</v>
      </c>
      <c r="D429" s="15">
        <v>42610</v>
      </c>
      <c r="E429" t="s">
        <v>38</v>
      </c>
      <c r="F429" t="s">
        <v>17</v>
      </c>
      <c r="G429">
        <v>2</v>
      </c>
      <c r="H429">
        <v>1</v>
      </c>
      <c r="I429">
        <v>4.9080000000000004</v>
      </c>
      <c r="J429">
        <v>0</v>
      </c>
      <c r="K429">
        <v>0</v>
      </c>
      <c r="L429">
        <v>4.9080000000000004</v>
      </c>
      <c r="M429">
        <v>75</v>
      </c>
      <c r="N429">
        <v>1</v>
      </c>
      <c r="P429">
        <v>4.6269999999999998</v>
      </c>
      <c r="Q429">
        <v>4.6269999999999998</v>
      </c>
      <c r="R429">
        <f>IF(OR(Tabelle1[[#This Row],[adj time]]&lt;=Tabelle1[[#This Row],[curr class WR]],Tabelle1[[#This Row],[adj time]]&lt;=Tabelle1[[#This Row],[current WR]]),1,0)</f>
        <v>0</v>
      </c>
      <c r="T429" t="s">
        <v>184</v>
      </c>
    </row>
    <row r="430" spans="1:20" x14ac:dyDescent="0.25">
      <c r="A430" t="s">
        <v>12</v>
      </c>
      <c r="B430" t="s">
        <v>86</v>
      </c>
      <c r="C430">
        <v>2016</v>
      </c>
      <c r="D430" s="15">
        <v>42602</v>
      </c>
      <c r="E430" t="s">
        <v>210</v>
      </c>
      <c r="F430" t="s">
        <v>17</v>
      </c>
      <c r="H430">
        <v>1</v>
      </c>
      <c r="I430">
        <v>4.8144999999999998</v>
      </c>
      <c r="J430">
        <v>0</v>
      </c>
      <c r="K430">
        <v>0</v>
      </c>
      <c r="L430">
        <v>4.8144999999999998</v>
      </c>
      <c r="M430">
        <v>75</v>
      </c>
      <c r="N430">
        <v>1</v>
      </c>
      <c r="P430">
        <v>4.6269999999999998</v>
      </c>
      <c r="Q430">
        <v>4.6269999999999998</v>
      </c>
      <c r="R430">
        <f>IF(OR(Tabelle1[[#This Row],[adj time]]&lt;=Tabelle1[[#This Row],[curr class WR]],Tabelle1[[#This Row],[adj time]]&lt;=Tabelle1[[#This Row],[current WR]]),1,0)</f>
        <v>0</v>
      </c>
      <c r="T430" t="s">
        <v>209</v>
      </c>
    </row>
    <row r="431" spans="1:20" x14ac:dyDescent="0.25">
      <c r="A431" t="s">
        <v>26</v>
      </c>
      <c r="B431" t="s">
        <v>86</v>
      </c>
      <c r="C431">
        <v>2016</v>
      </c>
      <c r="D431" s="15">
        <v>42602</v>
      </c>
      <c r="E431" t="s">
        <v>194</v>
      </c>
      <c r="F431" t="s">
        <v>23</v>
      </c>
      <c r="H431">
        <v>1</v>
      </c>
      <c r="I431">
        <v>3.8410000000000002</v>
      </c>
      <c r="J431">
        <v>0</v>
      </c>
      <c r="K431">
        <v>0</v>
      </c>
      <c r="L431">
        <v>3.8410000000000002</v>
      </c>
      <c r="M431">
        <v>61.7</v>
      </c>
      <c r="N431">
        <v>1</v>
      </c>
      <c r="P431">
        <v>3.6269999999999998</v>
      </c>
      <c r="Q431" s="1">
        <v>3.21</v>
      </c>
      <c r="R431">
        <f>IF(OR(Tabelle1[[#This Row],[adj time]]&lt;=Tabelle1[[#This Row],[curr class WR]],Tabelle1[[#This Row],[adj time]]&lt;=Tabelle1[[#This Row],[current WR]]),1,0)</f>
        <v>0</v>
      </c>
      <c r="T431" t="s">
        <v>209</v>
      </c>
    </row>
    <row r="432" spans="1:20" x14ac:dyDescent="0.25">
      <c r="A432" t="s">
        <v>26</v>
      </c>
      <c r="B432" t="s">
        <v>86</v>
      </c>
      <c r="C432">
        <v>2016</v>
      </c>
      <c r="D432" s="15">
        <v>42602</v>
      </c>
      <c r="E432" t="s">
        <v>208</v>
      </c>
      <c r="F432" t="s">
        <v>17</v>
      </c>
      <c r="H432">
        <v>1</v>
      </c>
      <c r="I432">
        <v>3.6030000000000002</v>
      </c>
      <c r="J432">
        <v>0</v>
      </c>
      <c r="K432">
        <v>0</v>
      </c>
      <c r="L432">
        <v>3.6030000000000002</v>
      </c>
      <c r="M432">
        <v>75</v>
      </c>
      <c r="N432">
        <v>1</v>
      </c>
      <c r="P432" s="1">
        <v>3.21</v>
      </c>
      <c r="Q432" s="1">
        <v>3.21</v>
      </c>
      <c r="R432">
        <f>IF(OR(Tabelle1[[#This Row],[adj time]]&lt;=Tabelle1[[#This Row],[curr class WR]],Tabelle1[[#This Row],[adj time]]&lt;=Tabelle1[[#This Row],[current WR]]),1,0)</f>
        <v>0</v>
      </c>
      <c r="T432" t="s">
        <v>209</v>
      </c>
    </row>
    <row r="433" spans="1:20" x14ac:dyDescent="0.25">
      <c r="A433" t="s">
        <v>12</v>
      </c>
      <c r="B433" t="s">
        <v>86</v>
      </c>
      <c r="C433">
        <v>2016</v>
      </c>
      <c r="D433" s="15">
        <v>42602</v>
      </c>
      <c r="E433" t="s">
        <v>194</v>
      </c>
      <c r="F433" t="s">
        <v>23</v>
      </c>
      <c r="H433">
        <v>1</v>
      </c>
      <c r="I433">
        <v>4.867</v>
      </c>
      <c r="J433">
        <v>0</v>
      </c>
      <c r="K433">
        <v>0</v>
      </c>
      <c r="L433">
        <v>4.867</v>
      </c>
      <c r="M433">
        <v>47.2</v>
      </c>
      <c r="N433">
        <v>1</v>
      </c>
      <c r="P433">
        <v>4.7140000000000004</v>
      </c>
      <c r="Q433">
        <v>4.6269999999999998</v>
      </c>
      <c r="R433">
        <f>IF(OR(Tabelle1[[#This Row],[adj time]]&lt;=Tabelle1[[#This Row],[curr class WR]],Tabelle1[[#This Row],[adj time]]&lt;=Tabelle1[[#This Row],[current WR]]),1,0)</f>
        <v>0</v>
      </c>
      <c r="T433" t="s">
        <v>209</v>
      </c>
    </row>
    <row r="434" spans="1:20" x14ac:dyDescent="0.25">
      <c r="A434" t="s">
        <v>12</v>
      </c>
      <c r="B434" t="s">
        <v>19</v>
      </c>
      <c r="C434">
        <v>2016</v>
      </c>
      <c r="D434" s="15">
        <v>42596</v>
      </c>
      <c r="E434" t="s">
        <v>18</v>
      </c>
      <c r="F434" t="s">
        <v>17</v>
      </c>
      <c r="G434">
        <v>2</v>
      </c>
      <c r="H434">
        <v>1</v>
      </c>
      <c r="I434">
        <v>5.226</v>
      </c>
      <c r="J434">
        <v>0</v>
      </c>
      <c r="K434">
        <v>0</v>
      </c>
      <c r="L434">
        <v>5.226</v>
      </c>
      <c r="M434">
        <v>75</v>
      </c>
      <c r="N434">
        <v>1</v>
      </c>
      <c r="O434">
        <v>1</v>
      </c>
      <c r="P434" s="1">
        <v>5.0709999999999997</v>
      </c>
      <c r="Q434" s="1">
        <v>5.0709999999999997</v>
      </c>
      <c r="R434">
        <f>IF(OR(Tabelle1[[#This Row],[adj time]]&lt;=Tabelle1[[#This Row],[curr class WR]],Tabelle1[[#This Row],[adj time]]&lt;=Tabelle1[[#This Row],[current WR]]),1,0)</f>
        <v>0</v>
      </c>
    </row>
    <row r="435" spans="1:20" x14ac:dyDescent="0.25">
      <c r="A435" t="s">
        <v>26</v>
      </c>
      <c r="B435" t="s">
        <v>19</v>
      </c>
      <c r="C435">
        <v>2016</v>
      </c>
      <c r="D435" s="15">
        <v>42596</v>
      </c>
      <c r="E435" t="s">
        <v>39</v>
      </c>
      <c r="F435" t="s">
        <v>23</v>
      </c>
      <c r="G435">
        <v>4</v>
      </c>
      <c r="H435">
        <v>1</v>
      </c>
      <c r="I435" s="1">
        <v>3.9670000000000001</v>
      </c>
      <c r="J435">
        <v>0</v>
      </c>
      <c r="K435">
        <v>0</v>
      </c>
      <c r="L435" s="1">
        <v>3.9670000000000001</v>
      </c>
      <c r="M435">
        <v>75</v>
      </c>
      <c r="N435">
        <v>1</v>
      </c>
      <c r="P435">
        <v>3.6269999999999998</v>
      </c>
      <c r="Q435" s="1">
        <v>3.21</v>
      </c>
      <c r="R435">
        <f>IF(OR(Tabelle1[[#This Row],[adj time]]&lt;=Tabelle1[[#This Row],[curr class WR]],Tabelle1[[#This Row],[adj time]]&lt;=Tabelle1[[#This Row],[current WR]]),1,0)</f>
        <v>0</v>
      </c>
    </row>
    <row r="436" spans="1:20" x14ac:dyDescent="0.25">
      <c r="A436" t="s">
        <v>26</v>
      </c>
      <c r="B436" t="s">
        <v>19</v>
      </c>
      <c r="C436">
        <v>2016</v>
      </c>
      <c r="D436" s="15">
        <v>42596</v>
      </c>
      <c r="E436" t="s">
        <v>38</v>
      </c>
      <c r="F436" t="s">
        <v>17</v>
      </c>
      <c r="G436">
        <v>3</v>
      </c>
      <c r="H436">
        <v>1</v>
      </c>
      <c r="I436" s="1">
        <v>3.4359999999999999</v>
      </c>
      <c r="J436">
        <v>0</v>
      </c>
      <c r="K436">
        <v>0</v>
      </c>
      <c r="L436" s="1">
        <v>3.4359999999999999</v>
      </c>
      <c r="M436">
        <v>75</v>
      </c>
      <c r="N436">
        <v>1</v>
      </c>
      <c r="P436" s="1">
        <v>3.21</v>
      </c>
      <c r="Q436" s="1">
        <v>3.21</v>
      </c>
      <c r="R436">
        <f>IF(OR(Tabelle1[[#This Row],[adj time]]&lt;=Tabelle1[[#This Row],[curr class WR]],Tabelle1[[#This Row],[adj time]]&lt;=Tabelle1[[#This Row],[current WR]]),1,0)</f>
        <v>0</v>
      </c>
    </row>
    <row r="437" spans="1:20" x14ac:dyDescent="0.25">
      <c r="A437" t="s">
        <v>12</v>
      </c>
      <c r="B437" t="s">
        <v>19</v>
      </c>
      <c r="C437">
        <v>2016</v>
      </c>
      <c r="D437" s="15">
        <v>42596</v>
      </c>
      <c r="E437" t="s">
        <v>18</v>
      </c>
      <c r="F437" t="s">
        <v>23</v>
      </c>
      <c r="G437">
        <v>3</v>
      </c>
      <c r="H437">
        <v>1</v>
      </c>
      <c r="I437" s="1">
        <v>5.44</v>
      </c>
      <c r="J437">
        <v>0</v>
      </c>
      <c r="K437">
        <v>0</v>
      </c>
      <c r="L437" s="1">
        <v>5.44</v>
      </c>
      <c r="M437">
        <v>75</v>
      </c>
      <c r="N437">
        <v>1</v>
      </c>
      <c r="O437">
        <v>1</v>
      </c>
      <c r="P437" s="1">
        <v>5.44</v>
      </c>
      <c r="Q437" s="1">
        <v>5.0709999999999997</v>
      </c>
      <c r="R437">
        <f>IF(OR(Tabelle1[[#This Row],[adj time]]&lt;=Tabelle1[[#This Row],[curr class WR]],Tabelle1[[#This Row],[adj time]]&lt;=Tabelle1[[#This Row],[current WR]]),1,0)</f>
        <v>1</v>
      </c>
      <c r="S437" t="s">
        <v>312</v>
      </c>
    </row>
    <row r="438" spans="1:20" x14ac:dyDescent="0.25">
      <c r="A438" t="s">
        <v>26</v>
      </c>
      <c r="B438" t="s">
        <v>77</v>
      </c>
      <c r="C438">
        <v>2016</v>
      </c>
      <c r="D438" s="15">
        <v>42587</v>
      </c>
      <c r="E438" t="s">
        <v>224</v>
      </c>
      <c r="F438" t="s">
        <v>23</v>
      </c>
      <c r="G438">
        <v>1</v>
      </c>
      <c r="H438">
        <v>1</v>
      </c>
      <c r="I438">
        <v>3.65</v>
      </c>
      <c r="J438">
        <v>0</v>
      </c>
      <c r="K438">
        <v>0</v>
      </c>
      <c r="L438">
        <v>3.65</v>
      </c>
      <c r="M438">
        <v>75</v>
      </c>
      <c r="N438">
        <v>1</v>
      </c>
      <c r="P438">
        <v>3.6269999999999998</v>
      </c>
      <c r="Q438" s="1">
        <v>3.21</v>
      </c>
      <c r="R438">
        <f>IF(OR(Tabelle1[[#This Row],[adj time]]&lt;=Tabelle1[[#This Row],[curr class WR]],Tabelle1[[#This Row],[adj time]]&lt;=Tabelle1[[#This Row],[current WR]]),1,0)</f>
        <v>0</v>
      </c>
      <c r="T438" t="s">
        <v>225</v>
      </c>
    </row>
    <row r="439" spans="1:20" x14ac:dyDescent="0.25">
      <c r="A439" t="s">
        <v>26</v>
      </c>
      <c r="B439" t="s">
        <v>77</v>
      </c>
      <c r="C439">
        <v>2016</v>
      </c>
      <c r="D439" s="15">
        <v>42587</v>
      </c>
      <c r="E439" t="s">
        <v>208</v>
      </c>
      <c r="F439" t="s">
        <v>17</v>
      </c>
      <c r="G439">
        <v>4</v>
      </c>
      <c r="H439">
        <v>1</v>
      </c>
      <c r="I439">
        <v>4.6100000000000003</v>
      </c>
      <c r="J439">
        <v>0</v>
      </c>
      <c r="K439">
        <v>0</v>
      </c>
      <c r="L439">
        <v>4.6100000000000003</v>
      </c>
      <c r="M439">
        <v>75</v>
      </c>
      <c r="N439">
        <v>1</v>
      </c>
      <c r="P439" s="1">
        <v>3.21</v>
      </c>
      <c r="Q439" s="1">
        <v>3.21</v>
      </c>
      <c r="R439">
        <f>IF(OR(Tabelle1[[#This Row],[adj time]]&lt;=Tabelle1[[#This Row],[curr class WR]],Tabelle1[[#This Row],[adj time]]&lt;=Tabelle1[[#This Row],[current WR]]),1,0)</f>
        <v>0</v>
      </c>
      <c r="T439" t="s">
        <v>225</v>
      </c>
    </row>
    <row r="440" spans="1:20" x14ac:dyDescent="0.25">
      <c r="A440" t="s">
        <v>12</v>
      </c>
      <c r="B440" t="s">
        <v>77</v>
      </c>
      <c r="C440">
        <v>2016</v>
      </c>
      <c r="D440" s="15">
        <v>42587</v>
      </c>
      <c r="E440" t="s">
        <v>39</v>
      </c>
      <c r="F440" t="s">
        <v>23</v>
      </c>
      <c r="G440">
        <v>2</v>
      </c>
      <c r="H440">
        <v>1</v>
      </c>
      <c r="I440">
        <v>5.84</v>
      </c>
      <c r="J440">
        <v>0</v>
      </c>
      <c r="K440">
        <v>0</v>
      </c>
      <c r="L440">
        <v>5.84</v>
      </c>
      <c r="M440">
        <v>50</v>
      </c>
      <c r="N440">
        <v>1</v>
      </c>
      <c r="P440">
        <v>4.7140000000000004</v>
      </c>
      <c r="Q440">
        <v>4.6269999999999998</v>
      </c>
      <c r="R440">
        <f>IF(OR(Tabelle1[[#This Row],[adj time]]&lt;=Tabelle1[[#This Row],[curr class WR]],Tabelle1[[#This Row],[adj time]]&lt;=Tabelle1[[#This Row],[current WR]]),1,0)</f>
        <v>0</v>
      </c>
      <c r="T440" t="s">
        <v>225</v>
      </c>
    </row>
    <row r="441" spans="1:20" x14ac:dyDescent="0.25">
      <c r="A441" t="s">
        <v>12</v>
      </c>
      <c r="B441" t="s">
        <v>77</v>
      </c>
      <c r="C441">
        <v>2016</v>
      </c>
      <c r="D441" s="15">
        <v>42587</v>
      </c>
      <c r="E441" t="s">
        <v>208</v>
      </c>
      <c r="F441" t="s">
        <v>17</v>
      </c>
      <c r="G441">
        <v>2</v>
      </c>
      <c r="H441">
        <v>1</v>
      </c>
      <c r="I441">
        <v>5.72</v>
      </c>
      <c r="J441">
        <v>0</v>
      </c>
      <c r="K441">
        <v>0</v>
      </c>
      <c r="L441">
        <v>5.72</v>
      </c>
      <c r="M441">
        <v>50</v>
      </c>
      <c r="N441">
        <v>1</v>
      </c>
      <c r="P441">
        <v>4.6269999999999998</v>
      </c>
      <c r="Q441">
        <v>4.6269999999999998</v>
      </c>
      <c r="R441">
        <f>IF(OR(Tabelle1[[#This Row],[adj time]]&lt;=Tabelle1[[#This Row],[curr class WR]],Tabelle1[[#This Row],[adj time]]&lt;=Tabelle1[[#This Row],[current WR]]),1,0)</f>
        <v>0</v>
      </c>
      <c r="T441" t="s">
        <v>225</v>
      </c>
    </row>
    <row r="442" spans="1:20" x14ac:dyDescent="0.25">
      <c r="A442" t="s">
        <v>12</v>
      </c>
      <c r="B442" t="s">
        <v>76</v>
      </c>
      <c r="C442">
        <v>2016</v>
      </c>
      <c r="D442" s="15">
        <v>42586</v>
      </c>
      <c r="E442" t="s">
        <v>38</v>
      </c>
      <c r="F442" t="s">
        <v>17</v>
      </c>
      <c r="G442">
        <v>4</v>
      </c>
      <c r="H442">
        <v>1</v>
      </c>
      <c r="I442">
        <v>4.7969999999999997</v>
      </c>
      <c r="J442">
        <v>0</v>
      </c>
      <c r="K442">
        <v>0</v>
      </c>
      <c r="L442">
        <v>4.7969999999999997</v>
      </c>
      <c r="M442">
        <v>75</v>
      </c>
      <c r="N442">
        <v>1</v>
      </c>
      <c r="P442">
        <v>4.6269999999999998</v>
      </c>
      <c r="Q442">
        <v>4.6269999999999998</v>
      </c>
      <c r="R442">
        <f>IF(OR(Tabelle1[[#This Row],[adj time]]&lt;=Tabelle1[[#This Row],[curr class WR]],Tabelle1[[#This Row],[adj time]]&lt;=Tabelle1[[#This Row],[current WR]]),1,0)</f>
        <v>0</v>
      </c>
    </row>
    <row r="443" spans="1:20" x14ac:dyDescent="0.25">
      <c r="A443" t="s">
        <v>26</v>
      </c>
      <c r="B443" t="s">
        <v>76</v>
      </c>
      <c r="C443">
        <v>2016</v>
      </c>
      <c r="D443" s="15">
        <v>42586</v>
      </c>
      <c r="E443" t="s">
        <v>38</v>
      </c>
      <c r="F443" t="s">
        <v>17</v>
      </c>
      <c r="G443">
        <v>3</v>
      </c>
      <c r="H443">
        <v>1</v>
      </c>
      <c r="I443">
        <v>3.3919999999999999</v>
      </c>
      <c r="J443">
        <v>0</v>
      </c>
      <c r="K443">
        <v>0</v>
      </c>
      <c r="L443">
        <v>3.3919999999999999</v>
      </c>
      <c r="M443">
        <v>75</v>
      </c>
      <c r="N443">
        <v>1</v>
      </c>
      <c r="P443" s="1">
        <v>3.21</v>
      </c>
      <c r="Q443" s="1">
        <v>3.21</v>
      </c>
      <c r="R443">
        <f>IF(OR(Tabelle1[[#This Row],[adj time]]&lt;=Tabelle1[[#This Row],[curr class WR]],Tabelle1[[#This Row],[adj time]]&lt;=Tabelle1[[#This Row],[current WR]]),1,0)</f>
        <v>0</v>
      </c>
    </row>
    <row r="444" spans="1:20" x14ac:dyDescent="0.25">
      <c r="A444" t="s">
        <v>26</v>
      </c>
      <c r="B444" t="s">
        <v>76</v>
      </c>
      <c r="C444">
        <v>2016</v>
      </c>
      <c r="D444" s="15">
        <v>42586</v>
      </c>
      <c r="E444" t="s">
        <v>101</v>
      </c>
      <c r="F444" t="s">
        <v>23</v>
      </c>
      <c r="G444">
        <v>4</v>
      </c>
      <c r="H444">
        <v>1</v>
      </c>
      <c r="I444">
        <v>4.0839999999999996</v>
      </c>
      <c r="J444">
        <v>0</v>
      </c>
      <c r="K444">
        <v>0</v>
      </c>
      <c r="L444">
        <v>4.0839999999999996</v>
      </c>
      <c r="M444">
        <v>75</v>
      </c>
      <c r="N444">
        <v>1</v>
      </c>
      <c r="P444">
        <v>3.6269999999999998</v>
      </c>
      <c r="Q444" s="1">
        <v>3.21</v>
      </c>
      <c r="R444">
        <f>IF(OR(Tabelle1[[#This Row],[adj time]]&lt;=Tabelle1[[#This Row],[curr class WR]],Tabelle1[[#This Row],[adj time]]&lt;=Tabelle1[[#This Row],[current WR]]),1,0)</f>
        <v>0</v>
      </c>
    </row>
    <row r="445" spans="1:20" x14ac:dyDescent="0.25">
      <c r="A445" t="s">
        <v>12</v>
      </c>
      <c r="B445" t="s">
        <v>76</v>
      </c>
      <c r="C445">
        <v>2016</v>
      </c>
      <c r="D445" s="15">
        <v>42586</v>
      </c>
      <c r="E445" t="s">
        <v>29</v>
      </c>
      <c r="F445" t="s">
        <v>23</v>
      </c>
      <c r="G445">
        <v>4</v>
      </c>
      <c r="H445">
        <v>1</v>
      </c>
      <c r="I445">
        <v>4.9260000000000002</v>
      </c>
      <c r="J445">
        <v>0</v>
      </c>
      <c r="K445">
        <v>0</v>
      </c>
      <c r="L445">
        <v>4.9260000000000002</v>
      </c>
      <c r="M445">
        <v>75</v>
      </c>
      <c r="N445">
        <v>1</v>
      </c>
      <c r="P445">
        <v>4.7140000000000004</v>
      </c>
      <c r="Q445">
        <v>4.6269999999999998</v>
      </c>
      <c r="R445">
        <f>IF(OR(Tabelle1[[#This Row],[adj time]]&lt;=Tabelle1[[#This Row],[curr class WR]],Tabelle1[[#This Row],[adj time]]&lt;=Tabelle1[[#This Row],[current WR]]),1,0)</f>
        <v>0</v>
      </c>
    </row>
    <row r="446" spans="1:20" x14ac:dyDescent="0.25">
      <c r="A446" t="s">
        <v>12</v>
      </c>
      <c r="B446" t="s">
        <v>75</v>
      </c>
      <c r="C446">
        <v>2016</v>
      </c>
      <c r="D446" s="15">
        <v>42582</v>
      </c>
      <c r="E446" t="s">
        <v>104</v>
      </c>
      <c r="F446" t="s">
        <v>23</v>
      </c>
      <c r="H446">
        <v>1</v>
      </c>
      <c r="L446">
        <v>5.0575000000000001</v>
      </c>
      <c r="M446">
        <v>50</v>
      </c>
      <c r="N446">
        <v>1</v>
      </c>
      <c r="P446">
        <v>4.7140000000000004</v>
      </c>
      <c r="Q446">
        <v>4.6269999999999998</v>
      </c>
      <c r="R446">
        <f>IF(OR(Tabelle1[[#This Row],[adj time]]&lt;=Tabelle1[[#This Row],[curr class WR]],Tabelle1[[#This Row],[adj time]]&lt;=Tabelle1[[#This Row],[current WR]]),1,0)</f>
        <v>0</v>
      </c>
    </row>
    <row r="447" spans="1:20" x14ac:dyDescent="0.25">
      <c r="A447" t="s">
        <v>26</v>
      </c>
      <c r="B447" t="s">
        <v>75</v>
      </c>
      <c r="C447">
        <v>2016</v>
      </c>
      <c r="D447" s="15">
        <v>42582</v>
      </c>
      <c r="E447" t="s">
        <v>103</v>
      </c>
      <c r="F447" t="s">
        <v>23</v>
      </c>
      <c r="H447">
        <v>1</v>
      </c>
      <c r="L447">
        <v>3.669</v>
      </c>
      <c r="M447">
        <v>74.7</v>
      </c>
      <c r="N447">
        <v>1</v>
      </c>
      <c r="P447">
        <v>3.6269999999999998</v>
      </c>
      <c r="Q447" s="1">
        <v>3.21</v>
      </c>
      <c r="R447">
        <f>IF(OR(Tabelle1[[#This Row],[adj time]]&lt;=Tabelle1[[#This Row],[curr class WR]],Tabelle1[[#This Row],[adj time]]&lt;=Tabelle1[[#This Row],[current WR]]),1,0)</f>
        <v>0</v>
      </c>
    </row>
    <row r="448" spans="1:20" x14ac:dyDescent="0.25">
      <c r="A448" t="s">
        <v>26</v>
      </c>
      <c r="B448" t="s">
        <v>75</v>
      </c>
      <c r="C448">
        <v>2016</v>
      </c>
      <c r="D448" s="15">
        <v>42582</v>
      </c>
      <c r="E448" t="s">
        <v>99</v>
      </c>
      <c r="F448" t="s">
        <v>17</v>
      </c>
      <c r="H448">
        <v>1</v>
      </c>
      <c r="L448">
        <v>3.6640000000000001</v>
      </c>
      <c r="M448">
        <v>75</v>
      </c>
      <c r="N448">
        <v>1</v>
      </c>
      <c r="P448" s="1">
        <v>3.21</v>
      </c>
      <c r="Q448" s="1">
        <v>3.21</v>
      </c>
      <c r="R448">
        <f>IF(OR(Tabelle1[[#This Row],[adj time]]&lt;=Tabelle1[[#This Row],[curr class WR]],Tabelle1[[#This Row],[adj time]]&lt;=Tabelle1[[#This Row],[current WR]]),1,0)</f>
        <v>0</v>
      </c>
    </row>
    <row r="449" spans="1:20" x14ac:dyDescent="0.25">
      <c r="A449" t="s">
        <v>12</v>
      </c>
      <c r="B449" t="s">
        <v>75</v>
      </c>
      <c r="C449">
        <v>2016</v>
      </c>
      <c r="D449" s="15">
        <v>42582</v>
      </c>
      <c r="E449" t="s">
        <v>99</v>
      </c>
      <c r="F449" t="s">
        <v>17</v>
      </c>
      <c r="H449">
        <v>1</v>
      </c>
      <c r="L449">
        <v>5.0614999999999997</v>
      </c>
      <c r="M449">
        <v>49.8</v>
      </c>
      <c r="N449">
        <v>1</v>
      </c>
      <c r="P449">
        <v>4.6269999999999998</v>
      </c>
      <c r="Q449">
        <v>4.6269999999999998</v>
      </c>
      <c r="R449">
        <f>IF(OR(Tabelle1[[#This Row],[adj time]]&lt;=Tabelle1[[#This Row],[curr class WR]],Tabelle1[[#This Row],[adj time]]&lt;=Tabelle1[[#This Row],[current WR]]),1,0)</f>
        <v>0</v>
      </c>
    </row>
    <row r="450" spans="1:20" x14ac:dyDescent="0.25">
      <c r="A450" t="s">
        <v>26</v>
      </c>
      <c r="B450" t="s">
        <v>13</v>
      </c>
      <c r="C450">
        <v>2016</v>
      </c>
      <c r="D450" s="15">
        <v>42576</v>
      </c>
      <c r="E450" t="s">
        <v>42</v>
      </c>
      <c r="F450" t="s">
        <v>17</v>
      </c>
      <c r="G450">
        <v>2</v>
      </c>
      <c r="H450">
        <v>1</v>
      </c>
      <c r="I450">
        <v>3.331</v>
      </c>
      <c r="J450">
        <v>0</v>
      </c>
      <c r="K450">
        <v>0</v>
      </c>
      <c r="L450">
        <v>3.331</v>
      </c>
      <c r="M450">
        <v>75</v>
      </c>
      <c r="N450">
        <v>1</v>
      </c>
      <c r="P450" s="1">
        <v>3.21</v>
      </c>
      <c r="Q450" s="1">
        <v>3.21</v>
      </c>
      <c r="R450">
        <f>IF(OR(Tabelle1[[#This Row],[adj time]]&lt;=Tabelle1[[#This Row],[curr class WR]],Tabelle1[[#This Row],[adj time]]&lt;=Tabelle1[[#This Row],[current WR]]),1,0)</f>
        <v>0</v>
      </c>
    </row>
    <row r="451" spans="1:20" x14ac:dyDescent="0.25">
      <c r="A451" t="s">
        <v>26</v>
      </c>
      <c r="B451" t="s">
        <v>13</v>
      </c>
      <c r="C451">
        <v>2016</v>
      </c>
      <c r="D451" s="15">
        <v>42576</v>
      </c>
      <c r="E451" t="s">
        <v>43</v>
      </c>
      <c r="F451" t="s">
        <v>23</v>
      </c>
      <c r="G451">
        <v>4</v>
      </c>
      <c r="H451">
        <v>1</v>
      </c>
      <c r="I451">
        <v>3.7989999999999999</v>
      </c>
      <c r="J451">
        <v>0</v>
      </c>
      <c r="K451">
        <v>0</v>
      </c>
      <c r="L451">
        <v>3.7989999999999999</v>
      </c>
      <c r="M451">
        <v>75</v>
      </c>
      <c r="N451">
        <v>1</v>
      </c>
      <c r="P451">
        <v>3.6269999999999998</v>
      </c>
      <c r="Q451" s="1">
        <v>3.21</v>
      </c>
      <c r="R451">
        <f>IF(OR(Tabelle1[[#This Row],[adj time]]&lt;=Tabelle1[[#This Row],[curr class WR]],Tabelle1[[#This Row],[adj time]]&lt;=Tabelle1[[#This Row],[current WR]]),1,0)</f>
        <v>0</v>
      </c>
    </row>
    <row r="452" spans="1:20" x14ac:dyDescent="0.25">
      <c r="A452" t="s">
        <v>12</v>
      </c>
      <c r="B452" t="s">
        <v>13</v>
      </c>
      <c r="C452">
        <v>2016</v>
      </c>
      <c r="D452" s="15">
        <v>42576</v>
      </c>
      <c r="E452" t="s">
        <v>42</v>
      </c>
      <c r="F452" t="s">
        <v>17</v>
      </c>
      <c r="G452">
        <v>3</v>
      </c>
      <c r="H452">
        <v>1</v>
      </c>
      <c r="I452">
        <v>4.867</v>
      </c>
      <c r="J452">
        <v>0</v>
      </c>
      <c r="K452">
        <v>0</v>
      </c>
      <c r="L452">
        <v>4.867</v>
      </c>
      <c r="M452">
        <v>50</v>
      </c>
      <c r="N452">
        <v>1</v>
      </c>
      <c r="P452">
        <v>4.6269999999999998</v>
      </c>
      <c r="Q452">
        <v>4.6269999999999998</v>
      </c>
      <c r="R452">
        <f>IF(OR(Tabelle1[[#This Row],[adj time]]&lt;=Tabelle1[[#This Row],[curr class WR]],Tabelle1[[#This Row],[adj time]]&lt;=Tabelle1[[#This Row],[current WR]]),1,0)</f>
        <v>0</v>
      </c>
    </row>
    <row r="453" spans="1:20" x14ac:dyDescent="0.25">
      <c r="A453" t="s">
        <v>12</v>
      </c>
      <c r="B453" t="s">
        <v>13</v>
      </c>
      <c r="C453">
        <v>2016</v>
      </c>
      <c r="D453" s="15">
        <v>42576</v>
      </c>
      <c r="E453" t="s">
        <v>57</v>
      </c>
      <c r="F453" t="s">
        <v>23</v>
      </c>
      <c r="G453">
        <v>2</v>
      </c>
      <c r="H453">
        <v>1</v>
      </c>
      <c r="I453">
        <v>4.9619999999999997</v>
      </c>
      <c r="J453">
        <v>0</v>
      </c>
      <c r="K453">
        <v>0</v>
      </c>
      <c r="L453">
        <v>4.9619999999999997</v>
      </c>
      <c r="M453">
        <v>50</v>
      </c>
      <c r="N453">
        <v>1</v>
      </c>
      <c r="P453">
        <v>4.7140000000000004</v>
      </c>
      <c r="Q453">
        <v>4.6269999999999998</v>
      </c>
      <c r="R453">
        <f>IF(OR(Tabelle1[[#This Row],[adj time]]&lt;=Tabelle1[[#This Row],[curr class WR]],Tabelle1[[#This Row],[adj time]]&lt;=Tabelle1[[#This Row],[current WR]]),1,0)</f>
        <v>0</v>
      </c>
    </row>
    <row r="454" spans="1:20" x14ac:dyDescent="0.25">
      <c r="A454" t="s">
        <v>12</v>
      </c>
      <c r="B454" t="s">
        <v>113</v>
      </c>
      <c r="C454">
        <v>2016</v>
      </c>
      <c r="D454" s="15">
        <v>42568</v>
      </c>
      <c r="E454" t="s">
        <v>38</v>
      </c>
      <c r="F454" t="s">
        <v>17</v>
      </c>
      <c r="G454">
        <v>2</v>
      </c>
      <c r="H454">
        <v>1</v>
      </c>
      <c r="I454">
        <v>4.7350000000000003</v>
      </c>
      <c r="J454">
        <v>0</v>
      </c>
      <c r="K454">
        <v>0</v>
      </c>
      <c r="L454">
        <v>4.7350000000000003</v>
      </c>
      <c r="M454">
        <v>50</v>
      </c>
      <c r="N454">
        <v>1</v>
      </c>
      <c r="P454">
        <v>4.6269999999999998</v>
      </c>
      <c r="Q454">
        <v>4.6269999999999998</v>
      </c>
      <c r="R454">
        <f>IF(OR(Tabelle1[[#This Row],[adj time]]&lt;=Tabelle1[[#This Row],[curr class WR]],Tabelle1[[#This Row],[adj time]]&lt;=Tabelle1[[#This Row],[current WR]]),1,0)</f>
        <v>0</v>
      </c>
    </row>
    <row r="455" spans="1:20" x14ac:dyDescent="0.25">
      <c r="A455" t="s">
        <v>26</v>
      </c>
      <c r="B455" t="s">
        <v>113</v>
      </c>
      <c r="C455">
        <v>2016</v>
      </c>
      <c r="D455" s="15">
        <v>42568</v>
      </c>
      <c r="E455" t="s">
        <v>39</v>
      </c>
      <c r="F455" t="s">
        <v>23</v>
      </c>
      <c r="G455">
        <v>2</v>
      </c>
      <c r="H455">
        <v>1</v>
      </c>
      <c r="I455">
        <v>4.0540000000000003</v>
      </c>
      <c r="J455">
        <v>0</v>
      </c>
      <c r="K455">
        <v>0</v>
      </c>
      <c r="L455">
        <v>4.0540000000000003</v>
      </c>
      <c r="M455">
        <v>56.52</v>
      </c>
      <c r="N455">
        <v>1</v>
      </c>
      <c r="P455">
        <v>3.6269999999999998</v>
      </c>
      <c r="Q455" s="1">
        <v>3.21</v>
      </c>
      <c r="R455">
        <f>IF(OR(Tabelle1[[#This Row],[adj time]]&lt;=Tabelle1[[#This Row],[curr class WR]],Tabelle1[[#This Row],[adj time]]&lt;=Tabelle1[[#This Row],[current WR]]),1,0)</f>
        <v>0</v>
      </c>
    </row>
    <row r="456" spans="1:20" x14ac:dyDescent="0.25">
      <c r="A456" t="s">
        <v>26</v>
      </c>
      <c r="B456" t="s">
        <v>113</v>
      </c>
      <c r="C456">
        <v>2016</v>
      </c>
      <c r="D456" s="15">
        <v>42568</v>
      </c>
      <c r="E456" t="s">
        <v>18</v>
      </c>
      <c r="F456" t="s">
        <v>17</v>
      </c>
      <c r="G456">
        <v>3</v>
      </c>
      <c r="H456">
        <v>1</v>
      </c>
      <c r="I456" s="1">
        <v>3.78</v>
      </c>
      <c r="J456">
        <v>0</v>
      </c>
      <c r="K456">
        <v>0</v>
      </c>
      <c r="L456" s="1">
        <v>3.78</v>
      </c>
      <c r="M456">
        <v>73</v>
      </c>
      <c r="N456">
        <v>1</v>
      </c>
      <c r="P456" s="1">
        <v>3.21</v>
      </c>
      <c r="Q456" s="1">
        <v>3.21</v>
      </c>
      <c r="R456">
        <f>IF(OR(Tabelle1[[#This Row],[adj time]]&lt;=Tabelle1[[#This Row],[curr class WR]],Tabelle1[[#This Row],[adj time]]&lt;=Tabelle1[[#This Row],[current WR]]),1,0)</f>
        <v>0</v>
      </c>
    </row>
    <row r="457" spans="1:20" x14ac:dyDescent="0.25">
      <c r="A457" t="s">
        <v>12</v>
      </c>
      <c r="B457" t="s">
        <v>113</v>
      </c>
      <c r="C457">
        <v>2016</v>
      </c>
      <c r="D457" s="15">
        <v>42568</v>
      </c>
      <c r="E457" t="s">
        <v>29</v>
      </c>
      <c r="F457" t="s">
        <v>23</v>
      </c>
      <c r="G457">
        <v>2</v>
      </c>
      <c r="H457">
        <v>1</v>
      </c>
      <c r="I457" s="1">
        <v>4.83</v>
      </c>
      <c r="J457">
        <v>0</v>
      </c>
      <c r="K457">
        <v>0</v>
      </c>
      <c r="L457" s="1">
        <v>4.83</v>
      </c>
      <c r="M457">
        <v>44.86</v>
      </c>
      <c r="N457">
        <v>1</v>
      </c>
      <c r="P457">
        <v>4.7140000000000004</v>
      </c>
      <c r="Q457">
        <v>4.6269999999999998</v>
      </c>
      <c r="R457">
        <f>IF(OR(Tabelle1[[#This Row],[adj time]]&lt;=Tabelle1[[#This Row],[curr class WR]],Tabelle1[[#This Row],[adj time]]&lt;=Tabelle1[[#This Row],[current WR]]),1,0)</f>
        <v>0</v>
      </c>
    </row>
    <row r="458" spans="1:20" x14ac:dyDescent="0.25">
      <c r="A458" t="s">
        <v>26</v>
      </c>
      <c r="B458" t="s">
        <v>82</v>
      </c>
      <c r="C458">
        <v>2016</v>
      </c>
      <c r="D458" s="15">
        <v>42539</v>
      </c>
      <c r="E458" t="s">
        <v>170</v>
      </c>
      <c r="F458" t="s">
        <v>23</v>
      </c>
      <c r="G458">
        <v>2</v>
      </c>
      <c r="H458">
        <v>1</v>
      </c>
      <c r="I458">
        <v>4.0250000000000004</v>
      </c>
      <c r="J458">
        <v>0</v>
      </c>
      <c r="K458">
        <v>0</v>
      </c>
      <c r="L458">
        <v>4.0250000000000004</v>
      </c>
      <c r="M458">
        <v>100</v>
      </c>
      <c r="N458">
        <v>1</v>
      </c>
      <c r="P458">
        <v>3.6269999999999998</v>
      </c>
      <c r="Q458" s="1">
        <v>3.21</v>
      </c>
      <c r="R458">
        <f>IF(OR(Tabelle1[[#This Row],[adj time]]&lt;=Tabelle1[[#This Row],[curr class WR]],Tabelle1[[#This Row],[adj time]]&lt;=Tabelle1[[#This Row],[current WR]]),1,0)</f>
        <v>0</v>
      </c>
      <c r="T458" t="s">
        <v>114</v>
      </c>
    </row>
    <row r="459" spans="1:20" x14ac:dyDescent="0.25">
      <c r="A459" t="s">
        <v>12</v>
      </c>
      <c r="B459" t="s">
        <v>82</v>
      </c>
      <c r="C459">
        <v>2016</v>
      </c>
      <c r="D459" s="15">
        <v>42539</v>
      </c>
      <c r="E459" t="s">
        <v>152</v>
      </c>
      <c r="F459" t="s">
        <v>23</v>
      </c>
      <c r="G459">
        <v>4</v>
      </c>
      <c r="H459">
        <v>1</v>
      </c>
      <c r="I459">
        <v>4.8129999999999997</v>
      </c>
      <c r="J459">
        <v>0</v>
      </c>
      <c r="K459">
        <v>0</v>
      </c>
      <c r="L459">
        <v>4.8129999999999997</v>
      </c>
      <c r="M459">
        <v>75</v>
      </c>
      <c r="N459">
        <v>1</v>
      </c>
      <c r="P459">
        <v>4.7140000000000004</v>
      </c>
      <c r="Q459">
        <v>4.6269999999999998</v>
      </c>
      <c r="R459">
        <f>IF(OR(Tabelle1[[#This Row],[adj time]]&lt;=Tabelle1[[#This Row],[curr class WR]],Tabelle1[[#This Row],[adj time]]&lt;=Tabelle1[[#This Row],[current WR]]),1,0)</f>
        <v>0</v>
      </c>
      <c r="T459" t="s">
        <v>114</v>
      </c>
    </row>
    <row r="460" spans="1:20" x14ac:dyDescent="0.25">
      <c r="A460" t="s">
        <v>26</v>
      </c>
      <c r="B460" t="s">
        <v>60</v>
      </c>
      <c r="C460">
        <v>2016</v>
      </c>
      <c r="D460" s="15">
        <v>42504</v>
      </c>
      <c r="E460" t="s">
        <v>146</v>
      </c>
      <c r="F460" t="s">
        <v>23</v>
      </c>
      <c r="G460">
        <v>4</v>
      </c>
      <c r="H460">
        <v>1</v>
      </c>
      <c r="I460">
        <v>4.0650000000000004</v>
      </c>
      <c r="J460">
        <v>0</v>
      </c>
      <c r="K460">
        <v>0</v>
      </c>
      <c r="L460">
        <v>4.0650000000000004</v>
      </c>
      <c r="M460">
        <v>100</v>
      </c>
      <c r="N460">
        <v>1</v>
      </c>
      <c r="P460">
        <v>3.6269999999999998</v>
      </c>
      <c r="Q460" s="1">
        <v>3.21</v>
      </c>
      <c r="R460">
        <f>IF(OR(Tabelle1[[#This Row],[adj time]]&lt;=Tabelle1[[#This Row],[curr class WR]],Tabelle1[[#This Row],[adj time]]&lt;=Tabelle1[[#This Row],[current WR]]),1,0)</f>
        <v>0</v>
      </c>
      <c r="T460" t="s">
        <v>114</v>
      </c>
    </row>
    <row r="461" spans="1:20" x14ac:dyDescent="0.25">
      <c r="A461" t="s">
        <v>12</v>
      </c>
      <c r="B461" t="s">
        <v>60</v>
      </c>
      <c r="C461">
        <v>2016</v>
      </c>
      <c r="D461" s="15">
        <v>42504</v>
      </c>
      <c r="E461" t="s">
        <v>29</v>
      </c>
      <c r="F461" t="s">
        <v>23</v>
      </c>
      <c r="G461">
        <v>4</v>
      </c>
      <c r="H461">
        <v>1</v>
      </c>
      <c r="I461">
        <v>4.7140000000000004</v>
      </c>
      <c r="J461">
        <v>0</v>
      </c>
      <c r="K461">
        <v>0</v>
      </c>
      <c r="L461">
        <v>4.7140000000000004</v>
      </c>
      <c r="M461">
        <v>75</v>
      </c>
      <c r="N461">
        <v>1</v>
      </c>
      <c r="P461">
        <v>4.7140000000000004</v>
      </c>
      <c r="Q461">
        <v>4.6269999999999998</v>
      </c>
      <c r="R461">
        <f>IF(OR(Tabelle1[[#This Row],[adj time]]&lt;=Tabelle1[[#This Row],[curr class WR]],Tabelle1[[#This Row],[adj time]]&lt;=Tabelle1[[#This Row],[current WR]]),1,0)</f>
        <v>1</v>
      </c>
      <c r="S461" t="s">
        <v>36</v>
      </c>
      <c r="T461" t="s">
        <v>114</v>
      </c>
    </row>
    <row r="462" spans="1:20" x14ac:dyDescent="0.25">
      <c r="A462" t="s">
        <v>26</v>
      </c>
      <c r="B462" t="s">
        <v>13</v>
      </c>
      <c r="C462">
        <v>2015</v>
      </c>
      <c r="D462" s="15">
        <v>42261</v>
      </c>
      <c r="E462" t="s">
        <v>37</v>
      </c>
      <c r="F462" t="s">
        <v>23</v>
      </c>
      <c r="G462">
        <v>1</v>
      </c>
      <c r="H462">
        <v>1</v>
      </c>
      <c r="I462">
        <v>3.8130000000000002</v>
      </c>
      <c r="J462">
        <v>0</v>
      </c>
      <c r="K462">
        <v>0</v>
      </c>
      <c r="L462">
        <v>3.8130000000000002</v>
      </c>
      <c r="M462">
        <v>75</v>
      </c>
      <c r="N462">
        <v>1</v>
      </c>
      <c r="P462">
        <v>3.6269999999999998</v>
      </c>
      <c r="Q462" s="1">
        <v>3.21</v>
      </c>
      <c r="R462">
        <f>IF(OR(Tabelle1[[#This Row],[adj time]]&lt;=Tabelle1[[#This Row],[curr class WR]],Tabelle1[[#This Row],[adj time]]&lt;=Tabelle1[[#This Row],[current WR]]),1,0)</f>
        <v>0</v>
      </c>
    </row>
    <row r="463" spans="1:20" x14ac:dyDescent="0.25">
      <c r="A463" t="s">
        <v>26</v>
      </c>
      <c r="B463" t="s">
        <v>13</v>
      </c>
      <c r="C463">
        <v>2015</v>
      </c>
      <c r="D463" s="15">
        <v>42261</v>
      </c>
      <c r="E463" t="s">
        <v>51</v>
      </c>
      <c r="F463" t="s">
        <v>17</v>
      </c>
      <c r="G463">
        <v>3</v>
      </c>
      <c r="H463">
        <v>1</v>
      </c>
      <c r="I463">
        <v>3.7570000000000001</v>
      </c>
      <c r="J463">
        <v>0</v>
      </c>
      <c r="K463">
        <v>0</v>
      </c>
      <c r="L463">
        <v>3.7570000000000001</v>
      </c>
      <c r="M463">
        <v>75</v>
      </c>
      <c r="N463">
        <v>1</v>
      </c>
      <c r="P463" s="1">
        <v>3.21</v>
      </c>
      <c r="Q463" s="1">
        <v>3.21</v>
      </c>
      <c r="R463">
        <f>IF(OR(Tabelle1[[#This Row],[adj time]]&lt;=Tabelle1[[#This Row],[curr class WR]],Tabelle1[[#This Row],[adj time]]&lt;=Tabelle1[[#This Row],[current WR]]),1,0)</f>
        <v>0</v>
      </c>
    </row>
    <row r="464" spans="1:20" x14ac:dyDescent="0.25">
      <c r="A464" t="s">
        <v>12</v>
      </c>
      <c r="B464" t="s">
        <v>13</v>
      </c>
      <c r="C464">
        <v>2015</v>
      </c>
      <c r="D464" s="15">
        <v>42261</v>
      </c>
      <c r="E464" t="s">
        <v>25</v>
      </c>
      <c r="F464" t="s">
        <v>17</v>
      </c>
      <c r="G464">
        <v>2</v>
      </c>
      <c r="H464">
        <v>1</v>
      </c>
      <c r="I464" s="1">
        <v>4.7389999999999999</v>
      </c>
      <c r="J464">
        <v>0</v>
      </c>
      <c r="K464">
        <v>0</v>
      </c>
      <c r="L464" s="1">
        <v>4.7389999999999999</v>
      </c>
      <c r="M464">
        <v>50</v>
      </c>
      <c r="N464">
        <v>1</v>
      </c>
      <c r="P464">
        <v>4.6269999999999998</v>
      </c>
      <c r="Q464">
        <v>4.6269999999999998</v>
      </c>
      <c r="R464">
        <f>IF(OR(Tabelle1[[#This Row],[adj time]]&lt;=Tabelle1[[#This Row],[curr class WR]],Tabelle1[[#This Row],[adj time]]&lt;=Tabelle1[[#This Row],[current WR]]),1,0)</f>
        <v>0</v>
      </c>
    </row>
    <row r="465" spans="1:20" x14ac:dyDescent="0.25">
      <c r="A465" t="s">
        <v>12</v>
      </c>
      <c r="B465" t="s">
        <v>13</v>
      </c>
      <c r="C465">
        <v>2015</v>
      </c>
      <c r="D465" s="15">
        <v>42261</v>
      </c>
      <c r="E465" t="s">
        <v>57</v>
      </c>
      <c r="F465" t="s">
        <v>23</v>
      </c>
      <c r="G465">
        <v>4</v>
      </c>
      <c r="H465">
        <v>1</v>
      </c>
      <c r="I465" s="1">
        <v>4.9829999999999997</v>
      </c>
      <c r="J465">
        <v>0</v>
      </c>
      <c r="K465">
        <v>0</v>
      </c>
      <c r="L465" s="1">
        <v>4.9829999999999997</v>
      </c>
      <c r="M465">
        <v>50</v>
      </c>
      <c r="N465">
        <v>1</v>
      </c>
      <c r="P465">
        <v>4.7329999999999997</v>
      </c>
      <c r="Q465">
        <v>4.6269999999999998</v>
      </c>
      <c r="R465">
        <f>IF(OR(Tabelle1[[#This Row],[adj time]]&lt;=Tabelle1[[#This Row],[curr class WR]],Tabelle1[[#This Row],[adj time]]&lt;=Tabelle1[[#This Row],[current WR]]),1,0)</f>
        <v>0</v>
      </c>
    </row>
    <row r="466" spans="1:20" x14ac:dyDescent="0.25">
      <c r="A466" t="s">
        <v>26</v>
      </c>
      <c r="B466" t="s">
        <v>79</v>
      </c>
      <c r="C466">
        <v>2005</v>
      </c>
      <c r="D466" s="15">
        <v>42256</v>
      </c>
      <c r="E466" t="s">
        <v>150</v>
      </c>
      <c r="F466" t="s">
        <v>23</v>
      </c>
      <c r="G466">
        <v>2</v>
      </c>
      <c r="H466">
        <v>1</v>
      </c>
      <c r="I466">
        <v>4.0250000000000004</v>
      </c>
      <c r="J466">
        <v>0</v>
      </c>
      <c r="K466">
        <v>0</v>
      </c>
      <c r="L466">
        <v>4.0250000000000004</v>
      </c>
      <c r="M466">
        <v>75</v>
      </c>
      <c r="N466">
        <v>1</v>
      </c>
      <c r="P466">
        <v>3.6269999999999998</v>
      </c>
      <c r="Q466" s="1">
        <v>3.21</v>
      </c>
      <c r="R466">
        <f>IF(OR(Tabelle1[[#This Row],[adj time]]&lt;=Tabelle1[[#This Row],[curr class WR]],Tabelle1[[#This Row],[adj time]]&lt;=Tabelle1[[#This Row],[current WR]]),1,0)</f>
        <v>0</v>
      </c>
      <c r="T466" t="s">
        <v>127</v>
      </c>
    </row>
    <row r="467" spans="1:20" x14ac:dyDescent="0.25">
      <c r="A467" t="s">
        <v>12</v>
      </c>
      <c r="B467" t="s">
        <v>79</v>
      </c>
      <c r="C467">
        <v>2005</v>
      </c>
      <c r="D467" s="15">
        <v>42256</v>
      </c>
      <c r="E467" t="s">
        <v>151</v>
      </c>
      <c r="F467" t="s">
        <v>23</v>
      </c>
      <c r="G467">
        <v>2</v>
      </c>
      <c r="H467">
        <v>1</v>
      </c>
      <c r="I467">
        <v>5.1970000000000001</v>
      </c>
      <c r="J467">
        <v>0</v>
      </c>
      <c r="K467">
        <v>0</v>
      </c>
      <c r="L467">
        <v>5.1970000000000001</v>
      </c>
      <c r="M467">
        <v>50</v>
      </c>
      <c r="N467">
        <v>1</v>
      </c>
      <c r="P467">
        <v>4.7329999999999997</v>
      </c>
      <c r="Q467">
        <v>4.6269999999999998</v>
      </c>
      <c r="R467">
        <f>IF(OR(Tabelle1[[#This Row],[adj time]]&lt;=Tabelle1[[#This Row],[curr class WR]],Tabelle1[[#This Row],[adj time]]&lt;=Tabelle1[[#This Row],[current WR]]),1,0)</f>
        <v>0</v>
      </c>
      <c r="T467" t="s">
        <v>127</v>
      </c>
    </row>
    <row r="468" spans="1:20" x14ac:dyDescent="0.25">
      <c r="A468" t="s">
        <v>12</v>
      </c>
      <c r="B468" t="s">
        <v>80</v>
      </c>
      <c r="C468">
        <v>2015</v>
      </c>
      <c r="D468" s="15">
        <v>42246</v>
      </c>
      <c r="E468" t="s">
        <v>38</v>
      </c>
      <c r="F468" t="s">
        <v>17</v>
      </c>
      <c r="G468">
        <v>3</v>
      </c>
      <c r="H468">
        <v>1</v>
      </c>
      <c r="I468" s="1">
        <v>4.88</v>
      </c>
      <c r="J468">
        <v>0</v>
      </c>
      <c r="K468">
        <v>0</v>
      </c>
      <c r="L468" s="1">
        <v>4.88</v>
      </c>
      <c r="M468">
        <v>75</v>
      </c>
      <c r="N468">
        <v>1</v>
      </c>
      <c r="P468">
        <v>4.6269999999999998</v>
      </c>
      <c r="Q468">
        <v>4.6269999999999998</v>
      </c>
      <c r="R468">
        <f>IF(OR(Tabelle1[[#This Row],[adj time]]&lt;=Tabelle1[[#This Row],[curr class WR]],Tabelle1[[#This Row],[adj time]]&lt;=Tabelle1[[#This Row],[current WR]]),1,0)</f>
        <v>0</v>
      </c>
    </row>
    <row r="469" spans="1:20" x14ac:dyDescent="0.25">
      <c r="A469" t="s">
        <v>26</v>
      </c>
      <c r="B469" t="s">
        <v>80</v>
      </c>
      <c r="C469">
        <v>2015</v>
      </c>
      <c r="D469" s="15">
        <v>42246</v>
      </c>
      <c r="E469" t="s">
        <v>29</v>
      </c>
      <c r="F469" t="s">
        <v>17</v>
      </c>
      <c r="G469">
        <v>1</v>
      </c>
      <c r="H469">
        <v>1</v>
      </c>
      <c r="I469">
        <v>3.3039999999999998</v>
      </c>
      <c r="J469">
        <v>0</v>
      </c>
      <c r="K469">
        <v>0</v>
      </c>
      <c r="L469">
        <v>3.3039999999999998</v>
      </c>
      <c r="M469">
        <v>75</v>
      </c>
      <c r="N469">
        <v>1</v>
      </c>
      <c r="P469" s="1">
        <v>3.21</v>
      </c>
      <c r="Q469" s="1">
        <v>3.21</v>
      </c>
      <c r="R469">
        <f>IF(OR(Tabelle1[[#This Row],[adj time]]&lt;=Tabelle1[[#This Row],[curr class WR]],Tabelle1[[#This Row],[adj time]]&lt;=Tabelle1[[#This Row],[current WR]]),1,0)</f>
        <v>0</v>
      </c>
    </row>
    <row r="470" spans="1:20" x14ac:dyDescent="0.25">
      <c r="A470" t="s">
        <v>26</v>
      </c>
      <c r="B470" t="s">
        <v>80</v>
      </c>
      <c r="C470">
        <v>2015</v>
      </c>
      <c r="D470" s="15">
        <v>42246</v>
      </c>
      <c r="E470" t="s">
        <v>191</v>
      </c>
      <c r="F470" t="s">
        <v>23</v>
      </c>
      <c r="G470">
        <v>4</v>
      </c>
      <c r="H470">
        <v>1</v>
      </c>
      <c r="I470">
        <v>3.8860000000000001</v>
      </c>
      <c r="J470">
        <v>0</v>
      </c>
      <c r="K470">
        <v>0</v>
      </c>
      <c r="L470">
        <v>3.8860000000000001</v>
      </c>
      <c r="M470">
        <v>75</v>
      </c>
      <c r="N470">
        <v>1</v>
      </c>
      <c r="P470">
        <v>3.6269999999999998</v>
      </c>
      <c r="Q470" s="1">
        <v>3.21</v>
      </c>
      <c r="R470">
        <f>IF(OR(Tabelle1[[#This Row],[adj time]]&lt;=Tabelle1[[#This Row],[curr class WR]],Tabelle1[[#This Row],[adj time]]&lt;=Tabelle1[[#This Row],[current WR]]),1,0)</f>
        <v>0</v>
      </c>
      <c r="T470" t="s">
        <v>190</v>
      </c>
    </row>
    <row r="471" spans="1:20" x14ac:dyDescent="0.25">
      <c r="A471" t="s">
        <v>12</v>
      </c>
      <c r="B471" t="s">
        <v>80</v>
      </c>
      <c r="C471">
        <v>2015</v>
      </c>
      <c r="D471" s="15">
        <v>42246</v>
      </c>
      <c r="E471" t="s">
        <v>192</v>
      </c>
      <c r="F471" t="s">
        <v>23</v>
      </c>
      <c r="G471">
        <v>4</v>
      </c>
      <c r="H471">
        <v>1</v>
      </c>
      <c r="I471">
        <v>5.1890000000000001</v>
      </c>
      <c r="J471">
        <v>0</v>
      </c>
      <c r="K471">
        <v>0</v>
      </c>
      <c r="L471">
        <v>5.1890000000000001</v>
      </c>
      <c r="M471">
        <v>75</v>
      </c>
      <c r="N471">
        <v>1</v>
      </c>
      <c r="P471">
        <v>4.7329999999999997</v>
      </c>
      <c r="Q471">
        <v>4.6269999999999998</v>
      </c>
      <c r="R471">
        <f>IF(OR(Tabelle1[[#This Row],[adj time]]&lt;=Tabelle1[[#This Row],[curr class WR]],Tabelle1[[#This Row],[adj time]]&lt;=Tabelle1[[#This Row],[current WR]]),1,0)</f>
        <v>0</v>
      </c>
    </row>
    <row r="472" spans="1:20" x14ac:dyDescent="0.25">
      <c r="A472" t="s">
        <v>12</v>
      </c>
      <c r="B472" t="s">
        <v>86</v>
      </c>
      <c r="C472">
        <v>2015</v>
      </c>
      <c r="D472" s="15">
        <v>42238</v>
      </c>
      <c r="E472" t="s">
        <v>21</v>
      </c>
      <c r="F472" t="s">
        <v>17</v>
      </c>
      <c r="H472">
        <v>1</v>
      </c>
      <c r="I472">
        <v>4.8014999999999999</v>
      </c>
      <c r="J472">
        <v>0</v>
      </c>
      <c r="K472">
        <v>0</v>
      </c>
      <c r="L472">
        <v>4.8014999999999999</v>
      </c>
      <c r="M472">
        <v>50</v>
      </c>
      <c r="N472">
        <v>1</v>
      </c>
      <c r="P472">
        <v>4.6269999999999998</v>
      </c>
      <c r="Q472">
        <v>4.6269999999999998</v>
      </c>
      <c r="R472">
        <f>IF(OR(Tabelle1[[#This Row],[adj time]]&lt;=Tabelle1[[#This Row],[curr class WR]],Tabelle1[[#This Row],[adj time]]&lt;=Tabelle1[[#This Row],[current WR]]),1,0)</f>
        <v>0</v>
      </c>
    </row>
    <row r="473" spans="1:20" x14ac:dyDescent="0.25">
      <c r="A473" t="s">
        <v>26</v>
      </c>
      <c r="B473" t="s">
        <v>86</v>
      </c>
      <c r="C473">
        <v>2015</v>
      </c>
      <c r="D473" s="15">
        <v>42238</v>
      </c>
      <c r="E473" t="s">
        <v>103</v>
      </c>
      <c r="F473" t="s">
        <v>23</v>
      </c>
      <c r="H473">
        <v>1</v>
      </c>
      <c r="I473">
        <v>3.6269999999999998</v>
      </c>
      <c r="J473">
        <v>0</v>
      </c>
      <c r="K473">
        <v>0</v>
      </c>
      <c r="L473">
        <v>3.6269999999999998</v>
      </c>
      <c r="M473">
        <v>70.2</v>
      </c>
      <c r="N473">
        <v>1</v>
      </c>
      <c r="P473">
        <v>3.6269999999999998</v>
      </c>
      <c r="Q473" s="1">
        <v>3.21</v>
      </c>
      <c r="R473">
        <f>IF(OR(Tabelle1[[#This Row],[adj time]]&lt;=Tabelle1[[#This Row],[curr class WR]],Tabelle1[[#This Row],[adj time]]&lt;=Tabelle1[[#This Row],[current WR]]),1,0)</f>
        <v>1</v>
      </c>
      <c r="S473" t="s">
        <v>36</v>
      </c>
      <c r="T473" t="s">
        <v>207</v>
      </c>
    </row>
    <row r="474" spans="1:20" x14ac:dyDescent="0.25">
      <c r="A474" t="s">
        <v>26</v>
      </c>
      <c r="B474" t="s">
        <v>86</v>
      </c>
      <c r="C474">
        <v>2015</v>
      </c>
      <c r="D474" s="15">
        <v>42238</v>
      </c>
      <c r="E474" t="s">
        <v>18</v>
      </c>
      <c r="F474" t="s">
        <v>17</v>
      </c>
      <c r="H474">
        <v>1</v>
      </c>
      <c r="I474">
        <v>3.5459999999999998</v>
      </c>
      <c r="J474">
        <v>0</v>
      </c>
      <c r="K474">
        <v>0</v>
      </c>
      <c r="L474">
        <v>3.5459999999999998</v>
      </c>
      <c r="M474">
        <v>75</v>
      </c>
      <c r="N474">
        <v>1</v>
      </c>
      <c r="P474" s="1">
        <v>3.21</v>
      </c>
      <c r="Q474" s="1">
        <v>3.21</v>
      </c>
      <c r="R474">
        <f>IF(OR(Tabelle1[[#This Row],[adj time]]&lt;=Tabelle1[[#This Row],[curr class WR]],Tabelle1[[#This Row],[adj time]]&lt;=Tabelle1[[#This Row],[current WR]]),1,0)</f>
        <v>0</v>
      </c>
      <c r="T474" t="s">
        <v>207</v>
      </c>
    </row>
    <row r="475" spans="1:20" x14ac:dyDescent="0.25">
      <c r="A475" t="s">
        <v>12</v>
      </c>
      <c r="B475" t="s">
        <v>86</v>
      </c>
      <c r="C475">
        <v>2015</v>
      </c>
      <c r="D475" s="15">
        <v>42238</v>
      </c>
      <c r="E475" t="s">
        <v>192</v>
      </c>
      <c r="F475" t="s">
        <v>23</v>
      </c>
      <c r="H475">
        <v>1</v>
      </c>
      <c r="I475">
        <v>4.8815</v>
      </c>
      <c r="J475">
        <v>0</v>
      </c>
      <c r="K475">
        <v>0</v>
      </c>
      <c r="L475">
        <v>4.8815</v>
      </c>
      <c r="M475">
        <v>45.7</v>
      </c>
      <c r="N475">
        <v>1</v>
      </c>
      <c r="P475">
        <v>4.7329999999999997</v>
      </c>
      <c r="Q475">
        <v>4.6269999999999998</v>
      </c>
      <c r="R475">
        <f>IF(OR(Tabelle1[[#This Row],[adj time]]&lt;=Tabelle1[[#This Row],[curr class WR]],Tabelle1[[#This Row],[adj time]]&lt;=Tabelle1[[#This Row],[current WR]]),1,0)</f>
        <v>0</v>
      </c>
    </row>
    <row r="476" spans="1:20" x14ac:dyDescent="0.25">
      <c r="A476" t="s">
        <v>12</v>
      </c>
      <c r="B476" t="s">
        <v>76</v>
      </c>
      <c r="C476">
        <v>2015</v>
      </c>
      <c r="D476" s="15">
        <v>42229</v>
      </c>
      <c r="E476" t="s">
        <v>89</v>
      </c>
      <c r="F476" t="s">
        <v>23</v>
      </c>
      <c r="H476">
        <v>1</v>
      </c>
      <c r="I476">
        <v>4.8070000000000004</v>
      </c>
      <c r="J476">
        <v>0</v>
      </c>
      <c r="K476">
        <v>0</v>
      </c>
      <c r="L476">
        <v>4.8070000000000004</v>
      </c>
      <c r="M476">
        <v>75</v>
      </c>
      <c r="N476">
        <v>1</v>
      </c>
      <c r="P476">
        <v>4.7329999999999997</v>
      </c>
      <c r="Q476">
        <v>4.6269999999999998</v>
      </c>
      <c r="R476">
        <f>IF(OR(Tabelle1[[#This Row],[adj time]]&lt;=Tabelle1[[#This Row],[curr class WR]],Tabelle1[[#This Row],[adj time]]&lt;=Tabelle1[[#This Row],[current WR]]),1,0)</f>
        <v>0</v>
      </c>
    </row>
    <row r="477" spans="1:20" x14ac:dyDescent="0.25">
      <c r="A477" t="s">
        <v>26</v>
      </c>
      <c r="B477" t="s">
        <v>76</v>
      </c>
      <c r="C477">
        <v>2015</v>
      </c>
      <c r="D477" s="15">
        <v>42229</v>
      </c>
      <c r="E477" t="s">
        <v>29</v>
      </c>
      <c r="F477" t="s">
        <v>23</v>
      </c>
      <c r="H477">
        <v>1</v>
      </c>
      <c r="I477">
        <v>4.1050000000000004</v>
      </c>
      <c r="J477">
        <v>0</v>
      </c>
      <c r="K477">
        <v>0</v>
      </c>
      <c r="L477">
        <v>4.1050000000000004</v>
      </c>
      <c r="M477">
        <v>75</v>
      </c>
      <c r="N477">
        <v>1</v>
      </c>
      <c r="P477">
        <v>3.653</v>
      </c>
      <c r="Q477" s="1">
        <v>3.21</v>
      </c>
      <c r="R477">
        <f>IF(OR(Tabelle1[[#This Row],[adj time]]&lt;=Tabelle1[[#This Row],[curr class WR]],Tabelle1[[#This Row],[adj time]]&lt;=Tabelle1[[#This Row],[current WR]]),1,0)</f>
        <v>0</v>
      </c>
    </row>
    <row r="478" spans="1:20" x14ac:dyDescent="0.25">
      <c r="A478" t="s">
        <v>26</v>
      </c>
      <c r="B478" t="s">
        <v>76</v>
      </c>
      <c r="C478">
        <v>2015</v>
      </c>
      <c r="D478" s="15">
        <v>42229</v>
      </c>
      <c r="E478" t="s">
        <v>38</v>
      </c>
      <c r="F478" t="s">
        <v>17</v>
      </c>
      <c r="H478">
        <v>1</v>
      </c>
      <c r="I478">
        <v>3.5089999999999999</v>
      </c>
      <c r="J478">
        <v>0</v>
      </c>
      <c r="K478">
        <v>0</v>
      </c>
      <c r="L478">
        <v>3.5089999999999999</v>
      </c>
      <c r="M478">
        <v>75</v>
      </c>
      <c r="N478">
        <v>1</v>
      </c>
      <c r="P478" s="1">
        <v>3.21</v>
      </c>
      <c r="Q478" s="1">
        <v>3.21</v>
      </c>
      <c r="R478">
        <f>IF(OR(Tabelle1[[#This Row],[adj time]]&lt;=Tabelle1[[#This Row],[curr class WR]],Tabelle1[[#This Row],[adj time]]&lt;=Tabelle1[[#This Row],[current WR]]),1,0)</f>
        <v>0</v>
      </c>
    </row>
    <row r="479" spans="1:20" x14ac:dyDescent="0.25">
      <c r="A479" t="s">
        <v>12</v>
      </c>
      <c r="B479" t="s">
        <v>76</v>
      </c>
      <c r="C479">
        <v>2015</v>
      </c>
      <c r="D479" s="15">
        <v>42229</v>
      </c>
      <c r="E479" t="s">
        <v>21</v>
      </c>
      <c r="F479" t="s">
        <v>17</v>
      </c>
      <c r="H479">
        <v>1</v>
      </c>
      <c r="I479" s="1">
        <v>4.92</v>
      </c>
      <c r="J479">
        <v>0</v>
      </c>
      <c r="K479">
        <v>0</v>
      </c>
      <c r="L479" s="1">
        <v>4.92</v>
      </c>
      <c r="M479">
        <v>75</v>
      </c>
      <c r="N479">
        <v>1</v>
      </c>
      <c r="P479">
        <v>4.6269999999999998</v>
      </c>
      <c r="Q479">
        <v>4.6269999999999998</v>
      </c>
      <c r="R479">
        <f>IF(OR(Tabelle1[[#This Row],[adj time]]&lt;=Tabelle1[[#This Row],[curr class WR]],Tabelle1[[#This Row],[adj time]]&lt;=Tabelle1[[#This Row],[current WR]]),1,0)</f>
        <v>0</v>
      </c>
    </row>
    <row r="480" spans="1:20" x14ac:dyDescent="0.25">
      <c r="A480" t="s">
        <v>12</v>
      </c>
      <c r="B480" t="s">
        <v>19</v>
      </c>
      <c r="C480">
        <v>2015</v>
      </c>
      <c r="D480" s="15">
        <v>42218</v>
      </c>
      <c r="E480" t="s">
        <v>28</v>
      </c>
      <c r="F480" t="s">
        <v>17</v>
      </c>
      <c r="G480">
        <v>3</v>
      </c>
      <c r="H480">
        <v>1</v>
      </c>
      <c r="I480">
        <v>5.0709999999999997</v>
      </c>
      <c r="J480">
        <v>0</v>
      </c>
      <c r="K480">
        <v>0</v>
      </c>
      <c r="L480">
        <v>5.0709999999999997</v>
      </c>
      <c r="M480">
        <v>75</v>
      </c>
      <c r="N480">
        <v>1</v>
      </c>
      <c r="O480">
        <v>1</v>
      </c>
      <c r="P480" s="1">
        <v>5.0709999999999997</v>
      </c>
      <c r="Q480" s="1">
        <v>5.0709999999999997</v>
      </c>
      <c r="R480">
        <f>IF(OR(Tabelle1[[#This Row],[adj time]]&lt;=Tabelle1[[#This Row],[curr class WR]],Tabelle1[[#This Row],[adj time]]&lt;=Tabelle1[[#This Row],[current WR]]),1,0)</f>
        <v>1</v>
      </c>
      <c r="S480" t="s">
        <v>240</v>
      </c>
    </row>
    <row r="481" spans="1:20" x14ac:dyDescent="0.25">
      <c r="A481" t="s">
        <v>26</v>
      </c>
      <c r="B481" t="s">
        <v>19</v>
      </c>
      <c r="C481">
        <v>2015</v>
      </c>
      <c r="D481" s="15">
        <v>42218</v>
      </c>
      <c r="E481" t="s">
        <v>38</v>
      </c>
      <c r="F481" t="s">
        <v>17</v>
      </c>
      <c r="G481">
        <v>1</v>
      </c>
      <c r="H481">
        <v>1</v>
      </c>
      <c r="I481" s="1">
        <v>3.3</v>
      </c>
      <c r="J481">
        <v>0</v>
      </c>
      <c r="K481">
        <v>0</v>
      </c>
      <c r="L481" s="1">
        <v>3.3</v>
      </c>
      <c r="M481">
        <v>75</v>
      </c>
      <c r="N481">
        <v>1</v>
      </c>
      <c r="P481" s="1">
        <v>3.21</v>
      </c>
      <c r="Q481" s="1">
        <v>3.21</v>
      </c>
      <c r="R481">
        <f>IF(OR(Tabelle1[[#This Row],[adj time]]&lt;=Tabelle1[[#This Row],[curr class WR]],Tabelle1[[#This Row],[adj time]]&lt;=Tabelle1[[#This Row],[current WR]]),1,0)</f>
        <v>0</v>
      </c>
    </row>
    <row r="482" spans="1:20" x14ac:dyDescent="0.25">
      <c r="A482" t="s">
        <v>26</v>
      </c>
      <c r="B482" t="s">
        <v>19</v>
      </c>
      <c r="C482">
        <v>2015</v>
      </c>
      <c r="D482" s="15">
        <v>42218</v>
      </c>
      <c r="E482" t="s">
        <v>38</v>
      </c>
      <c r="F482" t="s">
        <v>17</v>
      </c>
      <c r="G482">
        <v>4</v>
      </c>
      <c r="H482">
        <v>0</v>
      </c>
      <c r="I482" s="1">
        <v>3.3</v>
      </c>
      <c r="J482">
        <v>0</v>
      </c>
      <c r="K482">
        <v>0</v>
      </c>
      <c r="L482" s="1">
        <v>3.3</v>
      </c>
      <c r="M482">
        <v>75</v>
      </c>
      <c r="N482">
        <v>1</v>
      </c>
      <c r="P482" s="1">
        <v>3.21</v>
      </c>
      <c r="Q482" s="1">
        <v>3.21</v>
      </c>
      <c r="R482">
        <f>IF(OR(Tabelle1[[#This Row],[adj time]]&lt;=Tabelle1[[#This Row],[curr class WR]],Tabelle1[[#This Row],[adj time]]&lt;=Tabelle1[[#This Row],[current WR]]),1,0)</f>
        <v>0</v>
      </c>
    </row>
    <row r="483" spans="1:20" x14ac:dyDescent="0.25">
      <c r="A483" t="s">
        <v>26</v>
      </c>
      <c r="B483" t="s">
        <v>19</v>
      </c>
      <c r="C483">
        <v>2015</v>
      </c>
      <c r="D483" s="15">
        <v>42218</v>
      </c>
      <c r="E483" t="s">
        <v>38</v>
      </c>
      <c r="F483" t="s">
        <v>17</v>
      </c>
      <c r="G483">
        <v>3</v>
      </c>
      <c r="H483">
        <v>0</v>
      </c>
      <c r="I483" s="1">
        <v>3.3029999999999999</v>
      </c>
      <c r="J483">
        <v>0</v>
      </c>
      <c r="K483">
        <v>0</v>
      </c>
      <c r="L483" s="1">
        <v>3.3029999999999999</v>
      </c>
      <c r="M483">
        <v>75</v>
      </c>
      <c r="N483">
        <v>1</v>
      </c>
      <c r="P483" s="1">
        <v>3.21</v>
      </c>
      <c r="Q483" s="1">
        <v>3.21</v>
      </c>
      <c r="R483">
        <f>IF(OR(Tabelle1[[#This Row],[adj time]]&lt;=Tabelle1[[#This Row],[curr class WR]],Tabelle1[[#This Row],[adj time]]&lt;=Tabelle1[[#This Row],[current WR]]),1,0)</f>
        <v>0</v>
      </c>
    </row>
    <row r="484" spans="1:20" x14ac:dyDescent="0.25">
      <c r="A484" t="s">
        <v>26</v>
      </c>
      <c r="B484" t="s">
        <v>19</v>
      </c>
      <c r="C484">
        <v>2015</v>
      </c>
      <c r="D484" s="15">
        <v>42218</v>
      </c>
      <c r="E484" t="s">
        <v>38</v>
      </c>
      <c r="F484" t="s">
        <v>17</v>
      </c>
      <c r="G484">
        <v>2</v>
      </c>
      <c r="H484">
        <v>0</v>
      </c>
      <c r="I484" s="1">
        <v>3.3519999999999999</v>
      </c>
      <c r="J484">
        <v>0</v>
      </c>
      <c r="K484">
        <v>0</v>
      </c>
      <c r="L484" s="1">
        <v>3.3519999999999999</v>
      </c>
      <c r="M484">
        <v>75</v>
      </c>
      <c r="N484">
        <v>1</v>
      </c>
      <c r="P484" s="1">
        <v>3.21</v>
      </c>
      <c r="Q484" s="1">
        <v>3.21</v>
      </c>
      <c r="R484">
        <f>IF(OR(Tabelle1[[#This Row],[adj time]]&lt;=Tabelle1[[#This Row],[curr class WR]],Tabelle1[[#This Row],[adj time]]&lt;=Tabelle1[[#This Row],[current WR]]),1,0)</f>
        <v>0</v>
      </c>
    </row>
    <row r="485" spans="1:20" x14ac:dyDescent="0.25">
      <c r="A485" t="s">
        <v>26</v>
      </c>
      <c r="B485" t="s">
        <v>19</v>
      </c>
      <c r="C485">
        <v>2015</v>
      </c>
      <c r="D485" s="15">
        <v>42218</v>
      </c>
      <c r="E485" t="s">
        <v>37</v>
      </c>
      <c r="F485" t="s">
        <v>23</v>
      </c>
      <c r="G485">
        <v>3</v>
      </c>
      <c r="H485">
        <v>1</v>
      </c>
      <c r="I485" s="1">
        <v>3.8969999999999998</v>
      </c>
      <c r="J485">
        <v>0</v>
      </c>
      <c r="K485">
        <v>0</v>
      </c>
      <c r="L485" s="1">
        <v>3.8969999999999998</v>
      </c>
      <c r="M485">
        <v>75</v>
      </c>
      <c r="N485">
        <v>1</v>
      </c>
      <c r="P485">
        <v>3.653</v>
      </c>
      <c r="Q485" s="1">
        <v>3.21</v>
      </c>
      <c r="R485">
        <f>IF(OR(Tabelle1[[#This Row],[adj time]]&lt;=Tabelle1[[#This Row],[curr class WR]],Tabelle1[[#This Row],[adj time]]&lt;=Tabelle1[[#This Row],[current WR]]),1,0)</f>
        <v>0</v>
      </c>
    </row>
    <row r="486" spans="1:20" x14ac:dyDescent="0.25">
      <c r="A486" t="s">
        <v>12</v>
      </c>
      <c r="B486" t="s">
        <v>19</v>
      </c>
      <c r="C486">
        <v>2015</v>
      </c>
      <c r="D486" s="15">
        <v>42218</v>
      </c>
      <c r="E486" t="s">
        <v>89</v>
      </c>
      <c r="F486" t="s">
        <v>23</v>
      </c>
      <c r="G486">
        <v>4</v>
      </c>
      <c r="H486">
        <v>1</v>
      </c>
      <c r="I486">
        <v>5.6070000000000002</v>
      </c>
      <c r="J486">
        <v>0</v>
      </c>
      <c r="K486">
        <v>0</v>
      </c>
      <c r="L486">
        <v>5.6070000000000002</v>
      </c>
      <c r="M486">
        <v>75</v>
      </c>
      <c r="N486">
        <v>1</v>
      </c>
      <c r="O486">
        <v>1</v>
      </c>
      <c r="P486" s="1">
        <v>5.5010000000000003</v>
      </c>
      <c r="Q486" s="1">
        <v>5.1920000000000002</v>
      </c>
      <c r="R486">
        <f>IF(OR(Tabelle1[[#This Row],[adj time]]&lt;=Tabelle1[[#This Row],[curr class WR]],Tabelle1[[#This Row],[adj time]]&lt;=Tabelle1[[#This Row],[current WR]]),1,0)</f>
        <v>0</v>
      </c>
    </row>
    <row r="487" spans="1:20" x14ac:dyDescent="0.25">
      <c r="A487" t="s">
        <v>12</v>
      </c>
      <c r="B487" t="s">
        <v>113</v>
      </c>
      <c r="C487">
        <v>2015</v>
      </c>
      <c r="D487" s="15">
        <v>42197</v>
      </c>
      <c r="E487" t="s">
        <v>38</v>
      </c>
      <c r="F487" t="s">
        <v>17</v>
      </c>
      <c r="G487">
        <v>2</v>
      </c>
      <c r="H487">
        <v>1</v>
      </c>
      <c r="I487">
        <v>4.6269999999999998</v>
      </c>
      <c r="J487">
        <v>0</v>
      </c>
      <c r="K487">
        <v>0</v>
      </c>
      <c r="L487">
        <v>4.6269999999999998</v>
      </c>
      <c r="M487">
        <v>50</v>
      </c>
      <c r="N487">
        <v>1</v>
      </c>
      <c r="P487">
        <v>4.6269999999999998</v>
      </c>
      <c r="Q487">
        <v>4.6269999999999998</v>
      </c>
      <c r="R487">
        <f>IF(OR(Tabelle1[[#This Row],[adj time]]&lt;=Tabelle1[[#This Row],[curr class WR]],Tabelle1[[#This Row],[adj time]]&lt;=Tabelle1[[#This Row],[current WR]]),1,0)</f>
        <v>1</v>
      </c>
      <c r="S487" t="s">
        <v>96</v>
      </c>
      <c r="T487" s="8" t="s">
        <v>131</v>
      </c>
    </row>
    <row r="488" spans="1:20" x14ac:dyDescent="0.25">
      <c r="A488" t="s">
        <v>26</v>
      </c>
      <c r="B488" t="s">
        <v>113</v>
      </c>
      <c r="C488">
        <v>2015</v>
      </c>
      <c r="D488" s="15">
        <v>42197</v>
      </c>
      <c r="E488" t="s">
        <v>39</v>
      </c>
      <c r="F488" t="s">
        <v>23</v>
      </c>
      <c r="G488">
        <v>4</v>
      </c>
      <c r="H488">
        <v>1</v>
      </c>
      <c r="I488">
        <v>3.879</v>
      </c>
      <c r="J488">
        <v>0</v>
      </c>
      <c r="K488">
        <v>0</v>
      </c>
      <c r="L488">
        <v>3.879</v>
      </c>
      <c r="M488">
        <v>66.430000000000007</v>
      </c>
      <c r="N488">
        <v>1</v>
      </c>
      <c r="P488">
        <v>3.653</v>
      </c>
      <c r="Q488" s="1">
        <v>3.21</v>
      </c>
      <c r="R488">
        <f>IF(OR(Tabelle1[[#This Row],[adj time]]&lt;=Tabelle1[[#This Row],[curr class WR]],Tabelle1[[#This Row],[adj time]]&lt;=Tabelle1[[#This Row],[current WR]]),1,0)</f>
        <v>0</v>
      </c>
    </row>
    <row r="489" spans="1:20" x14ac:dyDescent="0.25">
      <c r="A489" t="s">
        <v>26</v>
      </c>
      <c r="B489" t="s">
        <v>113</v>
      </c>
      <c r="C489">
        <v>2015</v>
      </c>
      <c r="D489" s="15">
        <v>42197</v>
      </c>
      <c r="E489" t="s">
        <v>38</v>
      </c>
      <c r="F489" t="s">
        <v>17</v>
      </c>
      <c r="G489">
        <v>4</v>
      </c>
      <c r="H489">
        <v>1</v>
      </c>
      <c r="I489">
        <v>3.7240000000000002</v>
      </c>
      <c r="J489">
        <v>0</v>
      </c>
      <c r="K489">
        <v>0</v>
      </c>
      <c r="L489">
        <v>3.7240000000000002</v>
      </c>
      <c r="M489">
        <v>75</v>
      </c>
      <c r="N489">
        <v>1</v>
      </c>
      <c r="P489" s="1">
        <v>3.21</v>
      </c>
      <c r="Q489" s="1">
        <v>3.21</v>
      </c>
      <c r="R489">
        <f>IF(OR(Tabelle1[[#This Row],[adj time]]&lt;=Tabelle1[[#This Row],[curr class WR]],Tabelle1[[#This Row],[adj time]]&lt;=Tabelle1[[#This Row],[current WR]]),1,0)</f>
        <v>0</v>
      </c>
    </row>
    <row r="490" spans="1:20" x14ac:dyDescent="0.25">
      <c r="A490" t="s">
        <v>12</v>
      </c>
      <c r="B490" t="s">
        <v>113</v>
      </c>
      <c r="C490">
        <v>2015</v>
      </c>
      <c r="D490" s="15">
        <v>42197</v>
      </c>
      <c r="E490" t="s">
        <v>22</v>
      </c>
      <c r="F490" t="s">
        <v>23</v>
      </c>
      <c r="G490">
        <v>4</v>
      </c>
      <c r="H490">
        <v>1</v>
      </c>
      <c r="I490">
        <v>4.8810000000000002</v>
      </c>
      <c r="J490">
        <v>0</v>
      </c>
      <c r="K490">
        <v>0</v>
      </c>
      <c r="L490">
        <v>4.8810000000000002</v>
      </c>
      <c r="M490">
        <v>36.630000000000003</v>
      </c>
      <c r="N490">
        <v>1</v>
      </c>
      <c r="P490">
        <v>4.7329999999999997</v>
      </c>
      <c r="Q490">
        <v>4.7329999999999997</v>
      </c>
      <c r="R490">
        <f>IF(OR(Tabelle1[[#This Row],[adj time]]&lt;=Tabelle1[[#This Row],[curr class WR]],Tabelle1[[#This Row],[adj time]]&lt;=Tabelle1[[#This Row],[current WR]]),1,0)</f>
        <v>0</v>
      </c>
    </row>
    <row r="491" spans="1:20" x14ac:dyDescent="0.25">
      <c r="A491" t="s">
        <v>26</v>
      </c>
      <c r="B491" t="s">
        <v>82</v>
      </c>
      <c r="C491">
        <v>2015</v>
      </c>
      <c r="D491" s="15">
        <v>42175</v>
      </c>
      <c r="E491" t="s">
        <v>146</v>
      </c>
      <c r="F491" t="s">
        <v>23</v>
      </c>
      <c r="G491">
        <v>4</v>
      </c>
      <c r="H491">
        <v>1</v>
      </c>
      <c r="I491">
        <v>4.1040000000000001</v>
      </c>
      <c r="J491">
        <v>0</v>
      </c>
      <c r="K491">
        <v>0</v>
      </c>
      <c r="L491">
        <v>4.1040000000000001</v>
      </c>
      <c r="M491">
        <v>75</v>
      </c>
      <c r="N491">
        <v>1</v>
      </c>
      <c r="P491">
        <v>3.653</v>
      </c>
      <c r="Q491" s="1">
        <v>3.21</v>
      </c>
      <c r="R491">
        <f>IF(OR(Tabelle1[[#This Row],[adj time]]&lt;=Tabelle1[[#This Row],[curr class WR]],Tabelle1[[#This Row],[adj time]]&lt;=Tabelle1[[#This Row],[current WR]]),1,0)</f>
        <v>0</v>
      </c>
      <c r="T491" t="s">
        <v>114</v>
      </c>
    </row>
    <row r="492" spans="1:20" x14ac:dyDescent="0.25">
      <c r="A492" t="s">
        <v>12</v>
      </c>
      <c r="B492" t="s">
        <v>82</v>
      </c>
      <c r="C492">
        <v>2015</v>
      </c>
      <c r="D492" s="15">
        <v>42175</v>
      </c>
      <c r="E492" t="s">
        <v>146</v>
      </c>
      <c r="F492" t="s">
        <v>23</v>
      </c>
      <c r="G492">
        <v>4</v>
      </c>
      <c r="H492">
        <v>1</v>
      </c>
      <c r="I492">
        <v>4.8029999999999999</v>
      </c>
      <c r="J492">
        <v>0</v>
      </c>
      <c r="K492">
        <v>0</v>
      </c>
      <c r="L492">
        <v>4.8029999999999999</v>
      </c>
      <c r="M492">
        <v>50</v>
      </c>
      <c r="N492">
        <v>1</v>
      </c>
      <c r="P492">
        <v>4.7329999999999997</v>
      </c>
      <c r="Q492">
        <v>4.7329999999999997</v>
      </c>
      <c r="R492">
        <f>IF(OR(Tabelle1[[#This Row],[adj time]]&lt;=Tabelle1[[#This Row],[curr class WR]],Tabelle1[[#This Row],[adj time]]&lt;=Tabelle1[[#This Row],[current WR]]),1,0)</f>
        <v>0</v>
      </c>
      <c r="T492" t="s">
        <v>114</v>
      </c>
    </row>
    <row r="493" spans="1:20" x14ac:dyDescent="0.25">
      <c r="A493" t="s">
        <v>26</v>
      </c>
      <c r="B493" t="s">
        <v>60</v>
      </c>
      <c r="C493">
        <v>2015</v>
      </c>
      <c r="D493" s="15">
        <v>42140</v>
      </c>
      <c r="E493" t="s">
        <v>154</v>
      </c>
      <c r="F493" t="s">
        <v>23</v>
      </c>
      <c r="G493">
        <v>4</v>
      </c>
      <c r="H493">
        <v>1</v>
      </c>
      <c r="I493">
        <v>4.1130000000000004</v>
      </c>
      <c r="J493">
        <v>0</v>
      </c>
      <c r="K493">
        <v>0</v>
      </c>
      <c r="L493">
        <v>4.1130000000000004</v>
      </c>
      <c r="M493">
        <v>75</v>
      </c>
      <c r="N493">
        <v>1</v>
      </c>
      <c r="P493">
        <v>3.653</v>
      </c>
      <c r="Q493" s="1">
        <v>3.21</v>
      </c>
      <c r="R493">
        <f>IF(OR(Tabelle1[[#This Row],[adj time]]&lt;=Tabelle1[[#This Row],[curr class WR]],Tabelle1[[#This Row],[adj time]]&lt;=Tabelle1[[#This Row],[current WR]]),1,0)</f>
        <v>0</v>
      </c>
      <c r="T493" t="s">
        <v>114</v>
      </c>
    </row>
    <row r="494" spans="1:20" x14ac:dyDescent="0.25">
      <c r="A494" t="s">
        <v>12</v>
      </c>
      <c r="B494" t="s">
        <v>60</v>
      </c>
      <c r="C494">
        <v>2015</v>
      </c>
      <c r="D494" s="15">
        <v>42140</v>
      </c>
      <c r="E494" t="s">
        <v>155</v>
      </c>
      <c r="F494" t="s">
        <v>23</v>
      </c>
      <c r="G494">
        <v>2</v>
      </c>
      <c r="H494">
        <v>1</v>
      </c>
      <c r="I494">
        <v>5.1379999999999999</v>
      </c>
      <c r="J494">
        <v>0</v>
      </c>
      <c r="K494">
        <v>0</v>
      </c>
      <c r="L494">
        <v>5.1379999999999999</v>
      </c>
      <c r="M494">
        <v>50</v>
      </c>
      <c r="N494">
        <v>1</v>
      </c>
      <c r="P494">
        <v>4.7329999999999997</v>
      </c>
      <c r="Q494">
        <v>4.7329999999999997</v>
      </c>
      <c r="R494">
        <f>IF(OR(Tabelle1[[#This Row],[adj time]]&lt;=Tabelle1[[#This Row],[curr class WR]],Tabelle1[[#This Row],[adj time]]&lt;=Tabelle1[[#This Row],[current WR]]),1,0)</f>
        <v>0</v>
      </c>
      <c r="T494" t="s">
        <v>114</v>
      </c>
    </row>
    <row r="495" spans="1:20" x14ac:dyDescent="0.25">
      <c r="A495" t="s">
        <v>26</v>
      </c>
      <c r="B495" t="s">
        <v>13</v>
      </c>
      <c r="C495">
        <v>2014</v>
      </c>
      <c r="D495" s="15">
        <v>41883</v>
      </c>
      <c r="E495" t="s">
        <v>194</v>
      </c>
      <c r="F495" t="s">
        <v>23</v>
      </c>
      <c r="H495">
        <v>1</v>
      </c>
      <c r="I495">
        <v>3.839</v>
      </c>
      <c r="J495">
        <v>0</v>
      </c>
      <c r="K495">
        <v>0</v>
      </c>
      <c r="L495">
        <v>3.839</v>
      </c>
      <c r="M495">
        <v>75</v>
      </c>
      <c r="N495">
        <v>1</v>
      </c>
      <c r="P495">
        <v>3.653</v>
      </c>
      <c r="Q495" s="1">
        <v>3.21</v>
      </c>
      <c r="R495">
        <f>IF(OR(Tabelle1[[#This Row],[adj time]]&lt;=Tabelle1[[#This Row],[curr class WR]],Tabelle1[[#This Row],[adj time]]&lt;=Tabelle1[[#This Row],[current WR]]),1,0)</f>
        <v>0</v>
      </c>
      <c r="T495" t="s">
        <v>242</v>
      </c>
    </row>
    <row r="496" spans="1:20" x14ac:dyDescent="0.25">
      <c r="A496" t="s">
        <v>26</v>
      </c>
      <c r="B496" t="s">
        <v>13</v>
      </c>
      <c r="C496">
        <v>2014</v>
      </c>
      <c r="D496" s="15">
        <v>41883</v>
      </c>
      <c r="E496" t="s">
        <v>91</v>
      </c>
      <c r="F496" t="s">
        <v>17</v>
      </c>
      <c r="H496">
        <v>1</v>
      </c>
      <c r="I496">
        <v>3.8279999999999998</v>
      </c>
      <c r="J496">
        <v>0</v>
      </c>
      <c r="K496">
        <v>0</v>
      </c>
      <c r="L496">
        <v>3.8279999999999998</v>
      </c>
      <c r="M496">
        <v>75</v>
      </c>
      <c r="N496">
        <v>1</v>
      </c>
      <c r="P496" s="1">
        <v>3.21</v>
      </c>
      <c r="Q496" s="1">
        <v>3.21</v>
      </c>
      <c r="R496">
        <f>IF(OR(Tabelle1[[#This Row],[adj time]]&lt;=Tabelle1[[#This Row],[curr class WR]],Tabelle1[[#This Row],[adj time]]&lt;=Tabelle1[[#This Row],[current WR]]),1,0)</f>
        <v>0</v>
      </c>
      <c r="T496" t="s">
        <v>242</v>
      </c>
    </row>
    <row r="497" spans="1:20" x14ac:dyDescent="0.25">
      <c r="A497" t="s">
        <v>12</v>
      </c>
      <c r="B497" t="s">
        <v>13</v>
      </c>
      <c r="C497">
        <v>2014</v>
      </c>
      <c r="D497" s="15">
        <v>41883</v>
      </c>
      <c r="E497" t="s">
        <v>91</v>
      </c>
      <c r="F497" t="s">
        <v>17</v>
      </c>
      <c r="H497">
        <v>1</v>
      </c>
      <c r="M497">
        <v>40.56</v>
      </c>
      <c r="N497">
        <v>2</v>
      </c>
      <c r="P497" s="1">
        <v>4.7450000000000001</v>
      </c>
      <c r="Q497">
        <v>4.7329999999999997</v>
      </c>
      <c r="R497">
        <f>IF(OR(Tabelle1[[#This Row],[adj time]]&lt;=Tabelle1[[#This Row],[curr class WR]],Tabelle1[[#This Row],[adj time]]&lt;=Tabelle1[[#This Row],[current WR]]),1,0)</f>
        <v>1</v>
      </c>
    </row>
    <row r="498" spans="1:20" x14ac:dyDescent="0.25">
      <c r="A498" t="s">
        <v>12</v>
      </c>
      <c r="B498" t="s">
        <v>13</v>
      </c>
      <c r="C498">
        <v>2014</v>
      </c>
      <c r="D498" s="15">
        <v>41883</v>
      </c>
      <c r="E498" t="s">
        <v>29</v>
      </c>
      <c r="F498" t="s">
        <v>23</v>
      </c>
      <c r="H498">
        <v>1</v>
      </c>
      <c r="M498">
        <v>50</v>
      </c>
      <c r="N498">
        <v>1</v>
      </c>
      <c r="P498">
        <v>4.7329999999999997</v>
      </c>
      <c r="Q498">
        <v>4.7329999999999997</v>
      </c>
      <c r="R498">
        <f>IF(OR(Tabelle1[[#This Row],[adj time]]&lt;=Tabelle1[[#This Row],[curr class WR]],Tabelle1[[#This Row],[adj time]]&lt;=Tabelle1[[#This Row],[current WR]]),1,0)</f>
        <v>1</v>
      </c>
    </row>
    <row r="499" spans="1:20" x14ac:dyDescent="0.25">
      <c r="A499" t="s">
        <v>12</v>
      </c>
      <c r="B499" t="s">
        <v>13</v>
      </c>
      <c r="C499">
        <v>2014</v>
      </c>
      <c r="D499" s="15">
        <v>41883</v>
      </c>
      <c r="E499" t="s">
        <v>255</v>
      </c>
      <c r="F499" t="s">
        <v>17</v>
      </c>
      <c r="H499">
        <v>1</v>
      </c>
      <c r="M499">
        <v>50</v>
      </c>
      <c r="N499">
        <v>1</v>
      </c>
      <c r="P499" s="1">
        <v>4.7450000000000001</v>
      </c>
      <c r="Q499">
        <v>4.7329999999999997</v>
      </c>
      <c r="R499">
        <f>IF(OR(Tabelle1[[#This Row],[adj time]]&lt;=Tabelle1[[#This Row],[curr class WR]],Tabelle1[[#This Row],[adj time]]&lt;=Tabelle1[[#This Row],[current WR]]),1,0)</f>
        <v>1</v>
      </c>
    </row>
    <row r="500" spans="1:20" x14ac:dyDescent="0.25">
      <c r="A500" t="s">
        <v>26</v>
      </c>
      <c r="B500" t="s">
        <v>80</v>
      </c>
      <c r="C500">
        <v>2014</v>
      </c>
      <c r="D500" s="15">
        <v>41882</v>
      </c>
      <c r="E500" t="s">
        <v>38</v>
      </c>
      <c r="F500" t="s">
        <v>17</v>
      </c>
      <c r="H500">
        <v>1</v>
      </c>
      <c r="I500">
        <v>3.3359999999999999</v>
      </c>
      <c r="J500">
        <v>0</v>
      </c>
      <c r="K500">
        <v>0</v>
      </c>
      <c r="L500">
        <v>3.3359999999999999</v>
      </c>
      <c r="M500">
        <v>75</v>
      </c>
      <c r="N500">
        <v>1</v>
      </c>
      <c r="P500" s="1">
        <v>3.21</v>
      </c>
      <c r="Q500" s="1">
        <v>3.21</v>
      </c>
      <c r="R500">
        <f>IF(OR(Tabelle1[[#This Row],[adj time]]&lt;=Tabelle1[[#This Row],[curr class WR]],Tabelle1[[#This Row],[adj time]]&lt;=Tabelle1[[#This Row],[current WR]]),1,0)</f>
        <v>0</v>
      </c>
      <c r="T500" t="s">
        <v>247</v>
      </c>
    </row>
    <row r="501" spans="1:20" x14ac:dyDescent="0.25">
      <c r="A501" t="s">
        <v>26</v>
      </c>
      <c r="B501" t="s">
        <v>80</v>
      </c>
      <c r="C501">
        <v>2014</v>
      </c>
      <c r="D501" s="15">
        <v>41882</v>
      </c>
      <c r="E501" t="s">
        <v>93</v>
      </c>
      <c r="F501" t="s">
        <v>17</v>
      </c>
      <c r="H501">
        <v>1</v>
      </c>
      <c r="I501">
        <v>3.9039999999999999</v>
      </c>
      <c r="J501">
        <v>0</v>
      </c>
      <c r="K501">
        <v>0</v>
      </c>
      <c r="L501">
        <v>3.9039999999999999</v>
      </c>
      <c r="M501">
        <v>43.79</v>
      </c>
      <c r="N501">
        <v>9</v>
      </c>
      <c r="P501" s="1">
        <v>3.21</v>
      </c>
      <c r="Q501" s="1">
        <v>3.21</v>
      </c>
      <c r="R501">
        <f>IF(OR(Tabelle1[[#This Row],[adj time]]&lt;=Tabelle1[[#This Row],[curr class WR]],Tabelle1[[#This Row],[adj time]]&lt;=Tabelle1[[#This Row],[current WR]]),1,0)</f>
        <v>0</v>
      </c>
      <c r="T501" t="s">
        <v>251</v>
      </c>
    </row>
    <row r="502" spans="1:20" x14ac:dyDescent="0.25">
      <c r="A502" t="s">
        <v>26</v>
      </c>
      <c r="B502" t="s">
        <v>80</v>
      </c>
      <c r="C502">
        <v>2014</v>
      </c>
      <c r="D502" s="15">
        <v>41882</v>
      </c>
      <c r="E502" t="s">
        <v>18</v>
      </c>
      <c r="F502" t="s">
        <v>23</v>
      </c>
      <c r="H502">
        <v>1</v>
      </c>
      <c r="I502">
        <v>3.8860000000000001</v>
      </c>
      <c r="J502">
        <v>0</v>
      </c>
      <c r="K502">
        <v>0</v>
      </c>
      <c r="L502">
        <v>3.8860000000000001</v>
      </c>
      <c r="M502">
        <v>75</v>
      </c>
      <c r="N502">
        <v>1</v>
      </c>
      <c r="P502">
        <v>3.653</v>
      </c>
      <c r="Q502" s="1">
        <v>3.21</v>
      </c>
      <c r="R502">
        <f>IF(OR(Tabelle1[[#This Row],[adj time]]&lt;=Tabelle1[[#This Row],[curr class WR]],Tabelle1[[#This Row],[adj time]]&lt;=Tabelle1[[#This Row],[current WR]]),1,0)</f>
        <v>0</v>
      </c>
      <c r="T502" t="s">
        <v>247</v>
      </c>
    </row>
    <row r="503" spans="1:20" x14ac:dyDescent="0.25">
      <c r="A503" t="s">
        <v>26</v>
      </c>
      <c r="B503" t="s">
        <v>80</v>
      </c>
      <c r="C503">
        <v>2014</v>
      </c>
      <c r="D503" s="15">
        <v>41882</v>
      </c>
      <c r="E503" t="s">
        <v>245</v>
      </c>
      <c r="F503" t="s">
        <v>23</v>
      </c>
      <c r="G503">
        <v>4</v>
      </c>
      <c r="H503">
        <v>1</v>
      </c>
      <c r="I503">
        <v>4.0359999999999996</v>
      </c>
      <c r="J503">
        <v>0</v>
      </c>
      <c r="K503">
        <v>0</v>
      </c>
      <c r="L503">
        <v>4.0359999999999996</v>
      </c>
      <c r="M503">
        <v>67.03</v>
      </c>
      <c r="N503">
        <v>6</v>
      </c>
      <c r="P503">
        <v>3.653</v>
      </c>
      <c r="Q503" s="1">
        <v>3.21</v>
      </c>
      <c r="R503">
        <f>IF(OR(Tabelle1[[#This Row],[adj time]]&lt;=Tabelle1[[#This Row],[curr class WR]],Tabelle1[[#This Row],[adj time]]&lt;=Tabelle1[[#This Row],[current WR]]),1,0)</f>
        <v>0</v>
      </c>
      <c r="T503" t="s">
        <v>246</v>
      </c>
    </row>
    <row r="504" spans="1:20" x14ac:dyDescent="0.25">
      <c r="A504" t="s">
        <v>12</v>
      </c>
      <c r="B504" t="s">
        <v>80</v>
      </c>
      <c r="C504">
        <v>2014</v>
      </c>
      <c r="D504" s="15">
        <v>41882</v>
      </c>
      <c r="E504" t="s">
        <v>38</v>
      </c>
      <c r="F504" t="s">
        <v>17</v>
      </c>
      <c r="H504">
        <v>1</v>
      </c>
      <c r="M504">
        <v>75</v>
      </c>
      <c r="N504">
        <v>1</v>
      </c>
      <c r="P504" s="1">
        <v>4.7450000000000001</v>
      </c>
      <c r="Q504">
        <v>4.7329999999999997</v>
      </c>
      <c r="R504">
        <f>IF(OR(Tabelle1[[#This Row],[adj time]]&lt;=Tabelle1[[#This Row],[curr class WR]],Tabelle1[[#This Row],[adj time]]&lt;=Tabelle1[[#This Row],[current WR]]),1,0)</f>
        <v>1</v>
      </c>
    </row>
    <row r="505" spans="1:20" x14ac:dyDescent="0.25">
      <c r="A505" t="s">
        <v>12</v>
      </c>
      <c r="B505" t="s">
        <v>80</v>
      </c>
      <c r="C505">
        <v>2014</v>
      </c>
      <c r="D505" s="15">
        <v>41882</v>
      </c>
      <c r="E505" t="s">
        <v>89</v>
      </c>
      <c r="F505" t="s">
        <v>23</v>
      </c>
      <c r="H505">
        <v>1</v>
      </c>
      <c r="L505">
        <v>4.9530000000000003</v>
      </c>
      <c r="M505">
        <v>75</v>
      </c>
      <c r="N505">
        <v>1</v>
      </c>
      <c r="P505">
        <v>4.7329999999999997</v>
      </c>
      <c r="Q505">
        <v>4.7329999999999997</v>
      </c>
      <c r="R505">
        <f>IF(OR(Tabelle1[[#This Row],[adj time]]&lt;=Tabelle1[[#This Row],[curr class WR]],Tabelle1[[#This Row],[adj time]]&lt;=Tabelle1[[#This Row],[current WR]]),1,0)</f>
        <v>0</v>
      </c>
      <c r="T505" t="s">
        <v>247</v>
      </c>
    </row>
    <row r="506" spans="1:20" x14ac:dyDescent="0.25">
      <c r="A506" t="s">
        <v>12</v>
      </c>
      <c r="B506" t="s">
        <v>80</v>
      </c>
      <c r="C506">
        <v>2014</v>
      </c>
      <c r="D506" s="15">
        <v>41882</v>
      </c>
      <c r="E506" t="s">
        <v>245</v>
      </c>
      <c r="F506" t="s">
        <v>23</v>
      </c>
      <c r="H506">
        <v>1</v>
      </c>
      <c r="L506">
        <v>5.4619999999999997</v>
      </c>
      <c r="M506">
        <v>39.770000000000003</v>
      </c>
      <c r="N506">
        <v>8</v>
      </c>
      <c r="P506">
        <v>4.7329999999999997</v>
      </c>
      <c r="Q506">
        <v>4.7329999999999997</v>
      </c>
      <c r="R506">
        <f>IF(OR(Tabelle1[[#This Row],[adj time]]&lt;=Tabelle1[[#This Row],[curr class WR]],Tabelle1[[#This Row],[adj time]]&lt;=Tabelle1[[#This Row],[current WR]]),1,0)</f>
        <v>0</v>
      </c>
      <c r="T506" t="s">
        <v>304</v>
      </c>
    </row>
    <row r="507" spans="1:20" x14ac:dyDescent="0.25">
      <c r="A507" t="s">
        <v>12</v>
      </c>
      <c r="B507" t="s">
        <v>80</v>
      </c>
      <c r="C507">
        <v>2014</v>
      </c>
      <c r="D507" s="15">
        <v>41882</v>
      </c>
      <c r="E507" t="s">
        <v>40</v>
      </c>
      <c r="F507" t="s">
        <v>23</v>
      </c>
      <c r="H507">
        <v>1</v>
      </c>
      <c r="I507">
        <v>5.6120000000000001</v>
      </c>
      <c r="J507">
        <v>0</v>
      </c>
      <c r="K507">
        <v>0</v>
      </c>
      <c r="L507">
        <v>5.6120000000000001</v>
      </c>
      <c r="M507">
        <v>31.15</v>
      </c>
      <c r="N507">
        <v>10</v>
      </c>
      <c r="P507">
        <v>4.7329999999999997</v>
      </c>
      <c r="Q507">
        <v>4.7329999999999997</v>
      </c>
      <c r="R507">
        <f>IF(OR(Tabelle1[[#This Row],[adj time]]&lt;=Tabelle1[[#This Row],[curr class WR]],Tabelle1[[#This Row],[adj time]]&lt;=Tabelle1[[#This Row],[current WR]]),1,0)</f>
        <v>0</v>
      </c>
      <c r="T507" t="s">
        <v>248</v>
      </c>
    </row>
    <row r="508" spans="1:20" x14ac:dyDescent="0.25">
      <c r="A508" t="s">
        <v>12</v>
      </c>
      <c r="B508" t="s">
        <v>86</v>
      </c>
      <c r="C508">
        <v>2014</v>
      </c>
      <c r="D508" s="15">
        <v>41874</v>
      </c>
      <c r="E508" t="s">
        <v>21</v>
      </c>
      <c r="F508" t="s">
        <v>17</v>
      </c>
      <c r="H508">
        <v>1</v>
      </c>
      <c r="I508">
        <v>4.7750000000000004</v>
      </c>
      <c r="J508">
        <v>0</v>
      </c>
      <c r="K508">
        <v>0</v>
      </c>
      <c r="L508">
        <v>4.7750000000000004</v>
      </c>
      <c r="M508">
        <v>75</v>
      </c>
      <c r="N508">
        <v>1</v>
      </c>
      <c r="P508" s="1">
        <v>4.7450000000000001</v>
      </c>
      <c r="Q508">
        <v>4.7329999999999997</v>
      </c>
      <c r="R508">
        <f>IF(OR(Tabelle1[[#This Row],[adj time]]&lt;=Tabelle1[[#This Row],[curr class WR]],Tabelle1[[#This Row],[adj time]]&lt;=Tabelle1[[#This Row],[current WR]]),1,0)</f>
        <v>0</v>
      </c>
      <c r="T508" t="s">
        <v>211</v>
      </c>
    </row>
    <row r="509" spans="1:20" x14ac:dyDescent="0.25">
      <c r="A509" t="s">
        <v>26</v>
      </c>
      <c r="B509" t="s">
        <v>86</v>
      </c>
      <c r="C509">
        <v>2014</v>
      </c>
      <c r="D509" s="15">
        <v>41874</v>
      </c>
      <c r="E509" t="s">
        <v>194</v>
      </c>
      <c r="F509" t="s">
        <v>23</v>
      </c>
      <c r="H509">
        <v>1</v>
      </c>
      <c r="I509">
        <v>3.7490000000000001</v>
      </c>
      <c r="J509">
        <v>0</v>
      </c>
      <c r="K509">
        <v>0</v>
      </c>
      <c r="L509">
        <v>3.7490000000000001</v>
      </c>
      <c r="M509">
        <v>57.9</v>
      </c>
      <c r="N509">
        <v>1</v>
      </c>
      <c r="P509">
        <v>3.653</v>
      </c>
      <c r="Q509" s="1">
        <v>3.21</v>
      </c>
      <c r="R509">
        <f>IF(OR(Tabelle1[[#This Row],[adj time]]&lt;=Tabelle1[[#This Row],[curr class WR]],Tabelle1[[#This Row],[adj time]]&lt;=Tabelle1[[#This Row],[current WR]]),1,0)</f>
        <v>0</v>
      </c>
      <c r="T509" t="s">
        <v>211</v>
      </c>
    </row>
    <row r="510" spans="1:20" x14ac:dyDescent="0.25">
      <c r="A510" t="s">
        <v>26</v>
      </c>
      <c r="B510" t="s">
        <v>86</v>
      </c>
      <c r="C510">
        <v>2014</v>
      </c>
      <c r="D510" s="15">
        <v>41874</v>
      </c>
      <c r="E510" t="s">
        <v>18</v>
      </c>
      <c r="F510" t="s">
        <v>17</v>
      </c>
      <c r="H510">
        <v>1</v>
      </c>
      <c r="I510" s="1">
        <v>3.45</v>
      </c>
      <c r="J510">
        <v>0</v>
      </c>
      <c r="K510">
        <v>0</v>
      </c>
      <c r="L510" s="1">
        <v>3.45</v>
      </c>
      <c r="M510">
        <v>75</v>
      </c>
      <c r="N510">
        <v>1</v>
      </c>
      <c r="P510" s="1">
        <v>3.21</v>
      </c>
      <c r="Q510" s="1">
        <v>3.21</v>
      </c>
      <c r="R510">
        <f>IF(OR(Tabelle1[[#This Row],[adj time]]&lt;=Tabelle1[[#This Row],[curr class WR]],Tabelle1[[#This Row],[adj time]]&lt;=Tabelle1[[#This Row],[current WR]]),1,0)</f>
        <v>0</v>
      </c>
      <c r="T510" t="s">
        <v>211</v>
      </c>
    </row>
    <row r="511" spans="1:20" x14ac:dyDescent="0.25">
      <c r="A511" t="s">
        <v>12</v>
      </c>
      <c r="B511" t="s">
        <v>86</v>
      </c>
      <c r="C511">
        <v>2014</v>
      </c>
      <c r="D511" s="15">
        <v>41874</v>
      </c>
      <c r="E511" t="s">
        <v>98</v>
      </c>
      <c r="F511" t="s">
        <v>23</v>
      </c>
      <c r="H511">
        <v>1</v>
      </c>
      <c r="I511">
        <v>4.835</v>
      </c>
      <c r="J511">
        <v>0</v>
      </c>
      <c r="K511">
        <v>0</v>
      </c>
      <c r="L511">
        <v>4.835</v>
      </c>
      <c r="M511">
        <v>46.7</v>
      </c>
      <c r="N511">
        <v>1</v>
      </c>
      <c r="P511">
        <v>4.7329999999999997</v>
      </c>
      <c r="Q511">
        <v>4.7329999999999997</v>
      </c>
      <c r="R511">
        <f>IF(OR(Tabelle1[[#This Row],[adj time]]&lt;=Tabelle1[[#This Row],[curr class WR]],Tabelle1[[#This Row],[adj time]]&lt;=Tabelle1[[#This Row],[current WR]]),1,0)</f>
        <v>0</v>
      </c>
      <c r="T511" t="s">
        <v>211</v>
      </c>
    </row>
    <row r="512" spans="1:20" x14ac:dyDescent="0.25">
      <c r="A512" t="s">
        <v>12</v>
      </c>
      <c r="B512" t="s">
        <v>76</v>
      </c>
      <c r="C512">
        <v>2014</v>
      </c>
      <c r="D512" s="15">
        <v>41871</v>
      </c>
      <c r="E512" t="s">
        <v>89</v>
      </c>
      <c r="F512" t="s">
        <v>23</v>
      </c>
      <c r="G512">
        <v>1</v>
      </c>
      <c r="H512">
        <v>1</v>
      </c>
      <c r="I512">
        <v>4.7329999999999997</v>
      </c>
      <c r="J512">
        <v>0</v>
      </c>
      <c r="K512">
        <v>0</v>
      </c>
      <c r="L512">
        <v>4.7329999999999997</v>
      </c>
      <c r="M512">
        <v>75</v>
      </c>
      <c r="N512">
        <v>1</v>
      </c>
      <c r="P512">
        <v>4.7329999999999997</v>
      </c>
      <c r="Q512">
        <v>4.7329999999999997</v>
      </c>
      <c r="R512">
        <f>IF(OR(Tabelle1[[#This Row],[adj time]]&lt;=Tabelle1[[#This Row],[curr class WR]],Tabelle1[[#This Row],[adj time]]&lt;=Tabelle1[[#This Row],[current WR]]),1,0)</f>
        <v>1</v>
      </c>
      <c r="S512" t="s">
        <v>278</v>
      </c>
      <c r="T512" t="s">
        <v>279</v>
      </c>
    </row>
    <row r="513" spans="1:20" x14ac:dyDescent="0.25">
      <c r="A513" t="s">
        <v>26</v>
      </c>
      <c r="B513" t="s">
        <v>76</v>
      </c>
      <c r="C513">
        <v>2014</v>
      </c>
      <c r="D513" s="15">
        <v>41871</v>
      </c>
      <c r="E513" t="s">
        <v>38</v>
      </c>
      <c r="F513" t="s">
        <v>17</v>
      </c>
      <c r="G513">
        <v>4</v>
      </c>
      <c r="H513">
        <v>1</v>
      </c>
      <c r="I513">
        <v>3.4550000000000001</v>
      </c>
      <c r="J513">
        <v>0</v>
      </c>
      <c r="K513">
        <v>0</v>
      </c>
      <c r="L513">
        <v>3.4550000000000001</v>
      </c>
      <c r="M513">
        <v>75</v>
      </c>
      <c r="N513">
        <v>1</v>
      </c>
      <c r="P513" s="1">
        <v>3.21</v>
      </c>
      <c r="Q513" s="1">
        <v>3.21</v>
      </c>
      <c r="R513">
        <f>IF(OR(Tabelle1[[#This Row],[adj time]]&lt;=Tabelle1[[#This Row],[curr class WR]],Tabelle1[[#This Row],[adj time]]&lt;=Tabelle1[[#This Row],[current WR]]),1,0)</f>
        <v>0</v>
      </c>
    </row>
    <row r="514" spans="1:20" x14ac:dyDescent="0.25">
      <c r="A514" t="s">
        <v>26</v>
      </c>
      <c r="B514" t="s">
        <v>76</v>
      </c>
      <c r="C514">
        <v>2014</v>
      </c>
      <c r="D514" s="15">
        <v>41871</v>
      </c>
      <c r="E514" t="s">
        <v>43</v>
      </c>
      <c r="F514" t="s">
        <v>23</v>
      </c>
      <c r="G514">
        <v>3</v>
      </c>
      <c r="H514">
        <v>1</v>
      </c>
      <c r="I514">
        <v>4.1609999999999996</v>
      </c>
      <c r="J514">
        <v>0</v>
      </c>
      <c r="K514">
        <v>0</v>
      </c>
      <c r="L514">
        <v>4.1609999999999996</v>
      </c>
      <c r="M514">
        <v>75</v>
      </c>
      <c r="N514">
        <v>1</v>
      </c>
      <c r="P514">
        <v>3.653</v>
      </c>
      <c r="Q514" s="1">
        <v>3.21</v>
      </c>
      <c r="R514">
        <f>IF(OR(Tabelle1[[#This Row],[adj time]]&lt;=Tabelle1[[#This Row],[curr class WR]],Tabelle1[[#This Row],[adj time]]&lt;=Tabelle1[[#This Row],[current WR]]),1,0)</f>
        <v>0</v>
      </c>
    </row>
    <row r="515" spans="1:20" x14ac:dyDescent="0.25">
      <c r="A515" t="s">
        <v>12</v>
      </c>
      <c r="B515" t="s">
        <v>76</v>
      </c>
      <c r="C515">
        <v>2014</v>
      </c>
      <c r="D515" s="15">
        <v>41871</v>
      </c>
      <c r="E515" t="s">
        <v>38</v>
      </c>
      <c r="F515" t="s">
        <v>17</v>
      </c>
      <c r="G515">
        <v>2</v>
      </c>
      <c r="H515">
        <v>1</v>
      </c>
      <c r="I515">
        <v>4.9329999999999998</v>
      </c>
      <c r="J515">
        <v>0</v>
      </c>
      <c r="K515">
        <v>0</v>
      </c>
      <c r="L515">
        <v>4.9329999999999998</v>
      </c>
      <c r="M515">
        <v>75</v>
      </c>
      <c r="N515">
        <v>1</v>
      </c>
      <c r="P515" s="1">
        <v>4.7450000000000001</v>
      </c>
      <c r="Q515">
        <v>4.7450000000000001</v>
      </c>
      <c r="R515">
        <f>IF(OR(Tabelle1[[#This Row],[adj time]]&lt;=Tabelle1[[#This Row],[curr class WR]],Tabelle1[[#This Row],[adj time]]&lt;=Tabelle1[[#This Row],[current WR]]),1,0)</f>
        <v>0</v>
      </c>
    </row>
    <row r="516" spans="1:20" x14ac:dyDescent="0.25">
      <c r="A516" t="s">
        <v>12</v>
      </c>
      <c r="B516" t="s">
        <v>77</v>
      </c>
      <c r="C516">
        <v>2014</v>
      </c>
      <c r="D516" s="15">
        <v>41860</v>
      </c>
      <c r="E516" t="s">
        <v>194</v>
      </c>
      <c r="F516" t="s">
        <v>23</v>
      </c>
      <c r="G516">
        <v>2</v>
      </c>
      <c r="H516">
        <v>1</v>
      </c>
      <c r="I516" s="1">
        <v>5.1100000000000003</v>
      </c>
      <c r="J516">
        <v>0</v>
      </c>
      <c r="K516">
        <v>0</v>
      </c>
      <c r="L516" s="1">
        <v>5.1100000000000003</v>
      </c>
      <c r="M516">
        <v>75</v>
      </c>
      <c r="N516">
        <v>1</v>
      </c>
      <c r="P516">
        <v>4.7889999999999997</v>
      </c>
      <c r="Q516">
        <v>4.7450000000000001</v>
      </c>
      <c r="R516">
        <f>IF(OR(Tabelle1[[#This Row],[adj time]]&lt;=Tabelle1[[#This Row],[curr class WR]],Tabelle1[[#This Row],[adj time]]&lt;=Tabelle1[[#This Row],[current WR]]),1,0)</f>
        <v>0</v>
      </c>
      <c r="T516" t="s">
        <v>193</v>
      </c>
    </row>
    <row r="517" spans="1:20" x14ac:dyDescent="0.25">
      <c r="A517" t="s">
        <v>26</v>
      </c>
      <c r="B517" t="s">
        <v>77</v>
      </c>
      <c r="C517">
        <v>2014</v>
      </c>
      <c r="D517" s="15">
        <v>41860</v>
      </c>
      <c r="E517" t="s">
        <v>194</v>
      </c>
      <c r="F517" t="s">
        <v>23</v>
      </c>
      <c r="G517">
        <v>4</v>
      </c>
      <c r="H517">
        <v>1</v>
      </c>
      <c r="I517" s="1">
        <v>3.83</v>
      </c>
      <c r="J517">
        <v>0</v>
      </c>
      <c r="K517">
        <v>0</v>
      </c>
      <c r="L517" s="1">
        <v>3.83</v>
      </c>
      <c r="M517">
        <v>75</v>
      </c>
      <c r="N517">
        <v>1</v>
      </c>
      <c r="P517">
        <v>3.653</v>
      </c>
      <c r="Q517" s="1">
        <v>3.21</v>
      </c>
      <c r="R517">
        <f>IF(OR(Tabelle1[[#This Row],[adj time]]&lt;=Tabelle1[[#This Row],[curr class WR]],Tabelle1[[#This Row],[adj time]]&lt;=Tabelle1[[#This Row],[current WR]]),1,0)</f>
        <v>0</v>
      </c>
      <c r="T517" t="s">
        <v>193</v>
      </c>
    </row>
    <row r="518" spans="1:20" x14ac:dyDescent="0.25">
      <c r="A518" t="s">
        <v>26</v>
      </c>
      <c r="B518" t="s">
        <v>77</v>
      </c>
      <c r="C518">
        <v>2014</v>
      </c>
      <c r="D518" s="15">
        <v>41860</v>
      </c>
      <c r="E518" t="s">
        <v>195</v>
      </c>
      <c r="F518" t="s">
        <v>17</v>
      </c>
      <c r="G518">
        <v>2</v>
      </c>
      <c r="H518">
        <v>1</v>
      </c>
      <c r="I518" s="1">
        <v>4.1399999999999997</v>
      </c>
      <c r="J518">
        <v>0</v>
      </c>
      <c r="K518">
        <v>0</v>
      </c>
      <c r="L518" s="1">
        <v>4.1399999999999997</v>
      </c>
      <c r="M518">
        <v>75</v>
      </c>
      <c r="N518">
        <v>1</v>
      </c>
      <c r="P518" s="1">
        <v>3.21</v>
      </c>
      <c r="Q518" s="1">
        <v>3.21</v>
      </c>
      <c r="R518">
        <f>IF(OR(Tabelle1[[#This Row],[adj time]]&lt;=Tabelle1[[#This Row],[curr class WR]],Tabelle1[[#This Row],[adj time]]&lt;=Tabelle1[[#This Row],[current WR]]),1,0)</f>
        <v>0</v>
      </c>
      <c r="T518" t="s">
        <v>193</v>
      </c>
    </row>
    <row r="519" spans="1:20" x14ac:dyDescent="0.25">
      <c r="A519" t="s">
        <v>12</v>
      </c>
      <c r="B519" t="s">
        <v>77</v>
      </c>
      <c r="C519">
        <v>2014</v>
      </c>
      <c r="D519" s="15">
        <v>41860</v>
      </c>
      <c r="E519" t="s">
        <v>195</v>
      </c>
      <c r="F519" t="s">
        <v>17</v>
      </c>
      <c r="G519">
        <v>3</v>
      </c>
      <c r="H519">
        <v>1</v>
      </c>
      <c r="I519" s="1">
        <v>5.53</v>
      </c>
      <c r="J519">
        <v>0</v>
      </c>
      <c r="K519">
        <v>0</v>
      </c>
      <c r="L519" s="1">
        <v>5.53</v>
      </c>
      <c r="M519">
        <v>75</v>
      </c>
      <c r="N519">
        <v>1</v>
      </c>
      <c r="P519" s="1">
        <v>4.7450000000000001</v>
      </c>
      <c r="Q519">
        <v>4.7450000000000001</v>
      </c>
      <c r="R519">
        <f>IF(OR(Tabelle1[[#This Row],[adj time]]&lt;=Tabelle1[[#This Row],[curr class WR]],Tabelle1[[#This Row],[adj time]]&lt;=Tabelle1[[#This Row],[current WR]]),1,0)</f>
        <v>0</v>
      </c>
      <c r="T519" t="s">
        <v>193</v>
      </c>
    </row>
    <row r="520" spans="1:20" x14ac:dyDescent="0.25">
      <c r="A520" t="s">
        <v>12</v>
      </c>
      <c r="B520" t="s">
        <v>19</v>
      </c>
      <c r="C520">
        <v>2014</v>
      </c>
      <c r="D520" s="15">
        <v>41854</v>
      </c>
      <c r="E520" t="s">
        <v>28</v>
      </c>
      <c r="F520" t="s">
        <v>17</v>
      </c>
      <c r="G520">
        <v>3</v>
      </c>
      <c r="H520">
        <v>1</v>
      </c>
      <c r="I520">
        <v>5.1920000000000002</v>
      </c>
      <c r="J520">
        <v>0</v>
      </c>
      <c r="K520">
        <v>0</v>
      </c>
      <c r="L520">
        <v>5.1920000000000002</v>
      </c>
      <c r="M520">
        <v>75</v>
      </c>
      <c r="N520">
        <v>1</v>
      </c>
      <c r="O520">
        <v>1</v>
      </c>
      <c r="P520" s="1">
        <v>5.1920000000000002</v>
      </c>
      <c r="Q520" s="1">
        <v>5.1920000000000002</v>
      </c>
      <c r="R520">
        <f>IF(OR(Tabelle1[[#This Row],[adj time]]&lt;=Tabelle1[[#This Row],[curr class WR]],Tabelle1[[#This Row],[adj time]]&lt;=Tabelle1[[#This Row],[current WR]]),1,0)</f>
        <v>1</v>
      </c>
      <c r="S520" t="s">
        <v>240</v>
      </c>
    </row>
    <row r="521" spans="1:20" x14ac:dyDescent="0.25">
      <c r="A521" t="s">
        <v>26</v>
      </c>
      <c r="B521" t="s">
        <v>19</v>
      </c>
      <c r="C521">
        <v>2014</v>
      </c>
      <c r="D521" s="15">
        <v>41854</v>
      </c>
      <c r="E521" t="s">
        <v>29</v>
      </c>
      <c r="F521" t="s">
        <v>17</v>
      </c>
      <c r="G521">
        <v>2</v>
      </c>
      <c r="H521">
        <v>1</v>
      </c>
      <c r="I521" s="1">
        <v>3.359</v>
      </c>
      <c r="J521">
        <v>0</v>
      </c>
      <c r="K521">
        <v>0</v>
      </c>
      <c r="L521" s="1">
        <v>3.359</v>
      </c>
      <c r="M521">
        <v>75</v>
      </c>
      <c r="N521">
        <v>1</v>
      </c>
      <c r="P521" s="1">
        <v>3.21</v>
      </c>
      <c r="Q521" s="1">
        <v>3.21</v>
      </c>
      <c r="R521">
        <f>IF(OR(Tabelle1[[#This Row],[adj time]]&lt;=Tabelle1[[#This Row],[curr class WR]],Tabelle1[[#This Row],[adj time]]&lt;=Tabelle1[[#This Row],[current WR]]),1,0)</f>
        <v>0</v>
      </c>
    </row>
    <row r="522" spans="1:20" x14ac:dyDescent="0.25">
      <c r="A522" t="s">
        <v>26</v>
      </c>
      <c r="B522" t="s">
        <v>19</v>
      </c>
      <c r="C522">
        <v>2014</v>
      </c>
      <c r="D522" s="15">
        <v>41854</v>
      </c>
      <c r="E522" t="s">
        <v>18</v>
      </c>
      <c r="F522" t="s">
        <v>23</v>
      </c>
      <c r="G522">
        <v>3</v>
      </c>
      <c r="H522">
        <v>1</v>
      </c>
      <c r="I522" s="1">
        <v>3.9580000000000002</v>
      </c>
      <c r="J522">
        <v>0</v>
      </c>
      <c r="K522">
        <v>0</v>
      </c>
      <c r="L522" s="1">
        <v>3.9580000000000002</v>
      </c>
      <c r="M522">
        <v>75</v>
      </c>
      <c r="N522">
        <v>1</v>
      </c>
      <c r="P522">
        <v>3.653</v>
      </c>
      <c r="Q522" s="1">
        <v>3.21</v>
      </c>
      <c r="R522">
        <f>IF(OR(Tabelle1[[#This Row],[adj time]]&lt;=Tabelle1[[#This Row],[curr class WR]],Tabelle1[[#This Row],[adj time]]&lt;=Tabelle1[[#This Row],[current WR]]),1,0)</f>
        <v>0</v>
      </c>
    </row>
    <row r="523" spans="1:20" x14ac:dyDescent="0.25">
      <c r="A523" t="s">
        <v>12</v>
      </c>
      <c r="B523" t="s">
        <v>19</v>
      </c>
      <c r="C523">
        <v>2014</v>
      </c>
      <c r="D523" s="15">
        <v>41854</v>
      </c>
      <c r="E523" t="s">
        <v>89</v>
      </c>
      <c r="F523" t="s">
        <v>23</v>
      </c>
      <c r="G523">
        <v>4</v>
      </c>
      <c r="H523">
        <v>1</v>
      </c>
      <c r="I523">
        <v>5.5010000000000003</v>
      </c>
      <c r="J523">
        <v>0</v>
      </c>
      <c r="K523">
        <v>0</v>
      </c>
      <c r="L523">
        <v>5.5010000000000003</v>
      </c>
      <c r="M523">
        <v>75</v>
      </c>
      <c r="N523">
        <v>1</v>
      </c>
      <c r="O523">
        <v>1</v>
      </c>
      <c r="P523" s="1">
        <v>5.5010000000000003</v>
      </c>
      <c r="Q523" s="1">
        <v>5.1920000000000002</v>
      </c>
      <c r="R523">
        <f>IF(OR(Tabelle1[[#This Row],[adj time]]&lt;=Tabelle1[[#This Row],[curr class WR]],Tabelle1[[#This Row],[adj time]]&lt;=Tabelle1[[#This Row],[current WR]]),1,0)</f>
        <v>1</v>
      </c>
      <c r="S523" t="s">
        <v>312</v>
      </c>
    </row>
    <row r="524" spans="1:20" x14ac:dyDescent="0.25">
      <c r="A524" t="s">
        <v>12</v>
      </c>
      <c r="B524" t="s">
        <v>113</v>
      </c>
      <c r="C524">
        <v>2014</v>
      </c>
      <c r="D524" s="15">
        <v>41833</v>
      </c>
      <c r="E524" t="s">
        <v>136</v>
      </c>
      <c r="F524" t="s">
        <v>23</v>
      </c>
      <c r="H524">
        <v>1</v>
      </c>
      <c r="J524">
        <v>0</v>
      </c>
      <c r="K524">
        <v>0</v>
      </c>
      <c r="L524">
        <v>4.8449999999999998</v>
      </c>
      <c r="M524">
        <v>50</v>
      </c>
      <c r="N524">
        <v>1</v>
      </c>
      <c r="P524">
        <v>4.7889999999999997</v>
      </c>
      <c r="Q524">
        <v>4.7450000000000001</v>
      </c>
      <c r="R524">
        <f>IF(OR(Tabelle1[[#This Row],[adj time]]&lt;=Tabelle1[[#This Row],[curr class WR]],Tabelle1[[#This Row],[adj time]]&lt;=Tabelle1[[#This Row],[current WR]]),1,0)</f>
        <v>0</v>
      </c>
      <c r="T524" t="s">
        <v>138</v>
      </c>
    </row>
    <row r="525" spans="1:20" x14ac:dyDescent="0.25">
      <c r="A525" t="s">
        <v>26</v>
      </c>
      <c r="B525" t="s">
        <v>113</v>
      </c>
      <c r="C525">
        <v>2014</v>
      </c>
      <c r="D525" s="15">
        <v>41833</v>
      </c>
      <c r="E525" t="s">
        <v>38</v>
      </c>
      <c r="F525" t="s">
        <v>17</v>
      </c>
      <c r="H525">
        <v>1</v>
      </c>
      <c r="L525">
        <v>3.4390000000000001</v>
      </c>
      <c r="M525">
        <v>75</v>
      </c>
      <c r="N525">
        <v>1</v>
      </c>
      <c r="P525" s="1">
        <v>3.21</v>
      </c>
      <c r="Q525" s="1">
        <v>3.21</v>
      </c>
      <c r="R525">
        <f>IF(OR(Tabelle1[[#This Row],[adj time]]&lt;=Tabelle1[[#This Row],[curr class WR]],Tabelle1[[#This Row],[adj time]]&lt;=Tabelle1[[#This Row],[current WR]]),1,0)</f>
        <v>0</v>
      </c>
      <c r="T525" t="s">
        <v>138</v>
      </c>
    </row>
    <row r="526" spans="1:20" x14ac:dyDescent="0.25">
      <c r="A526" t="s">
        <v>12</v>
      </c>
      <c r="B526" t="s">
        <v>113</v>
      </c>
      <c r="C526">
        <v>2014</v>
      </c>
      <c r="D526" s="15">
        <v>41833</v>
      </c>
      <c r="E526" t="s">
        <v>28</v>
      </c>
      <c r="F526" t="s">
        <v>17</v>
      </c>
      <c r="H526">
        <v>1</v>
      </c>
      <c r="L526">
        <v>4.8570000000000002</v>
      </c>
      <c r="M526">
        <v>49.3</v>
      </c>
      <c r="N526">
        <v>1</v>
      </c>
      <c r="P526" s="1">
        <v>4.7450000000000001</v>
      </c>
      <c r="Q526">
        <v>4.7450000000000001</v>
      </c>
      <c r="R526">
        <f>IF(OR(Tabelle1[[#This Row],[adj time]]&lt;=Tabelle1[[#This Row],[curr class WR]],Tabelle1[[#This Row],[adj time]]&lt;=Tabelle1[[#This Row],[current WR]]),1,0)</f>
        <v>0</v>
      </c>
      <c r="T526" t="s">
        <v>138</v>
      </c>
    </row>
    <row r="527" spans="1:20" x14ac:dyDescent="0.25">
      <c r="A527" t="s">
        <v>26</v>
      </c>
      <c r="B527" t="s">
        <v>82</v>
      </c>
      <c r="C527">
        <v>2014</v>
      </c>
      <c r="D527" s="15">
        <v>41780</v>
      </c>
      <c r="E527" t="s">
        <v>170</v>
      </c>
      <c r="F527" t="s">
        <v>23</v>
      </c>
      <c r="G527">
        <v>2</v>
      </c>
      <c r="H527">
        <v>1</v>
      </c>
      <c r="I527">
        <v>3.855</v>
      </c>
      <c r="J527">
        <v>0</v>
      </c>
      <c r="K527">
        <v>0</v>
      </c>
      <c r="L527">
        <v>3.855</v>
      </c>
      <c r="M527">
        <v>75</v>
      </c>
      <c r="N527">
        <v>1</v>
      </c>
      <c r="P527">
        <v>3.653</v>
      </c>
      <c r="Q527" s="1">
        <v>3.21</v>
      </c>
      <c r="R527">
        <f>IF(OR(Tabelle1[[#This Row],[adj time]]&lt;=Tabelle1[[#This Row],[curr class WR]],Tabelle1[[#This Row],[adj time]]&lt;=Tabelle1[[#This Row],[current WR]]),1,0)</f>
        <v>0</v>
      </c>
      <c r="T527" t="s">
        <v>114</v>
      </c>
    </row>
    <row r="528" spans="1:20" x14ac:dyDescent="0.25">
      <c r="A528" t="s">
        <v>12</v>
      </c>
      <c r="B528" t="s">
        <v>82</v>
      </c>
      <c r="C528">
        <v>2014</v>
      </c>
      <c r="D528" s="15">
        <v>41780</v>
      </c>
      <c r="E528" t="s">
        <v>32</v>
      </c>
      <c r="F528" t="s">
        <v>23</v>
      </c>
      <c r="G528">
        <v>4</v>
      </c>
      <c r="H528">
        <v>1</v>
      </c>
      <c r="I528">
        <v>4.8780000000000001</v>
      </c>
      <c r="J528">
        <v>0</v>
      </c>
      <c r="K528">
        <v>0</v>
      </c>
      <c r="L528">
        <v>4.8780000000000001</v>
      </c>
      <c r="M528">
        <v>50</v>
      </c>
      <c r="N528">
        <v>1</v>
      </c>
      <c r="P528">
        <v>4.7889999999999997</v>
      </c>
      <c r="Q528">
        <v>4.7450000000000001</v>
      </c>
      <c r="R528">
        <f>IF(OR(Tabelle1[[#This Row],[adj time]]&lt;=Tabelle1[[#This Row],[curr class WR]],Tabelle1[[#This Row],[adj time]]&lt;=Tabelle1[[#This Row],[current WR]]),1,0)</f>
        <v>0</v>
      </c>
      <c r="T528" t="s">
        <v>114</v>
      </c>
    </row>
    <row r="529" spans="1:20" x14ac:dyDescent="0.25">
      <c r="A529" t="s">
        <v>26</v>
      </c>
      <c r="B529" t="s">
        <v>60</v>
      </c>
      <c r="C529">
        <v>2014</v>
      </c>
      <c r="D529" s="15">
        <v>41776</v>
      </c>
      <c r="E529" t="s">
        <v>156</v>
      </c>
      <c r="F529" t="s">
        <v>23</v>
      </c>
      <c r="G529">
        <v>2</v>
      </c>
      <c r="H529">
        <v>1</v>
      </c>
      <c r="I529">
        <v>4.1310000000000002</v>
      </c>
      <c r="J529">
        <v>0</v>
      </c>
      <c r="K529">
        <v>0</v>
      </c>
      <c r="L529">
        <v>4.1310000000000002</v>
      </c>
      <c r="M529">
        <v>75</v>
      </c>
      <c r="N529">
        <v>1</v>
      </c>
      <c r="P529">
        <v>3.653</v>
      </c>
      <c r="Q529" s="1">
        <v>3.21</v>
      </c>
      <c r="R529">
        <f>IF(OR(Tabelle1[[#This Row],[adj time]]&lt;=Tabelle1[[#This Row],[curr class WR]],Tabelle1[[#This Row],[adj time]]&lt;=Tabelle1[[#This Row],[current WR]]),1,0)</f>
        <v>0</v>
      </c>
      <c r="T529" t="s">
        <v>114</v>
      </c>
    </row>
    <row r="530" spans="1:20" x14ac:dyDescent="0.25">
      <c r="A530" t="s">
        <v>12</v>
      </c>
      <c r="B530" t="s">
        <v>60</v>
      </c>
      <c r="C530">
        <v>2014</v>
      </c>
      <c r="D530" s="15">
        <v>41776</v>
      </c>
      <c r="E530" t="s">
        <v>89</v>
      </c>
      <c r="F530" t="s">
        <v>23</v>
      </c>
      <c r="G530">
        <v>3</v>
      </c>
      <c r="H530">
        <v>1</v>
      </c>
      <c r="I530">
        <v>4.8470000000000004</v>
      </c>
      <c r="J530">
        <v>0</v>
      </c>
      <c r="K530">
        <v>0</v>
      </c>
      <c r="L530">
        <v>4.8470000000000004</v>
      </c>
      <c r="M530">
        <v>50</v>
      </c>
      <c r="N530">
        <v>1</v>
      </c>
      <c r="P530">
        <v>4.7889999999999997</v>
      </c>
      <c r="Q530">
        <v>4.7450000000000001</v>
      </c>
      <c r="R530">
        <f>IF(OR(Tabelle1[[#This Row],[adj time]]&lt;=Tabelle1[[#This Row],[curr class WR]],Tabelle1[[#This Row],[adj time]]&lt;=Tabelle1[[#This Row],[current WR]]),1,0)</f>
        <v>0</v>
      </c>
      <c r="T530" t="s">
        <v>114</v>
      </c>
    </row>
    <row r="531" spans="1:20" x14ac:dyDescent="0.25">
      <c r="A531" t="s">
        <v>12</v>
      </c>
      <c r="B531" t="s">
        <v>13</v>
      </c>
      <c r="C531">
        <v>2013</v>
      </c>
      <c r="D531" s="15">
        <v>41533</v>
      </c>
      <c r="E531" t="s">
        <v>38</v>
      </c>
      <c r="F531" t="s">
        <v>17</v>
      </c>
      <c r="H531">
        <v>1</v>
      </c>
      <c r="I531">
        <v>4.7450000000000001</v>
      </c>
      <c r="J531">
        <v>0</v>
      </c>
      <c r="K531">
        <v>0</v>
      </c>
      <c r="L531">
        <v>4.7450000000000001</v>
      </c>
      <c r="M531">
        <v>75</v>
      </c>
      <c r="N531">
        <v>1</v>
      </c>
      <c r="P531" s="1">
        <v>4.7450000000000001</v>
      </c>
      <c r="Q531">
        <v>4.7450000000000001</v>
      </c>
      <c r="R531">
        <f>IF(OR(Tabelle1[[#This Row],[adj time]]&lt;=Tabelle1[[#This Row],[curr class WR]],Tabelle1[[#This Row],[adj time]]&lt;=Tabelle1[[#This Row],[current WR]]),1,0)</f>
        <v>1</v>
      </c>
      <c r="S531" t="s">
        <v>96</v>
      </c>
      <c r="T531" t="s">
        <v>222</v>
      </c>
    </row>
    <row r="532" spans="1:20" x14ac:dyDescent="0.25">
      <c r="A532" t="s">
        <v>26</v>
      </c>
      <c r="B532" t="s">
        <v>13</v>
      </c>
      <c r="C532">
        <v>2013</v>
      </c>
      <c r="D532" s="15">
        <v>41533</v>
      </c>
      <c r="E532" t="s">
        <v>38</v>
      </c>
      <c r="F532" t="s">
        <v>17</v>
      </c>
      <c r="H532">
        <v>1</v>
      </c>
      <c r="I532" s="1">
        <v>3.21</v>
      </c>
      <c r="J532">
        <v>0</v>
      </c>
      <c r="K532">
        <v>0</v>
      </c>
      <c r="L532" s="1">
        <v>3.21</v>
      </c>
      <c r="M532">
        <v>75</v>
      </c>
      <c r="N532">
        <v>1</v>
      </c>
      <c r="P532" s="1">
        <v>3.21</v>
      </c>
      <c r="Q532" s="1">
        <v>3.21</v>
      </c>
      <c r="R532">
        <f>IF(OR(Tabelle1[[#This Row],[adj time]]&lt;=Tabelle1[[#This Row],[curr class WR]],Tabelle1[[#This Row],[adj time]]&lt;=Tabelle1[[#This Row],[current WR]]),1,0)</f>
        <v>1</v>
      </c>
      <c r="S532" t="s">
        <v>267</v>
      </c>
      <c r="T532" t="s">
        <v>221</v>
      </c>
    </row>
    <row r="533" spans="1:20" x14ac:dyDescent="0.25">
      <c r="A533" t="s">
        <v>26</v>
      </c>
      <c r="B533" t="s">
        <v>80</v>
      </c>
      <c r="C533">
        <v>2013</v>
      </c>
      <c r="D533" s="15">
        <v>41518</v>
      </c>
      <c r="E533" t="s">
        <v>35</v>
      </c>
      <c r="F533" t="s">
        <v>23</v>
      </c>
      <c r="H533">
        <v>1</v>
      </c>
      <c r="I533">
        <v>3.9</v>
      </c>
      <c r="J533">
        <v>0</v>
      </c>
      <c r="K533">
        <v>0</v>
      </c>
      <c r="L533">
        <v>3.9</v>
      </c>
      <c r="M533">
        <v>75</v>
      </c>
      <c r="N533">
        <v>1</v>
      </c>
      <c r="P533">
        <v>3.653</v>
      </c>
      <c r="Q533" s="1">
        <v>3.21</v>
      </c>
      <c r="R533">
        <f>IF(OR(Tabelle1[[#This Row],[adj time]]&lt;=Tabelle1[[#This Row],[curr class WR]],Tabelle1[[#This Row],[adj time]]&lt;=Tabelle1[[#This Row],[current WR]]),1,0)</f>
        <v>0</v>
      </c>
      <c r="T533" t="s">
        <v>241</v>
      </c>
    </row>
    <row r="534" spans="1:20" x14ac:dyDescent="0.25">
      <c r="A534" t="s">
        <v>26</v>
      </c>
      <c r="B534" t="s">
        <v>80</v>
      </c>
      <c r="C534">
        <v>2013</v>
      </c>
      <c r="D534" s="15">
        <v>41518</v>
      </c>
      <c r="E534" t="s">
        <v>93</v>
      </c>
      <c r="F534" t="s">
        <v>17</v>
      </c>
      <c r="H534">
        <v>1</v>
      </c>
      <c r="M534">
        <v>75</v>
      </c>
      <c r="N534">
        <v>1</v>
      </c>
      <c r="P534" s="1">
        <v>3.4540000000000002</v>
      </c>
      <c r="Q534" s="1">
        <v>3.4540000000000002</v>
      </c>
      <c r="R534">
        <f>IF(OR(Tabelle1[[#This Row],[adj time]]&lt;=Tabelle1[[#This Row],[curr class WR]],Tabelle1[[#This Row],[adj time]]&lt;=Tabelle1[[#This Row],[current WR]]),1,0)</f>
        <v>1</v>
      </c>
    </row>
    <row r="535" spans="1:20" x14ac:dyDescent="0.25">
      <c r="A535" t="s">
        <v>12</v>
      </c>
      <c r="B535" t="s">
        <v>80</v>
      </c>
      <c r="C535">
        <v>2013</v>
      </c>
      <c r="D535" s="15">
        <v>41518</v>
      </c>
      <c r="E535" t="s">
        <v>98</v>
      </c>
      <c r="F535" t="s">
        <v>23</v>
      </c>
      <c r="H535">
        <v>1</v>
      </c>
      <c r="M535">
        <v>75</v>
      </c>
      <c r="N535">
        <v>1</v>
      </c>
      <c r="P535">
        <v>4.7889999999999997</v>
      </c>
      <c r="Q535">
        <v>4.7889999999999997</v>
      </c>
      <c r="R535">
        <f>IF(OR(Tabelle1[[#This Row],[adj time]]&lt;=Tabelle1[[#This Row],[curr class WR]],Tabelle1[[#This Row],[adj time]]&lt;=Tabelle1[[#This Row],[current WR]]),1,0)</f>
        <v>1</v>
      </c>
    </row>
    <row r="536" spans="1:20" x14ac:dyDescent="0.25">
      <c r="A536" t="s">
        <v>12</v>
      </c>
      <c r="B536" t="s">
        <v>80</v>
      </c>
      <c r="C536">
        <v>2013</v>
      </c>
      <c r="D536" s="15">
        <v>41518</v>
      </c>
      <c r="E536" t="s">
        <v>244</v>
      </c>
      <c r="F536" t="s">
        <v>17</v>
      </c>
      <c r="H536">
        <v>1</v>
      </c>
      <c r="M536">
        <v>75</v>
      </c>
      <c r="N536">
        <v>1</v>
      </c>
      <c r="P536" s="1">
        <v>4.8710000000000004</v>
      </c>
      <c r="Q536">
        <v>4.7889999999999997</v>
      </c>
      <c r="R536">
        <f>IF(OR(Tabelle1[[#This Row],[adj time]]&lt;=Tabelle1[[#This Row],[curr class WR]],Tabelle1[[#This Row],[adj time]]&lt;=Tabelle1[[#This Row],[current WR]]),1,0)</f>
        <v>1</v>
      </c>
    </row>
    <row r="537" spans="1:20" x14ac:dyDescent="0.25">
      <c r="A537" t="s">
        <v>12</v>
      </c>
      <c r="B537" t="s">
        <v>76</v>
      </c>
      <c r="C537">
        <v>2013</v>
      </c>
      <c r="D537" s="15">
        <v>41515</v>
      </c>
      <c r="E537" t="s">
        <v>89</v>
      </c>
      <c r="F537" t="s">
        <v>23</v>
      </c>
      <c r="H537">
        <v>1</v>
      </c>
      <c r="J537">
        <v>0</v>
      </c>
      <c r="K537">
        <v>0</v>
      </c>
      <c r="L537">
        <v>5.0039999999999996</v>
      </c>
      <c r="M537">
        <v>64.599999999999994</v>
      </c>
      <c r="N537">
        <v>1</v>
      </c>
      <c r="P537">
        <v>4.7889999999999997</v>
      </c>
      <c r="Q537">
        <v>4.7889999999999997</v>
      </c>
      <c r="R537">
        <f>IF(OR(Tabelle1[[#This Row],[adj time]]&lt;=Tabelle1[[#This Row],[curr class WR]],Tabelle1[[#This Row],[adj time]]&lt;=Tabelle1[[#This Row],[current WR]]),1,0)</f>
        <v>0</v>
      </c>
    </row>
    <row r="538" spans="1:20" x14ac:dyDescent="0.25">
      <c r="A538" t="s">
        <v>26</v>
      </c>
      <c r="B538" t="s">
        <v>76</v>
      </c>
      <c r="C538">
        <v>2013</v>
      </c>
      <c r="D538" s="15">
        <v>41515</v>
      </c>
      <c r="E538" t="s">
        <v>37</v>
      </c>
      <c r="F538" t="s">
        <v>23</v>
      </c>
      <c r="G538">
        <v>2</v>
      </c>
      <c r="H538">
        <v>1</v>
      </c>
      <c r="I538">
        <v>4.141</v>
      </c>
      <c r="J538">
        <v>0</v>
      </c>
      <c r="K538">
        <v>0</v>
      </c>
      <c r="L538">
        <v>4.141</v>
      </c>
      <c r="M538">
        <v>46</v>
      </c>
      <c r="N538">
        <v>1</v>
      </c>
      <c r="P538">
        <v>3.653</v>
      </c>
      <c r="Q538" s="1">
        <v>3.4540000000000002</v>
      </c>
      <c r="R538">
        <f>IF(OR(Tabelle1[[#This Row],[adj time]]&lt;=Tabelle1[[#This Row],[curr class WR]],Tabelle1[[#This Row],[adj time]]&lt;=Tabelle1[[#This Row],[current WR]]),1,0)</f>
        <v>0</v>
      </c>
    </row>
    <row r="539" spans="1:20" x14ac:dyDescent="0.25">
      <c r="A539" t="s">
        <v>26</v>
      </c>
      <c r="B539" t="s">
        <v>76</v>
      </c>
      <c r="C539">
        <v>2013</v>
      </c>
      <c r="D539" s="15">
        <v>41515</v>
      </c>
      <c r="E539" t="s">
        <v>38</v>
      </c>
      <c r="F539" t="s">
        <v>17</v>
      </c>
      <c r="G539">
        <v>4</v>
      </c>
      <c r="H539">
        <v>1</v>
      </c>
      <c r="I539">
        <v>3.581</v>
      </c>
      <c r="J539">
        <v>0</v>
      </c>
      <c r="K539">
        <v>0</v>
      </c>
      <c r="L539">
        <v>3.581</v>
      </c>
      <c r="M539">
        <v>75</v>
      </c>
      <c r="N539">
        <v>1</v>
      </c>
      <c r="P539" s="1">
        <v>3.4540000000000002</v>
      </c>
      <c r="Q539" s="1">
        <v>3.4540000000000002</v>
      </c>
      <c r="R539">
        <f>IF(OR(Tabelle1[[#This Row],[adj time]]&lt;=Tabelle1[[#This Row],[curr class WR]],Tabelle1[[#This Row],[adj time]]&lt;=Tabelle1[[#This Row],[current WR]]),1,0)</f>
        <v>0</v>
      </c>
    </row>
    <row r="540" spans="1:20" x14ac:dyDescent="0.25">
      <c r="A540" t="s">
        <v>12</v>
      </c>
      <c r="B540" t="s">
        <v>76</v>
      </c>
      <c r="C540">
        <v>2013</v>
      </c>
      <c r="D540" s="15">
        <v>41515</v>
      </c>
      <c r="E540" t="s">
        <v>38</v>
      </c>
      <c r="F540" t="s">
        <v>17</v>
      </c>
      <c r="H540">
        <v>1</v>
      </c>
      <c r="I540">
        <v>4.8710000000000004</v>
      </c>
      <c r="J540">
        <v>0</v>
      </c>
      <c r="K540">
        <v>0</v>
      </c>
      <c r="L540">
        <v>4.8710000000000004</v>
      </c>
      <c r="M540">
        <v>75</v>
      </c>
      <c r="N540">
        <v>1</v>
      </c>
      <c r="P540" s="1">
        <v>4.8710000000000004</v>
      </c>
      <c r="Q540">
        <v>4.7889999999999997</v>
      </c>
      <c r="R540">
        <f>IF(OR(Tabelle1[[#This Row],[adj time]]&lt;=Tabelle1[[#This Row],[curr class WR]],Tabelle1[[#This Row],[adj time]]&lt;=Tabelle1[[#This Row],[current WR]]),1,0)</f>
        <v>1</v>
      </c>
      <c r="S540" t="s">
        <v>55</v>
      </c>
    </row>
    <row r="541" spans="1:20" x14ac:dyDescent="0.25">
      <c r="A541" t="s">
        <v>12</v>
      </c>
      <c r="B541" t="s">
        <v>86</v>
      </c>
      <c r="C541">
        <v>2013</v>
      </c>
      <c r="D541" s="15">
        <v>41510</v>
      </c>
      <c r="E541" t="s">
        <v>18</v>
      </c>
      <c r="F541" t="s">
        <v>23</v>
      </c>
      <c r="H541">
        <v>1</v>
      </c>
      <c r="I541">
        <v>4.9135</v>
      </c>
      <c r="J541">
        <v>0</v>
      </c>
      <c r="K541">
        <v>0</v>
      </c>
      <c r="L541">
        <v>4.9135</v>
      </c>
      <c r="M541">
        <v>50</v>
      </c>
      <c r="N541">
        <v>1</v>
      </c>
      <c r="P541">
        <v>4.7889999999999997</v>
      </c>
      <c r="Q541">
        <v>4.7889999999999997</v>
      </c>
      <c r="R541">
        <f>IF(OR(Tabelle1[[#This Row],[adj time]]&lt;=Tabelle1[[#This Row],[curr class WR]],Tabelle1[[#This Row],[adj time]]&lt;=Tabelle1[[#This Row],[current WR]]),1,0)</f>
        <v>0</v>
      </c>
      <c r="T541" t="s">
        <v>212</v>
      </c>
    </row>
    <row r="542" spans="1:20" x14ac:dyDescent="0.25">
      <c r="A542" t="s">
        <v>26</v>
      </c>
      <c r="B542" t="s">
        <v>86</v>
      </c>
      <c r="C542">
        <v>2013</v>
      </c>
      <c r="D542" s="15">
        <v>41510</v>
      </c>
      <c r="E542" t="s">
        <v>194</v>
      </c>
      <c r="F542" t="s">
        <v>23</v>
      </c>
      <c r="H542">
        <v>1</v>
      </c>
      <c r="I542">
        <v>3.6869999999999998</v>
      </c>
      <c r="J542">
        <v>0</v>
      </c>
      <c r="K542">
        <v>0</v>
      </c>
      <c r="L542">
        <v>3.6869999999999998</v>
      </c>
      <c r="M542">
        <v>67</v>
      </c>
      <c r="N542">
        <v>1</v>
      </c>
      <c r="P542">
        <v>3.653</v>
      </c>
      <c r="Q542" s="1">
        <v>3.4540000000000002</v>
      </c>
      <c r="R542">
        <f>IF(OR(Tabelle1[[#This Row],[adj time]]&lt;=Tabelle1[[#This Row],[curr class WR]],Tabelle1[[#This Row],[adj time]]&lt;=Tabelle1[[#This Row],[current WR]]),1,0)</f>
        <v>0</v>
      </c>
      <c r="T542" t="s">
        <v>212</v>
      </c>
    </row>
    <row r="543" spans="1:20" x14ac:dyDescent="0.25">
      <c r="A543" t="s">
        <v>26</v>
      </c>
      <c r="B543" t="s">
        <v>86</v>
      </c>
      <c r="C543">
        <v>2013</v>
      </c>
      <c r="D543" s="15">
        <v>41510</v>
      </c>
      <c r="E543" t="s">
        <v>18</v>
      </c>
      <c r="F543" t="s">
        <v>17</v>
      </c>
      <c r="H543">
        <v>1</v>
      </c>
      <c r="I543" s="1">
        <v>3.55</v>
      </c>
      <c r="J543">
        <v>0</v>
      </c>
      <c r="K543">
        <v>0</v>
      </c>
      <c r="L543" s="1">
        <v>3.55</v>
      </c>
      <c r="M543">
        <v>75</v>
      </c>
      <c r="N543">
        <v>1</v>
      </c>
      <c r="P543" s="1">
        <v>3.4540000000000002</v>
      </c>
      <c r="Q543" s="1">
        <v>3.4540000000000002</v>
      </c>
      <c r="R543">
        <f>IF(OR(Tabelle1[[#This Row],[adj time]]&lt;=Tabelle1[[#This Row],[curr class WR]],Tabelle1[[#This Row],[adj time]]&lt;=Tabelle1[[#This Row],[current WR]]),1,0)</f>
        <v>0</v>
      </c>
      <c r="T543" t="s">
        <v>212</v>
      </c>
    </row>
    <row r="544" spans="1:20" x14ac:dyDescent="0.25">
      <c r="A544" t="s">
        <v>12</v>
      </c>
      <c r="B544" t="s">
        <v>86</v>
      </c>
      <c r="C544">
        <v>2013</v>
      </c>
      <c r="D544" s="15">
        <v>41510</v>
      </c>
      <c r="E544" t="s">
        <v>213</v>
      </c>
      <c r="F544" t="s">
        <v>17</v>
      </c>
      <c r="H544">
        <v>1</v>
      </c>
      <c r="I544">
        <v>5.2210000000000001</v>
      </c>
      <c r="J544">
        <v>0</v>
      </c>
      <c r="K544">
        <v>0</v>
      </c>
      <c r="L544">
        <v>5.2210000000000001</v>
      </c>
      <c r="M544">
        <v>34.9</v>
      </c>
      <c r="N544">
        <v>1</v>
      </c>
      <c r="P544">
        <v>4.8789999999999996</v>
      </c>
      <c r="Q544">
        <v>4.7889999999999997</v>
      </c>
      <c r="R544">
        <f>IF(OR(Tabelle1[[#This Row],[adj time]]&lt;=Tabelle1[[#This Row],[curr class WR]],Tabelle1[[#This Row],[adj time]]&lt;=Tabelle1[[#This Row],[current WR]]),1,0)</f>
        <v>0</v>
      </c>
      <c r="T544" t="s">
        <v>212</v>
      </c>
    </row>
    <row r="545" spans="1:20" x14ac:dyDescent="0.25">
      <c r="A545" t="s">
        <v>12</v>
      </c>
      <c r="B545" t="s">
        <v>19</v>
      </c>
      <c r="C545">
        <v>2013</v>
      </c>
      <c r="D545" s="15">
        <v>41490</v>
      </c>
      <c r="E545" t="s">
        <v>90</v>
      </c>
      <c r="F545" t="s">
        <v>23</v>
      </c>
      <c r="G545">
        <v>4</v>
      </c>
      <c r="H545">
        <v>1</v>
      </c>
      <c r="I545">
        <v>5.6020000000000003</v>
      </c>
      <c r="J545">
        <v>0</v>
      </c>
      <c r="K545">
        <v>0</v>
      </c>
      <c r="L545">
        <v>5.6020000000000003</v>
      </c>
      <c r="M545">
        <v>75</v>
      </c>
      <c r="N545">
        <v>1</v>
      </c>
      <c r="O545">
        <v>1</v>
      </c>
      <c r="P545" s="1">
        <v>5.6020000000000003</v>
      </c>
      <c r="Q545" s="1">
        <v>5.6020000000000003</v>
      </c>
      <c r="R545">
        <f>IF(OR(Tabelle1[[#This Row],[adj time]]&lt;=Tabelle1[[#This Row],[curr class WR]],Tabelle1[[#This Row],[adj time]]&lt;=Tabelle1[[#This Row],[current WR]]),1,0)</f>
        <v>1</v>
      </c>
      <c r="S545" t="s">
        <v>240</v>
      </c>
    </row>
    <row r="546" spans="1:20" x14ac:dyDescent="0.25">
      <c r="A546" t="s">
        <v>26</v>
      </c>
      <c r="B546" t="s">
        <v>19</v>
      </c>
      <c r="C546">
        <v>2013</v>
      </c>
      <c r="D546" s="15">
        <v>41490</v>
      </c>
      <c r="E546" t="s">
        <v>35</v>
      </c>
      <c r="F546" t="s">
        <v>23</v>
      </c>
      <c r="G546">
        <v>4</v>
      </c>
      <c r="H546">
        <v>1</v>
      </c>
      <c r="I546" s="1">
        <v>4.07</v>
      </c>
      <c r="J546">
        <v>0</v>
      </c>
      <c r="K546">
        <v>0</v>
      </c>
      <c r="L546" s="1">
        <v>4.07</v>
      </c>
      <c r="M546">
        <v>75</v>
      </c>
      <c r="N546">
        <v>1</v>
      </c>
      <c r="P546">
        <v>3.653</v>
      </c>
      <c r="Q546" s="1">
        <v>3.4540000000000002</v>
      </c>
      <c r="R546">
        <f>IF(OR(Tabelle1[[#This Row],[adj time]]&lt;=Tabelle1[[#This Row],[curr class WR]],Tabelle1[[#This Row],[adj time]]&lt;=Tabelle1[[#This Row],[current WR]]),1,0)</f>
        <v>0</v>
      </c>
    </row>
    <row r="547" spans="1:20" x14ac:dyDescent="0.25">
      <c r="A547" t="s">
        <v>26</v>
      </c>
      <c r="B547" t="s">
        <v>19</v>
      </c>
      <c r="C547">
        <v>2013</v>
      </c>
      <c r="D547" s="15">
        <v>41490</v>
      </c>
      <c r="E547" t="s">
        <v>28</v>
      </c>
      <c r="F547" t="s">
        <v>17</v>
      </c>
      <c r="G547">
        <v>4</v>
      </c>
      <c r="H547">
        <v>1</v>
      </c>
      <c r="I547" s="1">
        <v>3.5059999999999998</v>
      </c>
      <c r="J547">
        <v>0</v>
      </c>
      <c r="K547">
        <v>0</v>
      </c>
      <c r="L547" s="1">
        <v>3.5059999999999998</v>
      </c>
      <c r="M547">
        <v>75</v>
      </c>
      <c r="N547">
        <v>1</v>
      </c>
      <c r="P547" s="1">
        <v>3.4540000000000002</v>
      </c>
      <c r="Q547" s="1">
        <v>3.4540000000000002</v>
      </c>
      <c r="R547">
        <f>IF(OR(Tabelle1[[#This Row],[adj time]]&lt;=Tabelle1[[#This Row],[curr class WR]],Tabelle1[[#This Row],[adj time]]&lt;=Tabelle1[[#This Row],[current WR]]),1,0)</f>
        <v>0</v>
      </c>
    </row>
    <row r="548" spans="1:20" x14ac:dyDescent="0.25">
      <c r="A548" t="s">
        <v>12</v>
      </c>
      <c r="B548" t="s">
        <v>19</v>
      </c>
      <c r="C548">
        <v>2013</v>
      </c>
      <c r="D548" s="15">
        <v>41490</v>
      </c>
      <c r="E548" t="s">
        <v>91</v>
      </c>
      <c r="F548" t="s">
        <v>17</v>
      </c>
      <c r="G548">
        <v>4</v>
      </c>
      <c r="H548">
        <v>1</v>
      </c>
      <c r="I548">
        <v>5.742</v>
      </c>
      <c r="J548">
        <v>0</v>
      </c>
      <c r="K548">
        <v>0</v>
      </c>
      <c r="L548">
        <v>5.742</v>
      </c>
      <c r="M548">
        <v>75</v>
      </c>
      <c r="N548">
        <v>1</v>
      </c>
      <c r="O548">
        <v>1</v>
      </c>
      <c r="P548" s="1">
        <v>5.7380000000000004</v>
      </c>
      <c r="Q548" s="1">
        <v>5.7380000000000004</v>
      </c>
      <c r="R548">
        <f>IF(OR(Tabelle1[[#This Row],[adj time]]&lt;=Tabelle1[[#This Row],[curr class WR]],Tabelle1[[#This Row],[adj time]]&lt;=Tabelle1[[#This Row],[current WR]]),1,0)</f>
        <v>0</v>
      </c>
    </row>
    <row r="549" spans="1:20" x14ac:dyDescent="0.25">
      <c r="A549" t="s">
        <v>12</v>
      </c>
      <c r="B549" t="s">
        <v>113</v>
      </c>
      <c r="C549">
        <v>2013</v>
      </c>
      <c r="D549" s="15">
        <v>41462</v>
      </c>
      <c r="E549" t="s">
        <v>29</v>
      </c>
      <c r="F549" t="s">
        <v>23</v>
      </c>
      <c r="G549">
        <v>4</v>
      </c>
      <c r="H549">
        <v>1</v>
      </c>
      <c r="I549">
        <v>4.7889999999999997</v>
      </c>
      <c r="J549">
        <v>0</v>
      </c>
      <c r="K549">
        <v>0</v>
      </c>
      <c r="L549">
        <v>4.7889999999999997</v>
      </c>
      <c r="M549">
        <v>50</v>
      </c>
      <c r="N549">
        <v>1</v>
      </c>
      <c r="P549">
        <v>4.7889999999999997</v>
      </c>
      <c r="Q549">
        <v>4.7889999999999997</v>
      </c>
      <c r="R549">
        <f>IF(OR(Tabelle1[[#This Row],[adj time]]&lt;=Tabelle1[[#This Row],[curr class WR]],Tabelle1[[#This Row],[adj time]]&lt;=Tabelle1[[#This Row],[current WR]]),1,0)</f>
        <v>1</v>
      </c>
      <c r="S549" t="s">
        <v>67</v>
      </c>
    </row>
    <row r="550" spans="1:20" x14ac:dyDescent="0.25">
      <c r="A550" t="s">
        <v>26</v>
      </c>
      <c r="B550" t="s">
        <v>113</v>
      </c>
      <c r="C550">
        <v>2013</v>
      </c>
      <c r="D550" s="15">
        <v>41462</v>
      </c>
      <c r="E550" t="s">
        <v>57</v>
      </c>
      <c r="F550" t="s">
        <v>23</v>
      </c>
      <c r="G550">
        <v>4</v>
      </c>
      <c r="H550">
        <v>1</v>
      </c>
      <c r="I550">
        <v>4.0279999999999996</v>
      </c>
      <c r="J550">
        <v>0</v>
      </c>
      <c r="K550">
        <v>0</v>
      </c>
      <c r="L550">
        <v>4.0279999999999996</v>
      </c>
      <c r="M550">
        <v>56.79</v>
      </c>
      <c r="N550">
        <v>1</v>
      </c>
      <c r="P550">
        <v>3.653</v>
      </c>
      <c r="Q550" s="1">
        <v>3.4540000000000002</v>
      </c>
      <c r="R550">
        <f>IF(OR(Tabelle1[[#This Row],[adj time]]&lt;=Tabelle1[[#This Row],[curr class WR]],Tabelle1[[#This Row],[adj time]]&lt;=Tabelle1[[#This Row],[current WR]]),1,0)</f>
        <v>0</v>
      </c>
    </row>
    <row r="551" spans="1:20" x14ac:dyDescent="0.25">
      <c r="A551" t="s">
        <v>26</v>
      </c>
      <c r="B551" t="s">
        <v>113</v>
      </c>
      <c r="C551">
        <v>2013</v>
      </c>
      <c r="D551" s="15">
        <v>41462</v>
      </c>
      <c r="E551" t="s">
        <v>29</v>
      </c>
      <c r="F551" t="s">
        <v>17</v>
      </c>
      <c r="G551">
        <v>2</v>
      </c>
      <c r="H551">
        <v>1</v>
      </c>
      <c r="I551">
        <v>3.6859999999999999</v>
      </c>
      <c r="J551">
        <v>0</v>
      </c>
      <c r="K551">
        <v>0</v>
      </c>
      <c r="L551">
        <v>3.6859999999999999</v>
      </c>
      <c r="M551">
        <v>75</v>
      </c>
      <c r="N551">
        <v>1</v>
      </c>
      <c r="P551" s="1">
        <v>3.4540000000000002</v>
      </c>
      <c r="Q551" s="1">
        <v>3.4540000000000002</v>
      </c>
      <c r="R551">
        <f>IF(OR(Tabelle1[[#This Row],[adj time]]&lt;=Tabelle1[[#This Row],[curr class WR]],Tabelle1[[#This Row],[adj time]]&lt;=Tabelle1[[#This Row],[current WR]]),1,0)</f>
        <v>0</v>
      </c>
    </row>
    <row r="552" spans="1:20" x14ac:dyDescent="0.25">
      <c r="A552" t="s">
        <v>12</v>
      </c>
      <c r="B552" t="s">
        <v>113</v>
      </c>
      <c r="C552">
        <v>2013</v>
      </c>
      <c r="D552" s="15">
        <v>41462</v>
      </c>
      <c r="E552" t="s">
        <v>18</v>
      </c>
      <c r="F552" t="s">
        <v>17</v>
      </c>
      <c r="G552">
        <v>3</v>
      </c>
      <c r="H552">
        <v>1</v>
      </c>
      <c r="I552">
        <v>4.9420000000000002</v>
      </c>
      <c r="J552">
        <v>0</v>
      </c>
      <c r="K552">
        <v>0</v>
      </c>
      <c r="L552">
        <v>4.9420000000000002</v>
      </c>
      <c r="M552">
        <v>41.96</v>
      </c>
      <c r="N552">
        <v>1</v>
      </c>
      <c r="P552">
        <v>4.8789999999999996</v>
      </c>
      <c r="Q552">
        <v>4.8254999999999999</v>
      </c>
      <c r="R552">
        <f>IF(OR(Tabelle1[[#This Row],[adj time]]&lt;=Tabelle1[[#This Row],[curr class WR]],Tabelle1[[#This Row],[adj time]]&lt;=Tabelle1[[#This Row],[current WR]]),1,0)</f>
        <v>0</v>
      </c>
    </row>
    <row r="553" spans="1:20" x14ac:dyDescent="0.25">
      <c r="A553" t="s">
        <v>26</v>
      </c>
      <c r="B553" t="s">
        <v>82</v>
      </c>
      <c r="C553">
        <v>2013</v>
      </c>
      <c r="D553" s="15">
        <v>41446</v>
      </c>
      <c r="E553" t="s">
        <v>155</v>
      </c>
      <c r="F553" t="s">
        <v>23</v>
      </c>
      <c r="G553">
        <v>3</v>
      </c>
      <c r="H553">
        <v>1</v>
      </c>
      <c r="I553" s="1">
        <v>3.95</v>
      </c>
      <c r="J553">
        <v>0</v>
      </c>
      <c r="K553">
        <v>0</v>
      </c>
      <c r="L553" s="1">
        <v>3.95</v>
      </c>
      <c r="M553">
        <v>75</v>
      </c>
      <c r="N553">
        <v>1</v>
      </c>
      <c r="P553">
        <v>3.653</v>
      </c>
      <c r="Q553" s="1">
        <v>3.4540000000000002</v>
      </c>
      <c r="R553">
        <f>IF(OR(Tabelle1[[#This Row],[adj time]]&lt;=Tabelle1[[#This Row],[curr class WR]],Tabelle1[[#This Row],[adj time]]&lt;=Tabelle1[[#This Row],[current WR]]),1,0)</f>
        <v>0</v>
      </c>
      <c r="T553" t="s">
        <v>114</v>
      </c>
    </row>
    <row r="554" spans="1:20" x14ac:dyDescent="0.25">
      <c r="A554" t="s">
        <v>12</v>
      </c>
      <c r="B554" t="s">
        <v>82</v>
      </c>
      <c r="C554">
        <v>2013</v>
      </c>
      <c r="D554" s="15">
        <v>41446</v>
      </c>
      <c r="E554" t="s">
        <v>171</v>
      </c>
      <c r="F554" t="s">
        <v>23</v>
      </c>
      <c r="G554">
        <v>4</v>
      </c>
      <c r="H554">
        <v>1</v>
      </c>
      <c r="I554">
        <v>4.827</v>
      </c>
      <c r="J554">
        <v>0</v>
      </c>
      <c r="K554">
        <v>0</v>
      </c>
      <c r="L554">
        <v>4.827</v>
      </c>
      <c r="M554">
        <v>50</v>
      </c>
      <c r="N554">
        <v>1</v>
      </c>
      <c r="P554">
        <v>4.8254999999999999</v>
      </c>
      <c r="Q554">
        <v>4.8254999999999999</v>
      </c>
      <c r="R554">
        <f>IF(OR(Tabelle1[[#This Row],[adj time]]&lt;=Tabelle1[[#This Row],[curr class WR]],Tabelle1[[#This Row],[adj time]]&lt;=Tabelle1[[#This Row],[current WR]]),1,0)</f>
        <v>0</v>
      </c>
      <c r="T554" t="s">
        <v>114</v>
      </c>
    </row>
    <row r="555" spans="1:20" x14ac:dyDescent="0.25">
      <c r="A555" t="s">
        <v>26</v>
      </c>
      <c r="B555" t="s">
        <v>60</v>
      </c>
      <c r="C555">
        <v>2013</v>
      </c>
      <c r="D555" s="15">
        <v>41405</v>
      </c>
      <c r="E555" t="s">
        <v>64</v>
      </c>
      <c r="F555" t="s">
        <v>23</v>
      </c>
      <c r="G555">
        <v>4</v>
      </c>
      <c r="H555">
        <v>1</v>
      </c>
      <c r="I555" s="1">
        <v>3.83</v>
      </c>
      <c r="J555">
        <v>0</v>
      </c>
      <c r="K555">
        <v>0</v>
      </c>
      <c r="L555" s="1">
        <v>3.83</v>
      </c>
      <c r="M555">
        <v>75</v>
      </c>
      <c r="N555">
        <v>1</v>
      </c>
      <c r="P555">
        <v>3.653</v>
      </c>
      <c r="Q555" s="1">
        <v>3.4540000000000002</v>
      </c>
      <c r="R555">
        <f>IF(OR(Tabelle1[[#This Row],[adj time]]&lt;=Tabelle1[[#This Row],[curr class WR]],Tabelle1[[#This Row],[adj time]]&lt;=Tabelle1[[#This Row],[current WR]]),1,0)</f>
        <v>0</v>
      </c>
      <c r="T555" t="s">
        <v>114</v>
      </c>
    </row>
    <row r="556" spans="1:20" x14ac:dyDescent="0.25">
      <c r="A556" t="s">
        <v>12</v>
      </c>
      <c r="B556" t="s">
        <v>60</v>
      </c>
      <c r="C556">
        <v>2013</v>
      </c>
      <c r="D556" s="15">
        <v>41405</v>
      </c>
      <c r="E556" t="s">
        <v>87</v>
      </c>
      <c r="F556" t="s">
        <v>23</v>
      </c>
      <c r="G556">
        <v>4</v>
      </c>
      <c r="H556">
        <v>1</v>
      </c>
      <c r="I556">
        <v>4.9009999999999998</v>
      </c>
      <c r="J556">
        <v>0</v>
      </c>
      <c r="K556">
        <v>0</v>
      </c>
      <c r="L556">
        <v>4.9009999999999998</v>
      </c>
      <c r="M556">
        <v>50</v>
      </c>
      <c r="N556">
        <v>1</v>
      </c>
      <c r="P556">
        <v>4.8254999999999999</v>
      </c>
      <c r="Q556">
        <v>4.8254999999999999</v>
      </c>
      <c r="R556">
        <f>IF(OR(Tabelle1[[#This Row],[adj time]]&lt;=Tabelle1[[#This Row],[curr class WR]],Tabelle1[[#This Row],[adj time]]&lt;=Tabelle1[[#This Row],[current WR]]),1,0)</f>
        <v>0</v>
      </c>
      <c r="T556" t="s">
        <v>114</v>
      </c>
    </row>
    <row r="557" spans="1:20" x14ac:dyDescent="0.25">
      <c r="A557" t="s">
        <v>324</v>
      </c>
      <c r="B557" t="s">
        <v>78</v>
      </c>
      <c r="C557">
        <v>2012</v>
      </c>
      <c r="D557" s="15">
        <v>41252</v>
      </c>
      <c r="E557" t="s">
        <v>356</v>
      </c>
      <c r="F557" t="s">
        <v>17</v>
      </c>
      <c r="M557">
        <v>333</v>
      </c>
      <c r="N557">
        <v>1</v>
      </c>
      <c r="P557" s="1"/>
      <c r="Q557" s="1"/>
      <c r="R557">
        <f>IF(OR(Tabelle1[[#This Row],[adj time]]&lt;=Tabelle1[[#This Row],[curr class WR]],Tabelle1[[#This Row],[adj time]]&lt;=Tabelle1[[#This Row],[current WR]]),1,0)</f>
        <v>1</v>
      </c>
    </row>
    <row r="558" spans="1:20" x14ac:dyDescent="0.25">
      <c r="A558" t="s">
        <v>324</v>
      </c>
      <c r="B558" t="s">
        <v>78</v>
      </c>
      <c r="C558">
        <v>2012</v>
      </c>
      <c r="D558" s="15">
        <v>41252</v>
      </c>
      <c r="E558" t="s">
        <v>372</v>
      </c>
      <c r="F558" t="s">
        <v>17</v>
      </c>
      <c r="M558">
        <v>230</v>
      </c>
      <c r="N558">
        <v>2</v>
      </c>
      <c r="P558" s="1"/>
      <c r="Q558" s="1"/>
      <c r="R558">
        <f>IF(OR(Tabelle1[[#This Row],[adj time]]&lt;=Tabelle1[[#This Row],[curr class WR]],Tabelle1[[#This Row],[adj time]]&lt;=Tabelle1[[#This Row],[current WR]]),1,0)</f>
        <v>1</v>
      </c>
    </row>
    <row r="559" spans="1:20" x14ac:dyDescent="0.25">
      <c r="A559" t="s">
        <v>324</v>
      </c>
      <c r="B559" t="s">
        <v>13</v>
      </c>
      <c r="C559">
        <v>2012</v>
      </c>
      <c r="D559" s="15">
        <v>41169</v>
      </c>
      <c r="E559" t="s">
        <v>25</v>
      </c>
      <c r="F559" t="s">
        <v>17</v>
      </c>
      <c r="M559">
        <v>901</v>
      </c>
      <c r="N559">
        <v>1</v>
      </c>
      <c r="P559" s="1"/>
      <c r="Q559" s="1"/>
      <c r="R559">
        <f>IF(OR(Tabelle1[[#This Row],[adj time]]&lt;=Tabelle1[[#This Row],[curr class WR]],Tabelle1[[#This Row],[adj time]]&lt;=Tabelle1[[#This Row],[current WR]]),1,0)</f>
        <v>1</v>
      </c>
    </row>
    <row r="560" spans="1:20" x14ac:dyDescent="0.25">
      <c r="A560" t="s">
        <v>324</v>
      </c>
      <c r="B560" t="s">
        <v>13</v>
      </c>
      <c r="C560">
        <v>2012</v>
      </c>
      <c r="D560" s="15">
        <v>41169</v>
      </c>
      <c r="E560" t="s">
        <v>91</v>
      </c>
      <c r="F560" t="s">
        <v>17</v>
      </c>
      <c r="M560">
        <v>894</v>
      </c>
      <c r="N560">
        <v>2</v>
      </c>
      <c r="P560" s="1"/>
      <c r="Q560" s="1"/>
      <c r="R560">
        <f>IF(OR(Tabelle1[[#This Row],[adj time]]&lt;=Tabelle1[[#This Row],[curr class WR]],Tabelle1[[#This Row],[adj time]]&lt;=Tabelle1[[#This Row],[current WR]]),1,0)</f>
        <v>1</v>
      </c>
    </row>
    <row r="561" spans="1:20" x14ac:dyDescent="0.25">
      <c r="A561" t="s">
        <v>324</v>
      </c>
      <c r="B561" t="s">
        <v>13</v>
      </c>
      <c r="C561">
        <v>2012</v>
      </c>
      <c r="D561" s="15">
        <v>41169</v>
      </c>
      <c r="E561" t="s">
        <v>24</v>
      </c>
      <c r="F561" t="s">
        <v>17</v>
      </c>
      <c r="M561">
        <v>868</v>
      </c>
      <c r="N561">
        <v>3</v>
      </c>
      <c r="P561" s="1"/>
      <c r="Q561" s="1"/>
      <c r="R561">
        <f>IF(OR(Tabelle1[[#This Row],[adj time]]&lt;=Tabelle1[[#This Row],[curr class WR]],Tabelle1[[#This Row],[adj time]]&lt;=Tabelle1[[#This Row],[current WR]]),1,0)</f>
        <v>1</v>
      </c>
    </row>
    <row r="562" spans="1:20" x14ac:dyDescent="0.25">
      <c r="A562" t="s">
        <v>26</v>
      </c>
      <c r="B562" t="s">
        <v>13</v>
      </c>
      <c r="C562">
        <v>2012</v>
      </c>
      <c r="D562" s="15">
        <v>41168</v>
      </c>
      <c r="E562" t="s">
        <v>29</v>
      </c>
      <c r="F562" t="s">
        <v>23</v>
      </c>
      <c r="G562">
        <v>2</v>
      </c>
      <c r="H562">
        <v>1</v>
      </c>
      <c r="I562">
        <v>3.8119999999999998</v>
      </c>
      <c r="J562">
        <v>0</v>
      </c>
      <c r="K562">
        <v>0</v>
      </c>
      <c r="L562">
        <v>3.8119999999999998</v>
      </c>
      <c r="M562">
        <v>75</v>
      </c>
      <c r="N562">
        <v>1</v>
      </c>
      <c r="P562">
        <v>3.653</v>
      </c>
      <c r="Q562" s="1">
        <v>3.4540000000000002</v>
      </c>
      <c r="R562">
        <f>IF(OR(Tabelle1[[#This Row],[adj time]]&lt;=Tabelle1[[#This Row],[curr class WR]],Tabelle1[[#This Row],[adj time]]&lt;=Tabelle1[[#This Row],[current WR]]),1,0)</f>
        <v>0</v>
      </c>
      <c r="T562" s="8" t="s">
        <v>229</v>
      </c>
    </row>
    <row r="563" spans="1:20" x14ac:dyDescent="0.25">
      <c r="A563" t="s">
        <v>26</v>
      </c>
      <c r="B563" t="s">
        <v>13</v>
      </c>
      <c r="C563">
        <v>2012</v>
      </c>
      <c r="D563" s="15">
        <v>41168</v>
      </c>
      <c r="E563" t="s">
        <v>91</v>
      </c>
      <c r="F563" t="s">
        <v>17</v>
      </c>
      <c r="H563">
        <v>1</v>
      </c>
      <c r="M563">
        <v>75</v>
      </c>
      <c r="N563">
        <v>1</v>
      </c>
      <c r="P563" s="1">
        <v>3.4540000000000002</v>
      </c>
      <c r="Q563" s="1">
        <v>3.4540000000000002</v>
      </c>
      <c r="R563">
        <f>IF(OR(Tabelle1[[#This Row],[adj time]]&lt;=Tabelle1[[#This Row],[curr class WR]],Tabelle1[[#This Row],[adj time]]&lt;=Tabelle1[[#This Row],[current WR]]),1,0)</f>
        <v>1</v>
      </c>
    </row>
    <row r="564" spans="1:20" x14ac:dyDescent="0.25">
      <c r="A564" t="s">
        <v>12</v>
      </c>
      <c r="B564" t="s">
        <v>13</v>
      </c>
      <c r="C564">
        <v>2012</v>
      </c>
      <c r="D564" s="15">
        <v>41168</v>
      </c>
      <c r="E564" t="s">
        <v>192</v>
      </c>
      <c r="F564" t="s">
        <v>23</v>
      </c>
      <c r="G564">
        <v>4</v>
      </c>
      <c r="H564">
        <v>1</v>
      </c>
      <c r="I564">
        <v>4.9109999999999996</v>
      </c>
      <c r="J564">
        <v>0</v>
      </c>
      <c r="K564">
        <v>0</v>
      </c>
      <c r="L564">
        <v>4.9109999999999996</v>
      </c>
      <c r="M564">
        <v>50</v>
      </c>
      <c r="N564">
        <v>1</v>
      </c>
      <c r="P564">
        <v>4.8254999999999999</v>
      </c>
      <c r="Q564">
        <v>4.8254999999999999</v>
      </c>
      <c r="R564">
        <f>IF(OR(Tabelle1[[#This Row],[adj time]]&lt;=Tabelle1[[#This Row],[curr class WR]],Tabelle1[[#This Row],[adj time]]&lt;=Tabelle1[[#This Row],[current WR]]),1,0)</f>
        <v>0</v>
      </c>
      <c r="T564" s="8" t="s">
        <v>230</v>
      </c>
    </row>
    <row r="565" spans="1:20" x14ac:dyDescent="0.25">
      <c r="A565" t="s">
        <v>12</v>
      </c>
      <c r="B565" t="s">
        <v>13</v>
      </c>
      <c r="C565">
        <v>2012</v>
      </c>
      <c r="D565" s="15">
        <v>41168</v>
      </c>
      <c r="E565" t="s">
        <v>25</v>
      </c>
      <c r="F565" t="s">
        <v>17</v>
      </c>
      <c r="H565">
        <v>1</v>
      </c>
      <c r="L565">
        <v>5.0330000000000004</v>
      </c>
      <c r="M565">
        <v>47.22</v>
      </c>
      <c r="N565">
        <v>2</v>
      </c>
      <c r="P565">
        <v>4.8789999999999996</v>
      </c>
      <c r="Q565">
        <v>4.8254999999999999</v>
      </c>
      <c r="R565">
        <f>IF(OR(Tabelle1[[#This Row],[adj time]]&lt;=Tabelle1[[#This Row],[curr class WR]],Tabelle1[[#This Row],[adj time]]&lt;=Tabelle1[[#This Row],[current WR]]),1,0)</f>
        <v>0</v>
      </c>
      <c r="S565" t="s">
        <v>271</v>
      </c>
      <c r="T565" s="8" t="s">
        <v>270</v>
      </c>
    </row>
    <row r="566" spans="1:20" x14ac:dyDescent="0.25">
      <c r="A566" t="s">
        <v>12</v>
      </c>
      <c r="B566" t="s">
        <v>13</v>
      </c>
      <c r="C566">
        <v>2012</v>
      </c>
      <c r="D566" s="15">
        <v>41168</v>
      </c>
      <c r="E566" t="s">
        <v>91</v>
      </c>
      <c r="F566" t="s">
        <v>17</v>
      </c>
      <c r="H566">
        <v>1</v>
      </c>
      <c r="L566">
        <v>4.8789999999999996</v>
      </c>
      <c r="M566">
        <v>50</v>
      </c>
      <c r="N566">
        <v>1</v>
      </c>
      <c r="P566">
        <v>4.8789999999999996</v>
      </c>
      <c r="Q566">
        <v>4.8254999999999999</v>
      </c>
      <c r="R566">
        <f>IF(OR(Tabelle1[[#This Row],[adj time]]&lt;=Tabelle1[[#This Row],[curr class WR]],Tabelle1[[#This Row],[adj time]]&lt;=Tabelle1[[#This Row],[current WR]]),1,0)</f>
        <v>1</v>
      </c>
      <c r="S566" t="s">
        <v>55</v>
      </c>
      <c r="T566" s="8" t="s">
        <v>270</v>
      </c>
    </row>
    <row r="567" spans="1:20" x14ac:dyDescent="0.25">
      <c r="A567" t="s">
        <v>324</v>
      </c>
      <c r="B567" t="s">
        <v>80</v>
      </c>
      <c r="C567">
        <v>2012</v>
      </c>
      <c r="D567" s="15">
        <v>41154</v>
      </c>
      <c r="E567" t="s">
        <v>38</v>
      </c>
      <c r="F567" t="s">
        <v>17</v>
      </c>
      <c r="M567">
        <v>926</v>
      </c>
      <c r="N567">
        <v>1</v>
      </c>
      <c r="P567" s="1"/>
      <c r="Q567" s="1"/>
      <c r="R567">
        <f>IF(OR(Tabelle1[[#This Row],[adj time]]&lt;=Tabelle1[[#This Row],[curr class WR]],Tabelle1[[#This Row],[adj time]]&lt;=Tabelle1[[#This Row],[current WR]]),1,0)</f>
        <v>1</v>
      </c>
    </row>
    <row r="568" spans="1:20" x14ac:dyDescent="0.25">
      <c r="A568" t="s">
        <v>324</v>
      </c>
      <c r="B568" t="s">
        <v>80</v>
      </c>
      <c r="C568">
        <v>2012</v>
      </c>
      <c r="D568" s="15">
        <v>41154</v>
      </c>
      <c r="E568" t="s">
        <v>18</v>
      </c>
      <c r="F568" t="s">
        <v>17</v>
      </c>
      <c r="M568">
        <v>827</v>
      </c>
      <c r="N568">
        <v>2</v>
      </c>
      <c r="P568" s="1"/>
      <c r="Q568" s="1"/>
      <c r="R568">
        <f>IF(OR(Tabelle1[[#This Row],[adj time]]&lt;=Tabelle1[[#This Row],[curr class WR]],Tabelle1[[#This Row],[adj time]]&lt;=Tabelle1[[#This Row],[current WR]]),1,0)</f>
        <v>1</v>
      </c>
    </row>
    <row r="569" spans="1:20" x14ac:dyDescent="0.25">
      <c r="A569" t="s">
        <v>324</v>
      </c>
      <c r="B569" t="s">
        <v>80</v>
      </c>
      <c r="C569">
        <v>2012</v>
      </c>
      <c r="D569" s="15">
        <v>41154</v>
      </c>
      <c r="E569" t="s">
        <v>29</v>
      </c>
      <c r="F569" t="s">
        <v>17</v>
      </c>
      <c r="M569">
        <v>825</v>
      </c>
      <c r="N569">
        <v>3</v>
      </c>
      <c r="P569" s="1"/>
      <c r="Q569" s="1"/>
      <c r="R569">
        <f>IF(OR(Tabelle1[[#This Row],[adj time]]&lt;=Tabelle1[[#This Row],[curr class WR]],Tabelle1[[#This Row],[adj time]]&lt;=Tabelle1[[#This Row],[current WR]]),1,0)</f>
        <v>1</v>
      </c>
    </row>
    <row r="570" spans="1:20" x14ac:dyDescent="0.25">
      <c r="A570" t="s">
        <v>26</v>
      </c>
      <c r="B570" t="s">
        <v>80</v>
      </c>
      <c r="C570">
        <v>2012</v>
      </c>
      <c r="D570" s="15">
        <v>41153</v>
      </c>
      <c r="E570" t="s">
        <v>194</v>
      </c>
      <c r="F570" t="s">
        <v>23</v>
      </c>
      <c r="H570">
        <v>1</v>
      </c>
      <c r="I570">
        <v>3.96</v>
      </c>
      <c r="J570">
        <v>0</v>
      </c>
      <c r="K570">
        <v>0</v>
      </c>
      <c r="L570">
        <v>3.96</v>
      </c>
      <c r="M570">
        <v>75</v>
      </c>
      <c r="N570">
        <v>1</v>
      </c>
      <c r="P570">
        <v>3.653</v>
      </c>
      <c r="Q570" s="1">
        <v>3.4540000000000002</v>
      </c>
      <c r="R570">
        <f>IF(OR(Tabelle1[[#This Row],[adj time]]&lt;=Tabelle1[[#This Row],[curr class WR]],Tabelle1[[#This Row],[adj time]]&lt;=Tabelle1[[#This Row],[current WR]]),1,0)</f>
        <v>0</v>
      </c>
    </row>
    <row r="571" spans="1:20" x14ac:dyDescent="0.25">
      <c r="A571" t="s">
        <v>26</v>
      </c>
      <c r="B571" t="s">
        <v>80</v>
      </c>
      <c r="C571">
        <v>2012</v>
      </c>
      <c r="D571" s="15">
        <v>41153</v>
      </c>
      <c r="E571" t="s">
        <v>38</v>
      </c>
      <c r="F571" t="s">
        <v>17</v>
      </c>
      <c r="H571">
        <v>1</v>
      </c>
      <c r="I571">
        <v>3.83</v>
      </c>
      <c r="J571">
        <v>0</v>
      </c>
      <c r="K571">
        <v>0</v>
      </c>
      <c r="L571">
        <v>3.83</v>
      </c>
      <c r="M571">
        <v>75</v>
      </c>
      <c r="N571">
        <v>1</v>
      </c>
      <c r="P571" s="1">
        <v>3.4540000000000002</v>
      </c>
      <c r="Q571" s="1">
        <v>3.4540000000000002</v>
      </c>
      <c r="R571">
        <f>IF(OR(Tabelle1[[#This Row],[adj time]]&lt;=Tabelle1[[#This Row],[curr class WR]],Tabelle1[[#This Row],[adj time]]&lt;=Tabelle1[[#This Row],[current WR]]),1,0)</f>
        <v>0</v>
      </c>
    </row>
    <row r="572" spans="1:20" x14ac:dyDescent="0.25">
      <c r="A572" t="s">
        <v>12</v>
      </c>
      <c r="B572" t="s">
        <v>80</v>
      </c>
      <c r="C572">
        <v>2012</v>
      </c>
      <c r="D572" s="15">
        <v>41153</v>
      </c>
      <c r="E572" t="s">
        <v>217</v>
      </c>
      <c r="F572" t="s">
        <v>23</v>
      </c>
      <c r="G572">
        <v>2</v>
      </c>
      <c r="H572">
        <v>1</v>
      </c>
      <c r="I572">
        <v>5.53</v>
      </c>
      <c r="J572">
        <v>0</v>
      </c>
      <c r="K572">
        <v>0</v>
      </c>
      <c r="L572">
        <v>5.53</v>
      </c>
      <c r="M572">
        <v>75</v>
      </c>
      <c r="N572">
        <v>1</v>
      </c>
      <c r="P572">
        <v>4.8254999999999999</v>
      </c>
      <c r="Q572">
        <v>4.8254999999999999</v>
      </c>
      <c r="R572">
        <f>IF(OR(Tabelle1[[#This Row],[adj time]]&lt;=Tabelle1[[#This Row],[curr class WR]],Tabelle1[[#This Row],[adj time]]&lt;=Tabelle1[[#This Row],[current WR]]),1,0)</f>
        <v>0</v>
      </c>
    </row>
    <row r="573" spans="1:20" x14ac:dyDescent="0.25">
      <c r="A573" t="s">
        <v>12</v>
      </c>
      <c r="B573" t="s">
        <v>80</v>
      </c>
      <c r="C573">
        <v>2012</v>
      </c>
      <c r="D573" s="15">
        <v>41153</v>
      </c>
      <c r="E573" t="s">
        <v>38</v>
      </c>
      <c r="F573" t="s">
        <v>17</v>
      </c>
      <c r="G573">
        <v>3</v>
      </c>
      <c r="H573">
        <v>1</v>
      </c>
      <c r="I573">
        <v>5.29</v>
      </c>
      <c r="J573">
        <v>0</v>
      </c>
      <c r="K573">
        <v>0</v>
      </c>
      <c r="L573">
        <v>5.29</v>
      </c>
      <c r="M573">
        <v>75</v>
      </c>
      <c r="N573">
        <v>1</v>
      </c>
      <c r="P573" s="1">
        <v>5.05</v>
      </c>
      <c r="Q573">
        <v>4.8254999999999999</v>
      </c>
      <c r="R573">
        <f>IF(OR(Tabelle1[[#This Row],[adj time]]&lt;=Tabelle1[[#This Row],[curr class WR]],Tabelle1[[#This Row],[adj time]]&lt;=Tabelle1[[#This Row],[current WR]]),1,0)</f>
        <v>0</v>
      </c>
    </row>
    <row r="574" spans="1:20" x14ac:dyDescent="0.25">
      <c r="A574" t="s">
        <v>12</v>
      </c>
      <c r="B574" t="s">
        <v>86</v>
      </c>
      <c r="C574">
        <v>2012</v>
      </c>
      <c r="D574" s="15">
        <v>41150</v>
      </c>
      <c r="E574" t="s">
        <v>56</v>
      </c>
      <c r="F574" t="s">
        <v>23</v>
      </c>
      <c r="H574">
        <v>1</v>
      </c>
      <c r="I574">
        <v>5.1050000000000004</v>
      </c>
      <c r="J574">
        <v>0</v>
      </c>
      <c r="K574">
        <v>0</v>
      </c>
      <c r="L574">
        <v>5.1050000000000004</v>
      </c>
      <c r="M574">
        <v>47.44</v>
      </c>
      <c r="N574">
        <v>1</v>
      </c>
      <c r="P574">
        <v>4.8254999999999999</v>
      </c>
      <c r="Q574">
        <v>4.8254999999999999</v>
      </c>
      <c r="R574">
        <f>IF(OR(Tabelle1[[#This Row],[adj time]]&lt;=Tabelle1[[#This Row],[curr class WR]],Tabelle1[[#This Row],[adj time]]&lt;=Tabelle1[[#This Row],[current WR]]),1,0)</f>
        <v>0</v>
      </c>
      <c r="T574" t="s">
        <v>214</v>
      </c>
    </row>
    <row r="575" spans="1:20" x14ac:dyDescent="0.25">
      <c r="A575" t="s">
        <v>26</v>
      </c>
      <c r="B575" t="s">
        <v>86</v>
      </c>
      <c r="C575">
        <v>2012</v>
      </c>
      <c r="D575" s="15">
        <v>41150</v>
      </c>
      <c r="E575" t="s">
        <v>99</v>
      </c>
      <c r="F575" t="s">
        <v>23</v>
      </c>
      <c r="H575">
        <v>1</v>
      </c>
      <c r="I575">
        <v>3.653</v>
      </c>
      <c r="J575">
        <v>0</v>
      </c>
      <c r="K575">
        <v>0</v>
      </c>
      <c r="L575">
        <v>3.653</v>
      </c>
      <c r="M575">
        <v>75</v>
      </c>
      <c r="N575">
        <v>1</v>
      </c>
      <c r="P575">
        <v>3.653</v>
      </c>
      <c r="Q575" s="1">
        <v>3.4540000000000002</v>
      </c>
      <c r="R575">
        <f>IF(OR(Tabelle1[[#This Row],[adj time]]&lt;=Tabelle1[[#This Row],[curr class WR]],Tabelle1[[#This Row],[adj time]]&lt;=Tabelle1[[#This Row],[current WR]]),1,0)</f>
        <v>1</v>
      </c>
      <c r="S575" t="s">
        <v>36</v>
      </c>
      <c r="T575" t="s">
        <v>214</v>
      </c>
    </row>
    <row r="576" spans="1:20" x14ac:dyDescent="0.25">
      <c r="A576" t="s">
        <v>26</v>
      </c>
      <c r="B576" t="s">
        <v>86</v>
      </c>
      <c r="C576">
        <v>2012</v>
      </c>
      <c r="D576" s="15">
        <v>41150</v>
      </c>
      <c r="E576" t="s">
        <v>194</v>
      </c>
      <c r="F576" t="s">
        <v>23</v>
      </c>
      <c r="H576">
        <v>1</v>
      </c>
      <c r="I576">
        <v>3.6579999999999999</v>
      </c>
      <c r="J576">
        <v>0</v>
      </c>
      <c r="K576">
        <v>0</v>
      </c>
      <c r="L576">
        <v>3.6579999999999999</v>
      </c>
      <c r="M576">
        <v>74.739999999999995</v>
      </c>
      <c r="N576">
        <v>2</v>
      </c>
      <c r="P576">
        <v>3.653</v>
      </c>
      <c r="Q576" s="1">
        <v>3.4540000000000002</v>
      </c>
      <c r="R576">
        <f>IF(OR(Tabelle1[[#This Row],[adj time]]&lt;=Tabelle1[[#This Row],[curr class WR]],Tabelle1[[#This Row],[adj time]]&lt;=Tabelle1[[#This Row],[current WR]]),1,0)</f>
        <v>0</v>
      </c>
      <c r="T576" t="s">
        <v>214</v>
      </c>
    </row>
    <row r="577" spans="1:20" x14ac:dyDescent="0.25">
      <c r="A577" t="s">
        <v>26</v>
      </c>
      <c r="B577" t="s">
        <v>86</v>
      </c>
      <c r="C577">
        <v>2012</v>
      </c>
      <c r="D577" s="15">
        <v>41150</v>
      </c>
      <c r="E577" t="s">
        <v>18</v>
      </c>
      <c r="F577" t="s">
        <v>17</v>
      </c>
      <c r="H577">
        <v>1</v>
      </c>
      <c r="I577" s="1">
        <v>3.68</v>
      </c>
      <c r="J577">
        <v>0</v>
      </c>
      <c r="K577">
        <v>0</v>
      </c>
      <c r="L577" s="1">
        <v>3.68</v>
      </c>
      <c r="M577">
        <v>73.58</v>
      </c>
      <c r="N577">
        <v>1</v>
      </c>
      <c r="P577" s="1">
        <v>3.4540000000000002</v>
      </c>
      <c r="Q577" s="1">
        <v>3.4540000000000002</v>
      </c>
      <c r="R577">
        <f>IF(OR(Tabelle1[[#This Row],[adj time]]&lt;=Tabelle1[[#This Row],[curr class WR]],Tabelle1[[#This Row],[adj time]]&lt;=Tabelle1[[#This Row],[current WR]]),1,0)</f>
        <v>0</v>
      </c>
      <c r="T577" t="s">
        <v>214</v>
      </c>
    </row>
    <row r="578" spans="1:20" x14ac:dyDescent="0.25">
      <c r="A578" t="s">
        <v>12</v>
      </c>
      <c r="B578" t="s">
        <v>86</v>
      </c>
      <c r="C578">
        <v>2012</v>
      </c>
      <c r="D578" s="15">
        <v>41150</v>
      </c>
      <c r="E578" t="s">
        <v>24</v>
      </c>
      <c r="F578" t="s">
        <v>17</v>
      </c>
      <c r="H578">
        <v>1</v>
      </c>
      <c r="I578" s="1">
        <v>5.05</v>
      </c>
      <c r="J578">
        <v>0</v>
      </c>
      <c r="K578">
        <v>0</v>
      </c>
      <c r="L578" s="1">
        <v>5.05</v>
      </c>
      <c r="M578">
        <v>50</v>
      </c>
      <c r="N578">
        <v>1</v>
      </c>
      <c r="P578" s="1">
        <v>5.05</v>
      </c>
      <c r="Q578">
        <v>4.8254999999999999</v>
      </c>
      <c r="R578">
        <f>IF(OR(Tabelle1[[#This Row],[adj time]]&lt;=Tabelle1[[#This Row],[curr class WR]],Tabelle1[[#This Row],[adj time]]&lt;=Tabelle1[[#This Row],[current WR]]),1,0)</f>
        <v>1</v>
      </c>
      <c r="S578" t="s">
        <v>55</v>
      </c>
      <c r="T578" t="s">
        <v>214</v>
      </c>
    </row>
    <row r="579" spans="1:20" x14ac:dyDescent="0.25">
      <c r="A579" t="s">
        <v>324</v>
      </c>
      <c r="B579" t="s">
        <v>86</v>
      </c>
      <c r="C579">
        <v>2012</v>
      </c>
      <c r="D579" s="15">
        <v>41141</v>
      </c>
      <c r="E579" t="s">
        <v>18</v>
      </c>
      <c r="F579" t="s">
        <v>17</v>
      </c>
      <c r="M579">
        <v>838</v>
      </c>
      <c r="N579">
        <v>1</v>
      </c>
      <c r="P579" s="1"/>
      <c r="Q579" s="1"/>
      <c r="R579">
        <f>IF(OR(Tabelle1[[#This Row],[adj time]]&lt;=Tabelle1[[#This Row],[curr class WR]],Tabelle1[[#This Row],[adj time]]&lt;=Tabelle1[[#This Row],[current WR]]),1,0)</f>
        <v>1</v>
      </c>
    </row>
    <row r="580" spans="1:20" x14ac:dyDescent="0.25">
      <c r="A580" t="s">
        <v>324</v>
      </c>
      <c r="B580" t="s">
        <v>86</v>
      </c>
      <c r="C580">
        <v>2012</v>
      </c>
      <c r="D580" s="15">
        <v>41141</v>
      </c>
      <c r="E580" t="s">
        <v>24</v>
      </c>
      <c r="F580" t="s">
        <v>17</v>
      </c>
      <c r="M580">
        <v>792</v>
      </c>
      <c r="N580">
        <v>2</v>
      </c>
      <c r="P580" s="1"/>
      <c r="Q580" s="1"/>
      <c r="R580">
        <f>IF(OR(Tabelle1[[#This Row],[adj time]]&lt;=Tabelle1[[#This Row],[curr class WR]],Tabelle1[[#This Row],[adj time]]&lt;=Tabelle1[[#This Row],[current WR]]),1,0)</f>
        <v>1</v>
      </c>
    </row>
    <row r="581" spans="1:20" x14ac:dyDescent="0.25">
      <c r="A581" t="s">
        <v>324</v>
      </c>
      <c r="B581" t="s">
        <v>86</v>
      </c>
      <c r="C581">
        <v>2012</v>
      </c>
      <c r="D581" s="15">
        <v>41141</v>
      </c>
      <c r="E581" t="s">
        <v>22</v>
      </c>
      <c r="F581" t="s">
        <v>17</v>
      </c>
      <c r="M581">
        <v>738</v>
      </c>
      <c r="N581">
        <v>3</v>
      </c>
      <c r="P581" s="1"/>
      <c r="Q581" s="1"/>
      <c r="R581">
        <f>IF(OR(Tabelle1[[#This Row],[adj time]]&lt;=Tabelle1[[#This Row],[curr class WR]],Tabelle1[[#This Row],[adj time]]&lt;=Tabelle1[[#This Row],[current WR]]),1,0)</f>
        <v>1</v>
      </c>
    </row>
    <row r="582" spans="1:20" x14ac:dyDescent="0.25">
      <c r="A582" t="s">
        <v>324</v>
      </c>
      <c r="B582" t="s">
        <v>19</v>
      </c>
      <c r="C582">
        <v>2012</v>
      </c>
      <c r="D582" s="15">
        <v>41126</v>
      </c>
      <c r="E582" t="s">
        <v>28</v>
      </c>
      <c r="F582" t="s">
        <v>17</v>
      </c>
      <c r="M582">
        <v>934</v>
      </c>
      <c r="N582">
        <v>1</v>
      </c>
      <c r="P582" s="1"/>
      <c r="Q582" s="1"/>
      <c r="R582">
        <f>IF(OR(Tabelle1[[#This Row],[adj time]]&lt;=Tabelle1[[#This Row],[curr class WR]],Tabelle1[[#This Row],[adj time]]&lt;=Tabelle1[[#This Row],[current WR]]),1,0)</f>
        <v>1</v>
      </c>
    </row>
    <row r="583" spans="1:20" x14ac:dyDescent="0.25">
      <c r="A583" t="s">
        <v>324</v>
      </c>
      <c r="B583" t="s">
        <v>19</v>
      </c>
      <c r="C583">
        <v>2012</v>
      </c>
      <c r="D583" s="15">
        <v>41126</v>
      </c>
      <c r="E583" t="s">
        <v>38</v>
      </c>
      <c r="F583" t="s">
        <v>17</v>
      </c>
      <c r="M583">
        <v>874</v>
      </c>
      <c r="N583">
        <v>2</v>
      </c>
      <c r="P583" s="1"/>
      <c r="Q583" s="1"/>
      <c r="R583">
        <f>IF(OR(Tabelle1[[#This Row],[adj time]]&lt;=Tabelle1[[#This Row],[curr class WR]],Tabelle1[[#This Row],[adj time]]&lt;=Tabelle1[[#This Row],[current WR]]),1,0)</f>
        <v>1</v>
      </c>
    </row>
    <row r="584" spans="1:20" x14ac:dyDescent="0.25">
      <c r="A584" t="s">
        <v>324</v>
      </c>
      <c r="B584" t="s">
        <v>19</v>
      </c>
      <c r="C584">
        <v>2012</v>
      </c>
      <c r="D584" s="15">
        <v>41126</v>
      </c>
      <c r="E584" t="s">
        <v>29</v>
      </c>
      <c r="F584" t="s">
        <v>17</v>
      </c>
      <c r="M584">
        <v>767</v>
      </c>
      <c r="N584">
        <v>3</v>
      </c>
      <c r="P584" s="1"/>
      <c r="Q584" s="1"/>
      <c r="R584">
        <f>IF(OR(Tabelle1[[#This Row],[adj time]]&lt;=Tabelle1[[#This Row],[curr class WR]],Tabelle1[[#This Row],[adj time]]&lt;=Tabelle1[[#This Row],[current WR]]),1,0)</f>
        <v>1</v>
      </c>
    </row>
    <row r="585" spans="1:20" x14ac:dyDescent="0.25">
      <c r="A585" t="s">
        <v>12</v>
      </c>
      <c r="B585" t="s">
        <v>19</v>
      </c>
      <c r="C585">
        <v>2012</v>
      </c>
      <c r="D585" s="15">
        <v>41126</v>
      </c>
      <c r="E585" t="s">
        <v>92</v>
      </c>
      <c r="F585" t="s">
        <v>23</v>
      </c>
      <c r="G585">
        <v>1</v>
      </c>
      <c r="H585">
        <v>1</v>
      </c>
      <c r="I585">
        <v>5.774</v>
      </c>
      <c r="J585">
        <v>0</v>
      </c>
      <c r="K585">
        <v>0</v>
      </c>
      <c r="L585">
        <v>5.774</v>
      </c>
      <c r="M585">
        <v>75</v>
      </c>
      <c r="N585">
        <v>1</v>
      </c>
      <c r="O585">
        <v>1</v>
      </c>
      <c r="P585" s="1">
        <v>5.742</v>
      </c>
      <c r="Q585" s="1">
        <v>5.7380000000000004</v>
      </c>
      <c r="R585">
        <f>IF(OR(Tabelle1[[#This Row],[adj time]]&lt;=Tabelle1[[#This Row],[curr class WR]],Tabelle1[[#This Row],[adj time]]&lt;=Tabelle1[[#This Row],[current WR]]),1,0)</f>
        <v>0</v>
      </c>
    </row>
    <row r="586" spans="1:20" x14ac:dyDescent="0.25">
      <c r="A586" t="s">
        <v>26</v>
      </c>
      <c r="B586" t="s">
        <v>19</v>
      </c>
      <c r="C586">
        <v>2012</v>
      </c>
      <c r="D586" s="15">
        <v>41126</v>
      </c>
      <c r="E586" t="s">
        <v>21</v>
      </c>
      <c r="F586" t="s">
        <v>23</v>
      </c>
      <c r="G586">
        <v>2</v>
      </c>
      <c r="H586">
        <v>1</v>
      </c>
      <c r="I586" s="1">
        <v>3.8530000000000002</v>
      </c>
      <c r="J586">
        <v>0</v>
      </c>
      <c r="K586">
        <v>0</v>
      </c>
      <c r="L586" s="1">
        <v>3.8530000000000002</v>
      </c>
      <c r="M586">
        <v>75</v>
      </c>
      <c r="N586">
        <v>1</v>
      </c>
      <c r="P586">
        <v>3.6779999999999999</v>
      </c>
      <c r="Q586" s="1">
        <v>3.4540000000000002</v>
      </c>
      <c r="R586">
        <f>IF(OR(Tabelle1[[#This Row],[adj time]]&lt;=Tabelle1[[#This Row],[curr class WR]],Tabelle1[[#This Row],[adj time]]&lt;=Tabelle1[[#This Row],[current WR]]),1,0)</f>
        <v>0</v>
      </c>
    </row>
    <row r="587" spans="1:20" x14ac:dyDescent="0.25">
      <c r="A587" t="s">
        <v>26</v>
      </c>
      <c r="B587" t="s">
        <v>19</v>
      </c>
      <c r="C587">
        <v>2012</v>
      </c>
      <c r="D587" s="15">
        <v>41126</v>
      </c>
      <c r="E587" t="s">
        <v>28</v>
      </c>
      <c r="F587" t="s">
        <v>17</v>
      </c>
      <c r="G587">
        <v>2</v>
      </c>
      <c r="H587">
        <v>1</v>
      </c>
      <c r="I587" s="1">
        <v>3.4540000000000002</v>
      </c>
      <c r="J587">
        <v>0</v>
      </c>
      <c r="K587">
        <v>0</v>
      </c>
      <c r="L587" s="1">
        <v>3.4540000000000002</v>
      </c>
      <c r="M587">
        <v>75</v>
      </c>
      <c r="N587">
        <v>1</v>
      </c>
      <c r="P587" s="1">
        <v>3.4540000000000002</v>
      </c>
      <c r="Q587" s="1">
        <v>3.4540000000000002</v>
      </c>
      <c r="R587">
        <f>IF(OR(Tabelle1[[#This Row],[adj time]]&lt;=Tabelle1[[#This Row],[curr class WR]],Tabelle1[[#This Row],[adj time]]&lt;=Tabelle1[[#This Row],[current WR]]),1,0)</f>
        <v>1</v>
      </c>
      <c r="S587" t="s">
        <v>268</v>
      </c>
    </row>
    <row r="588" spans="1:20" x14ac:dyDescent="0.25">
      <c r="A588" t="s">
        <v>26</v>
      </c>
      <c r="B588" t="s">
        <v>19</v>
      </c>
      <c r="C588">
        <v>2012</v>
      </c>
      <c r="D588" s="15">
        <v>41126</v>
      </c>
      <c r="E588" t="s">
        <v>28</v>
      </c>
      <c r="F588" t="s">
        <v>17</v>
      </c>
      <c r="G588">
        <v>1</v>
      </c>
      <c r="H588">
        <v>0</v>
      </c>
      <c r="I588" s="1">
        <v>3.5129999999999999</v>
      </c>
      <c r="J588">
        <v>0</v>
      </c>
      <c r="K588">
        <v>0</v>
      </c>
      <c r="L588" s="1">
        <v>3.5129999999999999</v>
      </c>
      <c r="M588">
        <v>75</v>
      </c>
      <c r="N588">
        <v>1</v>
      </c>
      <c r="P588" s="1">
        <v>3.4540000000000002</v>
      </c>
      <c r="Q588" s="1">
        <v>3.4540000000000002</v>
      </c>
      <c r="R588">
        <f>IF(OR(Tabelle1[[#This Row],[adj time]]&lt;=Tabelle1[[#This Row],[curr class WR]],Tabelle1[[#This Row],[adj time]]&lt;=Tabelle1[[#This Row],[current WR]]),1,0)</f>
        <v>0</v>
      </c>
    </row>
    <row r="589" spans="1:20" x14ac:dyDescent="0.25">
      <c r="A589" t="s">
        <v>26</v>
      </c>
      <c r="B589" t="s">
        <v>19</v>
      </c>
      <c r="C589">
        <v>2012</v>
      </c>
      <c r="D589" s="15">
        <v>41126</v>
      </c>
      <c r="E589" t="s">
        <v>34</v>
      </c>
      <c r="F589" t="s">
        <v>17</v>
      </c>
      <c r="G589">
        <v>2</v>
      </c>
      <c r="H589">
        <v>1</v>
      </c>
      <c r="I589" s="1">
        <v>3.581</v>
      </c>
      <c r="J589">
        <v>0</v>
      </c>
      <c r="K589">
        <v>0</v>
      </c>
      <c r="L589" s="1">
        <v>3.581</v>
      </c>
      <c r="M589">
        <v>68.73</v>
      </c>
      <c r="N589">
        <v>2</v>
      </c>
      <c r="P589" s="1">
        <v>3.4540000000000002</v>
      </c>
      <c r="Q589" s="1">
        <v>3.4540000000000002</v>
      </c>
      <c r="R589">
        <f>IF(OR(Tabelle1[[#This Row],[adj time]]&lt;=Tabelle1[[#This Row],[curr class WR]],Tabelle1[[#This Row],[adj time]]&lt;=Tabelle1[[#This Row],[current WR]]),1,0)</f>
        <v>0</v>
      </c>
    </row>
    <row r="590" spans="1:20" x14ac:dyDescent="0.25">
      <c r="A590" t="s">
        <v>26</v>
      </c>
      <c r="B590" t="s">
        <v>19</v>
      </c>
      <c r="C590">
        <v>2012</v>
      </c>
      <c r="D590" s="15">
        <v>41126</v>
      </c>
      <c r="E590" t="s">
        <v>34</v>
      </c>
      <c r="F590" t="s">
        <v>17</v>
      </c>
      <c r="G590">
        <v>1</v>
      </c>
      <c r="H590">
        <v>0</v>
      </c>
      <c r="I590" s="1">
        <v>3.5819999999999999</v>
      </c>
      <c r="J590">
        <v>0</v>
      </c>
      <c r="K590">
        <v>0</v>
      </c>
      <c r="L590" s="1">
        <v>3.5819999999999999</v>
      </c>
      <c r="M590">
        <v>68.73</v>
      </c>
      <c r="N590">
        <v>2</v>
      </c>
      <c r="P590" s="1">
        <v>3.4540000000000002</v>
      </c>
      <c r="Q590" s="1">
        <v>3.4540000000000002</v>
      </c>
      <c r="R590">
        <f>IF(OR(Tabelle1[[#This Row],[adj time]]&lt;=Tabelle1[[#This Row],[curr class WR]],Tabelle1[[#This Row],[adj time]]&lt;=Tabelle1[[#This Row],[current WR]]),1,0)</f>
        <v>0</v>
      </c>
    </row>
    <row r="591" spans="1:20" x14ac:dyDescent="0.25">
      <c r="A591" t="s">
        <v>12</v>
      </c>
      <c r="B591" t="s">
        <v>19</v>
      </c>
      <c r="C591">
        <v>2012</v>
      </c>
      <c r="D591" s="15">
        <v>41126</v>
      </c>
      <c r="E591" t="s">
        <v>93</v>
      </c>
      <c r="F591" t="s">
        <v>17</v>
      </c>
      <c r="G591">
        <v>2</v>
      </c>
      <c r="H591">
        <v>1</v>
      </c>
      <c r="I591">
        <v>5.7530000000000001</v>
      </c>
      <c r="J591">
        <v>0</v>
      </c>
      <c r="K591">
        <v>0</v>
      </c>
      <c r="L591">
        <v>5.7530000000000001</v>
      </c>
      <c r="M591">
        <v>75</v>
      </c>
      <c r="N591">
        <v>1</v>
      </c>
      <c r="O591">
        <v>1</v>
      </c>
      <c r="P591" s="1">
        <v>5.7380000000000004</v>
      </c>
      <c r="Q591" s="1">
        <v>5.7380000000000004</v>
      </c>
      <c r="R591">
        <f>IF(OR(Tabelle1[[#This Row],[adj time]]&lt;=Tabelle1[[#This Row],[curr class WR]],Tabelle1[[#This Row],[adj time]]&lt;=Tabelle1[[#This Row],[current WR]]),1,0)</f>
        <v>0</v>
      </c>
    </row>
    <row r="592" spans="1:20" x14ac:dyDescent="0.25">
      <c r="A592" t="s">
        <v>324</v>
      </c>
      <c r="B592" t="s">
        <v>76</v>
      </c>
      <c r="C592">
        <v>2012</v>
      </c>
      <c r="D592" s="15">
        <v>41110</v>
      </c>
      <c r="E592" t="s">
        <v>38</v>
      </c>
      <c r="F592" t="s">
        <v>17</v>
      </c>
      <c r="M592">
        <v>827</v>
      </c>
      <c r="N592">
        <v>1</v>
      </c>
      <c r="P592" s="1"/>
      <c r="Q592" s="1"/>
      <c r="R592">
        <f>IF(OR(Tabelle1[[#This Row],[adj time]]&lt;=Tabelle1[[#This Row],[curr class WR]],Tabelle1[[#This Row],[adj time]]&lt;=Tabelle1[[#This Row],[current WR]]),1,0)</f>
        <v>1</v>
      </c>
    </row>
    <row r="593" spans="1:20" x14ac:dyDescent="0.25">
      <c r="A593" t="s">
        <v>324</v>
      </c>
      <c r="B593" t="s">
        <v>76</v>
      </c>
      <c r="C593">
        <v>2012</v>
      </c>
      <c r="D593" s="15">
        <v>41110</v>
      </c>
      <c r="E593" t="s">
        <v>29</v>
      </c>
      <c r="F593" t="s">
        <v>17</v>
      </c>
      <c r="M593">
        <v>685</v>
      </c>
      <c r="N593">
        <v>2</v>
      </c>
      <c r="P593" s="1"/>
      <c r="Q593" s="1"/>
      <c r="R593">
        <f>IF(OR(Tabelle1[[#This Row],[adj time]]&lt;=Tabelle1[[#This Row],[curr class WR]],Tabelle1[[#This Row],[adj time]]&lt;=Tabelle1[[#This Row],[current WR]]),1,0)</f>
        <v>1</v>
      </c>
    </row>
    <row r="594" spans="1:20" x14ac:dyDescent="0.25">
      <c r="A594" t="s">
        <v>324</v>
      </c>
      <c r="B594" t="s">
        <v>76</v>
      </c>
      <c r="C594">
        <v>2012</v>
      </c>
      <c r="D594" s="15">
        <v>41110</v>
      </c>
      <c r="E594" t="s">
        <v>22</v>
      </c>
      <c r="F594" t="s">
        <v>17</v>
      </c>
      <c r="M594">
        <v>548</v>
      </c>
      <c r="N594">
        <v>3</v>
      </c>
      <c r="P594" s="1"/>
      <c r="Q594" s="1"/>
      <c r="R594">
        <f>IF(OR(Tabelle1[[#This Row],[adj time]]&lt;=Tabelle1[[#This Row],[curr class WR]],Tabelle1[[#This Row],[adj time]]&lt;=Tabelle1[[#This Row],[current WR]]),1,0)</f>
        <v>1</v>
      </c>
    </row>
    <row r="595" spans="1:20" x14ac:dyDescent="0.25">
      <c r="A595" t="s">
        <v>12</v>
      </c>
      <c r="B595" t="s">
        <v>76</v>
      </c>
      <c r="C595">
        <v>2012</v>
      </c>
      <c r="D595" s="15">
        <v>41110</v>
      </c>
      <c r="E595" t="s">
        <v>22</v>
      </c>
      <c r="F595" t="s">
        <v>23</v>
      </c>
      <c r="H595">
        <v>1</v>
      </c>
      <c r="J595">
        <v>0</v>
      </c>
      <c r="K595">
        <v>0</v>
      </c>
      <c r="L595">
        <v>5.2149999999999999</v>
      </c>
      <c r="M595">
        <v>75</v>
      </c>
      <c r="N595">
        <v>1</v>
      </c>
      <c r="P595">
        <v>4.8254999999999999</v>
      </c>
      <c r="Q595">
        <v>4.8254999999999999</v>
      </c>
      <c r="R595">
        <f>IF(OR(Tabelle1[[#This Row],[adj time]]&lt;=Tabelle1[[#This Row],[curr class WR]],Tabelle1[[#This Row],[adj time]]&lt;=Tabelle1[[#This Row],[current WR]]),1,0)</f>
        <v>0</v>
      </c>
    </row>
    <row r="596" spans="1:20" x14ac:dyDescent="0.25">
      <c r="A596" t="s">
        <v>26</v>
      </c>
      <c r="B596" t="s">
        <v>76</v>
      </c>
      <c r="C596">
        <v>2012</v>
      </c>
      <c r="D596" s="15">
        <v>41110</v>
      </c>
      <c r="E596" t="s">
        <v>21</v>
      </c>
      <c r="F596" t="s">
        <v>23</v>
      </c>
      <c r="H596">
        <v>1</v>
      </c>
      <c r="J596">
        <v>0</v>
      </c>
      <c r="K596">
        <v>0</v>
      </c>
      <c r="L596">
        <v>4.1509999999999998</v>
      </c>
      <c r="M596">
        <v>63.6</v>
      </c>
      <c r="N596">
        <v>1</v>
      </c>
      <c r="P596">
        <v>3.6779999999999999</v>
      </c>
      <c r="Q596">
        <v>3.6779999999999999</v>
      </c>
      <c r="R596">
        <f>IF(OR(Tabelle1[[#This Row],[adj time]]&lt;=Tabelle1[[#This Row],[curr class WR]],Tabelle1[[#This Row],[adj time]]&lt;=Tabelle1[[#This Row],[current WR]]),1,0)</f>
        <v>0</v>
      </c>
    </row>
    <row r="597" spans="1:20" x14ac:dyDescent="0.25">
      <c r="A597" t="s">
        <v>26</v>
      </c>
      <c r="B597" t="s">
        <v>76</v>
      </c>
      <c r="C597">
        <v>2012</v>
      </c>
      <c r="D597" s="15">
        <v>41110</v>
      </c>
      <c r="E597" t="s">
        <v>38</v>
      </c>
      <c r="F597" t="s">
        <v>17</v>
      </c>
      <c r="H597">
        <v>1</v>
      </c>
      <c r="J597">
        <v>0</v>
      </c>
      <c r="K597">
        <v>0</v>
      </c>
      <c r="L597">
        <v>3.9390000000000001</v>
      </c>
      <c r="M597">
        <v>75</v>
      </c>
      <c r="N597">
        <v>1</v>
      </c>
      <c r="P597">
        <v>3.7320000000000002</v>
      </c>
      <c r="Q597">
        <v>3.6779999999999999</v>
      </c>
      <c r="R597">
        <f>IF(OR(Tabelle1[[#This Row],[adj time]]&lt;=Tabelle1[[#This Row],[curr class WR]],Tabelle1[[#This Row],[adj time]]&lt;=Tabelle1[[#This Row],[current WR]]),1,0)</f>
        <v>0</v>
      </c>
    </row>
    <row r="598" spans="1:20" x14ac:dyDescent="0.25">
      <c r="A598" t="s">
        <v>12</v>
      </c>
      <c r="B598" t="s">
        <v>76</v>
      </c>
      <c r="C598">
        <v>2012</v>
      </c>
      <c r="D598" s="15">
        <v>41110</v>
      </c>
      <c r="E598" t="s">
        <v>29</v>
      </c>
      <c r="F598" t="s">
        <v>17</v>
      </c>
      <c r="H598">
        <v>1</v>
      </c>
      <c r="J598">
        <v>0</v>
      </c>
      <c r="K598">
        <v>0</v>
      </c>
      <c r="L598">
        <v>5.1760000000000002</v>
      </c>
      <c r="M598">
        <v>75</v>
      </c>
      <c r="N598">
        <v>1</v>
      </c>
      <c r="P598" s="1">
        <v>5.12</v>
      </c>
      <c r="Q598">
        <v>4.8254999999999999</v>
      </c>
      <c r="R598">
        <f>IF(OR(Tabelle1[[#This Row],[adj time]]&lt;=Tabelle1[[#This Row],[curr class WR]],Tabelle1[[#This Row],[adj time]]&lt;=Tabelle1[[#This Row],[current WR]]),1,0)</f>
        <v>0</v>
      </c>
    </row>
    <row r="599" spans="1:20" x14ac:dyDescent="0.25">
      <c r="A599" t="s">
        <v>324</v>
      </c>
      <c r="B599" t="s">
        <v>113</v>
      </c>
      <c r="C599">
        <v>2012</v>
      </c>
      <c r="D599" s="15">
        <v>41105</v>
      </c>
      <c r="E599" t="s">
        <v>28</v>
      </c>
      <c r="F599" t="s">
        <v>17</v>
      </c>
      <c r="M599">
        <v>848</v>
      </c>
      <c r="N599">
        <v>1</v>
      </c>
      <c r="P599" s="1"/>
      <c r="Q599" s="1"/>
      <c r="R599">
        <f>IF(OR(Tabelle1[[#This Row],[adj time]]&lt;=Tabelle1[[#This Row],[curr class WR]],Tabelle1[[#This Row],[adj time]]&lt;=Tabelle1[[#This Row],[current WR]]),1,0)</f>
        <v>1</v>
      </c>
    </row>
    <row r="600" spans="1:20" x14ac:dyDescent="0.25">
      <c r="A600" t="s">
        <v>324</v>
      </c>
      <c r="B600" t="s">
        <v>113</v>
      </c>
      <c r="C600">
        <v>2012</v>
      </c>
      <c r="D600" s="15">
        <v>41105</v>
      </c>
      <c r="E600" t="s">
        <v>25</v>
      </c>
      <c r="F600" t="s">
        <v>17</v>
      </c>
      <c r="M600">
        <v>662</v>
      </c>
      <c r="N600">
        <v>2</v>
      </c>
      <c r="P600" s="1"/>
      <c r="Q600" s="1"/>
      <c r="R600">
        <f>IF(OR(Tabelle1[[#This Row],[adj time]]&lt;=Tabelle1[[#This Row],[curr class WR]],Tabelle1[[#This Row],[adj time]]&lt;=Tabelle1[[#This Row],[current WR]]),1,0)</f>
        <v>1</v>
      </c>
    </row>
    <row r="601" spans="1:20" x14ac:dyDescent="0.25">
      <c r="A601" t="s">
        <v>324</v>
      </c>
      <c r="B601" t="s">
        <v>113</v>
      </c>
      <c r="C601">
        <v>2012</v>
      </c>
      <c r="D601" s="15">
        <v>41105</v>
      </c>
      <c r="E601" t="s">
        <v>38</v>
      </c>
      <c r="F601" t="s">
        <v>17</v>
      </c>
      <c r="M601">
        <v>522</v>
      </c>
      <c r="N601">
        <v>3</v>
      </c>
      <c r="P601" s="1"/>
      <c r="Q601" s="1"/>
      <c r="R601">
        <f>IF(OR(Tabelle1[[#This Row],[adj time]]&lt;=Tabelle1[[#This Row],[curr class WR]],Tabelle1[[#This Row],[adj time]]&lt;=Tabelle1[[#This Row],[current WR]]),1,0)</f>
        <v>1</v>
      </c>
    </row>
    <row r="602" spans="1:20" x14ac:dyDescent="0.25">
      <c r="A602" t="s">
        <v>12</v>
      </c>
      <c r="B602" t="s">
        <v>113</v>
      </c>
      <c r="C602">
        <v>2012</v>
      </c>
      <c r="D602" s="15">
        <v>41105</v>
      </c>
      <c r="E602" t="s">
        <v>62</v>
      </c>
      <c r="F602" t="s">
        <v>23</v>
      </c>
      <c r="G602">
        <v>1</v>
      </c>
      <c r="H602">
        <v>1</v>
      </c>
      <c r="I602">
        <v>5.9560000000000004</v>
      </c>
      <c r="J602">
        <v>0</v>
      </c>
      <c r="K602">
        <v>0</v>
      </c>
      <c r="L602">
        <v>5.9560000000000004</v>
      </c>
      <c r="M602">
        <v>50</v>
      </c>
      <c r="N602">
        <v>1</v>
      </c>
      <c r="P602">
        <v>4.8254999999999999</v>
      </c>
      <c r="Q602">
        <v>4.8254999999999999</v>
      </c>
      <c r="R602">
        <f>IF(OR(Tabelle1[[#This Row],[adj time]]&lt;=Tabelle1[[#This Row],[curr class WR]],Tabelle1[[#This Row],[adj time]]&lt;=Tabelle1[[#This Row],[current WR]]),1,0)</f>
        <v>0</v>
      </c>
    </row>
    <row r="603" spans="1:20" x14ac:dyDescent="0.25">
      <c r="A603" t="s">
        <v>26</v>
      </c>
      <c r="B603" t="s">
        <v>113</v>
      </c>
      <c r="C603">
        <v>2012</v>
      </c>
      <c r="D603" s="15">
        <v>41105</v>
      </c>
      <c r="E603" t="s">
        <v>56</v>
      </c>
      <c r="F603" t="s">
        <v>23</v>
      </c>
      <c r="G603">
        <v>3</v>
      </c>
      <c r="H603">
        <v>1</v>
      </c>
      <c r="I603" s="1">
        <v>4.59</v>
      </c>
      <c r="J603">
        <v>0</v>
      </c>
      <c r="K603">
        <v>0</v>
      </c>
      <c r="L603" s="1">
        <v>4.59</v>
      </c>
      <c r="M603">
        <v>59.58</v>
      </c>
      <c r="N603">
        <v>1</v>
      </c>
      <c r="P603">
        <v>3.6779999999999999</v>
      </c>
      <c r="Q603">
        <v>3.6779999999999999</v>
      </c>
      <c r="R603">
        <f>IF(OR(Tabelle1[[#This Row],[adj time]]&lt;=Tabelle1[[#This Row],[curr class WR]],Tabelle1[[#This Row],[adj time]]&lt;=Tabelle1[[#This Row],[current WR]]),1,0)</f>
        <v>0</v>
      </c>
    </row>
    <row r="604" spans="1:20" x14ac:dyDescent="0.25">
      <c r="A604" t="s">
        <v>26</v>
      </c>
      <c r="B604" t="s">
        <v>113</v>
      </c>
      <c r="C604">
        <v>2012</v>
      </c>
      <c r="D604" s="15">
        <v>41105</v>
      </c>
      <c r="E604" t="s">
        <v>38</v>
      </c>
      <c r="F604" t="s">
        <v>17</v>
      </c>
      <c r="G604">
        <v>4</v>
      </c>
      <c r="H604">
        <v>1</v>
      </c>
      <c r="I604">
        <v>4.3410000000000002</v>
      </c>
      <c r="J604">
        <v>0</v>
      </c>
      <c r="K604">
        <v>0</v>
      </c>
      <c r="L604">
        <v>4.3410000000000002</v>
      </c>
      <c r="M604">
        <v>75</v>
      </c>
      <c r="N604">
        <v>1</v>
      </c>
      <c r="P604">
        <v>3.7320000000000002</v>
      </c>
      <c r="Q604">
        <v>3.6779999999999999</v>
      </c>
      <c r="R604">
        <f>IF(OR(Tabelle1[[#This Row],[adj time]]&lt;=Tabelle1[[#This Row],[curr class WR]],Tabelle1[[#This Row],[adj time]]&lt;=Tabelle1[[#This Row],[current WR]]),1,0)</f>
        <v>0</v>
      </c>
    </row>
    <row r="605" spans="1:20" x14ac:dyDescent="0.25">
      <c r="A605" t="s">
        <v>12</v>
      </c>
      <c r="B605" t="s">
        <v>113</v>
      </c>
      <c r="C605">
        <v>2012</v>
      </c>
      <c r="D605" s="15">
        <v>41105</v>
      </c>
      <c r="E605" t="s">
        <v>38</v>
      </c>
      <c r="F605" t="s">
        <v>17</v>
      </c>
      <c r="G605">
        <v>1</v>
      </c>
      <c r="H605">
        <v>1</v>
      </c>
      <c r="I605">
        <v>5.9820000000000002</v>
      </c>
      <c r="J605">
        <v>0</v>
      </c>
      <c r="K605">
        <v>0</v>
      </c>
      <c r="L605">
        <v>5.9820000000000002</v>
      </c>
      <c r="M605">
        <v>48.86</v>
      </c>
      <c r="N605">
        <v>1</v>
      </c>
      <c r="P605" s="1">
        <v>5.12</v>
      </c>
      <c r="Q605">
        <v>4.8254999999999999</v>
      </c>
      <c r="R605">
        <f>IF(OR(Tabelle1[[#This Row],[adj time]]&lt;=Tabelle1[[#This Row],[curr class WR]],Tabelle1[[#This Row],[adj time]]&lt;=Tabelle1[[#This Row],[current WR]]),1,0)</f>
        <v>0</v>
      </c>
    </row>
    <row r="606" spans="1:20" x14ac:dyDescent="0.25">
      <c r="A606" t="s">
        <v>26</v>
      </c>
      <c r="B606" t="s">
        <v>82</v>
      </c>
      <c r="C606">
        <v>2012</v>
      </c>
      <c r="D606" s="15">
        <v>41083</v>
      </c>
      <c r="E606" t="s">
        <v>172</v>
      </c>
      <c r="F606" t="s">
        <v>23</v>
      </c>
      <c r="G606">
        <v>4</v>
      </c>
      <c r="H606">
        <v>1</v>
      </c>
      <c r="I606">
        <v>4.0469999999999997</v>
      </c>
      <c r="J606">
        <v>0</v>
      </c>
      <c r="K606">
        <v>0</v>
      </c>
      <c r="L606">
        <v>4.0469999999999997</v>
      </c>
      <c r="M606">
        <v>75</v>
      </c>
      <c r="N606">
        <v>1</v>
      </c>
      <c r="P606">
        <v>3.6779999999999999</v>
      </c>
      <c r="Q606">
        <v>3.6779999999999999</v>
      </c>
      <c r="R606">
        <f>IF(OR(Tabelle1[[#This Row],[adj time]]&lt;=Tabelle1[[#This Row],[curr class WR]],Tabelle1[[#This Row],[adj time]]&lt;=Tabelle1[[#This Row],[current WR]]),1,0)</f>
        <v>0</v>
      </c>
      <c r="T606" t="s">
        <v>114</v>
      </c>
    </row>
    <row r="607" spans="1:20" x14ac:dyDescent="0.25">
      <c r="A607" t="s">
        <v>12</v>
      </c>
      <c r="B607" t="s">
        <v>82</v>
      </c>
      <c r="C607">
        <v>2012</v>
      </c>
      <c r="D607" s="15">
        <v>41083</v>
      </c>
      <c r="E607" t="s">
        <v>152</v>
      </c>
      <c r="F607" t="s">
        <v>23</v>
      </c>
      <c r="G607">
        <v>4</v>
      </c>
      <c r="H607">
        <v>1</v>
      </c>
      <c r="I607">
        <v>4.992</v>
      </c>
      <c r="J607">
        <v>0</v>
      </c>
      <c r="K607">
        <v>0</v>
      </c>
      <c r="L607">
        <v>4.992</v>
      </c>
      <c r="M607">
        <v>50</v>
      </c>
      <c r="N607">
        <v>1</v>
      </c>
      <c r="P607">
        <v>4.8254999999999999</v>
      </c>
      <c r="Q607">
        <v>4.8254999999999999</v>
      </c>
      <c r="R607">
        <f>IF(OR(Tabelle1[[#This Row],[adj time]]&lt;=Tabelle1[[#This Row],[curr class WR]],Tabelle1[[#This Row],[adj time]]&lt;=Tabelle1[[#This Row],[current WR]]),1,0)</f>
        <v>0</v>
      </c>
      <c r="T607" t="s">
        <v>114</v>
      </c>
    </row>
    <row r="608" spans="1:20" x14ac:dyDescent="0.25">
      <c r="A608" t="s">
        <v>26</v>
      </c>
      <c r="B608" t="s">
        <v>60</v>
      </c>
      <c r="C608">
        <v>2012</v>
      </c>
      <c r="D608" s="15">
        <v>41041</v>
      </c>
      <c r="E608" t="s">
        <v>32</v>
      </c>
      <c r="F608" t="s">
        <v>23</v>
      </c>
      <c r="G608">
        <v>4</v>
      </c>
      <c r="H608">
        <v>1</v>
      </c>
      <c r="I608">
        <v>4.1120000000000001</v>
      </c>
      <c r="J608">
        <v>0</v>
      </c>
      <c r="K608">
        <v>0</v>
      </c>
      <c r="L608">
        <v>4.1120000000000001</v>
      </c>
      <c r="M608">
        <v>75</v>
      </c>
      <c r="N608">
        <v>1</v>
      </c>
      <c r="P608">
        <v>3.6779999999999999</v>
      </c>
      <c r="Q608">
        <v>3.6779999999999999</v>
      </c>
      <c r="R608">
        <f>IF(OR(Tabelle1[[#This Row],[adj time]]&lt;=Tabelle1[[#This Row],[curr class WR]],Tabelle1[[#This Row],[adj time]]&lt;=Tabelle1[[#This Row],[current WR]]),1,0)</f>
        <v>0</v>
      </c>
      <c r="T608" t="s">
        <v>114</v>
      </c>
    </row>
    <row r="609" spans="1:20" x14ac:dyDescent="0.25">
      <c r="A609" t="s">
        <v>12</v>
      </c>
      <c r="B609" t="s">
        <v>60</v>
      </c>
      <c r="C609">
        <v>2012</v>
      </c>
      <c r="D609" s="15">
        <v>41041</v>
      </c>
      <c r="E609" t="s">
        <v>62</v>
      </c>
      <c r="F609" t="s">
        <v>23</v>
      </c>
      <c r="G609">
        <v>4</v>
      </c>
      <c r="H609">
        <v>1</v>
      </c>
      <c r="I609">
        <v>5.3019999999999996</v>
      </c>
      <c r="J609">
        <v>0</v>
      </c>
      <c r="K609">
        <v>0</v>
      </c>
      <c r="L609">
        <v>5.3019999999999996</v>
      </c>
      <c r="M609">
        <v>50</v>
      </c>
      <c r="N609">
        <v>1</v>
      </c>
      <c r="P609">
        <v>4.8254999999999999</v>
      </c>
      <c r="Q609">
        <v>4.8254999999999999</v>
      </c>
      <c r="R609">
        <f>IF(OR(Tabelle1[[#This Row],[adj time]]&lt;=Tabelle1[[#This Row],[curr class WR]],Tabelle1[[#This Row],[adj time]]&lt;=Tabelle1[[#This Row],[current WR]]),1,0)</f>
        <v>0</v>
      </c>
      <c r="T609" t="s">
        <v>114</v>
      </c>
    </row>
    <row r="610" spans="1:20" x14ac:dyDescent="0.25">
      <c r="A610" t="s">
        <v>324</v>
      </c>
      <c r="B610" t="s">
        <v>78</v>
      </c>
      <c r="C610">
        <v>2011</v>
      </c>
      <c r="D610" s="15">
        <v>40895</v>
      </c>
      <c r="E610" t="s">
        <v>372</v>
      </c>
      <c r="F610" t="s">
        <v>17</v>
      </c>
      <c r="M610">
        <v>325</v>
      </c>
      <c r="N610">
        <v>1</v>
      </c>
      <c r="P610" s="1"/>
      <c r="Q610" s="1"/>
      <c r="R610">
        <f>IF(OR(Tabelle1[[#This Row],[adj time]]&lt;=Tabelle1[[#This Row],[curr class WR]],Tabelle1[[#This Row],[adj time]]&lt;=Tabelle1[[#This Row],[current WR]]),1,0)</f>
        <v>1</v>
      </c>
    </row>
    <row r="611" spans="1:20" x14ac:dyDescent="0.25">
      <c r="A611" t="s">
        <v>324</v>
      </c>
      <c r="B611" t="s">
        <v>78</v>
      </c>
      <c r="C611">
        <v>2011</v>
      </c>
      <c r="D611" s="15">
        <v>40895</v>
      </c>
      <c r="E611" t="s">
        <v>356</v>
      </c>
      <c r="F611" t="s">
        <v>17</v>
      </c>
      <c r="M611">
        <v>247</v>
      </c>
      <c r="N611">
        <v>2</v>
      </c>
      <c r="P611" s="1"/>
      <c r="Q611" s="1"/>
      <c r="R611">
        <f>IF(OR(Tabelle1[[#This Row],[adj time]]&lt;=Tabelle1[[#This Row],[curr class WR]],Tabelle1[[#This Row],[adj time]]&lt;=Tabelle1[[#This Row],[current WR]]),1,0)</f>
        <v>1</v>
      </c>
    </row>
    <row r="612" spans="1:20" x14ac:dyDescent="0.25">
      <c r="A612" t="s">
        <v>26</v>
      </c>
      <c r="B612" t="s">
        <v>80</v>
      </c>
      <c r="C612">
        <v>2011</v>
      </c>
      <c r="D612" s="15">
        <v>40819</v>
      </c>
      <c r="E612" t="s">
        <v>38</v>
      </c>
      <c r="F612" t="s">
        <v>17</v>
      </c>
      <c r="H612">
        <v>1</v>
      </c>
      <c r="I612">
        <v>3.78</v>
      </c>
      <c r="J612">
        <v>0</v>
      </c>
      <c r="K612">
        <v>0</v>
      </c>
      <c r="L612">
        <v>3.78</v>
      </c>
      <c r="M612">
        <v>75</v>
      </c>
      <c r="N612">
        <v>1</v>
      </c>
      <c r="P612">
        <v>3.7320000000000002</v>
      </c>
      <c r="Q612">
        <v>3.6779999999999999</v>
      </c>
      <c r="R612">
        <f>IF(OR(Tabelle1[[#This Row],[adj time]]&lt;=Tabelle1[[#This Row],[curr class WR]],Tabelle1[[#This Row],[adj time]]&lt;=Tabelle1[[#This Row],[current WR]]),1,0)</f>
        <v>0</v>
      </c>
      <c r="T612" t="s">
        <v>235</v>
      </c>
    </row>
    <row r="613" spans="1:20" x14ac:dyDescent="0.25">
      <c r="A613" t="s">
        <v>12</v>
      </c>
      <c r="B613" t="s">
        <v>13</v>
      </c>
      <c r="C613">
        <v>2011</v>
      </c>
      <c r="D613" s="15">
        <v>40791</v>
      </c>
      <c r="E613" t="s">
        <v>284</v>
      </c>
      <c r="F613" t="s">
        <v>23</v>
      </c>
      <c r="G613">
        <v>4</v>
      </c>
      <c r="H613">
        <v>1</v>
      </c>
      <c r="I613">
        <v>5.0199999999999996</v>
      </c>
      <c r="J613">
        <v>0</v>
      </c>
      <c r="K613">
        <v>0</v>
      </c>
      <c r="L613" s="1">
        <v>5.0199999999999996</v>
      </c>
      <c r="M613">
        <v>50</v>
      </c>
      <c r="P613">
        <v>4.8254999999999999</v>
      </c>
      <c r="Q613">
        <v>4.8254999999999999</v>
      </c>
      <c r="R613">
        <f>IF(OR(Tabelle1[[#This Row],[adj time]]&lt;=Tabelle1[[#This Row],[curr class WR]],Tabelle1[[#This Row],[adj time]]&lt;=Tabelle1[[#This Row],[current WR]]),1,0)</f>
        <v>0</v>
      </c>
    </row>
    <row r="614" spans="1:20" x14ac:dyDescent="0.25">
      <c r="A614" t="s">
        <v>26</v>
      </c>
      <c r="B614" t="s">
        <v>13</v>
      </c>
      <c r="C614">
        <v>2011</v>
      </c>
      <c r="D614" s="15">
        <v>40790</v>
      </c>
      <c r="E614" t="s">
        <v>21</v>
      </c>
      <c r="F614" t="s">
        <v>17</v>
      </c>
      <c r="H614">
        <v>1</v>
      </c>
      <c r="M614">
        <v>75</v>
      </c>
      <c r="N614">
        <v>1</v>
      </c>
      <c r="R614">
        <f>IF(OR(Tabelle1[[#This Row],[adj time]]&lt;=Tabelle1[[#This Row],[curr class WR]],Tabelle1[[#This Row],[adj time]]&lt;=Tabelle1[[#This Row],[current WR]]),1,0)</f>
        <v>1</v>
      </c>
      <c r="S614" t="s">
        <v>286</v>
      </c>
      <c r="T614" t="s">
        <v>283</v>
      </c>
    </row>
    <row r="615" spans="1:20" x14ac:dyDescent="0.25">
      <c r="A615" t="s">
        <v>12</v>
      </c>
      <c r="B615" t="s">
        <v>13</v>
      </c>
      <c r="C615">
        <v>2011</v>
      </c>
      <c r="D615" s="15">
        <v>40790</v>
      </c>
      <c r="E615" t="s">
        <v>21</v>
      </c>
      <c r="F615" t="s">
        <v>17</v>
      </c>
      <c r="H615">
        <v>1</v>
      </c>
      <c r="M615">
        <v>50</v>
      </c>
      <c r="N615">
        <v>1</v>
      </c>
      <c r="P615" s="1">
        <v>5.12</v>
      </c>
      <c r="Q615">
        <v>4.8254999999999999</v>
      </c>
      <c r="R615">
        <f>IF(OR(Tabelle1[[#This Row],[adj time]]&lt;=Tabelle1[[#This Row],[curr class WR]],Tabelle1[[#This Row],[adj time]]&lt;=Tabelle1[[#This Row],[current WR]]),1,0)</f>
        <v>1</v>
      </c>
      <c r="S615" t="s">
        <v>286</v>
      </c>
      <c r="T615" s="8" t="s">
        <v>283</v>
      </c>
    </row>
    <row r="616" spans="1:20" x14ac:dyDescent="0.25">
      <c r="A616" t="s">
        <v>26</v>
      </c>
      <c r="B616" t="s">
        <v>13</v>
      </c>
      <c r="C616">
        <v>2011</v>
      </c>
      <c r="D616" s="15">
        <v>40790</v>
      </c>
      <c r="E616" t="s">
        <v>120</v>
      </c>
      <c r="F616" t="s">
        <v>23</v>
      </c>
      <c r="G616">
        <v>4</v>
      </c>
      <c r="H616">
        <v>1</v>
      </c>
      <c r="I616">
        <v>3.8359999999999999</v>
      </c>
      <c r="J616">
        <v>0</v>
      </c>
      <c r="K616">
        <v>0</v>
      </c>
      <c r="L616">
        <v>3.8359999999999999</v>
      </c>
      <c r="M616">
        <v>74.671000000000006</v>
      </c>
      <c r="N616">
        <v>2</v>
      </c>
      <c r="P616">
        <v>3.6779999999999999</v>
      </c>
      <c r="Q616">
        <v>3.6779999999999999</v>
      </c>
      <c r="R616">
        <f>IF(OR(Tabelle1[[#This Row],[adj time]]&lt;=Tabelle1[[#This Row],[curr class WR]],Tabelle1[[#This Row],[adj time]]&lt;=Tabelle1[[#This Row],[current WR]]),1,0)</f>
        <v>0</v>
      </c>
      <c r="T616" t="s">
        <v>236</v>
      </c>
    </row>
    <row r="617" spans="1:20" x14ac:dyDescent="0.25">
      <c r="A617" t="s">
        <v>26</v>
      </c>
      <c r="B617" t="s">
        <v>13</v>
      </c>
      <c r="C617">
        <v>2011</v>
      </c>
      <c r="D617" s="15">
        <v>40790</v>
      </c>
      <c r="E617" t="s">
        <v>22</v>
      </c>
      <c r="F617" t="s">
        <v>23</v>
      </c>
      <c r="G617">
        <v>2</v>
      </c>
      <c r="H617">
        <v>1</v>
      </c>
      <c r="I617" s="1">
        <v>3.83</v>
      </c>
      <c r="J617">
        <v>0</v>
      </c>
      <c r="K617">
        <v>0</v>
      </c>
      <c r="L617" s="1">
        <v>3.83</v>
      </c>
      <c r="M617">
        <v>75</v>
      </c>
      <c r="N617">
        <v>1</v>
      </c>
      <c r="P617">
        <v>3.6779999999999999</v>
      </c>
      <c r="Q617">
        <v>3.6779999999999999</v>
      </c>
      <c r="R617">
        <f>IF(OR(Tabelle1[[#This Row],[adj time]]&lt;=Tabelle1[[#This Row],[curr class WR]],Tabelle1[[#This Row],[adj time]]&lt;=Tabelle1[[#This Row],[current WR]]),1,0)</f>
        <v>0</v>
      </c>
      <c r="T617" t="s">
        <v>236</v>
      </c>
    </row>
    <row r="618" spans="1:20" x14ac:dyDescent="0.25">
      <c r="A618" t="s">
        <v>26</v>
      </c>
      <c r="B618" t="s">
        <v>86</v>
      </c>
      <c r="C618">
        <v>2011</v>
      </c>
      <c r="D618" s="15">
        <v>40776</v>
      </c>
      <c r="E618" t="s">
        <v>27</v>
      </c>
      <c r="F618" t="s">
        <v>23</v>
      </c>
      <c r="H618">
        <v>1</v>
      </c>
      <c r="I618">
        <v>3.6779999999999999</v>
      </c>
      <c r="J618">
        <v>0</v>
      </c>
      <c r="K618">
        <v>0</v>
      </c>
      <c r="L618">
        <v>3.6779999999999999</v>
      </c>
      <c r="M618">
        <v>75</v>
      </c>
      <c r="N618">
        <v>1</v>
      </c>
      <c r="P618">
        <v>3.6779999999999999</v>
      </c>
      <c r="Q618">
        <v>3.6779999999999999</v>
      </c>
      <c r="R618">
        <f>IF(OR(Tabelle1[[#This Row],[adj time]]&lt;=Tabelle1[[#This Row],[curr class WR]],Tabelle1[[#This Row],[adj time]]&lt;=Tabelle1[[#This Row],[current WR]]),1,0)</f>
        <v>1</v>
      </c>
      <c r="S618" t="s">
        <v>67</v>
      </c>
      <c r="T618" t="s">
        <v>215</v>
      </c>
    </row>
    <row r="619" spans="1:20" x14ac:dyDescent="0.25">
      <c r="A619" t="s">
        <v>26</v>
      </c>
      <c r="B619" t="s">
        <v>86</v>
      </c>
      <c r="C619">
        <v>2011</v>
      </c>
      <c r="D619" s="15">
        <v>40776</v>
      </c>
      <c r="E619" t="s">
        <v>140</v>
      </c>
      <c r="F619" t="s">
        <v>23</v>
      </c>
      <c r="H619">
        <v>1</v>
      </c>
      <c r="I619">
        <v>3.7080000000000002</v>
      </c>
      <c r="J619">
        <v>0</v>
      </c>
      <c r="K619">
        <v>0</v>
      </c>
      <c r="L619">
        <v>3.7080000000000002</v>
      </c>
      <c r="M619">
        <v>73.418999999999997</v>
      </c>
      <c r="N619">
        <v>2</v>
      </c>
      <c r="P619">
        <v>3.6779999999999999</v>
      </c>
      <c r="Q619">
        <v>3.6779999999999999</v>
      </c>
      <c r="R619">
        <f>IF(OR(Tabelle1[[#This Row],[adj time]]&lt;=Tabelle1[[#This Row],[curr class WR]],Tabelle1[[#This Row],[adj time]]&lt;=Tabelle1[[#This Row],[current WR]]),1,0)</f>
        <v>0</v>
      </c>
      <c r="T619" t="s">
        <v>215</v>
      </c>
    </row>
    <row r="620" spans="1:20" x14ac:dyDescent="0.25">
      <c r="A620" t="s">
        <v>12</v>
      </c>
      <c r="B620" t="s">
        <v>86</v>
      </c>
      <c r="C620">
        <v>2011</v>
      </c>
      <c r="D620" s="15">
        <v>40776</v>
      </c>
      <c r="E620" t="s">
        <v>27</v>
      </c>
      <c r="F620" t="s">
        <v>23</v>
      </c>
      <c r="H620">
        <v>1</v>
      </c>
      <c r="I620">
        <v>4.8254999999999999</v>
      </c>
      <c r="J620">
        <v>0</v>
      </c>
      <c r="K620">
        <v>0</v>
      </c>
      <c r="L620">
        <v>4.8254999999999999</v>
      </c>
      <c r="M620">
        <v>50</v>
      </c>
      <c r="N620">
        <v>1</v>
      </c>
      <c r="P620">
        <v>4.8254999999999999</v>
      </c>
      <c r="Q620">
        <v>4.8254999999999999</v>
      </c>
      <c r="R620">
        <f>IF(OR(Tabelle1[[#This Row],[adj time]]&lt;=Tabelle1[[#This Row],[curr class WR]],Tabelle1[[#This Row],[adj time]]&lt;=Tabelle1[[#This Row],[current WR]]),1,0)</f>
        <v>1</v>
      </c>
      <c r="S620" t="s">
        <v>67</v>
      </c>
      <c r="T620" t="s">
        <v>215</v>
      </c>
    </row>
    <row r="621" spans="1:20" x14ac:dyDescent="0.25">
      <c r="A621" t="s">
        <v>12</v>
      </c>
      <c r="B621" t="s">
        <v>19</v>
      </c>
      <c r="C621">
        <v>2011</v>
      </c>
      <c r="D621" s="15">
        <v>40762</v>
      </c>
      <c r="E621" t="s">
        <v>94</v>
      </c>
      <c r="F621" t="s">
        <v>23</v>
      </c>
      <c r="G621">
        <v>4</v>
      </c>
      <c r="H621">
        <v>1</v>
      </c>
      <c r="I621">
        <v>5.742</v>
      </c>
      <c r="J621">
        <v>0</v>
      </c>
      <c r="K621">
        <v>0</v>
      </c>
      <c r="L621">
        <v>5.742</v>
      </c>
      <c r="M621">
        <v>75</v>
      </c>
      <c r="N621">
        <v>1</v>
      </c>
      <c r="O621">
        <v>1</v>
      </c>
      <c r="P621" s="1">
        <v>5.742</v>
      </c>
      <c r="Q621" s="1">
        <v>5.7380000000000004</v>
      </c>
      <c r="R621">
        <f>IF(OR(Tabelle1[[#This Row],[adj time]]&lt;=Tabelle1[[#This Row],[curr class WR]],Tabelle1[[#This Row],[adj time]]&lt;=Tabelle1[[#This Row],[current WR]]),1,0)</f>
        <v>1</v>
      </c>
      <c r="S621" t="s">
        <v>312</v>
      </c>
    </row>
    <row r="622" spans="1:20" x14ac:dyDescent="0.25">
      <c r="A622" t="s">
        <v>26</v>
      </c>
      <c r="B622" t="s">
        <v>19</v>
      </c>
      <c r="C622">
        <v>2011</v>
      </c>
      <c r="D622" s="15">
        <v>40762</v>
      </c>
      <c r="E622" t="s">
        <v>33</v>
      </c>
      <c r="F622" t="s">
        <v>23</v>
      </c>
      <c r="G622">
        <v>4</v>
      </c>
      <c r="H622">
        <v>1</v>
      </c>
      <c r="I622" s="1">
        <v>3.8109999999999999</v>
      </c>
      <c r="J622">
        <v>0</v>
      </c>
      <c r="K622">
        <v>0</v>
      </c>
      <c r="L622" s="1">
        <v>3.8109999999999999</v>
      </c>
      <c r="M622">
        <v>75</v>
      </c>
      <c r="N622">
        <v>1</v>
      </c>
      <c r="P622">
        <v>3.7370000000000001</v>
      </c>
      <c r="Q622">
        <v>3.7320000000000002</v>
      </c>
      <c r="R622">
        <f>IF(OR(Tabelle1[[#This Row],[adj time]]&lt;=Tabelle1[[#This Row],[curr class WR]],Tabelle1[[#This Row],[adj time]]&lt;=Tabelle1[[#This Row],[current WR]]),1,0)</f>
        <v>0</v>
      </c>
    </row>
    <row r="623" spans="1:20" x14ac:dyDescent="0.25">
      <c r="A623" t="s">
        <v>26</v>
      </c>
      <c r="B623" t="s">
        <v>19</v>
      </c>
      <c r="C623">
        <v>2011</v>
      </c>
      <c r="D623" s="15">
        <v>40762</v>
      </c>
      <c r="E623" t="s">
        <v>34</v>
      </c>
      <c r="F623" t="s">
        <v>17</v>
      </c>
      <c r="G623">
        <v>3</v>
      </c>
      <c r="H623">
        <v>1</v>
      </c>
      <c r="I623" s="1">
        <v>3.7320000000000002</v>
      </c>
      <c r="J623">
        <v>0</v>
      </c>
      <c r="K623">
        <v>0</v>
      </c>
      <c r="L623" s="1">
        <v>3.7320000000000002</v>
      </c>
      <c r="M623">
        <v>75</v>
      </c>
      <c r="N623">
        <v>1</v>
      </c>
      <c r="P623">
        <v>3.7320000000000002</v>
      </c>
      <c r="Q623">
        <v>3.7320000000000002</v>
      </c>
      <c r="R623">
        <f>IF(OR(Tabelle1[[#This Row],[adj time]]&lt;=Tabelle1[[#This Row],[curr class WR]],Tabelle1[[#This Row],[adj time]]&lt;=Tabelle1[[#This Row],[current WR]]),1,0)</f>
        <v>1</v>
      </c>
      <c r="S623" t="s">
        <v>69</v>
      </c>
    </row>
    <row r="624" spans="1:20" x14ac:dyDescent="0.25">
      <c r="A624" t="s">
        <v>12</v>
      </c>
      <c r="B624" t="s">
        <v>19</v>
      </c>
      <c r="C624">
        <v>2011</v>
      </c>
      <c r="D624" s="15">
        <v>40762</v>
      </c>
      <c r="E624" t="s">
        <v>38</v>
      </c>
      <c r="F624" t="s">
        <v>17</v>
      </c>
      <c r="G624">
        <v>1</v>
      </c>
      <c r="H624">
        <v>1</v>
      </c>
      <c r="I624">
        <v>5.7380000000000004</v>
      </c>
      <c r="J624">
        <v>0</v>
      </c>
      <c r="K624">
        <v>0</v>
      </c>
      <c r="L624">
        <v>5.7380000000000004</v>
      </c>
      <c r="M624">
        <v>75</v>
      </c>
      <c r="N624">
        <v>1</v>
      </c>
      <c r="O624">
        <v>1</v>
      </c>
      <c r="P624" s="1">
        <v>5.7380000000000004</v>
      </c>
      <c r="Q624" s="1">
        <v>5.7380000000000004</v>
      </c>
      <c r="R624">
        <f>IF(OR(Tabelle1[[#This Row],[adj time]]&lt;=Tabelle1[[#This Row],[curr class WR]],Tabelle1[[#This Row],[adj time]]&lt;=Tabelle1[[#This Row],[current WR]]),1,0)</f>
        <v>1</v>
      </c>
      <c r="S624" t="s">
        <v>240</v>
      </c>
    </row>
    <row r="625" spans="1:18" x14ac:dyDescent="0.25">
      <c r="A625" t="s">
        <v>324</v>
      </c>
      <c r="B625" t="s">
        <v>19</v>
      </c>
      <c r="C625">
        <v>2011</v>
      </c>
      <c r="D625" s="15">
        <v>40762</v>
      </c>
      <c r="E625" t="s">
        <v>28</v>
      </c>
      <c r="F625" t="s">
        <v>17</v>
      </c>
      <c r="M625">
        <v>909</v>
      </c>
      <c r="N625">
        <v>1</v>
      </c>
      <c r="P625" s="1"/>
      <c r="Q625" s="1"/>
      <c r="R625">
        <f>IF(OR(Tabelle1[[#This Row],[adj time]]&lt;=Tabelle1[[#This Row],[curr class WR]],Tabelle1[[#This Row],[adj time]]&lt;=Tabelle1[[#This Row],[current WR]]),1,0)</f>
        <v>1</v>
      </c>
    </row>
    <row r="626" spans="1:18" x14ac:dyDescent="0.25">
      <c r="A626" t="s">
        <v>324</v>
      </c>
      <c r="B626" t="s">
        <v>19</v>
      </c>
      <c r="C626">
        <v>2011</v>
      </c>
      <c r="D626" s="15">
        <v>40762</v>
      </c>
      <c r="E626" t="s">
        <v>38</v>
      </c>
      <c r="F626" t="s">
        <v>17</v>
      </c>
      <c r="M626">
        <v>853</v>
      </c>
      <c r="N626">
        <v>2</v>
      </c>
      <c r="P626" s="1"/>
      <c r="Q626" s="1"/>
      <c r="R626">
        <f>IF(OR(Tabelle1[[#This Row],[adj time]]&lt;=Tabelle1[[#This Row],[curr class WR]],Tabelle1[[#This Row],[adj time]]&lt;=Tabelle1[[#This Row],[current WR]]),1,0)</f>
        <v>1</v>
      </c>
    </row>
    <row r="627" spans="1:18" x14ac:dyDescent="0.25">
      <c r="A627" t="s">
        <v>324</v>
      </c>
      <c r="B627" t="s">
        <v>19</v>
      </c>
      <c r="C627">
        <v>2011</v>
      </c>
      <c r="D627" s="15">
        <v>40762</v>
      </c>
      <c r="E627" t="s">
        <v>89</v>
      </c>
      <c r="F627" t="s">
        <v>17</v>
      </c>
      <c r="M627">
        <v>746</v>
      </c>
      <c r="N627">
        <v>3</v>
      </c>
      <c r="P627" s="1"/>
      <c r="Q627" s="1"/>
      <c r="R627">
        <f>IF(OR(Tabelle1[[#This Row],[adj time]]&lt;=Tabelle1[[#This Row],[curr class WR]],Tabelle1[[#This Row],[adj time]]&lt;=Tabelle1[[#This Row],[current WR]]),1,0)</f>
        <v>1</v>
      </c>
    </row>
    <row r="628" spans="1:18" x14ac:dyDescent="0.25">
      <c r="A628" t="s">
        <v>324</v>
      </c>
      <c r="B628" t="s">
        <v>19</v>
      </c>
      <c r="C628">
        <v>2011</v>
      </c>
      <c r="D628" s="15">
        <v>40762</v>
      </c>
      <c r="E628" t="s">
        <v>21</v>
      </c>
      <c r="F628" t="s">
        <v>17</v>
      </c>
      <c r="M628">
        <v>732</v>
      </c>
      <c r="N628">
        <v>4</v>
      </c>
      <c r="P628" s="1"/>
      <c r="Q628" s="1"/>
      <c r="R628">
        <f>IF(OR(Tabelle1[[#This Row],[adj time]]&lt;=Tabelle1[[#This Row],[curr class WR]],Tabelle1[[#This Row],[adj time]]&lt;=Tabelle1[[#This Row],[current WR]]),1,0)</f>
        <v>1</v>
      </c>
    </row>
    <row r="629" spans="1:18" x14ac:dyDescent="0.25">
      <c r="A629" t="s">
        <v>324</v>
      </c>
      <c r="B629" t="s">
        <v>19</v>
      </c>
      <c r="C629">
        <v>2011</v>
      </c>
      <c r="D629" s="15">
        <v>40762</v>
      </c>
      <c r="E629" t="s">
        <v>18</v>
      </c>
      <c r="F629" t="s">
        <v>17</v>
      </c>
      <c r="M629">
        <v>675</v>
      </c>
      <c r="N629">
        <v>5</v>
      </c>
      <c r="P629" s="1"/>
      <c r="Q629" s="1"/>
      <c r="R629">
        <f>IF(OR(Tabelle1[[#This Row],[adj time]]&lt;=Tabelle1[[#This Row],[curr class WR]],Tabelle1[[#This Row],[adj time]]&lt;=Tabelle1[[#This Row],[current WR]]),1,0)</f>
        <v>1</v>
      </c>
    </row>
    <row r="630" spans="1:18" x14ac:dyDescent="0.25">
      <c r="A630" t="s">
        <v>324</v>
      </c>
      <c r="B630" t="s">
        <v>19</v>
      </c>
      <c r="C630">
        <v>2011</v>
      </c>
      <c r="D630" s="15">
        <v>40762</v>
      </c>
      <c r="E630" t="s">
        <v>93</v>
      </c>
      <c r="F630" t="s">
        <v>17</v>
      </c>
      <c r="M630">
        <v>598</v>
      </c>
      <c r="N630">
        <v>6</v>
      </c>
      <c r="P630" s="1"/>
      <c r="Q630" s="1"/>
      <c r="R630">
        <f>IF(OR(Tabelle1[[#This Row],[adj time]]&lt;=Tabelle1[[#This Row],[curr class WR]],Tabelle1[[#This Row],[adj time]]&lt;=Tabelle1[[#This Row],[current WR]]),1,0)</f>
        <v>1</v>
      </c>
    </row>
    <row r="631" spans="1:18" x14ac:dyDescent="0.25">
      <c r="A631" t="s">
        <v>324</v>
      </c>
      <c r="B631" t="s">
        <v>19</v>
      </c>
      <c r="C631">
        <v>2011</v>
      </c>
      <c r="D631" s="15">
        <v>40762</v>
      </c>
      <c r="E631" t="s">
        <v>29</v>
      </c>
      <c r="F631" t="s">
        <v>17</v>
      </c>
      <c r="M631">
        <v>592</v>
      </c>
      <c r="N631">
        <v>7</v>
      </c>
      <c r="P631" s="1"/>
      <c r="Q631" s="1"/>
      <c r="R631">
        <f>IF(OR(Tabelle1[[#This Row],[adj time]]&lt;=Tabelle1[[#This Row],[curr class WR]],Tabelle1[[#This Row],[adj time]]&lt;=Tabelle1[[#This Row],[current WR]]),1,0)</f>
        <v>1</v>
      </c>
    </row>
    <row r="632" spans="1:18" x14ac:dyDescent="0.25">
      <c r="A632" t="s">
        <v>324</v>
      </c>
      <c r="B632" t="s">
        <v>19</v>
      </c>
      <c r="C632">
        <v>2011</v>
      </c>
      <c r="D632" s="15">
        <v>40762</v>
      </c>
      <c r="E632" t="s">
        <v>25</v>
      </c>
      <c r="F632" t="s">
        <v>17</v>
      </c>
      <c r="M632">
        <v>483</v>
      </c>
      <c r="N632">
        <v>8</v>
      </c>
      <c r="P632" s="1"/>
      <c r="Q632" s="1"/>
      <c r="R632">
        <f>IF(OR(Tabelle1[[#This Row],[adj time]]&lt;=Tabelle1[[#This Row],[curr class WR]],Tabelle1[[#This Row],[adj time]]&lt;=Tabelle1[[#This Row],[current WR]]),1,0)</f>
        <v>1</v>
      </c>
    </row>
    <row r="633" spans="1:18" x14ac:dyDescent="0.25">
      <c r="A633" t="s">
        <v>324</v>
      </c>
      <c r="B633" t="s">
        <v>19</v>
      </c>
      <c r="C633">
        <v>2011</v>
      </c>
      <c r="D633" s="15">
        <v>40762</v>
      </c>
      <c r="E633" t="s">
        <v>22</v>
      </c>
      <c r="F633" t="s">
        <v>17</v>
      </c>
      <c r="M633">
        <v>456</v>
      </c>
      <c r="N633">
        <v>9</v>
      </c>
      <c r="P633" s="1"/>
      <c r="Q633" s="1"/>
      <c r="R633">
        <f>IF(OR(Tabelle1[[#This Row],[adj time]]&lt;=Tabelle1[[#This Row],[curr class WR]],Tabelle1[[#This Row],[adj time]]&lt;=Tabelle1[[#This Row],[current WR]]),1,0)</f>
        <v>1</v>
      </c>
    </row>
    <row r="634" spans="1:18" x14ac:dyDescent="0.25">
      <c r="A634" t="s">
        <v>324</v>
      </c>
      <c r="B634" t="s">
        <v>19</v>
      </c>
      <c r="C634">
        <v>2011</v>
      </c>
      <c r="D634" s="15">
        <v>40762</v>
      </c>
      <c r="E634" t="s">
        <v>350</v>
      </c>
      <c r="F634" t="s">
        <v>17</v>
      </c>
      <c r="M634">
        <v>368</v>
      </c>
      <c r="N634">
        <v>10</v>
      </c>
      <c r="P634" s="1"/>
      <c r="Q634" s="1"/>
      <c r="R634">
        <f>IF(OR(Tabelle1[[#This Row],[adj time]]&lt;=Tabelle1[[#This Row],[curr class WR]],Tabelle1[[#This Row],[adj time]]&lt;=Tabelle1[[#This Row],[current WR]]),1,0)</f>
        <v>1</v>
      </c>
    </row>
    <row r="635" spans="1:18" x14ac:dyDescent="0.25">
      <c r="A635" t="s">
        <v>324</v>
      </c>
      <c r="B635" t="s">
        <v>19</v>
      </c>
      <c r="C635">
        <v>2011</v>
      </c>
      <c r="D635" s="15">
        <v>40762</v>
      </c>
      <c r="E635" t="s">
        <v>354</v>
      </c>
      <c r="F635" t="s">
        <v>17</v>
      </c>
      <c r="M635">
        <v>299</v>
      </c>
      <c r="N635">
        <v>11</v>
      </c>
      <c r="P635" s="1"/>
      <c r="Q635" s="1"/>
      <c r="R635">
        <f>IF(OR(Tabelle1[[#This Row],[adj time]]&lt;=Tabelle1[[#This Row],[curr class WR]],Tabelle1[[#This Row],[adj time]]&lt;=Tabelle1[[#This Row],[current WR]]),1,0)</f>
        <v>1</v>
      </c>
    </row>
    <row r="636" spans="1:18" x14ac:dyDescent="0.25">
      <c r="A636" t="s">
        <v>324</v>
      </c>
      <c r="B636" t="s">
        <v>19</v>
      </c>
      <c r="C636">
        <v>2011</v>
      </c>
      <c r="D636" s="15">
        <v>40762</v>
      </c>
      <c r="E636" t="s">
        <v>100</v>
      </c>
      <c r="F636" t="s">
        <v>17</v>
      </c>
      <c r="M636">
        <v>265</v>
      </c>
      <c r="N636">
        <v>12</v>
      </c>
      <c r="P636" s="1"/>
      <c r="Q636" s="1"/>
      <c r="R636">
        <f>IF(OR(Tabelle1[[#This Row],[adj time]]&lt;=Tabelle1[[#This Row],[curr class WR]],Tabelle1[[#This Row],[adj time]]&lt;=Tabelle1[[#This Row],[current WR]]),1,0)</f>
        <v>1</v>
      </c>
    </row>
    <row r="637" spans="1:18" x14ac:dyDescent="0.25">
      <c r="A637" t="s">
        <v>324</v>
      </c>
      <c r="B637" t="s">
        <v>19</v>
      </c>
      <c r="C637">
        <v>2011</v>
      </c>
      <c r="D637" s="15">
        <v>40762</v>
      </c>
      <c r="E637" t="s">
        <v>362</v>
      </c>
      <c r="F637" t="s">
        <v>17</v>
      </c>
      <c r="M637">
        <v>251</v>
      </c>
      <c r="N637">
        <v>13</v>
      </c>
      <c r="P637" s="1"/>
      <c r="Q637" s="1"/>
      <c r="R637">
        <f>IF(OR(Tabelle1[[#This Row],[adj time]]&lt;=Tabelle1[[#This Row],[curr class WR]],Tabelle1[[#This Row],[adj time]]&lt;=Tabelle1[[#This Row],[current WR]]),1,0)</f>
        <v>1</v>
      </c>
    </row>
    <row r="638" spans="1:18" x14ac:dyDescent="0.25">
      <c r="A638" t="s">
        <v>324</v>
      </c>
      <c r="B638" t="s">
        <v>19</v>
      </c>
      <c r="C638">
        <v>2011</v>
      </c>
      <c r="D638" s="15">
        <v>40762</v>
      </c>
      <c r="E638" t="s">
        <v>355</v>
      </c>
      <c r="F638" t="s">
        <v>17</v>
      </c>
      <c r="M638">
        <v>229</v>
      </c>
      <c r="N638">
        <v>14</v>
      </c>
      <c r="P638" s="1"/>
      <c r="Q638" s="1"/>
      <c r="R638">
        <f>IF(OR(Tabelle1[[#This Row],[adj time]]&lt;=Tabelle1[[#This Row],[curr class WR]],Tabelle1[[#This Row],[adj time]]&lt;=Tabelle1[[#This Row],[current WR]]),1,0)</f>
        <v>1</v>
      </c>
    </row>
    <row r="639" spans="1:18" x14ac:dyDescent="0.25">
      <c r="A639" t="s">
        <v>324</v>
      </c>
      <c r="B639" t="s">
        <v>19</v>
      </c>
      <c r="C639">
        <v>2011</v>
      </c>
      <c r="D639" s="15">
        <v>40762</v>
      </c>
      <c r="E639" t="s">
        <v>47</v>
      </c>
      <c r="F639" t="s">
        <v>17</v>
      </c>
      <c r="M639">
        <v>228</v>
      </c>
      <c r="N639">
        <v>15</v>
      </c>
      <c r="P639" s="1"/>
      <c r="Q639" s="1"/>
      <c r="R639">
        <f>IF(OR(Tabelle1[[#This Row],[adj time]]&lt;=Tabelle1[[#This Row],[curr class WR]],Tabelle1[[#This Row],[adj time]]&lt;=Tabelle1[[#This Row],[current WR]]),1,0)</f>
        <v>1</v>
      </c>
    </row>
    <row r="640" spans="1:18" x14ac:dyDescent="0.25">
      <c r="A640" t="s">
        <v>324</v>
      </c>
      <c r="B640" t="s">
        <v>19</v>
      </c>
      <c r="C640">
        <v>2011</v>
      </c>
      <c r="D640" s="15">
        <v>40762</v>
      </c>
      <c r="E640" t="s">
        <v>363</v>
      </c>
      <c r="F640" t="s">
        <v>17</v>
      </c>
      <c r="M640">
        <v>210</v>
      </c>
      <c r="N640">
        <v>16</v>
      </c>
      <c r="P640" s="1"/>
      <c r="Q640" s="1"/>
      <c r="R640">
        <f>IF(OR(Tabelle1[[#This Row],[adj time]]&lt;=Tabelle1[[#This Row],[curr class WR]],Tabelle1[[#This Row],[adj time]]&lt;=Tabelle1[[#This Row],[current WR]]),1,0)</f>
        <v>1</v>
      </c>
    </row>
    <row r="641" spans="1:19" x14ac:dyDescent="0.25">
      <c r="A641" t="s">
        <v>324</v>
      </c>
      <c r="B641" t="s">
        <v>19</v>
      </c>
      <c r="C641">
        <v>2011</v>
      </c>
      <c r="D641" s="15">
        <v>40762</v>
      </c>
      <c r="E641" t="s">
        <v>364</v>
      </c>
      <c r="F641" t="s">
        <v>17</v>
      </c>
      <c r="M641">
        <v>200</v>
      </c>
      <c r="N641">
        <v>17</v>
      </c>
      <c r="P641" s="1"/>
      <c r="Q641" s="1"/>
      <c r="R641">
        <f>IF(OR(Tabelle1[[#This Row],[adj time]]&lt;=Tabelle1[[#This Row],[curr class WR]],Tabelle1[[#This Row],[adj time]]&lt;=Tabelle1[[#This Row],[current WR]]),1,0)</f>
        <v>1</v>
      </c>
    </row>
    <row r="642" spans="1:19" x14ac:dyDescent="0.25">
      <c r="A642" t="s">
        <v>324</v>
      </c>
      <c r="B642" t="s">
        <v>19</v>
      </c>
      <c r="C642">
        <v>2011</v>
      </c>
      <c r="D642" s="15">
        <v>40762</v>
      </c>
      <c r="E642" t="s">
        <v>365</v>
      </c>
      <c r="F642" t="s">
        <v>17</v>
      </c>
      <c r="M642">
        <v>197</v>
      </c>
      <c r="N642">
        <v>18</v>
      </c>
      <c r="P642" s="1"/>
      <c r="Q642" s="1"/>
      <c r="R642">
        <f>IF(OR(Tabelle1[[#This Row],[adj time]]&lt;=Tabelle1[[#This Row],[curr class WR]],Tabelle1[[#This Row],[adj time]]&lt;=Tabelle1[[#This Row],[current WR]]),1,0)</f>
        <v>1</v>
      </c>
    </row>
    <row r="643" spans="1:19" x14ac:dyDescent="0.25">
      <c r="A643" t="s">
        <v>324</v>
      </c>
      <c r="B643" t="s">
        <v>19</v>
      </c>
      <c r="C643">
        <v>2011</v>
      </c>
      <c r="D643" s="15">
        <v>40762</v>
      </c>
      <c r="E643" t="s">
        <v>320</v>
      </c>
      <c r="F643" t="s">
        <v>17</v>
      </c>
      <c r="M643">
        <v>182</v>
      </c>
      <c r="N643">
        <v>19</v>
      </c>
      <c r="P643" s="1"/>
      <c r="Q643" s="1"/>
      <c r="R643">
        <f>IF(OR(Tabelle1[[#This Row],[adj time]]&lt;=Tabelle1[[#This Row],[curr class WR]],Tabelle1[[#This Row],[adj time]]&lt;=Tabelle1[[#This Row],[current WR]]),1,0)</f>
        <v>1</v>
      </c>
    </row>
    <row r="644" spans="1:19" x14ac:dyDescent="0.25">
      <c r="A644" t="s">
        <v>324</v>
      </c>
      <c r="B644" t="s">
        <v>19</v>
      </c>
      <c r="C644">
        <v>2011</v>
      </c>
      <c r="D644" s="15">
        <v>40762</v>
      </c>
      <c r="E644" t="s">
        <v>35</v>
      </c>
      <c r="F644" t="s">
        <v>17</v>
      </c>
      <c r="M644">
        <v>171</v>
      </c>
      <c r="N644">
        <v>20</v>
      </c>
      <c r="P644" s="1"/>
      <c r="Q644" s="1"/>
      <c r="R644">
        <f>IF(OR(Tabelle1[[#This Row],[adj time]]&lt;=Tabelle1[[#This Row],[curr class WR]],Tabelle1[[#This Row],[adj time]]&lt;=Tabelle1[[#This Row],[current WR]]),1,0)</f>
        <v>1</v>
      </c>
    </row>
    <row r="645" spans="1:19" x14ac:dyDescent="0.25">
      <c r="A645" t="s">
        <v>324</v>
      </c>
      <c r="B645" t="s">
        <v>19</v>
      </c>
      <c r="C645">
        <v>2011</v>
      </c>
      <c r="D645" s="15">
        <v>40762</v>
      </c>
      <c r="E645" t="s">
        <v>366</v>
      </c>
      <c r="F645" t="s">
        <v>17</v>
      </c>
      <c r="M645">
        <v>167</v>
      </c>
      <c r="N645">
        <v>21</v>
      </c>
      <c r="P645" s="1"/>
      <c r="Q645" s="1"/>
      <c r="R645">
        <f>IF(OR(Tabelle1[[#This Row],[adj time]]&lt;=Tabelle1[[#This Row],[curr class WR]],Tabelle1[[#This Row],[adj time]]&lt;=Tabelle1[[#This Row],[current WR]]),1,0)</f>
        <v>1</v>
      </c>
    </row>
    <row r="646" spans="1:19" x14ac:dyDescent="0.25">
      <c r="A646" t="s">
        <v>324</v>
      </c>
      <c r="B646" t="s">
        <v>19</v>
      </c>
      <c r="C646">
        <v>2011</v>
      </c>
      <c r="D646" s="15">
        <v>40762</v>
      </c>
      <c r="E646" t="s">
        <v>367</v>
      </c>
      <c r="F646" t="s">
        <v>17</v>
      </c>
      <c r="M646">
        <v>167</v>
      </c>
      <c r="N646">
        <v>22</v>
      </c>
      <c r="P646" s="1"/>
      <c r="Q646" s="1"/>
      <c r="R646">
        <f>IF(OR(Tabelle1[[#This Row],[adj time]]&lt;=Tabelle1[[#This Row],[curr class WR]],Tabelle1[[#This Row],[adj time]]&lt;=Tabelle1[[#This Row],[current WR]]),1,0)</f>
        <v>1</v>
      </c>
    </row>
    <row r="647" spans="1:19" x14ac:dyDescent="0.25">
      <c r="A647" t="s">
        <v>324</v>
      </c>
      <c r="B647" t="s">
        <v>19</v>
      </c>
      <c r="C647">
        <v>2011</v>
      </c>
      <c r="D647" s="15">
        <v>40762</v>
      </c>
      <c r="E647" t="s">
        <v>368</v>
      </c>
      <c r="F647" t="s">
        <v>17</v>
      </c>
      <c r="M647">
        <v>157</v>
      </c>
      <c r="N647">
        <v>23</v>
      </c>
      <c r="P647" s="1"/>
      <c r="Q647" s="1"/>
      <c r="R647">
        <f>IF(OR(Tabelle1[[#This Row],[adj time]]&lt;=Tabelle1[[#This Row],[curr class WR]],Tabelle1[[#This Row],[adj time]]&lt;=Tabelle1[[#This Row],[current WR]]),1,0)</f>
        <v>1</v>
      </c>
    </row>
    <row r="648" spans="1:19" x14ac:dyDescent="0.25">
      <c r="A648" t="s">
        <v>324</v>
      </c>
      <c r="B648" t="s">
        <v>19</v>
      </c>
      <c r="C648">
        <v>2011</v>
      </c>
      <c r="D648" s="15">
        <v>40762</v>
      </c>
      <c r="E648" t="s">
        <v>369</v>
      </c>
      <c r="F648" t="s">
        <v>17</v>
      </c>
      <c r="M648">
        <v>133</v>
      </c>
      <c r="N648">
        <v>24</v>
      </c>
      <c r="P648" s="1"/>
      <c r="Q648" s="1"/>
      <c r="R648">
        <f>IF(OR(Tabelle1[[#This Row],[adj time]]&lt;=Tabelle1[[#This Row],[curr class WR]],Tabelle1[[#This Row],[adj time]]&lt;=Tabelle1[[#This Row],[current WR]]),1,0)</f>
        <v>1</v>
      </c>
    </row>
    <row r="649" spans="1:19" x14ac:dyDescent="0.25">
      <c r="A649" t="s">
        <v>324</v>
      </c>
      <c r="B649" t="s">
        <v>19</v>
      </c>
      <c r="C649">
        <v>2011</v>
      </c>
      <c r="D649" s="15">
        <v>40762</v>
      </c>
      <c r="E649" t="s">
        <v>370</v>
      </c>
      <c r="F649" t="s">
        <v>17</v>
      </c>
      <c r="M649">
        <v>131</v>
      </c>
      <c r="N649">
        <v>25</v>
      </c>
      <c r="P649" s="1"/>
      <c r="Q649" s="1"/>
      <c r="R649">
        <f>IF(OR(Tabelle1[[#This Row],[adj time]]&lt;=Tabelle1[[#This Row],[curr class WR]],Tabelle1[[#This Row],[adj time]]&lt;=Tabelle1[[#This Row],[current WR]]),1,0)</f>
        <v>1</v>
      </c>
    </row>
    <row r="650" spans="1:19" x14ac:dyDescent="0.25">
      <c r="A650" t="s">
        <v>324</v>
      </c>
      <c r="B650" t="s">
        <v>19</v>
      </c>
      <c r="C650">
        <v>2011</v>
      </c>
      <c r="D650" s="15">
        <v>40762</v>
      </c>
      <c r="E650" t="s">
        <v>352</v>
      </c>
      <c r="F650" t="s">
        <v>17</v>
      </c>
      <c r="M650">
        <v>84</v>
      </c>
      <c r="N650">
        <v>26</v>
      </c>
      <c r="P650" s="1"/>
      <c r="Q650" s="1"/>
      <c r="R650">
        <f>IF(OR(Tabelle1[[#This Row],[adj time]]&lt;=Tabelle1[[#This Row],[curr class WR]],Tabelle1[[#This Row],[adj time]]&lt;=Tabelle1[[#This Row],[current WR]]),1,0)</f>
        <v>1</v>
      </c>
    </row>
    <row r="651" spans="1:19" x14ac:dyDescent="0.25">
      <c r="A651" t="s">
        <v>324</v>
      </c>
      <c r="B651" t="s">
        <v>19</v>
      </c>
      <c r="C651">
        <v>2011</v>
      </c>
      <c r="D651" s="15">
        <v>40762</v>
      </c>
      <c r="E651" t="s">
        <v>371</v>
      </c>
      <c r="F651" t="s">
        <v>17</v>
      </c>
      <c r="M651">
        <v>54</v>
      </c>
      <c r="N651">
        <v>27</v>
      </c>
      <c r="P651" s="1"/>
      <c r="Q651" s="1"/>
      <c r="R651">
        <f>IF(OR(Tabelle1[[#This Row],[adj time]]&lt;=Tabelle1[[#This Row],[curr class WR]],Tabelle1[[#This Row],[adj time]]&lt;=Tabelle1[[#This Row],[current WR]]),1,0)</f>
        <v>1</v>
      </c>
    </row>
    <row r="652" spans="1:19" x14ac:dyDescent="0.25">
      <c r="A652" t="s">
        <v>324</v>
      </c>
      <c r="B652" t="s">
        <v>19</v>
      </c>
      <c r="C652">
        <v>2011</v>
      </c>
      <c r="D652" s="15">
        <v>40762</v>
      </c>
      <c r="E652" t="s">
        <v>54</v>
      </c>
      <c r="F652" t="s">
        <v>17</v>
      </c>
      <c r="M652">
        <v>46</v>
      </c>
      <c r="N652">
        <v>28</v>
      </c>
      <c r="P652" s="1"/>
      <c r="Q652" s="1"/>
      <c r="R652">
        <f>IF(OR(Tabelle1[[#This Row],[adj time]]&lt;=Tabelle1[[#This Row],[curr class WR]],Tabelle1[[#This Row],[adj time]]&lt;=Tabelle1[[#This Row],[current WR]]),1,0)</f>
        <v>1</v>
      </c>
    </row>
    <row r="653" spans="1:19" x14ac:dyDescent="0.25">
      <c r="A653" t="s">
        <v>12</v>
      </c>
      <c r="B653" t="s">
        <v>76</v>
      </c>
      <c r="C653">
        <v>2011</v>
      </c>
      <c r="D653" s="15">
        <v>40754</v>
      </c>
      <c r="E653" t="s">
        <v>102</v>
      </c>
      <c r="F653" t="s">
        <v>23</v>
      </c>
      <c r="G653">
        <v>2</v>
      </c>
      <c r="H653">
        <v>1</v>
      </c>
      <c r="I653">
        <v>5.3109999999999999</v>
      </c>
      <c r="J653">
        <v>0</v>
      </c>
      <c r="K653">
        <v>0</v>
      </c>
      <c r="L653">
        <v>5.3109999999999999</v>
      </c>
      <c r="M653">
        <v>75</v>
      </c>
      <c r="N653">
        <v>1</v>
      </c>
      <c r="P653" s="1">
        <v>4.8780000000000001</v>
      </c>
      <c r="Q653" s="1">
        <v>4.8780000000000001</v>
      </c>
      <c r="R653">
        <f>IF(OR(Tabelle1[[#This Row],[adj time]]&lt;=Tabelle1[[#This Row],[curr class WR]],Tabelle1[[#This Row],[adj time]]&lt;=Tabelle1[[#This Row],[current WR]]),1,0)</f>
        <v>0</v>
      </c>
    </row>
    <row r="654" spans="1:19" x14ac:dyDescent="0.25">
      <c r="A654" t="s">
        <v>26</v>
      </c>
      <c r="B654" t="s">
        <v>76</v>
      </c>
      <c r="C654">
        <v>2011</v>
      </c>
      <c r="D654" s="15">
        <v>40754</v>
      </c>
      <c r="E654" t="s">
        <v>22</v>
      </c>
      <c r="F654" t="s">
        <v>23</v>
      </c>
      <c r="G654">
        <v>3</v>
      </c>
      <c r="H654">
        <v>1</v>
      </c>
      <c r="I654">
        <v>3.7789999999999999</v>
      </c>
      <c r="J654">
        <v>0</v>
      </c>
      <c r="K654">
        <v>0</v>
      </c>
      <c r="L654">
        <v>3.7789999999999999</v>
      </c>
      <c r="M654">
        <v>75</v>
      </c>
      <c r="N654">
        <v>1</v>
      </c>
      <c r="P654">
        <v>3.7370000000000001</v>
      </c>
      <c r="Q654">
        <v>3.7370000000000001</v>
      </c>
      <c r="R654">
        <f>IF(OR(Tabelle1[[#This Row],[adj time]]&lt;=Tabelle1[[#This Row],[curr class WR]],Tabelle1[[#This Row],[adj time]]&lt;=Tabelle1[[#This Row],[current WR]]),1,0)</f>
        <v>0</v>
      </c>
    </row>
    <row r="655" spans="1:19" x14ac:dyDescent="0.25">
      <c r="A655" t="s">
        <v>26</v>
      </c>
      <c r="B655" t="s">
        <v>76</v>
      </c>
      <c r="C655">
        <v>2011</v>
      </c>
      <c r="D655" s="15">
        <v>40754</v>
      </c>
      <c r="E655" t="s">
        <v>38</v>
      </c>
      <c r="F655" t="s">
        <v>17</v>
      </c>
      <c r="G655">
        <v>3</v>
      </c>
      <c r="H655">
        <v>1</v>
      </c>
      <c r="I655">
        <v>3.7519999999999998</v>
      </c>
      <c r="J655">
        <v>0</v>
      </c>
      <c r="K655">
        <v>0</v>
      </c>
      <c r="L655">
        <v>3.7519999999999998</v>
      </c>
      <c r="M655">
        <v>75</v>
      </c>
      <c r="N655">
        <v>1</v>
      </c>
      <c r="P655">
        <v>3.7519999999999998</v>
      </c>
      <c r="Q655">
        <v>3.7370000000000001</v>
      </c>
      <c r="R655">
        <f>IF(OR(Tabelle1[[#This Row],[adj time]]&lt;=Tabelle1[[#This Row],[curr class WR]],Tabelle1[[#This Row],[adj time]]&lt;=Tabelle1[[#This Row],[current WR]]),1,0)</f>
        <v>1</v>
      </c>
      <c r="S655" t="s">
        <v>55</v>
      </c>
    </row>
    <row r="656" spans="1:19" x14ac:dyDescent="0.25">
      <c r="A656" t="s">
        <v>12</v>
      </c>
      <c r="B656" t="s">
        <v>76</v>
      </c>
      <c r="C656">
        <v>2011</v>
      </c>
      <c r="D656" s="15">
        <v>40754</v>
      </c>
      <c r="E656" t="s">
        <v>38</v>
      </c>
      <c r="F656" t="s">
        <v>17</v>
      </c>
      <c r="H656">
        <v>1</v>
      </c>
      <c r="L656">
        <v>5.4779999999999998</v>
      </c>
      <c r="M656">
        <v>58.64</v>
      </c>
      <c r="N656">
        <v>1</v>
      </c>
      <c r="P656" s="1">
        <v>5.12</v>
      </c>
      <c r="Q656" s="1">
        <v>4.8780000000000001</v>
      </c>
      <c r="R656">
        <f>IF(OR(Tabelle1[[#This Row],[adj time]]&lt;=Tabelle1[[#This Row],[curr class WR]],Tabelle1[[#This Row],[adj time]]&lt;=Tabelle1[[#This Row],[current WR]]),1,0)</f>
        <v>0</v>
      </c>
    </row>
    <row r="657" spans="1:18" x14ac:dyDescent="0.25">
      <c r="A657" t="s">
        <v>324</v>
      </c>
      <c r="B657" t="s">
        <v>76</v>
      </c>
      <c r="C657">
        <v>2011</v>
      </c>
      <c r="D657" s="15">
        <v>40754</v>
      </c>
      <c r="E657" t="s">
        <v>38</v>
      </c>
      <c r="F657" t="s">
        <v>17</v>
      </c>
      <c r="M657">
        <v>678</v>
      </c>
      <c r="N657">
        <v>1</v>
      </c>
      <c r="P657" s="1"/>
      <c r="Q657" s="1"/>
      <c r="R657">
        <f>IF(OR(Tabelle1[[#This Row],[adj time]]&lt;=Tabelle1[[#This Row],[curr class WR]],Tabelle1[[#This Row],[adj time]]&lt;=Tabelle1[[#This Row],[current WR]]),1,0)</f>
        <v>1</v>
      </c>
    </row>
    <row r="658" spans="1:18" x14ac:dyDescent="0.25">
      <c r="A658" t="s">
        <v>324</v>
      </c>
      <c r="B658" t="s">
        <v>76</v>
      </c>
      <c r="C658">
        <v>2011</v>
      </c>
      <c r="D658" s="15">
        <v>40754</v>
      </c>
      <c r="E658" t="s">
        <v>93</v>
      </c>
      <c r="F658" t="s">
        <v>17</v>
      </c>
      <c r="M658">
        <v>395</v>
      </c>
      <c r="N658">
        <v>2</v>
      </c>
      <c r="P658" s="1"/>
      <c r="Q658" s="1"/>
      <c r="R658">
        <f>IF(OR(Tabelle1[[#This Row],[adj time]]&lt;=Tabelle1[[#This Row],[curr class WR]],Tabelle1[[#This Row],[adj time]]&lt;=Tabelle1[[#This Row],[current WR]]),1,0)</f>
        <v>1</v>
      </c>
    </row>
    <row r="659" spans="1:18" x14ac:dyDescent="0.25">
      <c r="A659" t="s">
        <v>324</v>
      </c>
      <c r="B659" t="s">
        <v>76</v>
      </c>
      <c r="C659">
        <v>2011</v>
      </c>
      <c r="D659" s="15">
        <v>40754</v>
      </c>
      <c r="E659" t="s">
        <v>21</v>
      </c>
      <c r="F659" t="s">
        <v>17</v>
      </c>
      <c r="M659">
        <v>372</v>
      </c>
      <c r="N659">
        <v>3</v>
      </c>
      <c r="P659" s="1"/>
      <c r="Q659" s="1"/>
      <c r="R659">
        <f>IF(OR(Tabelle1[[#This Row],[adj time]]&lt;=Tabelle1[[#This Row],[curr class WR]],Tabelle1[[#This Row],[adj time]]&lt;=Tabelle1[[#This Row],[current WR]]),1,0)</f>
        <v>1</v>
      </c>
    </row>
    <row r="660" spans="1:18" x14ac:dyDescent="0.25">
      <c r="A660" t="s">
        <v>324</v>
      </c>
      <c r="B660" t="s">
        <v>76</v>
      </c>
      <c r="C660">
        <v>2011</v>
      </c>
      <c r="D660" s="15">
        <v>40754</v>
      </c>
      <c r="E660" t="s">
        <v>89</v>
      </c>
      <c r="F660" t="s">
        <v>17</v>
      </c>
      <c r="M660">
        <v>302</v>
      </c>
      <c r="N660">
        <v>4</v>
      </c>
      <c r="P660" s="1"/>
      <c r="Q660" s="1"/>
      <c r="R660">
        <f>IF(OR(Tabelle1[[#This Row],[adj time]]&lt;=Tabelle1[[#This Row],[curr class WR]],Tabelle1[[#This Row],[adj time]]&lt;=Tabelle1[[#This Row],[current WR]]),1,0)</f>
        <v>1</v>
      </c>
    </row>
    <row r="661" spans="1:18" x14ac:dyDescent="0.25">
      <c r="A661" t="s">
        <v>324</v>
      </c>
      <c r="B661" t="s">
        <v>76</v>
      </c>
      <c r="C661">
        <v>2011</v>
      </c>
      <c r="D661" s="15">
        <v>40754</v>
      </c>
      <c r="E661" t="s">
        <v>22</v>
      </c>
      <c r="F661" t="s">
        <v>17</v>
      </c>
      <c r="M661">
        <v>180</v>
      </c>
      <c r="N661">
        <v>5</v>
      </c>
      <c r="P661" s="1"/>
      <c r="Q661" s="1"/>
      <c r="R661">
        <f>IF(OR(Tabelle1[[#This Row],[adj time]]&lt;=Tabelle1[[#This Row],[curr class WR]],Tabelle1[[#This Row],[adj time]]&lt;=Tabelle1[[#This Row],[current WR]]),1,0)</f>
        <v>1</v>
      </c>
    </row>
    <row r="662" spans="1:18" x14ac:dyDescent="0.25">
      <c r="A662" t="s">
        <v>324</v>
      </c>
      <c r="B662" t="s">
        <v>76</v>
      </c>
      <c r="C662">
        <v>2011</v>
      </c>
      <c r="D662" s="15">
        <v>40754</v>
      </c>
      <c r="E662" t="s">
        <v>100</v>
      </c>
      <c r="F662" t="s">
        <v>17</v>
      </c>
      <c r="M662">
        <v>173</v>
      </c>
      <c r="N662">
        <v>6</v>
      </c>
      <c r="P662" s="1"/>
      <c r="Q662" s="1"/>
      <c r="R662">
        <f>IF(OR(Tabelle1[[#This Row],[adj time]]&lt;=Tabelle1[[#This Row],[curr class WR]],Tabelle1[[#This Row],[adj time]]&lt;=Tabelle1[[#This Row],[current WR]]),1,0)</f>
        <v>1</v>
      </c>
    </row>
    <row r="663" spans="1:18" x14ac:dyDescent="0.25">
      <c r="A663" t="s">
        <v>12</v>
      </c>
      <c r="B663" t="s">
        <v>113</v>
      </c>
      <c r="C663">
        <v>2011</v>
      </c>
      <c r="D663" s="15">
        <v>40741</v>
      </c>
      <c r="E663" t="s">
        <v>21</v>
      </c>
      <c r="F663" t="s">
        <v>23</v>
      </c>
      <c r="G663">
        <v>1</v>
      </c>
      <c r="H663">
        <v>1</v>
      </c>
      <c r="I663">
        <v>5.6550000000000002</v>
      </c>
      <c r="J663">
        <v>0</v>
      </c>
      <c r="K663">
        <v>0</v>
      </c>
      <c r="L663">
        <v>5.6550000000000002</v>
      </c>
      <c r="M663">
        <v>50</v>
      </c>
      <c r="N663">
        <v>1</v>
      </c>
      <c r="P663" s="1">
        <v>4.8780000000000001</v>
      </c>
      <c r="Q663" s="1">
        <v>4.8780000000000001</v>
      </c>
      <c r="R663">
        <f>IF(OR(Tabelle1[[#This Row],[adj time]]&lt;=Tabelle1[[#This Row],[curr class WR]],Tabelle1[[#This Row],[adj time]]&lt;=Tabelle1[[#This Row],[current WR]]),1,0)</f>
        <v>0</v>
      </c>
    </row>
    <row r="664" spans="1:18" x14ac:dyDescent="0.25">
      <c r="A664" t="s">
        <v>26</v>
      </c>
      <c r="B664" t="s">
        <v>113</v>
      </c>
      <c r="C664">
        <v>2011</v>
      </c>
      <c r="D664" s="15">
        <v>40741</v>
      </c>
      <c r="E664" t="s">
        <v>120</v>
      </c>
      <c r="F664" t="s">
        <v>23</v>
      </c>
      <c r="G664">
        <v>1</v>
      </c>
      <c r="H664">
        <v>1</v>
      </c>
      <c r="I664">
        <v>4.6609999999999996</v>
      </c>
      <c r="J664">
        <v>0</v>
      </c>
      <c r="K664">
        <v>0</v>
      </c>
      <c r="L664">
        <v>4.6609999999999996</v>
      </c>
      <c r="M664">
        <v>75</v>
      </c>
      <c r="N664">
        <v>1</v>
      </c>
      <c r="P664">
        <v>3.7370000000000001</v>
      </c>
      <c r="Q664">
        <v>3.7370000000000001</v>
      </c>
      <c r="R664">
        <f>IF(OR(Tabelle1[[#This Row],[adj time]]&lt;=Tabelle1[[#This Row],[curr class WR]],Tabelle1[[#This Row],[adj time]]&lt;=Tabelle1[[#This Row],[current WR]]),1,0)</f>
        <v>0</v>
      </c>
    </row>
    <row r="665" spans="1:18" x14ac:dyDescent="0.25">
      <c r="A665" t="s">
        <v>26</v>
      </c>
      <c r="B665" t="s">
        <v>113</v>
      </c>
      <c r="C665">
        <v>2011</v>
      </c>
      <c r="D665" s="15">
        <v>40741</v>
      </c>
      <c r="E665" t="s">
        <v>28</v>
      </c>
      <c r="F665" t="s">
        <v>17</v>
      </c>
      <c r="G665">
        <v>2</v>
      </c>
      <c r="H665">
        <v>1</v>
      </c>
      <c r="I665" s="1">
        <v>4.74</v>
      </c>
      <c r="J665">
        <v>0</v>
      </c>
      <c r="K665">
        <v>0</v>
      </c>
      <c r="L665" s="1">
        <v>4.74</v>
      </c>
      <c r="M665">
        <v>75</v>
      </c>
      <c r="N665">
        <v>1</v>
      </c>
      <c r="P665">
        <v>3.8940000000000001</v>
      </c>
      <c r="Q665">
        <v>3.7370000000000001</v>
      </c>
      <c r="R665">
        <f>IF(OR(Tabelle1[[#This Row],[adj time]]&lt;=Tabelle1[[#This Row],[curr class WR]],Tabelle1[[#This Row],[adj time]]&lt;=Tabelle1[[#This Row],[current WR]]),1,0)</f>
        <v>0</v>
      </c>
    </row>
    <row r="666" spans="1:18" x14ac:dyDescent="0.25">
      <c r="A666" t="s">
        <v>12</v>
      </c>
      <c r="B666" t="s">
        <v>113</v>
      </c>
      <c r="C666">
        <v>2011</v>
      </c>
      <c r="D666" s="15">
        <v>40741</v>
      </c>
      <c r="E666" t="s">
        <v>28</v>
      </c>
      <c r="F666" t="s">
        <v>17</v>
      </c>
      <c r="G666">
        <v>4</v>
      </c>
      <c r="H666">
        <v>1</v>
      </c>
      <c r="I666">
        <v>5.6609999999999996</v>
      </c>
      <c r="J666">
        <v>0</v>
      </c>
      <c r="K666">
        <v>0</v>
      </c>
      <c r="L666">
        <v>5.6609999999999996</v>
      </c>
      <c r="M666">
        <v>50</v>
      </c>
      <c r="N666">
        <v>1</v>
      </c>
      <c r="P666" s="1">
        <v>5.12</v>
      </c>
      <c r="Q666" s="1">
        <v>4.8780000000000001</v>
      </c>
      <c r="R666">
        <f>IF(OR(Tabelle1[[#This Row],[adj time]]&lt;=Tabelle1[[#This Row],[curr class WR]],Tabelle1[[#This Row],[adj time]]&lt;=Tabelle1[[#This Row],[current WR]]),1,0)</f>
        <v>0</v>
      </c>
    </row>
    <row r="667" spans="1:18" x14ac:dyDescent="0.25">
      <c r="A667" t="s">
        <v>324</v>
      </c>
      <c r="B667" t="s">
        <v>113</v>
      </c>
      <c r="C667">
        <v>2011</v>
      </c>
      <c r="D667" s="15">
        <v>40741</v>
      </c>
      <c r="E667" t="s">
        <v>28</v>
      </c>
      <c r="F667" t="s">
        <v>17</v>
      </c>
      <c r="M667">
        <v>910</v>
      </c>
      <c r="N667">
        <v>1</v>
      </c>
      <c r="P667" s="1"/>
      <c r="Q667" s="1"/>
      <c r="R667">
        <f>IF(OR(Tabelle1[[#This Row],[adj time]]&lt;=Tabelle1[[#This Row],[curr class WR]],Tabelle1[[#This Row],[adj time]]&lt;=Tabelle1[[#This Row],[current WR]]),1,0)</f>
        <v>1</v>
      </c>
    </row>
    <row r="668" spans="1:18" x14ac:dyDescent="0.25">
      <c r="A668" t="s">
        <v>324</v>
      </c>
      <c r="B668" t="s">
        <v>113</v>
      </c>
      <c r="C668">
        <v>2011</v>
      </c>
      <c r="D668" s="15">
        <v>40741</v>
      </c>
      <c r="E668" t="s">
        <v>38</v>
      </c>
      <c r="F668" t="s">
        <v>17</v>
      </c>
      <c r="M668">
        <v>728</v>
      </c>
      <c r="N668">
        <v>2</v>
      </c>
      <c r="P668" s="1"/>
      <c r="Q668" s="1"/>
      <c r="R668">
        <f>IF(OR(Tabelle1[[#This Row],[adj time]]&lt;=Tabelle1[[#This Row],[curr class WR]],Tabelle1[[#This Row],[adj time]]&lt;=Tabelle1[[#This Row],[current WR]]),1,0)</f>
        <v>1</v>
      </c>
    </row>
    <row r="669" spans="1:18" x14ac:dyDescent="0.25">
      <c r="A669" t="s">
        <v>324</v>
      </c>
      <c r="B669" t="s">
        <v>113</v>
      </c>
      <c r="C669">
        <v>2011</v>
      </c>
      <c r="D669" s="15">
        <v>40741</v>
      </c>
      <c r="E669" t="s">
        <v>93</v>
      </c>
      <c r="F669" t="s">
        <v>17</v>
      </c>
      <c r="M669">
        <v>552</v>
      </c>
      <c r="N669">
        <v>3</v>
      </c>
      <c r="P669" s="1"/>
      <c r="Q669" s="1"/>
      <c r="R669">
        <f>IF(OR(Tabelle1[[#This Row],[adj time]]&lt;=Tabelle1[[#This Row],[curr class WR]],Tabelle1[[#This Row],[adj time]]&lt;=Tabelle1[[#This Row],[current WR]]),1,0)</f>
        <v>1</v>
      </c>
    </row>
    <row r="670" spans="1:18" x14ac:dyDescent="0.25">
      <c r="A670" t="s">
        <v>324</v>
      </c>
      <c r="B670" t="s">
        <v>113</v>
      </c>
      <c r="C670">
        <v>2011</v>
      </c>
      <c r="D670" s="15">
        <v>40741</v>
      </c>
      <c r="E670" t="s">
        <v>25</v>
      </c>
      <c r="F670" t="s">
        <v>17</v>
      </c>
      <c r="M670">
        <v>549</v>
      </c>
      <c r="N670">
        <v>4</v>
      </c>
      <c r="P670" s="1"/>
      <c r="Q670" s="1"/>
      <c r="R670">
        <f>IF(OR(Tabelle1[[#This Row],[adj time]]&lt;=Tabelle1[[#This Row],[curr class WR]],Tabelle1[[#This Row],[adj time]]&lt;=Tabelle1[[#This Row],[current WR]]),1,0)</f>
        <v>1</v>
      </c>
    </row>
    <row r="671" spans="1:18" x14ac:dyDescent="0.25">
      <c r="A671" t="s">
        <v>324</v>
      </c>
      <c r="B671" t="s">
        <v>113</v>
      </c>
      <c r="C671">
        <v>2011</v>
      </c>
      <c r="D671" s="15">
        <v>40741</v>
      </c>
      <c r="E671" t="s">
        <v>359</v>
      </c>
      <c r="F671" t="s">
        <v>17</v>
      </c>
      <c r="M671">
        <v>433</v>
      </c>
      <c r="N671">
        <v>5</v>
      </c>
      <c r="P671" s="1"/>
      <c r="Q671" s="1"/>
      <c r="R671">
        <f>IF(OR(Tabelle1[[#This Row],[adj time]]&lt;=Tabelle1[[#This Row],[curr class WR]],Tabelle1[[#This Row],[adj time]]&lt;=Tabelle1[[#This Row],[current WR]]),1,0)</f>
        <v>1</v>
      </c>
    </row>
    <row r="672" spans="1:18" x14ac:dyDescent="0.25">
      <c r="A672" t="s">
        <v>324</v>
      </c>
      <c r="B672" t="s">
        <v>113</v>
      </c>
      <c r="C672">
        <v>2011</v>
      </c>
      <c r="D672" s="15">
        <v>40741</v>
      </c>
      <c r="E672" t="s">
        <v>91</v>
      </c>
      <c r="F672" t="s">
        <v>17</v>
      </c>
      <c r="M672">
        <v>211</v>
      </c>
      <c r="N672">
        <v>6</v>
      </c>
      <c r="P672" s="1"/>
      <c r="Q672" s="1"/>
      <c r="R672">
        <f>IF(OR(Tabelle1[[#This Row],[adj time]]&lt;=Tabelle1[[#This Row],[curr class WR]],Tabelle1[[#This Row],[adj time]]&lt;=Tabelle1[[#This Row],[current WR]]),1,0)</f>
        <v>1</v>
      </c>
    </row>
    <row r="673" spans="1:20" x14ac:dyDescent="0.25">
      <c r="A673" t="s">
        <v>324</v>
      </c>
      <c r="B673" t="s">
        <v>113</v>
      </c>
      <c r="C673">
        <v>2011</v>
      </c>
      <c r="D673" s="15">
        <v>40741</v>
      </c>
      <c r="E673" t="s">
        <v>22</v>
      </c>
      <c r="F673" t="s">
        <v>17</v>
      </c>
      <c r="M673">
        <v>201</v>
      </c>
      <c r="N673">
        <v>7</v>
      </c>
      <c r="P673" s="1"/>
      <c r="Q673" s="1"/>
      <c r="R673">
        <f>IF(OR(Tabelle1[[#This Row],[adj time]]&lt;=Tabelle1[[#This Row],[curr class WR]],Tabelle1[[#This Row],[adj time]]&lt;=Tabelle1[[#This Row],[current WR]]),1,0)</f>
        <v>1</v>
      </c>
    </row>
    <row r="674" spans="1:20" x14ac:dyDescent="0.25">
      <c r="A674" t="s">
        <v>324</v>
      </c>
      <c r="B674" t="s">
        <v>113</v>
      </c>
      <c r="C674">
        <v>2011</v>
      </c>
      <c r="D674" s="15">
        <v>40741</v>
      </c>
      <c r="E674" t="s">
        <v>352</v>
      </c>
      <c r="F674" t="s">
        <v>17</v>
      </c>
      <c r="M674">
        <v>192</v>
      </c>
      <c r="N674">
        <v>8</v>
      </c>
      <c r="P674" s="1"/>
      <c r="Q674" s="1"/>
      <c r="R674">
        <f>IF(OR(Tabelle1[[#This Row],[adj time]]&lt;=Tabelle1[[#This Row],[curr class WR]],Tabelle1[[#This Row],[adj time]]&lt;=Tabelle1[[#This Row],[current WR]]),1,0)</f>
        <v>1</v>
      </c>
    </row>
    <row r="675" spans="1:20" x14ac:dyDescent="0.25">
      <c r="A675" t="s">
        <v>324</v>
      </c>
      <c r="B675" t="s">
        <v>113</v>
      </c>
      <c r="C675">
        <v>2011</v>
      </c>
      <c r="D675" s="15">
        <v>40741</v>
      </c>
      <c r="E675" t="s">
        <v>360</v>
      </c>
      <c r="F675" t="s">
        <v>17</v>
      </c>
      <c r="M675">
        <v>133</v>
      </c>
      <c r="N675">
        <v>9</v>
      </c>
      <c r="P675" s="1"/>
      <c r="Q675" s="1"/>
      <c r="R675">
        <f>IF(OR(Tabelle1[[#This Row],[adj time]]&lt;=Tabelle1[[#This Row],[curr class WR]],Tabelle1[[#This Row],[adj time]]&lt;=Tabelle1[[#This Row],[current WR]]),1,0)</f>
        <v>1</v>
      </c>
    </row>
    <row r="676" spans="1:20" x14ac:dyDescent="0.25">
      <c r="A676" t="s">
        <v>324</v>
      </c>
      <c r="B676" t="s">
        <v>113</v>
      </c>
      <c r="C676">
        <v>2011</v>
      </c>
      <c r="D676" s="15">
        <v>40741</v>
      </c>
      <c r="E676" t="s">
        <v>361</v>
      </c>
      <c r="F676" t="s">
        <v>17</v>
      </c>
      <c r="M676">
        <v>53</v>
      </c>
      <c r="N676">
        <v>10</v>
      </c>
      <c r="P676" s="1"/>
      <c r="Q676" s="1"/>
      <c r="R676">
        <f>IF(OR(Tabelle1[[#This Row],[adj time]]&lt;=Tabelle1[[#This Row],[curr class WR]],Tabelle1[[#This Row],[adj time]]&lt;=Tabelle1[[#This Row],[current WR]]),1,0)</f>
        <v>1</v>
      </c>
    </row>
    <row r="677" spans="1:20" x14ac:dyDescent="0.25">
      <c r="A677" t="s">
        <v>26</v>
      </c>
      <c r="B677" t="s">
        <v>163</v>
      </c>
      <c r="C677">
        <v>2011</v>
      </c>
      <c r="D677" s="15">
        <v>40712</v>
      </c>
      <c r="E677" t="s">
        <v>87</v>
      </c>
      <c r="F677" t="s">
        <v>23</v>
      </c>
      <c r="G677">
        <v>4</v>
      </c>
      <c r="H677">
        <v>1</v>
      </c>
      <c r="I677">
        <v>3.9159999999999999</v>
      </c>
      <c r="J677">
        <v>0</v>
      </c>
      <c r="K677">
        <v>0</v>
      </c>
      <c r="L677">
        <v>3.9159999999999999</v>
      </c>
      <c r="M677">
        <v>75</v>
      </c>
      <c r="N677">
        <v>1</v>
      </c>
      <c r="P677">
        <v>3.7370000000000001</v>
      </c>
      <c r="Q677">
        <v>3.7370000000000001</v>
      </c>
      <c r="R677">
        <f>IF(OR(Tabelle1[[#This Row],[adj time]]&lt;=Tabelle1[[#This Row],[curr class WR]],Tabelle1[[#This Row],[adj time]]&lt;=Tabelle1[[#This Row],[current WR]]),1,0)</f>
        <v>0</v>
      </c>
      <c r="T677" t="s">
        <v>114</v>
      </c>
    </row>
    <row r="678" spans="1:20" x14ac:dyDescent="0.25">
      <c r="A678" t="s">
        <v>12</v>
      </c>
      <c r="B678" t="s">
        <v>163</v>
      </c>
      <c r="C678">
        <v>2011</v>
      </c>
      <c r="D678" s="15">
        <v>40712</v>
      </c>
      <c r="E678" t="s">
        <v>161</v>
      </c>
      <c r="F678" t="s">
        <v>23</v>
      </c>
      <c r="G678">
        <v>2</v>
      </c>
      <c r="H678">
        <v>1</v>
      </c>
      <c r="I678">
        <v>4.8780000000000001</v>
      </c>
      <c r="J678">
        <v>0</v>
      </c>
      <c r="K678">
        <v>0</v>
      </c>
      <c r="L678">
        <v>4.8780000000000001</v>
      </c>
      <c r="M678">
        <v>50</v>
      </c>
      <c r="N678">
        <v>1</v>
      </c>
      <c r="P678" s="1">
        <v>4.8780000000000001</v>
      </c>
      <c r="Q678" s="1">
        <v>4.8780000000000001</v>
      </c>
      <c r="R678">
        <f>IF(OR(Tabelle1[[#This Row],[adj time]]&lt;=Tabelle1[[#This Row],[curr class WR]],Tabelle1[[#This Row],[adj time]]&lt;=Tabelle1[[#This Row],[current WR]]),1,0)</f>
        <v>1</v>
      </c>
      <c r="S678" t="s">
        <v>67</v>
      </c>
      <c r="T678" t="s">
        <v>114</v>
      </c>
    </row>
    <row r="679" spans="1:20" x14ac:dyDescent="0.25">
      <c r="A679" t="s">
        <v>26</v>
      </c>
      <c r="B679" t="s">
        <v>60</v>
      </c>
      <c r="C679">
        <v>2011</v>
      </c>
      <c r="D679" s="15">
        <v>40677</v>
      </c>
      <c r="E679" t="s">
        <v>64</v>
      </c>
      <c r="F679" t="s">
        <v>23</v>
      </c>
      <c r="G679">
        <v>4</v>
      </c>
      <c r="H679">
        <v>1</v>
      </c>
      <c r="I679">
        <v>3.9449999999999998</v>
      </c>
      <c r="J679">
        <v>0</v>
      </c>
      <c r="K679">
        <v>0</v>
      </c>
      <c r="L679">
        <v>3.9449999999999998</v>
      </c>
      <c r="M679">
        <v>75</v>
      </c>
      <c r="N679">
        <v>1</v>
      </c>
      <c r="P679">
        <v>3.7370000000000001</v>
      </c>
      <c r="Q679">
        <v>3.7370000000000001</v>
      </c>
      <c r="R679">
        <f>IF(OR(Tabelle1[[#This Row],[adj time]]&lt;=Tabelle1[[#This Row],[curr class WR]],Tabelle1[[#This Row],[adj time]]&lt;=Tabelle1[[#This Row],[current WR]]),1,0)</f>
        <v>0</v>
      </c>
      <c r="T679" t="s">
        <v>114</v>
      </c>
    </row>
    <row r="680" spans="1:20" x14ac:dyDescent="0.25">
      <c r="A680" t="s">
        <v>12</v>
      </c>
      <c r="B680" t="s">
        <v>60</v>
      </c>
      <c r="C680">
        <v>2011</v>
      </c>
      <c r="D680" s="15">
        <v>40677</v>
      </c>
      <c r="E680" t="s">
        <v>37</v>
      </c>
      <c r="F680" t="s">
        <v>23</v>
      </c>
      <c r="G680">
        <v>2</v>
      </c>
      <c r="H680">
        <v>1</v>
      </c>
      <c r="I680">
        <v>5.1539999999999999</v>
      </c>
      <c r="J680">
        <v>0</v>
      </c>
      <c r="K680">
        <v>0</v>
      </c>
      <c r="L680">
        <v>5.1539999999999999</v>
      </c>
      <c r="M680">
        <v>50</v>
      </c>
      <c r="N680">
        <v>1</v>
      </c>
      <c r="P680" s="1">
        <v>4.88</v>
      </c>
      <c r="Q680" s="1">
        <v>4.88</v>
      </c>
      <c r="R680">
        <f>IF(OR(Tabelle1[[#This Row],[adj time]]&lt;=Tabelle1[[#This Row],[curr class WR]],Tabelle1[[#This Row],[adj time]]&lt;=Tabelle1[[#This Row],[current WR]]),1,0)</f>
        <v>0</v>
      </c>
      <c r="T680" t="s">
        <v>114</v>
      </c>
    </row>
    <row r="681" spans="1:20" x14ac:dyDescent="0.25">
      <c r="A681" t="s">
        <v>324</v>
      </c>
      <c r="B681" t="s">
        <v>78</v>
      </c>
      <c r="C681">
        <v>2010</v>
      </c>
      <c r="D681" s="15">
        <v>40524</v>
      </c>
      <c r="E681" t="s">
        <v>199</v>
      </c>
      <c r="F681" t="s">
        <v>17</v>
      </c>
      <c r="M681">
        <v>235</v>
      </c>
      <c r="N681">
        <v>1</v>
      </c>
      <c r="P681" s="1"/>
      <c r="Q681" s="1"/>
      <c r="R681">
        <f>IF(OR(Tabelle1[[#This Row],[adj time]]&lt;=Tabelle1[[#This Row],[curr class WR]],Tabelle1[[#This Row],[adj time]]&lt;=Tabelle1[[#This Row],[current WR]]),1,0)</f>
        <v>1</v>
      </c>
    </row>
    <row r="682" spans="1:20" x14ac:dyDescent="0.25">
      <c r="A682" t="s">
        <v>324</v>
      </c>
      <c r="B682" t="s">
        <v>78</v>
      </c>
      <c r="C682">
        <v>2010</v>
      </c>
      <c r="D682" s="15">
        <v>40524</v>
      </c>
      <c r="E682" t="s">
        <v>356</v>
      </c>
      <c r="F682" t="s">
        <v>17</v>
      </c>
      <c r="M682">
        <v>164</v>
      </c>
      <c r="N682">
        <v>2</v>
      </c>
      <c r="P682" s="1"/>
      <c r="Q682" s="1"/>
      <c r="R682">
        <f>IF(OR(Tabelle1[[#This Row],[adj time]]&lt;=Tabelle1[[#This Row],[curr class WR]],Tabelle1[[#This Row],[adj time]]&lt;=Tabelle1[[#This Row],[current WR]]),1,0)</f>
        <v>1</v>
      </c>
    </row>
    <row r="683" spans="1:20" x14ac:dyDescent="0.25">
      <c r="A683" t="s">
        <v>26</v>
      </c>
      <c r="B683" t="s">
        <v>13</v>
      </c>
      <c r="C683">
        <v>2010</v>
      </c>
      <c r="D683" s="15">
        <v>40460</v>
      </c>
      <c r="E683" t="s">
        <v>29</v>
      </c>
      <c r="F683" t="s">
        <v>17</v>
      </c>
      <c r="G683">
        <v>4</v>
      </c>
      <c r="H683">
        <v>1</v>
      </c>
      <c r="I683">
        <v>4.1289999999999996</v>
      </c>
      <c r="J683">
        <v>0</v>
      </c>
      <c r="K683">
        <v>0</v>
      </c>
      <c r="L683">
        <v>4.1289999999999996</v>
      </c>
      <c r="N683">
        <v>1</v>
      </c>
      <c r="P683">
        <v>3.8940000000000001</v>
      </c>
      <c r="Q683">
        <v>3.7370000000000001</v>
      </c>
      <c r="R683">
        <f>IF(OR(Tabelle1[[#This Row],[adj time]]&lt;=Tabelle1[[#This Row],[curr class WR]],Tabelle1[[#This Row],[adj time]]&lt;=Tabelle1[[#This Row],[current WR]]),1,0)</f>
        <v>0</v>
      </c>
      <c r="T683" t="s">
        <v>282</v>
      </c>
    </row>
    <row r="684" spans="1:20" x14ac:dyDescent="0.25">
      <c r="A684" t="s">
        <v>12</v>
      </c>
      <c r="B684" t="s">
        <v>13</v>
      </c>
      <c r="C684">
        <v>2010</v>
      </c>
      <c r="D684" s="15">
        <v>40460</v>
      </c>
      <c r="E684" t="s">
        <v>29</v>
      </c>
      <c r="F684" t="s">
        <v>17</v>
      </c>
      <c r="G684">
        <v>4</v>
      </c>
      <c r="H684">
        <v>1</v>
      </c>
      <c r="I684" s="1">
        <v>5.12</v>
      </c>
      <c r="J684">
        <v>0</v>
      </c>
      <c r="K684">
        <v>0</v>
      </c>
      <c r="L684" s="1">
        <v>5.12</v>
      </c>
      <c r="N684">
        <v>1</v>
      </c>
      <c r="P684" s="1">
        <v>5.12</v>
      </c>
      <c r="Q684" s="1">
        <v>4.88</v>
      </c>
      <c r="R684">
        <f>IF(OR(Tabelle1[[#This Row],[adj time]]&lt;=Tabelle1[[#This Row],[curr class WR]],Tabelle1[[#This Row],[adj time]]&lt;=Tabelle1[[#This Row],[current WR]]),1,0)</f>
        <v>1</v>
      </c>
      <c r="S684" t="s">
        <v>55</v>
      </c>
      <c r="T684" t="s">
        <v>281</v>
      </c>
    </row>
    <row r="685" spans="1:20" x14ac:dyDescent="0.25">
      <c r="A685" t="s">
        <v>26</v>
      </c>
      <c r="B685" t="s">
        <v>80</v>
      </c>
      <c r="C685">
        <v>2010</v>
      </c>
      <c r="D685" s="15">
        <v>40446</v>
      </c>
      <c r="E685" t="s">
        <v>111</v>
      </c>
      <c r="F685" t="s">
        <v>23</v>
      </c>
      <c r="G685">
        <v>1</v>
      </c>
      <c r="H685">
        <v>1</v>
      </c>
      <c r="I685">
        <v>4.0380000000000003</v>
      </c>
      <c r="J685">
        <v>0</v>
      </c>
      <c r="K685">
        <v>0</v>
      </c>
      <c r="L685">
        <v>4.0380000000000003</v>
      </c>
      <c r="M685">
        <v>75</v>
      </c>
      <c r="N685">
        <v>1</v>
      </c>
      <c r="P685">
        <v>3.7370000000000001</v>
      </c>
      <c r="Q685">
        <v>3.7370000000000001</v>
      </c>
      <c r="R685">
        <f>IF(OR(Tabelle1[[#This Row],[adj time]]&lt;=Tabelle1[[#This Row],[curr class WR]],Tabelle1[[#This Row],[adj time]]&lt;=Tabelle1[[#This Row],[current WR]]),1,0)</f>
        <v>0</v>
      </c>
      <c r="T685" t="s">
        <v>188</v>
      </c>
    </row>
    <row r="686" spans="1:20" x14ac:dyDescent="0.25">
      <c r="A686" t="s">
        <v>12</v>
      </c>
      <c r="B686" t="s">
        <v>80</v>
      </c>
      <c r="C686">
        <v>2010</v>
      </c>
      <c r="D686" s="15">
        <v>40446</v>
      </c>
      <c r="E686" t="s">
        <v>47</v>
      </c>
      <c r="F686" t="s">
        <v>23</v>
      </c>
      <c r="G686">
        <v>2</v>
      </c>
      <c r="H686">
        <v>1</v>
      </c>
      <c r="I686">
        <v>5.3949999999999996</v>
      </c>
      <c r="J686">
        <v>0</v>
      </c>
      <c r="K686">
        <v>0</v>
      </c>
      <c r="L686">
        <v>5.3949999999999996</v>
      </c>
      <c r="M686">
        <v>50</v>
      </c>
      <c r="N686">
        <v>1</v>
      </c>
      <c r="P686" s="1">
        <v>4.88</v>
      </c>
      <c r="Q686" s="1">
        <v>4.88</v>
      </c>
      <c r="R686">
        <f>IF(OR(Tabelle1[[#This Row],[adj time]]&lt;=Tabelle1[[#This Row],[curr class WR]],Tabelle1[[#This Row],[adj time]]&lt;=Tabelle1[[#This Row],[current WR]]),1,0)</f>
        <v>0</v>
      </c>
      <c r="T686" t="s">
        <v>188</v>
      </c>
    </row>
    <row r="687" spans="1:20" x14ac:dyDescent="0.25">
      <c r="A687" t="s">
        <v>12</v>
      </c>
      <c r="B687" t="s">
        <v>80</v>
      </c>
      <c r="C687">
        <v>2010</v>
      </c>
      <c r="D687" s="15">
        <v>40446</v>
      </c>
      <c r="E687" t="s">
        <v>189</v>
      </c>
      <c r="F687" t="s">
        <v>17</v>
      </c>
      <c r="G687">
        <v>3</v>
      </c>
      <c r="H687">
        <v>1</v>
      </c>
      <c r="I687">
        <v>6.2169999999999996</v>
      </c>
      <c r="J687">
        <v>0</v>
      </c>
      <c r="K687">
        <v>0</v>
      </c>
      <c r="L687">
        <v>6.2169999999999996</v>
      </c>
      <c r="M687">
        <v>2.5</v>
      </c>
      <c r="N687">
        <v>1</v>
      </c>
      <c r="P687" s="1">
        <v>5.1589999999999998</v>
      </c>
      <c r="Q687" s="1">
        <v>4.88</v>
      </c>
      <c r="R687">
        <f>IF(OR(Tabelle1[[#This Row],[adj time]]&lt;=Tabelle1[[#This Row],[curr class WR]],Tabelle1[[#This Row],[adj time]]&lt;=Tabelle1[[#This Row],[current WR]]),1,0)</f>
        <v>0</v>
      </c>
      <c r="T687" t="s">
        <v>188</v>
      </c>
    </row>
    <row r="688" spans="1:20" x14ac:dyDescent="0.25">
      <c r="A688" t="s">
        <v>26</v>
      </c>
      <c r="B688" t="s">
        <v>13</v>
      </c>
      <c r="C688">
        <v>2010</v>
      </c>
      <c r="D688" s="15">
        <v>40427</v>
      </c>
      <c r="E688" t="s">
        <v>29</v>
      </c>
      <c r="F688" t="s">
        <v>23</v>
      </c>
      <c r="H688">
        <v>1</v>
      </c>
      <c r="I688">
        <v>3.8</v>
      </c>
      <c r="J688">
        <v>0</v>
      </c>
      <c r="K688">
        <v>0</v>
      </c>
      <c r="L688">
        <v>3.8</v>
      </c>
      <c r="M688">
        <v>75</v>
      </c>
      <c r="N688">
        <v>1</v>
      </c>
      <c r="P688">
        <v>3.7370000000000001</v>
      </c>
      <c r="Q688">
        <v>3.7370000000000001</v>
      </c>
      <c r="R688">
        <f>IF(OR(Tabelle1[[#This Row],[adj time]]&lt;=Tabelle1[[#This Row],[curr class WR]],Tabelle1[[#This Row],[adj time]]&lt;=Tabelle1[[#This Row],[current WR]]),1,0)</f>
        <v>0</v>
      </c>
      <c r="T688" t="s">
        <v>237</v>
      </c>
    </row>
    <row r="689" spans="1:20" x14ac:dyDescent="0.25">
      <c r="A689" t="s">
        <v>12</v>
      </c>
      <c r="B689" t="s">
        <v>13</v>
      </c>
      <c r="C689">
        <v>2010</v>
      </c>
      <c r="D689" s="15">
        <v>40427</v>
      </c>
      <c r="E689" t="s">
        <v>91</v>
      </c>
      <c r="F689" t="s">
        <v>23</v>
      </c>
      <c r="H689">
        <v>1</v>
      </c>
      <c r="I689">
        <v>4.97</v>
      </c>
      <c r="J689">
        <v>0</v>
      </c>
      <c r="K689">
        <v>0</v>
      </c>
      <c r="L689">
        <v>4.97</v>
      </c>
      <c r="M689">
        <v>50</v>
      </c>
      <c r="N689">
        <v>1</v>
      </c>
      <c r="P689" s="1">
        <v>4.88</v>
      </c>
      <c r="Q689" s="1">
        <v>4.88</v>
      </c>
      <c r="R689">
        <f>IF(OR(Tabelle1[[#This Row],[adj time]]&lt;=Tabelle1[[#This Row],[curr class WR]],Tabelle1[[#This Row],[adj time]]&lt;=Tabelle1[[#This Row],[current WR]]),1,0)</f>
        <v>0</v>
      </c>
      <c r="T689" s="8" t="s">
        <v>237</v>
      </c>
    </row>
    <row r="690" spans="1:20" x14ac:dyDescent="0.25">
      <c r="A690" t="s">
        <v>26</v>
      </c>
      <c r="B690" t="s">
        <v>86</v>
      </c>
      <c r="C690">
        <v>2010</v>
      </c>
      <c r="D690" s="15">
        <v>40411</v>
      </c>
      <c r="E690" t="s">
        <v>27</v>
      </c>
      <c r="F690" t="s">
        <v>23</v>
      </c>
      <c r="G690">
        <v>4</v>
      </c>
      <c r="H690">
        <v>1</v>
      </c>
      <c r="I690">
        <v>4.1319999999999997</v>
      </c>
      <c r="J690">
        <v>0</v>
      </c>
      <c r="K690">
        <v>0</v>
      </c>
      <c r="L690">
        <v>4.1319999999999997</v>
      </c>
      <c r="M690">
        <v>75</v>
      </c>
      <c r="N690">
        <v>1</v>
      </c>
      <c r="P690">
        <v>3.7370000000000001</v>
      </c>
      <c r="Q690">
        <v>3.7370000000000001</v>
      </c>
      <c r="R690">
        <f>IF(OR(Tabelle1[[#This Row],[adj time]]&lt;=Tabelle1[[#This Row],[curr class WR]],Tabelle1[[#This Row],[adj time]]&lt;=Tabelle1[[#This Row],[current WR]]),1,0)</f>
        <v>0</v>
      </c>
      <c r="T690" t="s">
        <v>216</v>
      </c>
    </row>
    <row r="691" spans="1:20" x14ac:dyDescent="0.25">
      <c r="A691" t="s">
        <v>12</v>
      </c>
      <c r="B691" t="s">
        <v>86</v>
      </c>
      <c r="C691">
        <v>2010</v>
      </c>
      <c r="D691" s="15">
        <v>40411</v>
      </c>
      <c r="E691" t="s">
        <v>208</v>
      </c>
      <c r="F691" t="s">
        <v>23</v>
      </c>
      <c r="G691">
        <v>3</v>
      </c>
      <c r="H691">
        <v>1</v>
      </c>
      <c r="I691">
        <v>5.0270000000000001</v>
      </c>
      <c r="J691">
        <v>0</v>
      </c>
      <c r="K691">
        <v>0</v>
      </c>
      <c r="L691">
        <v>5.0270000000000001</v>
      </c>
      <c r="M691">
        <v>75</v>
      </c>
      <c r="N691">
        <v>1</v>
      </c>
      <c r="P691" s="1">
        <v>4.88</v>
      </c>
      <c r="Q691" s="1">
        <v>4.88</v>
      </c>
      <c r="R691">
        <f>IF(OR(Tabelle1[[#This Row],[adj time]]&lt;=Tabelle1[[#This Row],[curr class WR]],Tabelle1[[#This Row],[adj time]]&lt;=Tabelle1[[#This Row],[current WR]]),1,0)</f>
        <v>0</v>
      </c>
      <c r="T691" t="s">
        <v>216</v>
      </c>
    </row>
    <row r="692" spans="1:20" x14ac:dyDescent="0.25">
      <c r="A692" t="s">
        <v>324</v>
      </c>
      <c r="B692" t="s">
        <v>19</v>
      </c>
      <c r="C692">
        <v>2010</v>
      </c>
      <c r="D692" s="15">
        <v>40404</v>
      </c>
      <c r="E692" t="s">
        <v>93</v>
      </c>
      <c r="F692" t="s">
        <v>17</v>
      </c>
      <c r="M692">
        <v>762</v>
      </c>
      <c r="N692">
        <v>1</v>
      </c>
      <c r="P692" s="1"/>
      <c r="Q692" s="1"/>
      <c r="R692">
        <f>IF(OR(Tabelle1[[#This Row],[adj time]]&lt;=Tabelle1[[#This Row],[curr class WR]],Tabelle1[[#This Row],[adj time]]&lt;=Tabelle1[[#This Row],[current WR]]),1,0)</f>
        <v>1</v>
      </c>
    </row>
    <row r="693" spans="1:20" x14ac:dyDescent="0.25">
      <c r="A693" t="s">
        <v>324</v>
      </c>
      <c r="B693" t="s">
        <v>19</v>
      </c>
      <c r="C693">
        <v>2010</v>
      </c>
      <c r="D693" s="15">
        <v>40404</v>
      </c>
      <c r="E693" t="s">
        <v>38</v>
      </c>
      <c r="F693" t="s">
        <v>17</v>
      </c>
      <c r="M693">
        <v>745</v>
      </c>
      <c r="N693">
        <v>2</v>
      </c>
      <c r="P693" s="1"/>
      <c r="Q693" s="1"/>
      <c r="R693">
        <f>IF(OR(Tabelle1[[#This Row],[adj time]]&lt;=Tabelle1[[#This Row],[curr class WR]],Tabelle1[[#This Row],[adj time]]&lt;=Tabelle1[[#This Row],[current WR]]),1,0)</f>
        <v>1</v>
      </c>
    </row>
    <row r="694" spans="1:20" x14ac:dyDescent="0.25">
      <c r="A694" t="s">
        <v>324</v>
      </c>
      <c r="B694" t="s">
        <v>19</v>
      </c>
      <c r="C694">
        <v>2010</v>
      </c>
      <c r="D694" s="15">
        <v>40404</v>
      </c>
      <c r="E694" t="s">
        <v>350</v>
      </c>
      <c r="F694" t="s">
        <v>17</v>
      </c>
      <c r="M694">
        <v>482</v>
      </c>
      <c r="N694">
        <v>3</v>
      </c>
      <c r="P694" s="1"/>
      <c r="Q694" s="1"/>
      <c r="R694">
        <f>IF(OR(Tabelle1[[#This Row],[adj time]]&lt;=Tabelle1[[#This Row],[curr class WR]],Tabelle1[[#This Row],[adj time]]&lt;=Tabelle1[[#This Row],[current WR]]),1,0)</f>
        <v>1</v>
      </c>
    </row>
    <row r="695" spans="1:20" x14ac:dyDescent="0.25">
      <c r="A695" t="s">
        <v>324</v>
      </c>
      <c r="B695" t="s">
        <v>19</v>
      </c>
      <c r="C695">
        <v>2010</v>
      </c>
      <c r="D695" s="15">
        <v>40404</v>
      </c>
      <c r="E695" t="s">
        <v>22</v>
      </c>
      <c r="F695" t="s">
        <v>17</v>
      </c>
      <c r="M695">
        <v>452</v>
      </c>
      <c r="N695">
        <v>4</v>
      </c>
      <c r="P695" s="1"/>
      <c r="Q695" s="1"/>
      <c r="R695">
        <f>IF(OR(Tabelle1[[#This Row],[adj time]]&lt;=Tabelle1[[#This Row],[curr class WR]],Tabelle1[[#This Row],[adj time]]&lt;=Tabelle1[[#This Row],[current WR]]),1,0)</f>
        <v>1</v>
      </c>
    </row>
    <row r="696" spans="1:20" x14ac:dyDescent="0.25">
      <c r="A696" t="s">
        <v>26</v>
      </c>
      <c r="B696" t="s">
        <v>76</v>
      </c>
      <c r="C696">
        <v>2010</v>
      </c>
      <c r="D696" s="15">
        <v>40404</v>
      </c>
      <c r="E696" t="s">
        <v>91</v>
      </c>
      <c r="F696" t="s">
        <v>23</v>
      </c>
      <c r="G696">
        <v>4</v>
      </c>
      <c r="H696">
        <v>1</v>
      </c>
      <c r="I696">
        <v>3.8460000000000001</v>
      </c>
      <c r="J696">
        <v>0</v>
      </c>
      <c r="K696">
        <v>0</v>
      </c>
      <c r="L696">
        <v>3.8460000000000001</v>
      </c>
      <c r="M696">
        <v>75</v>
      </c>
      <c r="N696">
        <v>1</v>
      </c>
      <c r="P696">
        <v>3.7370000000000001</v>
      </c>
      <c r="Q696">
        <v>3.7370000000000001</v>
      </c>
      <c r="R696">
        <f>IF(OR(Tabelle1[[#This Row],[adj time]]&lt;=Tabelle1[[#This Row],[curr class WR]],Tabelle1[[#This Row],[adj time]]&lt;=Tabelle1[[#This Row],[current WR]]),1,0)</f>
        <v>0</v>
      </c>
    </row>
    <row r="697" spans="1:20" x14ac:dyDescent="0.25">
      <c r="A697" t="s">
        <v>12</v>
      </c>
      <c r="B697" t="s">
        <v>76</v>
      </c>
      <c r="C697">
        <v>2010</v>
      </c>
      <c r="D697" s="15">
        <v>40404</v>
      </c>
      <c r="E697" t="s">
        <v>91</v>
      </c>
      <c r="F697" t="s">
        <v>23</v>
      </c>
      <c r="G697">
        <v>4</v>
      </c>
      <c r="H697">
        <v>1</v>
      </c>
      <c r="I697" s="1">
        <v>5.12</v>
      </c>
      <c r="J697">
        <v>0</v>
      </c>
      <c r="K697">
        <v>0</v>
      </c>
      <c r="L697" s="1">
        <v>5.12</v>
      </c>
      <c r="M697">
        <v>50</v>
      </c>
      <c r="N697">
        <v>1</v>
      </c>
      <c r="P697" s="1">
        <v>4.88</v>
      </c>
      <c r="Q697" s="1">
        <v>4.88</v>
      </c>
      <c r="R697">
        <f>IF(OR(Tabelle1[[#This Row],[adj time]]&lt;=Tabelle1[[#This Row],[curr class WR]],Tabelle1[[#This Row],[adj time]]&lt;=Tabelle1[[#This Row],[current WR]]),1,0)</f>
        <v>0</v>
      </c>
    </row>
    <row r="698" spans="1:20" x14ac:dyDescent="0.25">
      <c r="A698" t="s">
        <v>324</v>
      </c>
      <c r="B698" t="s">
        <v>19</v>
      </c>
      <c r="C698">
        <v>2010</v>
      </c>
      <c r="D698" s="15">
        <v>40398</v>
      </c>
      <c r="E698" t="s">
        <v>29</v>
      </c>
      <c r="F698" t="s">
        <v>17</v>
      </c>
      <c r="M698">
        <v>880</v>
      </c>
      <c r="N698">
        <v>1</v>
      </c>
      <c r="P698" s="1"/>
      <c r="Q698" s="1"/>
      <c r="R698">
        <f>IF(OR(Tabelle1[[#This Row],[adj time]]&lt;=Tabelle1[[#This Row],[curr class WR]],Tabelle1[[#This Row],[adj time]]&lt;=Tabelle1[[#This Row],[current WR]]),1,0)</f>
        <v>1</v>
      </c>
    </row>
    <row r="699" spans="1:20" x14ac:dyDescent="0.25">
      <c r="A699" t="s">
        <v>324</v>
      </c>
      <c r="B699" t="s">
        <v>19</v>
      </c>
      <c r="C699">
        <v>2010</v>
      </c>
      <c r="D699" s="15">
        <v>40398</v>
      </c>
      <c r="E699" t="s">
        <v>93</v>
      </c>
      <c r="F699" t="s">
        <v>17</v>
      </c>
      <c r="M699">
        <v>785</v>
      </c>
      <c r="N699">
        <v>2</v>
      </c>
      <c r="P699" s="1"/>
      <c r="Q699" s="1"/>
      <c r="R699">
        <f>IF(OR(Tabelle1[[#This Row],[adj time]]&lt;=Tabelle1[[#This Row],[curr class WR]],Tabelle1[[#This Row],[adj time]]&lt;=Tabelle1[[#This Row],[current WR]]),1,0)</f>
        <v>1</v>
      </c>
    </row>
    <row r="700" spans="1:20" x14ac:dyDescent="0.25">
      <c r="A700" t="s">
        <v>324</v>
      </c>
      <c r="B700" t="s">
        <v>19</v>
      </c>
      <c r="C700">
        <v>2010</v>
      </c>
      <c r="D700" s="15">
        <v>40398</v>
      </c>
      <c r="E700" t="s">
        <v>22</v>
      </c>
      <c r="F700" t="s">
        <v>17</v>
      </c>
      <c r="M700">
        <v>511</v>
      </c>
      <c r="N700">
        <v>3</v>
      </c>
      <c r="P700" s="1"/>
      <c r="Q700" s="1"/>
      <c r="R700">
        <f>IF(OR(Tabelle1[[#This Row],[adj time]]&lt;=Tabelle1[[#This Row],[curr class WR]],Tabelle1[[#This Row],[adj time]]&lt;=Tabelle1[[#This Row],[current WR]]),1,0)</f>
        <v>1</v>
      </c>
    </row>
    <row r="701" spans="1:20" x14ac:dyDescent="0.25">
      <c r="A701" t="s">
        <v>324</v>
      </c>
      <c r="B701" t="s">
        <v>19</v>
      </c>
      <c r="C701">
        <v>2010</v>
      </c>
      <c r="D701" s="15">
        <v>40398</v>
      </c>
      <c r="E701" t="s">
        <v>25</v>
      </c>
      <c r="F701" t="s">
        <v>17</v>
      </c>
      <c r="M701">
        <v>498</v>
      </c>
      <c r="N701">
        <v>4</v>
      </c>
      <c r="P701" s="1"/>
      <c r="Q701" s="1"/>
      <c r="R701">
        <f>IF(OR(Tabelle1[[#This Row],[adj time]]&lt;=Tabelle1[[#This Row],[curr class WR]],Tabelle1[[#This Row],[adj time]]&lt;=Tabelle1[[#This Row],[current WR]]),1,0)</f>
        <v>1</v>
      </c>
    </row>
    <row r="702" spans="1:20" x14ac:dyDescent="0.25">
      <c r="A702" t="s">
        <v>324</v>
      </c>
      <c r="B702" t="s">
        <v>19</v>
      </c>
      <c r="C702">
        <v>2010</v>
      </c>
      <c r="D702" s="15">
        <v>40398</v>
      </c>
      <c r="E702" t="s">
        <v>38</v>
      </c>
      <c r="F702" t="s">
        <v>17</v>
      </c>
      <c r="M702">
        <v>486</v>
      </c>
      <c r="N702">
        <v>5</v>
      </c>
      <c r="P702" s="1"/>
      <c r="Q702" s="1"/>
      <c r="R702">
        <f>IF(OR(Tabelle1[[#This Row],[adj time]]&lt;=Tabelle1[[#This Row],[curr class WR]],Tabelle1[[#This Row],[adj time]]&lt;=Tabelle1[[#This Row],[current WR]]),1,0)</f>
        <v>1</v>
      </c>
    </row>
    <row r="703" spans="1:20" x14ac:dyDescent="0.25">
      <c r="A703" t="s">
        <v>324</v>
      </c>
      <c r="B703" t="s">
        <v>19</v>
      </c>
      <c r="C703">
        <v>2010</v>
      </c>
      <c r="D703" s="15">
        <v>40398</v>
      </c>
      <c r="E703" t="s">
        <v>350</v>
      </c>
      <c r="F703" t="s">
        <v>17</v>
      </c>
      <c r="M703">
        <v>351</v>
      </c>
      <c r="N703">
        <v>6</v>
      </c>
      <c r="P703" s="1"/>
      <c r="Q703" s="1"/>
      <c r="R703">
        <f>IF(OR(Tabelle1[[#This Row],[adj time]]&lt;=Tabelle1[[#This Row],[curr class WR]],Tabelle1[[#This Row],[adj time]]&lt;=Tabelle1[[#This Row],[current WR]]),1,0)</f>
        <v>1</v>
      </c>
    </row>
    <row r="704" spans="1:20" x14ac:dyDescent="0.25">
      <c r="A704" t="s">
        <v>324</v>
      </c>
      <c r="B704" t="s">
        <v>19</v>
      </c>
      <c r="C704">
        <v>2010</v>
      </c>
      <c r="D704" s="15">
        <v>40398</v>
      </c>
      <c r="E704" t="s">
        <v>351</v>
      </c>
      <c r="F704" t="s">
        <v>17</v>
      </c>
      <c r="M704">
        <v>344</v>
      </c>
      <c r="N704">
        <v>7</v>
      </c>
      <c r="P704" s="1"/>
      <c r="Q704" s="1"/>
      <c r="R704">
        <f>IF(OR(Tabelle1[[#This Row],[adj time]]&lt;=Tabelle1[[#This Row],[curr class WR]],Tabelle1[[#This Row],[adj time]]&lt;=Tabelle1[[#This Row],[current WR]]),1,0)</f>
        <v>1</v>
      </c>
    </row>
    <row r="705" spans="1:19" x14ac:dyDescent="0.25">
      <c r="A705" t="s">
        <v>324</v>
      </c>
      <c r="B705" t="s">
        <v>19</v>
      </c>
      <c r="C705">
        <v>2010</v>
      </c>
      <c r="D705" s="15">
        <v>40398</v>
      </c>
      <c r="E705" t="s">
        <v>18</v>
      </c>
      <c r="F705" t="s">
        <v>17</v>
      </c>
      <c r="M705">
        <v>233</v>
      </c>
      <c r="N705">
        <v>8</v>
      </c>
      <c r="P705" s="1"/>
      <c r="Q705" s="1"/>
      <c r="R705">
        <f>IF(OR(Tabelle1[[#This Row],[adj time]]&lt;=Tabelle1[[#This Row],[curr class WR]],Tabelle1[[#This Row],[adj time]]&lt;=Tabelle1[[#This Row],[current WR]]),1,0)</f>
        <v>1</v>
      </c>
    </row>
    <row r="706" spans="1:19" x14ac:dyDescent="0.25">
      <c r="A706" t="s">
        <v>324</v>
      </c>
      <c r="B706" t="s">
        <v>19</v>
      </c>
      <c r="C706">
        <v>2010</v>
      </c>
      <c r="D706" s="15">
        <v>40398</v>
      </c>
      <c r="E706" t="s">
        <v>197</v>
      </c>
      <c r="F706" t="s">
        <v>17</v>
      </c>
      <c r="M706">
        <v>229</v>
      </c>
      <c r="N706">
        <v>9</v>
      </c>
      <c r="P706" s="1"/>
      <c r="Q706" s="1"/>
      <c r="R706">
        <f>IF(OR(Tabelle1[[#This Row],[adj time]]&lt;=Tabelle1[[#This Row],[curr class WR]],Tabelle1[[#This Row],[adj time]]&lt;=Tabelle1[[#This Row],[current WR]]),1,0)</f>
        <v>1</v>
      </c>
    </row>
    <row r="707" spans="1:19" x14ac:dyDescent="0.25">
      <c r="A707" t="s">
        <v>324</v>
      </c>
      <c r="B707" t="s">
        <v>19</v>
      </c>
      <c r="C707">
        <v>2010</v>
      </c>
      <c r="D707" s="15">
        <v>40398</v>
      </c>
      <c r="E707" t="s">
        <v>54</v>
      </c>
      <c r="F707" t="s">
        <v>17</v>
      </c>
      <c r="M707">
        <v>229</v>
      </c>
      <c r="N707">
        <v>10</v>
      </c>
      <c r="P707" s="1"/>
      <c r="Q707" s="1"/>
      <c r="R707">
        <f>IF(OR(Tabelle1[[#This Row],[adj time]]&lt;=Tabelle1[[#This Row],[curr class WR]],Tabelle1[[#This Row],[adj time]]&lt;=Tabelle1[[#This Row],[current WR]]),1,0)</f>
        <v>1</v>
      </c>
    </row>
    <row r="708" spans="1:19" x14ac:dyDescent="0.25">
      <c r="A708" t="s">
        <v>324</v>
      </c>
      <c r="B708" t="s">
        <v>19</v>
      </c>
      <c r="C708">
        <v>2010</v>
      </c>
      <c r="D708" s="15">
        <v>40398</v>
      </c>
      <c r="E708" t="s">
        <v>100</v>
      </c>
      <c r="F708" t="s">
        <v>17</v>
      </c>
      <c r="M708">
        <v>213</v>
      </c>
      <c r="N708">
        <v>11</v>
      </c>
      <c r="P708" s="1"/>
      <c r="Q708" s="1"/>
      <c r="R708">
        <f>IF(OR(Tabelle1[[#This Row],[adj time]]&lt;=Tabelle1[[#This Row],[curr class WR]],Tabelle1[[#This Row],[adj time]]&lt;=Tabelle1[[#This Row],[current WR]]),1,0)</f>
        <v>1</v>
      </c>
    </row>
    <row r="709" spans="1:19" x14ac:dyDescent="0.25">
      <c r="A709" t="s">
        <v>324</v>
      </c>
      <c r="B709" t="s">
        <v>19</v>
      </c>
      <c r="C709">
        <v>2010</v>
      </c>
      <c r="D709" s="15">
        <v>40398</v>
      </c>
      <c r="E709" t="s">
        <v>352</v>
      </c>
      <c r="F709" t="s">
        <v>17</v>
      </c>
      <c r="M709">
        <v>211</v>
      </c>
      <c r="N709">
        <v>12</v>
      </c>
      <c r="P709" s="1"/>
      <c r="Q709" s="1"/>
      <c r="R709">
        <f>IF(OR(Tabelle1[[#This Row],[adj time]]&lt;=Tabelle1[[#This Row],[curr class WR]],Tabelle1[[#This Row],[adj time]]&lt;=Tabelle1[[#This Row],[current WR]]),1,0)</f>
        <v>1</v>
      </c>
    </row>
    <row r="710" spans="1:19" x14ac:dyDescent="0.25">
      <c r="A710" t="s">
        <v>324</v>
      </c>
      <c r="B710" t="s">
        <v>19</v>
      </c>
      <c r="C710">
        <v>2010</v>
      </c>
      <c r="D710" s="15">
        <v>40398</v>
      </c>
      <c r="E710" t="s">
        <v>353</v>
      </c>
      <c r="F710" t="s">
        <v>17</v>
      </c>
      <c r="M710">
        <v>177</v>
      </c>
      <c r="N710">
        <v>13</v>
      </c>
      <c r="P710" s="1"/>
      <c r="Q710" s="1"/>
      <c r="R710">
        <f>IF(OR(Tabelle1[[#This Row],[adj time]]&lt;=Tabelle1[[#This Row],[curr class WR]],Tabelle1[[#This Row],[adj time]]&lt;=Tabelle1[[#This Row],[current WR]]),1,0)</f>
        <v>1</v>
      </c>
    </row>
    <row r="711" spans="1:19" x14ac:dyDescent="0.25">
      <c r="A711" t="s">
        <v>324</v>
      </c>
      <c r="B711" t="s">
        <v>19</v>
      </c>
      <c r="C711">
        <v>2010</v>
      </c>
      <c r="D711" s="15">
        <v>40398</v>
      </c>
      <c r="E711" t="s">
        <v>354</v>
      </c>
      <c r="F711" t="s">
        <v>17</v>
      </c>
      <c r="M711">
        <v>164</v>
      </c>
      <c r="N711">
        <v>14</v>
      </c>
      <c r="P711" s="1"/>
      <c r="Q711" s="1"/>
      <c r="R711">
        <f>IF(OR(Tabelle1[[#This Row],[adj time]]&lt;=Tabelle1[[#This Row],[curr class WR]],Tabelle1[[#This Row],[adj time]]&lt;=Tabelle1[[#This Row],[current WR]]),1,0)</f>
        <v>1</v>
      </c>
    </row>
    <row r="712" spans="1:19" x14ac:dyDescent="0.25">
      <c r="A712" t="s">
        <v>324</v>
      </c>
      <c r="B712" t="s">
        <v>19</v>
      </c>
      <c r="C712">
        <v>2010</v>
      </c>
      <c r="D712" s="15">
        <v>40398</v>
      </c>
      <c r="E712" t="s">
        <v>355</v>
      </c>
      <c r="F712" t="s">
        <v>17</v>
      </c>
      <c r="M712">
        <v>149</v>
      </c>
      <c r="N712">
        <v>15</v>
      </c>
      <c r="P712" s="1"/>
      <c r="Q712" s="1"/>
      <c r="R712">
        <f>IF(OR(Tabelle1[[#This Row],[adj time]]&lt;=Tabelle1[[#This Row],[curr class WR]],Tabelle1[[#This Row],[adj time]]&lt;=Tabelle1[[#This Row],[current WR]]),1,0)</f>
        <v>1</v>
      </c>
    </row>
    <row r="713" spans="1:19" x14ac:dyDescent="0.25">
      <c r="A713" t="s">
        <v>12</v>
      </c>
      <c r="B713" t="s">
        <v>19</v>
      </c>
      <c r="C713">
        <v>2010</v>
      </c>
      <c r="D713" s="15">
        <v>40398</v>
      </c>
      <c r="E713" t="s">
        <v>25</v>
      </c>
      <c r="F713" t="s">
        <v>23</v>
      </c>
      <c r="G713">
        <v>4</v>
      </c>
      <c r="H713">
        <v>1</v>
      </c>
      <c r="I713">
        <v>5.0129999999999999</v>
      </c>
      <c r="J713">
        <v>0</v>
      </c>
      <c r="K713">
        <v>0</v>
      </c>
      <c r="L713">
        <v>5.0129999999999999</v>
      </c>
      <c r="M713">
        <v>75</v>
      </c>
      <c r="N713">
        <v>1</v>
      </c>
      <c r="O713">
        <v>0</v>
      </c>
      <c r="P713" s="1">
        <v>4.88</v>
      </c>
      <c r="Q713" s="1">
        <v>4.88</v>
      </c>
      <c r="R713">
        <f>IF(OR(Tabelle1[[#This Row],[adj time]]&lt;=Tabelle1[[#This Row],[curr class WR]],Tabelle1[[#This Row],[adj time]]&lt;=Tabelle1[[#This Row],[current WR]]),1,0)</f>
        <v>0</v>
      </c>
    </row>
    <row r="714" spans="1:19" x14ac:dyDescent="0.25">
      <c r="A714" t="s">
        <v>26</v>
      </c>
      <c r="B714" t="s">
        <v>19</v>
      </c>
      <c r="C714">
        <v>2010</v>
      </c>
      <c r="D714" s="15">
        <v>40398</v>
      </c>
      <c r="E714" t="s">
        <v>32</v>
      </c>
      <c r="F714" t="s">
        <v>23</v>
      </c>
      <c r="G714">
        <v>4</v>
      </c>
      <c r="H714">
        <v>1</v>
      </c>
      <c r="I714" s="1">
        <v>3.9750000000000001</v>
      </c>
      <c r="J714">
        <v>0</v>
      </c>
      <c r="K714">
        <v>0</v>
      </c>
      <c r="L714" s="1">
        <v>3.9750000000000001</v>
      </c>
      <c r="M714">
        <v>75</v>
      </c>
      <c r="N714">
        <v>1</v>
      </c>
      <c r="P714">
        <v>3.7370000000000001</v>
      </c>
      <c r="Q714">
        <v>3.7370000000000001</v>
      </c>
      <c r="R714">
        <f>IF(OR(Tabelle1[[#This Row],[adj time]]&lt;=Tabelle1[[#This Row],[curr class WR]],Tabelle1[[#This Row],[adj time]]&lt;=Tabelle1[[#This Row],[current WR]]),1,0)</f>
        <v>0</v>
      </c>
    </row>
    <row r="715" spans="1:19" x14ac:dyDescent="0.25">
      <c r="A715" t="s">
        <v>26</v>
      </c>
      <c r="B715" t="s">
        <v>19</v>
      </c>
      <c r="C715">
        <v>2010</v>
      </c>
      <c r="D715" s="15">
        <v>40398</v>
      </c>
      <c r="E715" t="s">
        <v>29</v>
      </c>
      <c r="F715" t="s">
        <v>17</v>
      </c>
      <c r="G715">
        <v>4</v>
      </c>
      <c r="H715">
        <v>1</v>
      </c>
      <c r="I715" s="1">
        <v>3.8940000000000001</v>
      </c>
      <c r="J715">
        <v>0</v>
      </c>
      <c r="K715">
        <v>0</v>
      </c>
      <c r="L715" s="1">
        <v>3.8940000000000001</v>
      </c>
      <c r="M715">
        <v>75</v>
      </c>
      <c r="N715">
        <v>1</v>
      </c>
      <c r="P715">
        <v>3.8940000000000001</v>
      </c>
      <c r="Q715">
        <v>3.7370000000000001</v>
      </c>
      <c r="R715">
        <f>IF(OR(Tabelle1[[#This Row],[adj time]]&lt;=Tabelle1[[#This Row],[curr class WR]],Tabelle1[[#This Row],[adj time]]&lt;=Tabelle1[[#This Row],[current WR]]),1,0)</f>
        <v>1</v>
      </c>
      <c r="S715" t="s">
        <v>31</v>
      </c>
    </row>
    <row r="716" spans="1:19" x14ac:dyDescent="0.25">
      <c r="A716" t="s">
        <v>12</v>
      </c>
      <c r="B716" t="s">
        <v>19</v>
      </c>
      <c r="C716">
        <v>2010</v>
      </c>
      <c r="D716" s="15">
        <v>40398</v>
      </c>
      <c r="E716" t="s">
        <v>29</v>
      </c>
      <c r="F716" t="s">
        <v>17</v>
      </c>
      <c r="G716">
        <v>2</v>
      </c>
      <c r="H716">
        <v>1</v>
      </c>
      <c r="I716">
        <v>5.1589999999999998</v>
      </c>
      <c r="J716">
        <v>0</v>
      </c>
      <c r="K716">
        <v>0</v>
      </c>
      <c r="L716">
        <v>5.1589999999999998</v>
      </c>
      <c r="M716">
        <v>75</v>
      </c>
      <c r="N716">
        <v>1</v>
      </c>
      <c r="O716">
        <v>0</v>
      </c>
      <c r="P716" s="1">
        <v>5.1589999999999998</v>
      </c>
      <c r="Q716" s="1">
        <v>4.88</v>
      </c>
      <c r="R716">
        <f>IF(OR(Tabelle1[[#This Row],[adj time]]&lt;=Tabelle1[[#This Row],[curr class WR]],Tabelle1[[#This Row],[adj time]]&lt;=Tabelle1[[#This Row],[current WR]]),1,0)</f>
        <v>1</v>
      </c>
      <c r="S716" t="s">
        <v>137</v>
      </c>
    </row>
    <row r="717" spans="1:19" x14ac:dyDescent="0.25">
      <c r="A717" t="s">
        <v>12</v>
      </c>
      <c r="B717" t="s">
        <v>113</v>
      </c>
      <c r="C717">
        <v>2010</v>
      </c>
      <c r="D717" s="15">
        <v>40377</v>
      </c>
      <c r="E717" t="s">
        <v>136</v>
      </c>
      <c r="F717" t="s">
        <v>23</v>
      </c>
      <c r="G717">
        <v>3</v>
      </c>
      <c r="H717">
        <v>1</v>
      </c>
      <c r="I717">
        <v>4.9180000000000001</v>
      </c>
      <c r="J717">
        <v>0</v>
      </c>
      <c r="K717">
        <v>0</v>
      </c>
      <c r="L717">
        <v>4.9180000000000001</v>
      </c>
      <c r="M717">
        <v>50</v>
      </c>
      <c r="N717">
        <v>1</v>
      </c>
      <c r="P717" s="1">
        <v>4.88</v>
      </c>
      <c r="Q717" s="1">
        <v>4.88</v>
      </c>
      <c r="R717">
        <f>IF(OR(Tabelle1[[#This Row],[adj time]]&lt;=Tabelle1[[#This Row],[curr class WR]],Tabelle1[[#This Row],[adj time]]&lt;=Tabelle1[[#This Row],[current WR]]),1,0)</f>
        <v>0</v>
      </c>
    </row>
    <row r="718" spans="1:19" x14ac:dyDescent="0.25">
      <c r="A718" t="s">
        <v>26</v>
      </c>
      <c r="B718" t="s">
        <v>113</v>
      </c>
      <c r="C718">
        <v>2010</v>
      </c>
      <c r="D718" s="15">
        <v>40377</v>
      </c>
      <c r="E718" t="s">
        <v>21</v>
      </c>
      <c r="F718" t="s">
        <v>23</v>
      </c>
      <c r="G718">
        <v>4</v>
      </c>
      <c r="H718">
        <v>1</v>
      </c>
      <c r="I718">
        <v>3.7509999999999999</v>
      </c>
      <c r="J718">
        <v>0</v>
      </c>
      <c r="K718">
        <v>0</v>
      </c>
      <c r="L718">
        <v>3.7509999999999999</v>
      </c>
      <c r="M718">
        <v>75</v>
      </c>
      <c r="N718">
        <v>1</v>
      </c>
      <c r="P718">
        <v>3.7370000000000001</v>
      </c>
      <c r="Q718">
        <v>3.7370000000000001</v>
      </c>
      <c r="R718">
        <f>IF(OR(Tabelle1[[#This Row],[adj time]]&lt;=Tabelle1[[#This Row],[curr class WR]],Tabelle1[[#This Row],[adj time]]&lt;=Tabelle1[[#This Row],[current WR]]),1,0)</f>
        <v>0</v>
      </c>
    </row>
    <row r="719" spans="1:19" x14ac:dyDescent="0.25">
      <c r="A719" t="s">
        <v>26</v>
      </c>
      <c r="B719" t="s">
        <v>113</v>
      </c>
      <c r="C719">
        <v>2010</v>
      </c>
      <c r="D719" s="15">
        <v>40377</v>
      </c>
      <c r="E719" t="s">
        <v>38</v>
      </c>
      <c r="F719" t="s">
        <v>17</v>
      </c>
      <c r="H719">
        <v>1</v>
      </c>
      <c r="M719">
        <v>75</v>
      </c>
      <c r="N719">
        <v>1</v>
      </c>
      <c r="Q719">
        <v>3.7370000000000001</v>
      </c>
      <c r="R719">
        <f>IF(OR(Tabelle1[[#This Row],[adj time]]&lt;=Tabelle1[[#This Row],[curr class WR]],Tabelle1[[#This Row],[adj time]]&lt;=Tabelle1[[#This Row],[current WR]]),1,0)</f>
        <v>1</v>
      </c>
      <c r="S719" t="s">
        <v>31</v>
      </c>
    </row>
    <row r="720" spans="1:19" x14ac:dyDescent="0.25">
      <c r="A720" t="s">
        <v>12</v>
      </c>
      <c r="B720" t="s">
        <v>113</v>
      </c>
      <c r="C720">
        <v>2010</v>
      </c>
      <c r="D720" s="15">
        <v>40377</v>
      </c>
      <c r="E720" t="s">
        <v>38</v>
      </c>
      <c r="F720" t="s">
        <v>17</v>
      </c>
      <c r="G720">
        <v>4</v>
      </c>
      <c r="H720">
        <v>1</v>
      </c>
      <c r="I720" s="1">
        <v>5.26</v>
      </c>
      <c r="J720">
        <v>0</v>
      </c>
      <c r="K720">
        <v>0</v>
      </c>
      <c r="L720" s="1">
        <v>5.26</v>
      </c>
      <c r="M720">
        <v>50</v>
      </c>
      <c r="N720">
        <v>1</v>
      </c>
      <c r="P720" s="1">
        <v>5.26</v>
      </c>
      <c r="Q720" s="1">
        <v>4.88</v>
      </c>
      <c r="R720">
        <f>IF(OR(Tabelle1[[#This Row],[adj time]]&lt;=Tabelle1[[#This Row],[curr class WR]],Tabelle1[[#This Row],[adj time]]&lt;=Tabelle1[[#This Row],[current WR]]),1,0)</f>
        <v>1</v>
      </c>
      <c r="S720" t="s">
        <v>269</v>
      </c>
    </row>
    <row r="721" spans="1:20" x14ac:dyDescent="0.25">
      <c r="A721" t="s">
        <v>26</v>
      </c>
      <c r="B721" t="s">
        <v>163</v>
      </c>
      <c r="C721">
        <v>2010</v>
      </c>
      <c r="D721" s="15">
        <v>40348</v>
      </c>
      <c r="E721" t="s">
        <v>89</v>
      </c>
      <c r="F721" t="s">
        <v>23</v>
      </c>
      <c r="G721">
        <v>4</v>
      </c>
      <c r="H721">
        <v>1</v>
      </c>
      <c r="I721">
        <v>4.0330000000000004</v>
      </c>
      <c r="J721">
        <v>0</v>
      </c>
      <c r="K721">
        <v>0</v>
      </c>
      <c r="L721">
        <v>4.0330000000000004</v>
      </c>
      <c r="M721">
        <v>75</v>
      </c>
      <c r="N721">
        <v>1</v>
      </c>
      <c r="P721">
        <v>3.7370000000000001</v>
      </c>
      <c r="Q721">
        <v>3.7370000000000001</v>
      </c>
      <c r="R721">
        <f>IF(OR(Tabelle1[[#This Row],[adj time]]&lt;=Tabelle1[[#This Row],[curr class WR]],Tabelle1[[#This Row],[adj time]]&lt;=Tabelle1[[#This Row],[current WR]]),1,0)</f>
        <v>0</v>
      </c>
      <c r="T721" t="s">
        <v>114</v>
      </c>
    </row>
    <row r="722" spans="1:20" x14ac:dyDescent="0.25">
      <c r="A722" t="s">
        <v>12</v>
      </c>
      <c r="B722" t="s">
        <v>163</v>
      </c>
      <c r="C722">
        <v>2010</v>
      </c>
      <c r="D722" s="15">
        <v>40348</v>
      </c>
      <c r="E722" t="s">
        <v>152</v>
      </c>
      <c r="F722" t="s">
        <v>23</v>
      </c>
      <c r="G722">
        <v>2</v>
      </c>
      <c r="H722">
        <v>1</v>
      </c>
      <c r="I722">
        <v>4.9539999999999997</v>
      </c>
      <c r="J722">
        <v>0</v>
      </c>
      <c r="K722">
        <v>0</v>
      </c>
      <c r="L722">
        <v>4.9539999999999997</v>
      </c>
      <c r="M722">
        <v>50</v>
      </c>
      <c r="N722">
        <v>1</v>
      </c>
      <c r="P722" s="1">
        <v>4.88</v>
      </c>
      <c r="Q722" s="1">
        <v>4.88</v>
      </c>
      <c r="R722">
        <f>IF(OR(Tabelle1[[#This Row],[adj time]]&lt;=Tabelle1[[#This Row],[curr class WR]],Tabelle1[[#This Row],[adj time]]&lt;=Tabelle1[[#This Row],[current WR]]),1,0)</f>
        <v>0</v>
      </c>
      <c r="T722" t="s">
        <v>114</v>
      </c>
    </row>
    <row r="723" spans="1:20" x14ac:dyDescent="0.25">
      <c r="A723" t="s">
        <v>26</v>
      </c>
      <c r="B723" t="s">
        <v>60</v>
      </c>
      <c r="C723">
        <v>2010</v>
      </c>
      <c r="D723" s="15">
        <v>40313</v>
      </c>
      <c r="E723" t="s">
        <v>32</v>
      </c>
      <c r="F723" t="s">
        <v>23</v>
      </c>
      <c r="G723">
        <v>3</v>
      </c>
      <c r="H723">
        <v>1</v>
      </c>
      <c r="I723">
        <v>3.766</v>
      </c>
      <c r="J723">
        <v>0</v>
      </c>
      <c r="K723">
        <v>0</v>
      </c>
      <c r="L723">
        <v>3.766</v>
      </c>
      <c r="M723">
        <v>75</v>
      </c>
      <c r="N723">
        <v>1</v>
      </c>
      <c r="P723">
        <v>3.7370000000000001</v>
      </c>
      <c r="Q723">
        <v>3.7370000000000001</v>
      </c>
      <c r="R723">
        <f>IF(OR(Tabelle1[[#This Row],[adj time]]&lt;=Tabelle1[[#This Row],[curr class WR]],Tabelle1[[#This Row],[adj time]]&lt;=Tabelle1[[#This Row],[current WR]]),1,0)</f>
        <v>0</v>
      </c>
      <c r="T723" t="s">
        <v>114</v>
      </c>
    </row>
    <row r="724" spans="1:20" x14ac:dyDescent="0.25">
      <c r="A724" t="s">
        <v>12</v>
      </c>
      <c r="B724" t="s">
        <v>60</v>
      </c>
      <c r="C724">
        <v>2010</v>
      </c>
      <c r="D724" s="15">
        <v>40313</v>
      </c>
      <c r="E724" t="s">
        <v>157</v>
      </c>
      <c r="F724" t="s">
        <v>23</v>
      </c>
      <c r="G724">
        <v>4</v>
      </c>
      <c r="H724">
        <v>1</v>
      </c>
      <c r="I724">
        <v>4.9610000000000003</v>
      </c>
      <c r="J724">
        <v>0</v>
      </c>
      <c r="K724">
        <v>0</v>
      </c>
      <c r="L724">
        <v>4.9610000000000003</v>
      </c>
      <c r="M724">
        <v>50</v>
      </c>
      <c r="N724">
        <v>1</v>
      </c>
      <c r="P724" s="1">
        <v>4.88</v>
      </c>
      <c r="Q724" s="1">
        <v>4.88</v>
      </c>
      <c r="R724">
        <f>IF(OR(Tabelle1[[#This Row],[adj time]]&lt;=Tabelle1[[#This Row],[curr class WR]],Tabelle1[[#This Row],[adj time]]&lt;=Tabelle1[[#This Row],[current WR]]),1,0)</f>
        <v>0</v>
      </c>
      <c r="T724" t="s">
        <v>114</v>
      </c>
    </row>
    <row r="725" spans="1:20" x14ac:dyDescent="0.25">
      <c r="A725" t="s">
        <v>26</v>
      </c>
      <c r="B725" t="s">
        <v>13</v>
      </c>
      <c r="C725">
        <v>2009</v>
      </c>
      <c r="D725" s="15">
        <v>40063</v>
      </c>
      <c r="E725" t="s">
        <v>22</v>
      </c>
      <c r="F725" t="s">
        <v>23</v>
      </c>
      <c r="G725">
        <v>4</v>
      </c>
      <c r="H725">
        <v>1</v>
      </c>
      <c r="I725">
        <v>3.7370000000000001</v>
      </c>
      <c r="J725">
        <v>0</v>
      </c>
      <c r="K725">
        <v>0</v>
      </c>
      <c r="L725">
        <v>3.7370000000000001</v>
      </c>
      <c r="M725">
        <v>75</v>
      </c>
      <c r="N725">
        <v>1</v>
      </c>
      <c r="P725">
        <v>3.7370000000000001</v>
      </c>
      <c r="Q725">
        <v>3.7370000000000001</v>
      </c>
      <c r="R725">
        <f>IF(OR(Tabelle1[[#This Row],[adj time]]&lt;=Tabelle1[[#This Row],[curr class WR]],Tabelle1[[#This Row],[adj time]]&lt;=Tabelle1[[#This Row],[current WR]]),1,0)</f>
        <v>1</v>
      </c>
      <c r="S725" t="s">
        <v>67</v>
      </c>
      <c r="T725" t="s">
        <v>280</v>
      </c>
    </row>
    <row r="726" spans="1:20" x14ac:dyDescent="0.25">
      <c r="A726" t="s">
        <v>12</v>
      </c>
      <c r="B726" t="s">
        <v>13</v>
      </c>
      <c r="C726">
        <v>2009</v>
      </c>
      <c r="D726" s="15">
        <v>40063</v>
      </c>
      <c r="E726" t="s">
        <v>98</v>
      </c>
      <c r="F726" t="s">
        <v>23</v>
      </c>
      <c r="G726">
        <v>3</v>
      </c>
      <c r="H726">
        <v>1</v>
      </c>
      <c r="I726">
        <v>5.0640000000000001</v>
      </c>
      <c r="J726">
        <v>0</v>
      </c>
      <c r="K726">
        <v>0</v>
      </c>
      <c r="L726">
        <v>5.0640000000000001</v>
      </c>
      <c r="M726">
        <v>50</v>
      </c>
      <c r="N726">
        <v>1</v>
      </c>
      <c r="P726" s="1">
        <v>4.88</v>
      </c>
      <c r="Q726" s="1">
        <v>4.88</v>
      </c>
      <c r="R726">
        <f>IF(OR(Tabelle1[[#This Row],[adj time]]&lt;=Tabelle1[[#This Row],[curr class WR]],Tabelle1[[#This Row],[adj time]]&lt;=Tabelle1[[#This Row],[current WR]]),1,0)</f>
        <v>0</v>
      </c>
      <c r="T726" t="s">
        <v>280</v>
      </c>
    </row>
    <row r="727" spans="1:20" x14ac:dyDescent="0.25">
      <c r="A727" t="s">
        <v>26</v>
      </c>
      <c r="B727" t="s">
        <v>19</v>
      </c>
      <c r="C727">
        <v>2009</v>
      </c>
      <c r="D727" s="15">
        <v>40034</v>
      </c>
      <c r="E727" t="s">
        <v>30</v>
      </c>
      <c r="F727" t="s">
        <v>23</v>
      </c>
      <c r="G727">
        <v>4</v>
      </c>
      <c r="H727">
        <v>1</v>
      </c>
      <c r="I727" s="1">
        <v>4.12</v>
      </c>
      <c r="J727">
        <v>0</v>
      </c>
      <c r="K727">
        <v>0</v>
      </c>
      <c r="L727" s="1">
        <v>4.12</v>
      </c>
      <c r="M727">
        <v>75</v>
      </c>
      <c r="N727">
        <v>1</v>
      </c>
      <c r="P727" s="1">
        <v>3.84</v>
      </c>
      <c r="Q727" s="1">
        <v>3.84</v>
      </c>
      <c r="R727" s="1">
        <f>IF(OR(Tabelle1[[#This Row],[adj time]]&lt;=Tabelle1[[#This Row],[curr class WR]],Tabelle1[[#This Row],[adj time]]&lt;=Tabelle1[[#This Row],[current WR]]),1,0)</f>
        <v>0</v>
      </c>
    </row>
    <row r="728" spans="1:20" x14ac:dyDescent="0.25">
      <c r="A728" t="s">
        <v>12</v>
      </c>
      <c r="B728" t="s">
        <v>19</v>
      </c>
      <c r="C728">
        <v>2009</v>
      </c>
      <c r="D728" s="15">
        <v>40034</v>
      </c>
      <c r="E728" t="s">
        <v>29</v>
      </c>
      <c r="F728" t="s">
        <v>23</v>
      </c>
      <c r="G728">
        <v>3</v>
      </c>
      <c r="H728">
        <v>1</v>
      </c>
      <c r="I728">
        <v>5.1459999999999999</v>
      </c>
      <c r="J728">
        <v>0</v>
      </c>
      <c r="K728">
        <v>0</v>
      </c>
      <c r="L728">
        <v>5.1459999999999999</v>
      </c>
      <c r="M728">
        <v>75</v>
      </c>
      <c r="N728">
        <v>1</v>
      </c>
      <c r="O728">
        <v>0</v>
      </c>
      <c r="P728" s="1">
        <v>4.88</v>
      </c>
      <c r="Q728" s="1">
        <v>4.88</v>
      </c>
      <c r="R728">
        <f>IF(OR(Tabelle1[[#This Row],[adj time]]&lt;=Tabelle1[[#This Row],[curr class WR]],Tabelle1[[#This Row],[adj time]]&lt;=Tabelle1[[#This Row],[current WR]]),1,0)</f>
        <v>0</v>
      </c>
    </row>
    <row r="729" spans="1:20" x14ac:dyDescent="0.25">
      <c r="A729" t="s">
        <v>26</v>
      </c>
      <c r="B729" t="s">
        <v>76</v>
      </c>
      <c r="C729">
        <v>2009</v>
      </c>
      <c r="D729" s="15">
        <v>40029</v>
      </c>
      <c r="E729" t="s">
        <v>38</v>
      </c>
      <c r="F729" t="s">
        <v>23</v>
      </c>
      <c r="G729">
        <v>3</v>
      </c>
      <c r="H729">
        <v>1</v>
      </c>
      <c r="I729">
        <v>4.093</v>
      </c>
      <c r="J729">
        <v>0</v>
      </c>
      <c r="K729">
        <v>0</v>
      </c>
      <c r="L729">
        <v>4.093</v>
      </c>
      <c r="M729">
        <v>75</v>
      </c>
      <c r="N729">
        <v>1</v>
      </c>
      <c r="P729" s="1">
        <v>3.84</v>
      </c>
      <c r="Q729" s="1">
        <v>3.84</v>
      </c>
      <c r="R729" s="1">
        <f>IF(OR(Tabelle1[[#This Row],[adj time]]&lt;=Tabelle1[[#This Row],[curr class WR]],Tabelle1[[#This Row],[adj time]]&lt;=Tabelle1[[#This Row],[current WR]]),1,0)</f>
        <v>0</v>
      </c>
    </row>
    <row r="730" spans="1:20" x14ac:dyDescent="0.25">
      <c r="A730" t="s">
        <v>12</v>
      </c>
      <c r="B730" t="s">
        <v>76</v>
      </c>
      <c r="C730">
        <v>2009</v>
      </c>
      <c r="D730" s="15">
        <v>40029</v>
      </c>
      <c r="E730" t="s">
        <v>87</v>
      </c>
      <c r="F730" t="s">
        <v>23</v>
      </c>
      <c r="G730">
        <v>4</v>
      </c>
      <c r="H730">
        <v>1</v>
      </c>
      <c r="I730" s="1">
        <v>5.0599999999999996</v>
      </c>
      <c r="J730">
        <v>0</v>
      </c>
      <c r="K730">
        <v>0</v>
      </c>
      <c r="L730" s="1">
        <v>5.0599999999999996</v>
      </c>
      <c r="M730">
        <v>75</v>
      </c>
      <c r="N730">
        <v>1</v>
      </c>
      <c r="P730" s="1">
        <v>4.88</v>
      </c>
      <c r="Q730" s="1">
        <v>4.88</v>
      </c>
      <c r="R730">
        <f>IF(OR(Tabelle1[[#This Row],[adj time]]&lt;=Tabelle1[[#This Row],[curr class WR]],Tabelle1[[#This Row],[adj time]]&lt;=Tabelle1[[#This Row],[current WR]]),1,0)</f>
        <v>0</v>
      </c>
    </row>
    <row r="731" spans="1:20" x14ac:dyDescent="0.25">
      <c r="A731" t="s">
        <v>26</v>
      </c>
      <c r="B731" t="s">
        <v>163</v>
      </c>
      <c r="C731">
        <v>2009</v>
      </c>
      <c r="D731" s="15">
        <v>39984</v>
      </c>
      <c r="E731" t="s">
        <v>164</v>
      </c>
      <c r="F731" t="s">
        <v>23</v>
      </c>
      <c r="G731">
        <v>3</v>
      </c>
      <c r="H731">
        <v>1</v>
      </c>
      <c r="I731">
        <v>4.0129999999999999</v>
      </c>
      <c r="J731">
        <v>0</v>
      </c>
      <c r="K731">
        <v>0</v>
      </c>
      <c r="L731">
        <v>4.0129999999999999</v>
      </c>
      <c r="M731">
        <v>75</v>
      </c>
      <c r="N731">
        <v>1</v>
      </c>
      <c r="P731" s="1">
        <v>3.84</v>
      </c>
      <c r="Q731" s="1">
        <v>3.84</v>
      </c>
      <c r="R731" s="1">
        <f>IF(OR(Tabelle1[[#This Row],[adj time]]&lt;=Tabelle1[[#This Row],[curr class WR]],Tabelle1[[#This Row],[adj time]]&lt;=Tabelle1[[#This Row],[current WR]]),1,0)</f>
        <v>0</v>
      </c>
      <c r="T731" t="s">
        <v>114</v>
      </c>
    </row>
    <row r="732" spans="1:20" x14ac:dyDescent="0.25">
      <c r="A732" t="s">
        <v>12</v>
      </c>
      <c r="B732" t="s">
        <v>163</v>
      </c>
      <c r="C732">
        <v>2009</v>
      </c>
      <c r="D732" s="15">
        <v>39984</v>
      </c>
      <c r="E732" t="s">
        <v>152</v>
      </c>
      <c r="F732" t="s">
        <v>23</v>
      </c>
      <c r="G732">
        <v>3</v>
      </c>
      <c r="H732">
        <v>1</v>
      </c>
      <c r="I732">
        <v>5.0229999999999997</v>
      </c>
      <c r="J732">
        <v>0</v>
      </c>
      <c r="K732">
        <v>0</v>
      </c>
      <c r="L732">
        <v>5.0229999999999997</v>
      </c>
      <c r="M732">
        <v>50</v>
      </c>
      <c r="N732">
        <v>1</v>
      </c>
      <c r="P732" s="1">
        <v>4.88</v>
      </c>
      <c r="Q732" s="1">
        <v>4.88</v>
      </c>
      <c r="R732">
        <f>IF(OR(Tabelle1[[#This Row],[adj time]]&lt;=Tabelle1[[#This Row],[curr class WR]],Tabelle1[[#This Row],[adj time]]&lt;=Tabelle1[[#This Row],[current WR]]),1,0)</f>
        <v>0</v>
      </c>
      <c r="T732" t="s">
        <v>114</v>
      </c>
    </row>
    <row r="733" spans="1:20" x14ac:dyDescent="0.25">
      <c r="A733" t="s">
        <v>26</v>
      </c>
      <c r="B733" t="s">
        <v>60</v>
      </c>
      <c r="C733">
        <v>2009</v>
      </c>
      <c r="D733" s="15">
        <v>39949</v>
      </c>
      <c r="E733" t="s">
        <v>22</v>
      </c>
      <c r="F733" t="s">
        <v>23</v>
      </c>
      <c r="G733">
        <v>1</v>
      </c>
      <c r="H733">
        <v>1</v>
      </c>
      <c r="I733">
        <v>3.9660000000000002</v>
      </c>
      <c r="J733">
        <v>0</v>
      </c>
      <c r="K733">
        <v>0</v>
      </c>
      <c r="L733">
        <v>3.9660000000000002</v>
      </c>
      <c r="M733">
        <v>75</v>
      </c>
      <c r="N733">
        <v>1</v>
      </c>
      <c r="P733" s="1">
        <v>3.84</v>
      </c>
      <c r="Q733" s="1">
        <v>3.84</v>
      </c>
      <c r="R733" s="1">
        <f>IF(OR(Tabelle1[[#This Row],[adj time]]&lt;=Tabelle1[[#This Row],[curr class WR]],Tabelle1[[#This Row],[adj time]]&lt;=Tabelle1[[#This Row],[current WR]]),1,0)</f>
        <v>0</v>
      </c>
      <c r="T733" t="s">
        <v>114</v>
      </c>
    </row>
    <row r="734" spans="1:20" x14ac:dyDescent="0.25">
      <c r="A734" t="s">
        <v>12</v>
      </c>
      <c r="B734" t="s">
        <v>60</v>
      </c>
      <c r="C734">
        <v>2009</v>
      </c>
      <c r="D734" s="15">
        <v>39949</v>
      </c>
      <c r="E734" t="s">
        <v>22</v>
      </c>
      <c r="F734" t="s">
        <v>23</v>
      </c>
      <c r="G734">
        <v>2</v>
      </c>
      <c r="H734">
        <v>1</v>
      </c>
      <c r="I734">
        <v>5.0250000000000004</v>
      </c>
      <c r="J734">
        <v>0</v>
      </c>
      <c r="K734">
        <v>0</v>
      </c>
      <c r="L734">
        <v>5.0250000000000004</v>
      </c>
      <c r="M734">
        <v>50</v>
      </c>
      <c r="N734">
        <v>1</v>
      </c>
      <c r="P734" s="1">
        <v>4.88</v>
      </c>
      <c r="Q734" s="1">
        <v>4.88</v>
      </c>
      <c r="R734">
        <f>IF(OR(Tabelle1[[#This Row],[adj time]]&lt;=Tabelle1[[#This Row],[curr class WR]],Tabelle1[[#This Row],[adj time]]&lt;=Tabelle1[[#This Row],[current WR]]),1,0)</f>
        <v>0</v>
      </c>
      <c r="T734" t="s">
        <v>114</v>
      </c>
    </row>
    <row r="735" spans="1:20" x14ac:dyDescent="0.25">
      <c r="A735" t="s">
        <v>26</v>
      </c>
      <c r="B735" t="s">
        <v>160</v>
      </c>
      <c r="C735">
        <v>2009</v>
      </c>
      <c r="D735" s="15">
        <v>39928</v>
      </c>
      <c r="E735" t="s">
        <v>157</v>
      </c>
      <c r="F735" t="s">
        <v>23</v>
      </c>
      <c r="G735">
        <v>2</v>
      </c>
      <c r="H735">
        <v>1</v>
      </c>
      <c r="I735">
        <v>4.1319999999999997</v>
      </c>
      <c r="J735">
        <v>0</v>
      </c>
      <c r="K735">
        <v>0</v>
      </c>
      <c r="L735">
        <v>4.1319999999999997</v>
      </c>
      <c r="M735">
        <v>75</v>
      </c>
      <c r="N735">
        <v>1</v>
      </c>
      <c r="P735" s="1">
        <v>3.84</v>
      </c>
      <c r="Q735" s="1">
        <v>3.84</v>
      </c>
      <c r="R735" s="1">
        <f>IF(OR(Tabelle1[[#This Row],[adj time]]&lt;=Tabelle1[[#This Row],[curr class WR]],Tabelle1[[#This Row],[adj time]]&lt;=Tabelle1[[#This Row],[current WR]]),1,0)</f>
        <v>0</v>
      </c>
      <c r="T735" t="s">
        <v>114</v>
      </c>
    </row>
    <row r="736" spans="1:20" x14ac:dyDescent="0.25">
      <c r="A736" t="s">
        <v>12</v>
      </c>
      <c r="B736" t="s">
        <v>160</v>
      </c>
      <c r="C736">
        <v>2009</v>
      </c>
      <c r="D736" s="15">
        <v>39928</v>
      </c>
      <c r="E736" t="s">
        <v>161</v>
      </c>
      <c r="F736" t="s">
        <v>23</v>
      </c>
      <c r="G736">
        <v>4</v>
      </c>
      <c r="H736">
        <v>1</v>
      </c>
      <c r="I736">
        <v>5.1130000000000004</v>
      </c>
      <c r="J736">
        <v>0</v>
      </c>
      <c r="K736">
        <v>0</v>
      </c>
      <c r="L736">
        <v>5.1130000000000004</v>
      </c>
      <c r="M736">
        <v>50</v>
      </c>
      <c r="N736">
        <v>1</v>
      </c>
      <c r="P736" s="1">
        <v>4.88</v>
      </c>
      <c r="Q736" s="1">
        <v>4.88</v>
      </c>
      <c r="R736">
        <f>IF(OR(Tabelle1[[#This Row],[adj time]]&lt;=Tabelle1[[#This Row],[curr class WR]],Tabelle1[[#This Row],[adj time]]&lt;=Tabelle1[[#This Row],[current WR]]),1,0)</f>
        <v>0</v>
      </c>
      <c r="T736" t="s">
        <v>114</v>
      </c>
    </row>
    <row r="737" spans="1:20" x14ac:dyDescent="0.25">
      <c r="A737" t="s">
        <v>26</v>
      </c>
      <c r="B737" t="s">
        <v>13</v>
      </c>
      <c r="C737">
        <v>2008</v>
      </c>
      <c r="D737" s="15">
        <v>39712</v>
      </c>
      <c r="E737" t="s">
        <v>22</v>
      </c>
      <c r="F737" t="s">
        <v>23</v>
      </c>
      <c r="G737">
        <v>4</v>
      </c>
      <c r="H737">
        <v>1</v>
      </c>
      <c r="I737">
        <v>3.956</v>
      </c>
      <c r="J737">
        <v>0</v>
      </c>
      <c r="K737">
        <v>0</v>
      </c>
      <c r="L737">
        <v>3.956</v>
      </c>
      <c r="M737">
        <v>75</v>
      </c>
      <c r="N737">
        <v>1</v>
      </c>
      <c r="P737" s="1">
        <v>3.84</v>
      </c>
      <c r="Q737" s="1">
        <v>3.84</v>
      </c>
      <c r="R737" s="1">
        <f>IF(OR(Tabelle1[[#This Row],[adj time]]&lt;=Tabelle1[[#This Row],[curr class WR]],Tabelle1[[#This Row],[adj time]]&lt;=Tabelle1[[#This Row],[current WR]]),1,0)</f>
        <v>0</v>
      </c>
      <c r="T737" t="s">
        <v>218</v>
      </c>
    </row>
    <row r="738" spans="1:20" x14ac:dyDescent="0.25">
      <c r="A738" t="s">
        <v>12</v>
      </c>
      <c r="B738" t="s">
        <v>13</v>
      </c>
      <c r="C738">
        <v>2008</v>
      </c>
      <c r="D738" s="15">
        <v>39712</v>
      </c>
      <c r="E738" t="s">
        <v>208</v>
      </c>
      <c r="F738" t="s">
        <v>23</v>
      </c>
      <c r="G738">
        <v>4</v>
      </c>
      <c r="H738">
        <v>1</v>
      </c>
      <c r="I738" s="1">
        <v>4.88</v>
      </c>
      <c r="J738">
        <v>0</v>
      </c>
      <c r="K738">
        <v>0</v>
      </c>
      <c r="L738" s="1">
        <v>4.88</v>
      </c>
      <c r="M738">
        <v>50</v>
      </c>
      <c r="N738">
        <v>1</v>
      </c>
      <c r="P738" s="1">
        <v>4.88</v>
      </c>
      <c r="Q738" s="1">
        <v>4.88</v>
      </c>
      <c r="R738">
        <f>IF(OR(Tabelle1[[#This Row],[adj time]]&lt;=Tabelle1[[#This Row],[curr class WR]],Tabelle1[[#This Row],[adj time]]&lt;=Tabelle1[[#This Row],[current WR]]),1,0)</f>
        <v>1</v>
      </c>
      <c r="S738" t="s">
        <v>67</v>
      </c>
      <c r="T738" t="s">
        <v>218</v>
      </c>
    </row>
    <row r="739" spans="1:20" x14ac:dyDescent="0.25">
      <c r="A739" t="s">
        <v>26</v>
      </c>
      <c r="B739" t="s">
        <v>19</v>
      </c>
      <c r="C739">
        <v>2008</v>
      </c>
      <c r="D739" s="15">
        <v>39670</v>
      </c>
      <c r="E739" t="s">
        <v>29</v>
      </c>
      <c r="F739" t="s">
        <v>23</v>
      </c>
      <c r="G739">
        <v>4</v>
      </c>
      <c r="H739">
        <v>1</v>
      </c>
      <c r="I739" s="1">
        <v>3.992</v>
      </c>
      <c r="J739">
        <v>0</v>
      </c>
      <c r="K739">
        <v>0</v>
      </c>
      <c r="L739" s="1">
        <v>3.992</v>
      </c>
      <c r="M739">
        <v>75</v>
      </c>
      <c r="N739">
        <v>1</v>
      </c>
      <c r="P739" s="1">
        <v>3.84</v>
      </c>
      <c r="Q739" s="1">
        <v>3.84</v>
      </c>
      <c r="R739" s="1">
        <f>IF(OR(Tabelle1[[#This Row],[adj time]]&lt;=Tabelle1[[#This Row],[curr class WR]],Tabelle1[[#This Row],[adj time]]&lt;=Tabelle1[[#This Row],[current WR]]),1,0)</f>
        <v>0</v>
      </c>
    </row>
    <row r="740" spans="1:20" x14ac:dyDescent="0.25">
      <c r="A740" t="s">
        <v>12</v>
      </c>
      <c r="B740" t="s">
        <v>19</v>
      </c>
      <c r="C740">
        <v>2008</v>
      </c>
      <c r="D740" s="15">
        <v>39670</v>
      </c>
      <c r="E740" t="s">
        <v>62</v>
      </c>
      <c r="F740" t="s">
        <v>23</v>
      </c>
      <c r="G740">
        <v>4</v>
      </c>
      <c r="H740">
        <v>1</v>
      </c>
      <c r="I740">
        <v>5.1210000000000004</v>
      </c>
      <c r="J740">
        <v>0</v>
      </c>
      <c r="K740">
        <v>0</v>
      </c>
      <c r="L740">
        <v>5.1210000000000004</v>
      </c>
      <c r="M740">
        <v>50</v>
      </c>
      <c r="N740">
        <v>1</v>
      </c>
      <c r="O740">
        <v>0</v>
      </c>
      <c r="P740" s="1">
        <v>4.96</v>
      </c>
      <c r="Q740" s="1">
        <v>4.96</v>
      </c>
      <c r="R740">
        <f>IF(OR(Tabelle1[[#This Row],[adj time]]&lt;=Tabelle1[[#This Row],[curr class WR]],Tabelle1[[#This Row],[adj time]]&lt;=Tabelle1[[#This Row],[current WR]]),1,0)</f>
        <v>0</v>
      </c>
    </row>
    <row r="741" spans="1:20" x14ac:dyDescent="0.25">
      <c r="A741" t="s">
        <v>26</v>
      </c>
      <c r="B741" t="s">
        <v>163</v>
      </c>
      <c r="C741">
        <v>2008</v>
      </c>
      <c r="D741" s="15">
        <v>39627</v>
      </c>
      <c r="E741" t="s">
        <v>157</v>
      </c>
      <c r="F741" t="s">
        <v>23</v>
      </c>
      <c r="G741">
        <v>3</v>
      </c>
      <c r="H741">
        <v>1</v>
      </c>
      <c r="I741">
        <v>3.9119999999999999</v>
      </c>
      <c r="J741">
        <v>0</v>
      </c>
      <c r="K741">
        <v>0</v>
      </c>
      <c r="L741">
        <v>3.9119999999999999</v>
      </c>
      <c r="M741">
        <v>75</v>
      </c>
      <c r="N741">
        <v>1</v>
      </c>
      <c r="P741" s="1">
        <v>3.84</v>
      </c>
      <c r="Q741" s="1">
        <v>3.84</v>
      </c>
      <c r="R741" s="1">
        <f>IF(OR(Tabelle1[[#This Row],[adj time]]&lt;=Tabelle1[[#This Row],[curr class WR]],Tabelle1[[#This Row],[adj time]]&lt;=Tabelle1[[#This Row],[current WR]]),1,0)</f>
        <v>0</v>
      </c>
      <c r="T741" t="s">
        <v>114</v>
      </c>
    </row>
    <row r="742" spans="1:20" x14ac:dyDescent="0.25">
      <c r="A742" t="s">
        <v>12</v>
      </c>
      <c r="B742" t="s">
        <v>163</v>
      </c>
      <c r="C742">
        <v>2008</v>
      </c>
      <c r="D742" s="15">
        <v>39627</v>
      </c>
      <c r="E742" t="s">
        <v>153</v>
      </c>
      <c r="F742" t="s">
        <v>23</v>
      </c>
      <c r="G742">
        <v>4</v>
      </c>
      <c r="H742">
        <v>1</v>
      </c>
      <c r="I742">
        <v>5.0010000000000003</v>
      </c>
      <c r="J742">
        <v>0</v>
      </c>
      <c r="K742">
        <v>0</v>
      </c>
      <c r="L742">
        <v>5.0010000000000003</v>
      </c>
      <c r="M742">
        <v>50</v>
      </c>
      <c r="N742">
        <v>1</v>
      </c>
      <c r="P742" s="1">
        <v>4.96</v>
      </c>
      <c r="Q742" s="1">
        <v>4.96</v>
      </c>
      <c r="R742">
        <f>IF(OR(Tabelle1[[#This Row],[adj time]]&lt;=Tabelle1[[#This Row],[curr class WR]],Tabelle1[[#This Row],[adj time]]&lt;=Tabelle1[[#This Row],[current WR]]),1,0)</f>
        <v>0</v>
      </c>
      <c r="T742" t="s">
        <v>114</v>
      </c>
    </row>
    <row r="743" spans="1:20" x14ac:dyDescent="0.25">
      <c r="A743" t="s">
        <v>26</v>
      </c>
      <c r="B743" t="s">
        <v>60</v>
      </c>
      <c r="C743">
        <v>2008</v>
      </c>
      <c r="D743" s="15">
        <v>39585</v>
      </c>
      <c r="E743" t="s">
        <v>156</v>
      </c>
      <c r="F743" t="s">
        <v>23</v>
      </c>
      <c r="G743">
        <v>4</v>
      </c>
      <c r="H743">
        <v>1</v>
      </c>
      <c r="I743">
        <v>4.0220000000000002</v>
      </c>
      <c r="J743">
        <v>0</v>
      </c>
      <c r="K743">
        <v>0</v>
      </c>
      <c r="L743">
        <v>4.0220000000000002</v>
      </c>
      <c r="M743">
        <v>75</v>
      </c>
      <c r="N743">
        <v>1</v>
      </c>
      <c r="P743" s="1">
        <v>3.84</v>
      </c>
      <c r="Q743" s="1">
        <v>3.84</v>
      </c>
      <c r="R743" s="1">
        <f>IF(OR(Tabelle1[[#This Row],[adj time]]&lt;=Tabelle1[[#This Row],[curr class WR]],Tabelle1[[#This Row],[adj time]]&lt;=Tabelle1[[#This Row],[current WR]]),1,0)</f>
        <v>0</v>
      </c>
      <c r="T743" t="s">
        <v>114</v>
      </c>
    </row>
    <row r="744" spans="1:20" x14ac:dyDescent="0.25">
      <c r="A744" t="s">
        <v>12</v>
      </c>
      <c r="B744" t="s">
        <v>60</v>
      </c>
      <c r="C744">
        <v>2008</v>
      </c>
      <c r="D744" s="15">
        <v>39585</v>
      </c>
      <c r="E744" t="s">
        <v>158</v>
      </c>
      <c r="F744" t="s">
        <v>23</v>
      </c>
      <c r="G744">
        <v>3</v>
      </c>
      <c r="H744">
        <v>1</v>
      </c>
      <c r="I744">
        <v>5.0659999999999998</v>
      </c>
      <c r="J744">
        <v>0</v>
      </c>
      <c r="K744">
        <v>0</v>
      </c>
      <c r="L744">
        <v>5.0659999999999998</v>
      </c>
      <c r="M744">
        <v>50</v>
      </c>
      <c r="N744">
        <v>1</v>
      </c>
      <c r="P744" s="1">
        <v>4.96</v>
      </c>
      <c r="Q744" s="1">
        <v>4.96</v>
      </c>
      <c r="R744">
        <f>IF(OR(Tabelle1[[#This Row],[adj time]]&lt;=Tabelle1[[#This Row],[curr class WR]],Tabelle1[[#This Row],[adj time]]&lt;=Tabelle1[[#This Row],[current WR]]),1,0)</f>
        <v>0</v>
      </c>
      <c r="T744" t="s">
        <v>114</v>
      </c>
    </row>
    <row r="745" spans="1:20" x14ac:dyDescent="0.25">
      <c r="A745" t="s">
        <v>12</v>
      </c>
      <c r="B745" t="s">
        <v>160</v>
      </c>
      <c r="C745">
        <v>2008</v>
      </c>
      <c r="D745" s="15">
        <v>39564</v>
      </c>
      <c r="E745" t="s">
        <v>162</v>
      </c>
      <c r="F745" t="s">
        <v>23</v>
      </c>
      <c r="G745">
        <v>4</v>
      </c>
      <c r="H745">
        <v>1</v>
      </c>
      <c r="I745">
        <v>5.2759999999999998</v>
      </c>
      <c r="J745">
        <v>0</v>
      </c>
      <c r="K745">
        <v>0</v>
      </c>
      <c r="L745">
        <v>5.2759999999999998</v>
      </c>
      <c r="M745">
        <v>50</v>
      </c>
      <c r="N745">
        <v>1</v>
      </c>
      <c r="P745" s="1">
        <v>4.96</v>
      </c>
      <c r="Q745" s="1">
        <v>4.96</v>
      </c>
      <c r="R745">
        <f>IF(OR(Tabelle1[[#This Row],[adj time]]&lt;=Tabelle1[[#This Row],[curr class WR]],Tabelle1[[#This Row],[adj time]]&lt;=Tabelle1[[#This Row],[current WR]]),1,0)</f>
        <v>0</v>
      </c>
      <c r="T745" t="s">
        <v>114</v>
      </c>
    </row>
    <row r="746" spans="1:20" x14ac:dyDescent="0.25">
      <c r="A746" t="s">
        <v>26</v>
      </c>
      <c r="B746" t="s">
        <v>13</v>
      </c>
      <c r="C746">
        <v>2007</v>
      </c>
      <c r="D746" s="15">
        <v>39347</v>
      </c>
      <c r="E746" t="s">
        <v>219</v>
      </c>
      <c r="F746" t="s">
        <v>23</v>
      </c>
      <c r="H746">
        <v>1</v>
      </c>
      <c r="M746">
        <v>75</v>
      </c>
      <c r="N746">
        <v>1</v>
      </c>
      <c r="P746" s="1">
        <v>3.84</v>
      </c>
      <c r="Q746" s="1">
        <v>3.84</v>
      </c>
      <c r="R746" s="1">
        <f>IF(OR(Tabelle1[[#This Row],[adj time]]&lt;=Tabelle1[[#This Row],[curr class WR]],Tabelle1[[#This Row],[adj time]]&lt;=Tabelle1[[#This Row],[current WR]]),1,0)</f>
        <v>1</v>
      </c>
      <c r="T746" t="s">
        <v>220</v>
      </c>
    </row>
    <row r="747" spans="1:20" x14ac:dyDescent="0.25">
      <c r="A747" t="s">
        <v>12</v>
      </c>
      <c r="B747" t="s">
        <v>13</v>
      </c>
      <c r="C747">
        <v>2007</v>
      </c>
      <c r="D747" s="15">
        <v>39347</v>
      </c>
      <c r="E747" t="s">
        <v>29</v>
      </c>
      <c r="F747" t="s">
        <v>23</v>
      </c>
      <c r="H747">
        <v>1</v>
      </c>
      <c r="M747">
        <v>50</v>
      </c>
      <c r="N747">
        <v>1</v>
      </c>
      <c r="P747" s="1">
        <v>4.96</v>
      </c>
      <c r="Q747" s="1">
        <v>4.96</v>
      </c>
      <c r="R747">
        <f>IF(OR(Tabelle1[[#This Row],[adj time]]&lt;=Tabelle1[[#This Row],[curr class WR]],Tabelle1[[#This Row],[adj time]]&lt;=Tabelle1[[#This Row],[current WR]]),1,0)</f>
        <v>1</v>
      </c>
      <c r="T747" s="8" t="s">
        <v>220</v>
      </c>
    </row>
    <row r="748" spans="1:20" x14ac:dyDescent="0.25">
      <c r="A748" t="s">
        <v>26</v>
      </c>
      <c r="B748" t="s">
        <v>79</v>
      </c>
      <c r="C748">
        <v>2007</v>
      </c>
      <c r="D748" s="15">
        <v>39340</v>
      </c>
      <c r="E748" t="s">
        <v>148</v>
      </c>
      <c r="F748" t="s">
        <v>23</v>
      </c>
      <c r="G748">
        <v>2</v>
      </c>
      <c r="H748">
        <v>1</v>
      </c>
      <c r="I748">
        <v>4.2039999999999997</v>
      </c>
      <c r="J748">
        <v>0</v>
      </c>
      <c r="K748">
        <v>0</v>
      </c>
      <c r="L748">
        <v>4.2039999999999997</v>
      </c>
      <c r="M748">
        <v>75</v>
      </c>
      <c r="N748">
        <v>1</v>
      </c>
      <c r="P748" s="1">
        <v>3.84</v>
      </c>
      <c r="Q748" s="1">
        <v>3.84</v>
      </c>
      <c r="R748" s="1">
        <f>IF(OR(Tabelle1[[#This Row],[adj time]]&lt;=Tabelle1[[#This Row],[curr class WR]],Tabelle1[[#This Row],[adj time]]&lt;=Tabelle1[[#This Row],[current WR]]),1,0)</f>
        <v>0</v>
      </c>
      <c r="T748" t="s">
        <v>127</v>
      </c>
    </row>
    <row r="749" spans="1:20" x14ac:dyDescent="0.25">
      <c r="A749" t="s">
        <v>12</v>
      </c>
      <c r="B749" t="s">
        <v>79</v>
      </c>
      <c r="C749">
        <v>2007</v>
      </c>
      <c r="D749" s="15">
        <v>39340</v>
      </c>
      <c r="E749" t="s">
        <v>148</v>
      </c>
      <c r="F749" t="s">
        <v>23</v>
      </c>
      <c r="G749">
        <v>4</v>
      </c>
      <c r="H749">
        <v>1</v>
      </c>
      <c r="I749" s="1">
        <v>5.0599999999999996</v>
      </c>
      <c r="J749">
        <v>0</v>
      </c>
      <c r="K749">
        <v>0</v>
      </c>
      <c r="L749" s="1">
        <v>5.0599999999999996</v>
      </c>
      <c r="M749">
        <v>50</v>
      </c>
      <c r="N749">
        <v>1</v>
      </c>
      <c r="P749" s="1">
        <v>4.96</v>
      </c>
      <c r="Q749" s="1">
        <v>4.96</v>
      </c>
      <c r="R749">
        <f>IF(OR(Tabelle1[[#This Row],[adj time]]&lt;=Tabelle1[[#This Row],[curr class WR]],Tabelle1[[#This Row],[adj time]]&lt;=Tabelle1[[#This Row],[current WR]]),1,0)</f>
        <v>0</v>
      </c>
      <c r="T749" t="s">
        <v>127</v>
      </c>
    </row>
    <row r="750" spans="1:20" x14ac:dyDescent="0.25">
      <c r="A750" t="s">
        <v>26</v>
      </c>
      <c r="B750" t="s">
        <v>19</v>
      </c>
      <c r="C750">
        <v>2007</v>
      </c>
      <c r="D750" s="15">
        <v>39306</v>
      </c>
      <c r="E750" t="s">
        <v>30</v>
      </c>
      <c r="F750" t="s">
        <v>23</v>
      </c>
      <c r="G750">
        <v>2</v>
      </c>
      <c r="H750">
        <v>1</v>
      </c>
      <c r="I750" s="1">
        <v>4.1100000000000003</v>
      </c>
      <c r="J750">
        <v>0</v>
      </c>
      <c r="K750">
        <v>0</v>
      </c>
      <c r="L750" s="1">
        <v>4.1100000000000003</v>
      </c>
      <c r="M750">
        <v>75</v>
      </c>
      <c r="N750">
        <v>1</v>
      </c>
      <c r="P750" s="1">
        <v>3.84</v>
      </c>
      <c r="Q750" s="1">
        <v>3.84</v>
      </c>
      <c r="R750" s="1">
        <f>IF(OR(Tabelle1[[#This Row],[adj time]]&lt;=Tabelle1[[#This Row],[curr class WR]],Tabelle1[[#This Row],[adj time]]&lt;=Tabelle1[[#This Row],[current WR]]),1,0)</f>
        <v>0</v>
      </c>
    </row>
    <row r="751" spans="1:20" x14ac:dyDescent="0.25">
      <c r="A751" t="s">
        <v>12</v>
      </c>
      <c r="B751" t="s">
        <v>19</v>
      </c>
      <c r="C751">
        <v>2007</v>
      </c>
      <c r="D751" s="15">
        <v>39306</v>
      </c>
      <c r="E751" t="s">
        <v>33</v>
      </c>
      <c r="F751" t="s">
        <v>23</v>
      </c>
      <c r="G751">
        <v>3</v>
      </c>
      <c r="H751">
        <v>1</v>
      </c>
      <c r="I751">
        <v>5.1269999999999998</v>
      </c>
      <c r="J751">
        <v>0</v>
      </c>
      <c r="K751">
        <v>0</v>
      </c>
      <c r="L751">
        <v>5.1269999999999998</v>
      </c>
      <c r="M751">
        <v>50</v>
      </c>
      <c r="N751">
        <v>1</v>
      </c>
      <c r="O751">
        <v>0</v>
      </c>
      <c r="P751" s="1">
        <v>4.96</v>
      </c>
      <c r="Q751" s="1">
        <v>4.96</v>
      </c>
      <c r="R751">
        <f>IF(OR(Tabelle1[[#This Row],[adj time]]&lt;=Tabelle1[[#This Row],[curr class WR]],Tabelle1[[#This Row],[adj time]]&lt;=Tabelle1[[#This Row],[current WR]]),1,0)</f>
        <v>0</v>
      </c>
    </row>
    <row r="752" spans="1:20" x14ac:dyDescent="0.25">
      <c r="A752" t="s">
        <v>26</v>
      </c>
      <c r="B752" t="s">
        <v>60</v>
      </c>
      <c r="C752">
        <v>2007</v>
      </c>
      <c r="D752" s="15">
        <v>39252</v>
      </c>
      <c r="E752" t="s">
        <v>119</v>
      </c>
      <c r="F752" t="s">
        <v>23</v>
      </c>
      <c r="G752">
        <v>3</v>
      </c>
      <c r="H752">
        <v>1</v>
      </c>
      <c r="I752">
        <v>3.9510000000000001</v>
      </c>
      <c r="J752">
        <v>0</v>
      </c>
      <c r="K752">
        <v>0</v>
      </c>
      <c r="L752">
        <v>3.9510000000000001</v>
      </c>
      <c r="M752">
        <v>75</v>
      </c>
      <c r="N752">
        <v>1</v>
      </c>
      <c r="P752" s="1">
        <v>3.84</v>
      </c>
      <c r="Q752" s="1">
        <v>3.84</v>
      </c>
      <c r="R752" s="1">
        <f>IF(OR(Tabelle1[[#This Row],[adj time]]&lt;=Tabelle1[[#This Row],[curr class WR]],Tabelle1[[#This Row],[adj time]]&lt;=Tabelle1[[#This Row],[current WR]]),1,0)</f>
        <v>0</v>
      </c>
      <c r="T752" t="s">
        <v>114</v>
      </c>
    </row>
    <row r="753" spans="1:20" x14ac:dyDescent="0.25">
      <c r="A753" t="s">
        <v>12</v>
      </c>
      <c r="B753" t="s">
        <v>60</v>
      </c>
      <c r="C753">
        <v>2007</v>
      </c>
      <c r="D753" s="15">
        <v>39252</v>
      </c>
      <c r="E753" t="s">
        <v>37</v>
      </c>
      <c r="F753" t="s">
        <v>23</v>
      </c>
      <c r="G753">
        <v>4</v>
      </c>
      <c r="H753">
        <v>1</v>
      </c>
      <c r="I753">
        <v>5.0839999999999996</v>
      </c>
      <c r="J753">
        <v>0</v>
      </c>
      <c r="K753">
        <v>0</v>
      </c>
      <c r="L753">
        <v>5.0839999999999996</v>
      </c>
      <c r="M753">
        <v>50</v>
      </c>
      <c r="N753">
        <v>1</v>
      </c>
      <c r="P753" s="1">
        <v>4.96</v>
      </c>
      <c r="Q753" s="1">
        <v>4.96</v>
      </c>
      <c r="R753">
        <f>IF(OR(Tabelle1[[#This Row],[adj time]]&lt;=Tabelle1[[#This Row],[curr class WR]],Tabelle1[[#This Row],[adj time]]&lt;=Tabelle1[[#This Row],[current WR]]),1,0)</f>
        <v>0</v>
      </c>
      <c r="T753" t="s">
        <v>114</v>
      </c>
    </row>
    <row r="754" spans="1:20" x14ac:dyDescent="0.25">
      <c r="A754" t="s">
        <v>26</v>
      </c>
      <c r="B754" t="s">
        <v>163</v>
      </c>
      <c r="C754">
        <v>2007</v>
      </c>
      <c r="D754" s="15">
        <v>39249</v>
      </c>
      <c r="E754" t="s">
        <v>146</v>
      </c>
      <c r="F754" t="s">
        <v>23</v>
      </c>
      <c r="G754">
        <v>4</v>
      </c>
      <c r="H754">
        <v>1</v>
      </c>
      <c r="I754">
        <v>3.8940000000000001</v>
      </c>
      <c r="J754">
        <v>0</v>
      </c>
      <c r="K754">
        <v>0</v>
      </c>
      <c r="L754">
        <v>3.8940000000000001</v>
      </c>
      <c r="M754">
        <v>75</v>
      </c>
      <c r="N754">
        <v>1</v>
      </c>
      <c r="P754" s="1">
        <v>3.84</v>
      </c>
      <c r="Q754" s="1">
        <v>3.84</v>
      </c>
      <c r="R754" s="1">
        <f>IF(OR(Tabelle1[[#This Row],[adj time]]&lt;=Tabelle1[[#This Row],[curr class WR]],Tabelle1[[#This Row],[adj time]]&lt;=Tabelle1[[#This Row],[current WR]]),1,0)</f>
        <v>0</v>
      </c>
      <c r="T754" t="s">
        <v>127</v>
      </c>
    </row>
    <row r="755" spans="1:20" x14ac:dyDescent="0.25">
      <c r="A755" t="s">
        <v>12</v>
      </c>
      <c r="B755" t="s">
        <v>163</v>
      </c>
      <c r="C755">
        <v>2007</v>
      </c>
      <c r="D755" s="15">
        <v>39249</v>
      </c>
      <c r="E755" t="s">
        <v>147</v>
      </c>
      <c r="F755" t="s">
        <v>23</v>
      </c>
      <c r="G755">
        <v>2</v>
      </c>
      <c r="H755">
        <v>1</v>
      </c>
      <c r="I755">
        <v>5.1215000000000002</v>
      </c>
      <c r="J755">
        <v>0</v>
      </c>
      <c r="K755">
        <v>0</v>
      </c>
      <c r="L755">
        <v>5.1215000000000002</v>
      </c>
      <c r="M755">
        <v>50</v>
      </c>
      <c r="N755">
        <v>1</v>
      </c>
      <c r="P755" s="1">
        <v>4.96</v>
      </c>
      <c r="Q755" s="1">
        <v>4.96</v>
      </c>
      <c r="R755">
        <f>IF(OR(Tabelle1[[#This Row],[adj time]]&lt;=Tabelle1[[#This Row],[curr class WR]],Tabelle1[[#This Row],[adj time]]&lt;=Tabelle1[[#This Row],[current WR]]),1,0)</f>
        <v>0</v>
      </c>
      <c r="T755" t="s">
        <v>127</v>
      </c>
    </row>
    <row r="756" spans="1:20" x14ac:dyDescent="0.25">
      <c r="A756" t="s">
        <v>26</v>
      </c>
      <c r="B756" t="s">
        <v>78</v>
      </c>
      <c r="C756">
        <v>2006</v>
      </c>
      <c r="D756" s="15">
        <v>39068</v>
      </c>
      <c r="E756" t="s">
        <v>117</v>
      </c>
      <c r="F756" t="s">
        <v>23</v>
      </c>
      <c r="G756">
        <v>2</v>
      </c>
      <c r="H756">
        <v>1</v>
      </c>
      <c r="I756">
        <v>4.2359999999999998</v>
      </c>
      <c r="J756">
        <v>0</v>
      </c>
      <c r="K756">
        <v>0</v>
      </c>
      <c r="L756">
        <v>4.2359999999999998</v>
      </c>
      <c r="M756">
        <v>75</v>
      </c>
      <c r="N756">
        <v>1</v>
      </c>
      <c r="P756" s="1">
        <v>3.84</v>
      </c>
      <c r="Q756" s="1">
        <v>3.84</v>
      </c>
      <c r="R756" s="1">
        <f>IF(OR(Tabelle1[[#This Row],[adj time]]&lt;=Tabelle1[[#This Row],[curr class WR]],Tabelle1[[#This Row],[adj time]]&lt;=Tabelle1[[#This Row],[current WR]]),1,0)</f>
        <v>0</v>
      </c>
      <c r="T756" t="s">
        <v>118</v>
      </c>
    </row>
    <row r="757" spans="1:20" x14ac:dyDescent="0.25">
      <c r="A757" t="s">
        <v>12</v>
      </c>
      <c r="B757" t="s">
        <v>78</v>
      </c>
      <c r="C757">
        <v>2006</v>
      </c>
      <c r="D757" s="15">
        <v>39068</v>
      </c>
      <c r="E757" t="s">
        <v>119</v>
      </c>
      <c r="F757" t="s">
        <v>23</v>
      </c>
      <c r="G757">
        <v>4</v>
      </c>
      <c r="H757">
        <v>1</v>
      </c>
      <c r="I757">
        <v>5.5890000000000004</v>
      </c>
      <c r="J757">
        <v>0</v>
      </c>
      <c r="K757">
        <v>0</v>
      </c>
      <c r="L757">
        <v>5.5890000000000004</v>
      </c>
      <c r="M757">
        <v>50</v>
      </c>
      <c r="N757">
        <v>1</v>
      </c>
      <c r="P757" s="1">
        <v>4.96</v>
      </c>
      <c r="Q757" s="1">
        <v>4.96</v>
      </c>
      <c r="R757">
        <f>IF(OR(Tabelle1[[#This Row],[adj time]]&lt;=Tabelle1[[#This Row],[curr class WR]],Tabelle1[[#This Row],[adj time]]&lt;=Tabelle1[[#This Row],[current WR]]),1,0)</f>
        <v>0</v>
      </c>
      <c r="T757" t="s">
        <v>118</v>
      </c>
    </row>
    <row r="758" spans="1:20" x14ac:dyDescent="0.25">
      <c r="A758" t="s">
        <v>26</v>
      </c>
      <c r="B758" t="s">
        <v>79</v>
      </c>
      <c r="C758">
        <v>2006</v>
      </c>
      <c r="D758" s="15">
        <v>38976</v>
      </c>
      <c r="E758" t="s">
        <v>148</v>
      </c>
      <c r="F758" t="s">
        <v>23</v>
      </c>
      <c r="G758">
        <v>2</v>
      </c>
      <c r="H758">
        <v>1</v>
      </c>
      <c r="I758">
        <v>4.6589999999999998</v>
      </c>
      <c r="J758">
        <v>0</v>
      </c>
      <c r="K758">
        <v>0</v>
      </c>
      <c r="L758">
        <v>4.6589999999999998</v>
      </c>
      <c r="M758">
        <v>75</v>
      </c>
      <c r="N758">
        <v>1</v>
      </c>
      <c r="P758" s="1">
        <v>3.84</v>
      </c>
      <c r="Q758" s="1">
        <v>3.84</v>
      </c>
      <c r="R758" s="1">
        <f>IF(OR(Tabelle1[[#This Row],[adj time]]&lt;=Tabelle1[[#This Row],[curr class WR]],Tabelle1[[#This Row],[adj time]]&lt;=Tabelle1[[#This Row],[current WR]]),1,0)</f>
        <v>0</v>
      </c>
      <c r="T758" t="s">
        <v>127</v>
      </c>
    </row>
    <row r="759" spans="1:20" x14ac:dyDescent="0.25">
      <c r="A759" t="s">
        <v>12</v>
      </c>
      <c r="B759" t="s">
        <v>79</v>
      </c>
      <c r="C759">
        <v>2006</v>
      </c>
      <c r="D759" s="15">
        <v>38976</v>
      </c>
      <c r="E759" t="s">
        <v>149</v>
      </c>
      <c r="F759" t="s">
        <v>23</v>
      </c>
      <c r="G759">
        <v>2</v>
      </c>
      <c r="H759">
        <v>1</v>
      </c>
      <c r="I759">
        <v>5.6959999999999997</v>
      </c>
      <c r="J759">
        <v>0</v>
      </c>
      <c r="K759">
        <v>0</v>
      </c>
      <c r="L759">
        <v>5.6959999999999997</v>
      </c>
      <c r="M759">
        <v>50</v>
      </c>
      <c r="N759">
        <v>1</v>
      </c>
      <c r="P759" s="1">
        <v>4.96</v>
      </c>
      <c r="Q759" s="1">
        <v>4.96</v>
      </c>
      <c r="R759">
        <f>IF(OR(Tabelle1[[#This Row],[adj time]]&lt;=Tabelle1[[#This Row],[curr class WR]],Tabelle1[[#This Row],[adj time]]&lt;=Tabelle1[[#This Row],[current WR]]),1,0)</f>
        <v>0</v>
      </c>
      <c r="T759" t="s">
        <v>127</v>
      </c>
    </row>
    <row r="760" spans="1:20" x14ac:dyDescent="0.25">
      <c r="A760" t="s">
        <v>26</v>
      </c>
      <c r="B760" t="s">
        <v>13</v>
      </c>
      <c r="C760">
        <v>2006</v>
      </c>
      <c r="D760" s="15">
        <v>38970</v>
      </c>
      <c r="E760" t="s">
        <v>22</v>
      </c>
      <c r="F760" t="s">
        <v>23</v>
      </c>
      <c r="G760">
        <v>2</v>
      </c>
      <c r="H760">
        <v>1</v>
      </c>
      <c r="I760">
        <v>3.9540000000000002</v>
      </c>
      <c r="J760">
        <v>0</v>
      </c>
      <c r="K760">
        <v>0</v>
      </c>
      <c r="L760">
        <v>3.9540000000000002</v>
      </c>
      <c r="M760">
        <v>75</v>
      </c>
      <c r="N760">
        <v>1</v>
      </c>
      <c r="P760" s="1">
        <v>3.84</v>
      </c>
      <c r="Q760" s="1">
        <v>3.84</v>
      </c>
      <c r="R760" s="1">
        <f>IF(OR(Tabelle1[[#This Row],[adj time]]&lt;=Tabelle1[[#This Row],[curr class WR]],Tabelle1[[#This Row],[adj time]]&lt;=Tabelle1[[#This Row],[current WR]]),1,0)</f>
        <v>0</v>
      </c>
      <c r="T760" t="s">
        <v>125</v>
      </c>
    </row>
    <row r="761" spans="1:20" x14ac:dyDescent="0.25">
      <c r="A761" t="s">
        <v>12</v>
      </c>
      <c r="B761" t="s">
        <v>13</v>
      </c>
      <c r="C761">
        <v>2006</v>
      </c>
      <c r="D761" s="15">
        <v>38970</v>
      </c>
      <c r="E761" t="s">
        <v>37</v>
      </c>
      <c r="F761" t="s">
        <v>23</v>
      </c>
      <c r="G761">
        <v>4</v>
      </c>
      <c r="H761">
        <v>1</v>
      </c>
      <c r="I761">
        <v>5.0519999999999996</v>
      </c>
      <c r="J761">
        <v>0</v>
      </c>
      <c r="K761">
        <v>0</v>
      </c>
      <c r="L761">
        <v>5.0519999999999996</v>
      </c>
      <c r="M761">
        <v>50</v>
      </c>
      <c r="N761">
        <v>1</v>
      </c>
      <c r="P761" s="1">
        <v>4.96</v>
      </c>
      <c r="Q761" s="1">
        <v>4.96</v>
      </c>
      <c r="R761">
        <f>IF(OR(Tabelle1[[#This Row],[adj time]]&lt;=Tabelle1[[#This Row],[curr class WR]],Tabelle1[[#This Row],[adj time]]&lt;=Tabelle1[[#This Row],[current WR]]),1,0)</f>
        <v>0</v>
      </c>
      <c r="T761" t="s">
        <v>125</v>
      </c>
    </row>
    <row r="762" spans="1:20" x14ac:dyDescent="0.25">
      <c r="A762" t="s">
        <v>26</v>
      </c>
      <c r="B762" t="s">
        <v>19</v>
      </c>
      <c r="C762">
        <v>2006</v>
      </c>
      <c r="D762" s="15">
        <v>38935</v>
      </c>
      <c r="E762" t="s">
        <v>27</v>
      </c>
      <c r="F762" t="s">
        <v>23</v>
      </c>
      <c r="G762">
        <v>2</v>
      </c>
      <c r="H762">
        <v>1</v>
      </c>
      <c r="I762" s="1">
        <v>3.84</v>
      </c>
      <c r="J762">
        <v>0</v>
      </c>
      <c r="K762">
        <v>0</v>
      </c>
      <c r="L762" s="1">
        <v>3.84</v>
      </c>
      <c r="M762">
        <v>75</v>
      </c>
      <c r="N762">
        <v>1</v>
      </c>
      <c r="P762" s="1">
        <v>3.84</v>
      </c>
      <c r="Q762" s="1">
        <v>3.84</v>
      </c>
      <c r="R762" s="1">
        <f>IF(OR(Tabelle1[[#This Row],[adj time]]&lt;=Tabelle1[[#This Row],[curr class WR]],Tabelle1[[#This Row],[adj time]]&lt;=Tabelle1[[#This Row],[current WR]]),1,0)</f>
        <v>1</v>
      </c>
      <c r="S762" t="s">
        <v>203</v>
      </c>
    </row>
    <row r="763" spans="1:20" x14ac:dyDescent="0.25">
      <c r="A763" t="s">
        <v>12</v>
      </c>
      <c r="B763" t="s">
        <v>19</v>
      </c>
      <c r="C763">
        <v>2006</v>
      </c>
      <c r="D763" s="15">
        <v>38935</v>
      </c>
      <c r="E763" t="s">
        <v>28</v>
      </c>
      <c r="F763" t="s">
        <v>23</v>
      </c>
      <c r="G763">
        <v>3</v>
      </c>
      <c r="H763">
        <v>1</v>
      </c>
      <c r="I763" s="1">
        <v>5.125</v>
      </c>
      <c r="J763">
        <v>0</v>
      </c>
      <c r="K763">
        <v>0</v>
      </c>
      <c r="L763" s="1">
        <v>5.125</v>
      </c>
      <c r="M763">
        <v>50</v>
      </c>
      <c r="N763">
        <v>1</v>
      </c>
      <c r="O763">
        <v>0</v>
      </c>
      <c r="P763" s="1">
        <v>4.96</v>
      </c>
      <c r="Q763" s="1">
        <v>4.96</v>
      </c>
      <c r="R763">
        <f>IF(OR(Tabelle1[[#This Row],[adj time]]&lt;=Tabelle1[[#This Row],[curr class WR]],Tabelle1[[#This Row],[adj time]]&lt;=Tabelle1[[#This Row],[current WR]]),1,0)</f>
        <v>0</v>
      </c>
      <c r="S763" t="s">
        <v>71</v>
      </c>
    </row>
    <row r="764" spans="1:20" x14ac:dyDescent="0.25">
      <c r="A764" t="s">
        <v>26</v>
      </c>
      <c r="B764" t="s">
        <v>113</v>
      </c>
      <c r="C764">
        <v>2006</v>
      </c>
      <c r="D764" s="15">
        <v>38906</v>
      </c>
      <c r="E764" t="s">
        <v>22</v>
      </c>
      <c r="F764" t="s">
        <v>23</v>
      </c>
      <c r="G764">
        <v>2</v>
      </c>
      <c r="H764">
        <v>1</v>
      </c>
      <c r="I764">
        <v>3.97</v>
      </c>
      <c r="J764">
        <v>0</v>
      </c>
      <c r="K764">
        <v>0</v>
      </c>
      <c r="L764">
        <v>3.97</v>
      </c>
      <c r="M764">
        <v>75</v>
      </c>
      <c r="N764">
        <v>1</v>
      </c>
      <c r="P764">
        <v>3.9449999999999998</v>
      </c>
      <c r="Q764">
        <v>3.9449999999999998</v>
      </c>
      <c r="R764">
        <f>IF(OR(Tabelle1[[#This Row],[adj time]]&lt;=Tabelle1[[#This Row],[curr class WR]],Tabelle1[[#This Row],[adj time]]&lt;=Tabelle1[[#This Row],[current WR]]),1,0)</f>
        <v>0</v>
      </c>
      <c r="T764" t="s">
        <v>118</v>
      </c>
    </row>
    <row r="765" spans="1:20" x14ac:dyDescent="0.25">
      <c r="A765" t="s">
        <v>12</v>
      </c>
      <c r="B765" t="s">
        <v>113</v>
      </c>
      <c r="C765">
        <v>2006</v>
      </c>
      <c r="D765" s="15">
        <v>38906</v>
      </c>
      <c r="E765" t="s">
        <v>37</v>
      </c>
      <c r="F765" t="s">
        <v>23</v>
      </c>
      <c r="G765">
        <v>2</v>
      </c>
      <c r="H765">
        <v>1</v>
      </c>
      <c r="I765" s="1">
        <v>4.96</v>
      </c>
      <c r="J765">
        <v>0</v>
      </c>
      <c r="K765">
        <v>0</v>
      </c>
      <c r="L765" s="1">
        <v>4.96</v>
      </c>
      <c r="M765">
        <v>50</v>
      </c>
      <c r="N765">
        <v>1</v>
      </c>
      <c r="P765" s="1">
        <v>4.96</v>
      </c>
      <c r="Q765" s="1">
        <v>4.96</v>
      </c>
      <c r="R765">
        <f>IF(OR(Tabelle1[[#This Row],[adj time]]&lt;=Tabelle1[[#This Row],[curr class WR]],Tabelle1[[#This Row],[adj time]]&lt;=Tabelle1[[#This Row],[current WR]]),1,0)</f>
        <v>1</v>
      </c>
      <c r="S765" t="s">
        <v>67</v>
      </c>
    </row>
    <row r="766" spans="1:20" x14ac:dyDescent="0.25">
      <c r="A766" t="s">
        <v>26</v>
      </c>
      <c r="B766" t="s">
        <v>163</v>
      </c>
      <c r="C766">
        <v>2006</v>
      </c>
      <c r="D766" s="15">
        <v>38885</v>
      </c>
      <c r="E766" t="s">
        <v>89</v>
      </c>
      <c r="F766" t="s">
        <v>23</v>
      </c>
      <c r="G766">
        <v>1</v>
      </c>
      <c r="H766">
        <v>1</v>
      </c>
      <c r="I766">
        <v>4.0460000000000003</v>
      </c>
      <c r="J766">
        <v>0</v>
      </c>
      <c r="K766">
        <v>0</v>
      </c>
      <c r="L766">
        <v>4.0460000000000003</v>
      </c>
      <c r="M766">
        <v>75</v>
      </c>
      <c r="N766">
        <v>1</v>
      </c>
      <c r="P766">
        <v>3.9449999999999998</v>
      </c>
      <c r="Q766">
        <v>3.9449999999999998</v>
      </c>
      <c r="R766">
        <f>IF(OR(Tabelle1[[#This Row],[adj time]]&lt;=Tabelle1[[#This Row],[curr class WR]],Tabelle1[[#This Row],[adj time]]&lt;=Tabelle1[[#This Row],[current WR]]),1,0)</f>
        <v>0</v>
      </c>
      <c r="T766" t="s">
        <v>127</v>
      </c>
    </row>
    <row r="767" spans="1:20" x14ac:dyDescent="0.25">
      <c r="A767" t="s">
        <v>12</v>
      </c>
      <c r="B767" t="s">
        <v>163</v>
      </c>
      <c r="C767">
        <v>2006</v>
      </c>
      <c r="D767" s="15">
        <v>38885</v>
      </c>
      <c r="E767" t="s">
        <v>61</v>
      </c>
      <c r="F767" t="s">
        <v>23</v>
      </c>
      <c r="G767">
        <v>2</v>
      </c>
      <c r="H767">
        <v>1</v>
      </c>
      <c r="I767">
        <v>4.976</v>
      </c>
      <c r="J767">
        <v>0</v>
      </c>
      <c r="K767">
        <v>0</v>
      </c>
      <c r="L767">
        <v>4.976</v>
      </c>
      <c r="M767">
        <v>50</v>
      </c>
      <c r="N767">
        <v>1</v>
      </c>
      <c r="P767">
        <v>4.976</v>
      </c>
      <c r="Q767">
        <v>4.976</v>
      </c>
      <c r="R767">
        <f>IF(OR(Tabelle1[[#This Row],[adj time]]&lt;=Tabelle1[[#This Row],[curr class WR]],Tabelle1[[#This Row],[adj time]]&lt;=Tabelle1[[#This Row],[current WR]]),1,0)</f>
        <v>1</v>
      </c>
      <c r="S767" t="s">
        <v>159</v>
      </c>
      <c r="T767" t="s">
        <v>127</v>
      </c>
    </row>
    <row r="768" spans="1:20" x14ac:dyDescent="0.25">
      <c r="A768" t="s">
        <v>26</v>
      </c>
      <c r="B768" t="s">
        <v>60</v>
      </c>
      <c r="C768">
        <v>2006</v>
      </c>
      <c r="D768" s="15">
        <v>38857</v>
      </c>
      <c r="E768" t="s">
        <v>117</v>
      </c>
      <c r="F768" t="s">
        <v>23</v>
      </c>
      <c r="G768">
        <v>4</v>
      </c>
      <c r="H768">
        <v>1</v>
      </c>
      <c r="I768">
        <v>4.2359999999999998</v>
      </c>
      <c r="J768">
        <v>0</v>
      </c>
      <c r="K768">
        <v>0</v>
      </c>
      <c r="L768">
        <v>4.2359999999999998</v>
      </c>
      <c r="M768">
        <v>75</v>
      </c>
      <c r="N768">
        <v>1</v>
      </c>
      <c r="P768">
        <v>3.9449999999999998</v>
      </c>
      <c r="Q768">
        <v>3.9449999999999998</v>
      </c>
      <c r="R768">
        <f>IF(OR(Tabelle1[[#This Row],[adj time]]&lt;=Tabelle1[[#This Row],[curr class WR]],Tabelle1[[#This Row],[adj time]]&lt;=Tabelle1[[#This Row],[current WR]]),1,0)</f>
        <v>0</v>
      </c>
      <c r="T768" t="s">
        <v>114</v>
      </c>
    </row>
    <row r="769" spans="1:20" x14ac:dyDescent="0.25">
      <c r="A769" t="s">
        <v>12</v>
      </c>
      <c r="B769" t="s">
        <v>60</v>
      </c>
      <c r="C769">
        <v>2006</v>
      </c>
      <c r="D769" s="15">
        <v>38857</v>
      </c>
      <c r="E769" t="s">
        <v>119</v>
      </c>
      <c r="F769" t="s">
        <v>23</v>
      </c>
      <c r="G769">
        <v>4</v>
      </c>
      <c r="H769">
        <v>1</v>
      </c>
      <c r="I769">
        <v>5.5890000000000004</v>
      </c>
      <c r="J769">
        <v>0</v>
      </c>
      <c r="K769">
        <v>0</v>
      </c>
      <c r="L769">
        <v>5.5890000000000004</v>
      </c>
      <c r="M769">
        <v>50</v>
      </c>
      <c r="N769">
        <v>1</v>
      </c>
      <c r="P769">
        <v>5.0190000000000001</v>
      </c>
      <c r="Q769">
        <v>5.0190000000000001</v>
      </c>
      <c r="R769">
        <f>IF(OR(Tabelle1[[#This Row],[adj time]]&lt;=Tabelle1[[#This Row],[curr class WR]],Tabelle1[[#This Row],[adj time]]&lt;=Tabelle1[[#This Row],[current WR]]),1,0)</f>
        <v>0</v>
      </c>
      <c r="T769" t="s">
        <v>114</v>
      </c>
    </row>
    <row r="770" spans="1:20" x14ac:dyDescent="0.25">
      <c r="A770" t="s">
        <v>26</v>
      </c>
      <c r="B770" t="s">
        <v>78</v>
      </c>
      <c r="C770">
        <v>2005</v>
      </c>
      <c r="D770" s="15">
        <v>38690</v>
      </c>
      <c r="E770" t="s">
        <v>123</v>
      </c>
      <c r="F770" t="s">
        <v>23</v>
      </c>
      <c r="G770">
        <v>4</v>
      </c>
      <c r="H770">
        <v>1</v>
      </c>
      <c r="I770">
        <v>3.9449999999999998</v>
      </c>
      <c r="J770">
        <v>0</v>
      </c>
      <c r="K770">
        <v>0</v>
      </c>
      <c r="L770">
        <v>3.9449999999999998</v>
      </c>
      <c r="M770">
        <v>75</v>
      </c>
      <c r="N770">
        <v>1</v>
      </c>
      <c r="P770">
        <v>3.9449999999999998</v>
      </c>
      <c r="Q770">
        <v>3.9449999999999998</v>
      </c>
      <c r="R770">
        <f>IF(OR(Tabelle1[[#This Row],[adj time]]&lt;=Tabelle1[[#This Row],[curr class WR]],Tabelle1[[#This Row],[adj time]]&lt;=Tabelle1[[#This Row],[current WR]]),1,0)</f>
        <v>1</v>
      </c>
      <c r="S770" t="s">
        <v>67</v>
      </c>
    </row>
    <row r="771" spans="1:20" x14ac:dyDescent="0.25">
      <c r="A771" t="s">
        <v>12</v>
      </c>
      <c r="B771" t="s">
        <v>78</v>
      </c>
      <c r="C771">
        <v>2005</v>
      </c>
      <c r="D771" s="15">
        <v>38690</v>
      </c>
      <c r="E771" t="s">
        <v>124</v>
      </c>
      <c r="F771" t="s">
        <v>23</v>
      </c>
      <c r="G771">
        <v>2</v>
      </c>
      <c r="H771">
        <v>1</v>
      </c>
      <c r="I771">
        <v>5.05</v>
      </c>
      <c r="J771">
        <v>0</v>
      </c>
      <c r="K771">
        <v>0</v>
      </c>
      <c r="L771" s="1">
        <v>5.05</v>
      </c>
      <c r="M771">
        <v>50</v>
      </c>
      <c r="N771">
        <v>1</v>
      </c>
      <c r="P771">
        <v>5.0190000000000001</v>
      </c>
      <c r="Q771">
        <v>5.0190000000000001</v>
      </c>
      <c r="R771">
        <f>IF(OR(Tabelle1[[#This Row],[adj time]]&lt;=Tabelle1[[#This Row],[curr class WR]],Tabelle1[[#This Row],[adj time]]&lt;=Tabelle1[[#This Row],[current WR]]),1,0)</f>
        <v>0</v>
      </c>
      <c r="T771" t="s">
        <v>118</v>
      </c>
    </row>
    <row r="772" spans="1:20" x14ac:dyDescent="0.25">
      <c r="A772" t="s">
        <v>26</v>
      </c>
      <c r="B772" t="s">
        <v>13</v>
      </c>
      <c r="C772">
        <v>2005</v>
      </c>
      <c r="D772" s="15">
        <v>38620</v>
      </c>
      <c r="E772" t="s">
        <v>22</v>
      </c>
      <c r="F772" t="s">
        <v>23</v>
      </c>
      <c r="G772">
        <v>4</v>
      </c>
      <c r="H772">
        <v>1</v>
      </c>
      <c r="I772" s="1">
        <v>4.1399999999999997</v>
      </c>
      <c r="J772">
        <v>0</v>
      </c>
      <c r="K772">
        <v>0</v>
      </c>
      <c r="L772" s="1">
        <v>4.1399999999999997</v>
      </c>
      <c r="M772">
        <v>75</v>
      </c>
      <c r="N772">
        <v>1</v>
      </c>
      <c r="P772">
        <v>4.0250000000000004</v>
      </c>
      <c r="Q772">
        <v>4.0250000000000004</v>
      </c>
      <c r="R772">
        <f>IF(OR(Tabelle1[[#This Row],[adj time]]&lt;=Tabelle1[[#This Row],[curr class WR]],Tabelle1[[#This Row],[adj time]]&lt;=Tabelle1[[#This Row],[current WR]]),1,0)</f>
        <v>0</v>
      </c>
      <c r="T772" t="s">
        <v>243</v>
      </c>
    </row>
    <row r="773" spans="1:20" x14ac:dyDescent="0.25">
      <c r="A773" t="s">
        <v>12</v>
      </c>
      <c r="B773" t="s">
        <v>13</v>
      </c>
      <c r="C773">
        <v>2005</v>
      </c>
      <c r="D773" s="15">
        <v>38620</v>
      </c>
      <c r="E773" t="s">
        <v>22</v>
      </c>
      <c r="F773" t="s">
        <v>23</v>
      </c>
      <c r="G773">
        <v>4</v>
      </c>
      <c r="H773">
        <v>1</v>
      </c>
      <c r="I773" s="1">
        <v>5.27</v>
      </c>
      <c r="J773">
        <v>0</v>
      </c>
      <c r="K773">
        <v>0</v>
      </c>
      <c r="L773" s="1">
        <v>5.27</v>
      </c>
      <c r="M773">
        <v>50</v>
      </c>
      <c r="N773">
        <v>1</v>
      </c>
      <c r="P773">
        <v>5.0190000000000001</v>
      </c>
      <c r="Q773">
        <v>5.0190000000000001</v>
      </c>
      <c r="R773">
        <f>IF(OR(Tabelle1[[#This Row],[adj time]]&lt;=Tabelle1[[#This Row],[curr class WR]],Tabelle1[[#This Row],[adj time]]&lt;=Tabelle1[[#This Row],[current WR]]),1,0)</f>
        <v>0</v>
      </c>
      <c r="T773" s="8" t="s">
        <v>243</v>
      </c>
    </row>
    <row r="774" spans="1:20" x14ac:dyDescent="0.25">
      <c r="A774" t="s">
        <v>26</v>
      </c>
      <c r="B774" t="s">
        <v>60</v>
      </c>
      <c r="C774">
        <v>2005</v>
      </c>
      <c r="D774" s="15">
        <v>38494</v>
      </c>
      <c r="E774" t="s">
        <v>61</v>
      </c>
      <c r="F774" t="s">
        <v>23</v>
      </c>
      <c r="G774">
        <v>4</v>
      </c>
      <c r="H774">
        <v>1</v>
      </c>
      <c r="I774">
        <v>4.0490000000000004</v>
      </c>
      <c r="J774">
        <v>0</v>
      </c>
      <c r="K774">
        <v>0</v>
      </c>
      <c r="L774">
        <v>4.0490000000000004</v>
      </c>
      <c r="M774">
        <v>75</v>
      </c>
      <c r="N774">
        <v>1</v>
      </c>
      <c r="P774">
        <v>4.0250000000000004</v>
      </c>
      <c r="Q774">
        <v>4.0250000000000004</v>
      </c>
      <c r="R774">
        <f>IF(OR(Tabelle1[[#This Row],[adj time]]&lt;=Tabelle1[[#This Row],[curr class WR]],Tabelle1[[#This Row],[adj time]]&lt;=Tabelle1[[#This Row],[current WR]]),1,0)</f>
        <v>0</v>
      </c>
      <c r="T774" t="s">
        <v>63</v>
      </c>
    </row>
    <row r="775" spans="1:20" x14ac:dyDescent="0.25">
      <c r="A775" t="s">
        <v>12</v>
      </c>
      <c r="B775" t="s">
        <v>60</v>
      </c>
      <c r="C775">
        <v>2005</v>
      </c>
      <c r="D775" s="15">
        <v>38494</v>
      </c>
      <c r="E775" t="s">
        <v>62</v>
      </c>
      <c r="F775" t="s">
        <v>23</v>
      </c>
      <c r="G775">
        <v>2</v>
      </c>
      <c r="H775">
        <v>1</v>
      </c>
      <c r="I775">
        <v>5.1779999999999999</v>
      </c>
      <c r="J775">
        <v>0</v>
      </c>
      <c r="K775">
        <v>0</v>
      </c>
      <c r="L775">
        <v>5.1779999999999999</v>
      </c>
      <c r="M775">
        <v>50</v>
      </c>
      <c r="N775">
        <v>1</v>
      </c>
      <c r="P775">
        <v>5.0190000000000001</v>
      </c>
      <c r="Q775">
        <v>5.0190000000000001</v>
      </c>
      <c r="R775">
        <f>IF(OR(Tabelle1[[#This Row],[adj time]]&lt;=Tabelle1[[#This Row],[curr class WR]],Tabelle1[[#This Row],[adj time]]&lt;=Tabelle1[[#This Row],[current WR]]),1,0)</f>
        <v>0</v>
      </c>
    </row>
    <row r="776" spans="1:20" x14ac:dyDescent="0.25">
      <c r="A776" t="s">
        <v>26</v>
      </c>
      <c r="B776" t="s">
        <v>78</v>
      </c>
      <c r="C776">
        <v>2004</v>
      </c>
      <c r="D776" s="15">
        <v>38326</v>
      </c>
      <c r="E776" t="s">
        <v>123</v>
      </c>
      <c r="F776" t="s">
        <v>23</v>
      </c>
      <c r="G776">
        <v>2</v>
      </c>
      <c r="H776">
        <v>1</v>
      </c>
      <c r="I776">
        <v>4.0549999999999997</v>
      </c>
      <c r="J776">
        <v>0</v>
      </c>
      <c r="K776">
        <v>0</v>
      </c>
      <c r="L776">
        <v>4.0549999999999997</v>
      </c>
      <c r="M776">
        <v>75</v>
      </c>
      <c r="N776">
        <v>1</v>
      </c>
      <c r="P776">
        <v>4.0250000000000004</v>
      </c>
      <c r="Q776">
        <v>4.0250000000000004</v>
      </c>
      <c r="R776">
        <f>IF(OR(Tabelle1[[#This Row],[adj time]]&lt;=Tabelle1[[#This Row],[curr class WR]],Tabelle1[[#This Row],[adj time]]&lt;=Tabelle1[[#This Row],[current WR]]),1,0)</f>
        <v>0</v>
      </c>
    </row>
    <row r="777" spans="1:20" x14ac:dyDescent="0.25">
      <c r="A777" t="s">
        <v>12</v>
      </c>
      <c r="B777" t="s">
        <v>78</v>
      </c>
      <c r="C777">
        <v>2004</v>
      </c>
      <c r="D777" s="15">
        <v>38326</v>
      </c>
      <c r="E777" t="s">
        <v>122</v>
      </c>
      <c r="F777" t="s">
        <v>23</v>
      </c>
      <c r="G777">
        <v>3</v>
      </c>
      <c r="H777">
        <v>1</v>
      </c>
      <c r="I777">
        <v>5.1779999999999999</v>
      </c>
      <c r="J777">
        <v>0</v>
      </c>
      <c r="K777">
        <v>0</v>
      </c>
      <c r="L777">
        <v>5.1779999999999999</v>
      </c>
      <c r="M777">
        <v>50</v>
      </c>
      <c r="N777">
        <v>1</v>
      </c>
      <c r="P777">
        <v>5.0190000000000001</v>
      </c>
      <c r="Q777">
        <v>5.0190000000000001</v>
      </c>
      <c r="R777">
        <f>IF(OR(Tabelle1[[#This Row],[adj time]]&lt;=Tabelle1[[#This Row],[curr class WR]],Tabelle1[[#This Row],[adj time]]&lt;=Tabelle1[[#This Row],[current WR]]),1,0)</f>
        <v>0</v>
      </c>
      <c r="T777" t="s">
        <v>118</v>
      </c>
    </row>
    <row r="778" spans="1:20" x14ac:dyDescent="0.25">
      <c r="A778" t="s">
        <v>26</v>
      </c>
      <c r="B778" t="s">
        <v>113</v>
      </c>
      <c r="C778">
        <v>2004</v>
      </c>
      <c r="D778" s="15">
        <v>38179</v>
      </c>
      <c r="E778" t="s">
        <v>123</v>
      </c>
      <c r="F778" t="s">
        <v>23</v>
      </c>
      <c r="G778">
        <v>4</v>
      </c>
      <c r="H778">
        <v>1</v>
      </c>
      <c r="I778" s="1">
        <v>4.05</v>
      </c>
      <c r="J778">
        <v>0</v>
      </c>
      <c r="K778">
        <v>0</v>
      </c>
      <c r="L778" s="1">
        <v>4.05</v>
      </c>
      <c r="M778">
        <v>75</v>
      </c>
      <c r="N778">
        <v>1</v>
      </c>
      <c r="P778">
        <v>4.0250000000000004</v>
      </c>
      <c r="Q778">
        <v>4.0250000000000004</v>
      </c>
      <c r="R778">
        <f>IF(OR(Tabelle1[[#This Row],[adj time]]&lt;=Tabelle1[[#This Row],[curr class WR]],Tabelle1[[#This Row],[adj time]]&lt;=Tabelle1[[#This Row],[current WR]]),1,0)</f>
        <v>0</v>
      </c>
    </row>
    <row r="779" spans="1:20" x14ac:dyDescent="0.25">
      <c r="A779" t="s">
        <v>12</v>
      </c>
      <c r="B779" t="s">
        <v>113</v>
      </c>
      <c r="C779">
        <v>2004</v>
      </c>
      <c r="D779" s="15">
        <v>38179</v>
      </c>
      <c r="E779" t="s">
        <v>140</v>
      </c>
      <c r="F779" t="s">
        <v>23</v>
      </c>
      <c r="G779">
        <v>2</v>
      </c>
      <c r="H779">
        <v>1</v>
      </c>
      <c r="I779">
        <v>5.0190000000000001</v>
      </c>
      <c r="J779">
        <v>0</v>
      </c>
      <c r="K779">
        <v>0</v>
      </c>
      <c r="L779">
        <v>5.0190000000000001</v>
      </c>
      <c r="M779">
        <v>50</v>
      </c>
      <c r="N779">
        <v>1</v>
      </c>
      <c r="P779">
        <v>5.0190000000000001</v>
      </c>
      <c r="Q779">
        <v>5.0190000000000001</v>
      </c>
      <c r="R779">
        <f>IF(OR(Tabelle1[[#This Row],[adj time]]&lt;=Tabelle1[[#This Row],[curr class WR]],Tabelle1[[#This Row],[adj time]]&lt;=Tabelle1[[#This Row],[current WR]]),1,0)</f>
        <v>1</v>
      </c>
      <c r="S779" t="s">
        <v>67</v>
      </c>
    </row>
    <row r="780" spans="1:20" x14ac:dyDescent="0.25">
      <c r="A780" t="s">
        <v>26</v>
      </c>
      <c r="B780" t="s">
        <v>60</v>
      </c>
      <c r="C780">
        <v>2004</v>
      </c>
      <c r="D780" s="15">
        <v>38102</v>
      </c>
      <c r="E780" t="s">
        <v>64</v>
      </c>
      <c r="F780" t="s">
        <v>23</v>
      </c>
      <c r="G780">
        <v>4</v>
      </c>
      <c r="H780">
        <v>1</v>
      </c>
      <c r="I780">
        <v>4.1360000000000001</v>
      </c>
      <c r="J780">
        <v>0</v>
      </c>
      <c r="K780">
        <v>0</v>
      </c>
      <c r="L780">
        <v>4.1360000000000001</v>
      </c>
      <c r="M780">
        <v>75</v>
      </c>
      <c r="N780">
        <v>1</v>
      </c>
      <c r="P780">
        <v>4.0250000000000004</v>
      </c>
      <c r="Q780">
        <v>4.0250000000000004</v>
      </c>
      <c r="R780">
        <f>IF(OR(Tabelle1[[#This Row],[adj time]]&lt;=Tabelle1[[#This Row],[curr class WR]],Tabelle1[[#This Row],[adj time]]&lt;=Tabelle1[[#This Row],[current WR]]),1,0)</f>
        <v>0</v>
      </c>
    </row>
    <row r="781" spans="1:20" x14ac:dyDescent="0.25">
      <c r="A781" t="s">
        <v>12</v>
      </c>
      <c r="B781" t="s">
        <v>60</v>
      </c>
      <c r="C781">
        <v>2004</v>
      </c>
      <c r="D781" s="15">
        <v>38102</v>
      </c>
      <c r="E781" t="s">
        <v>65</v>
      </c>
      <c r="F781" t="s">
        <v>23</v>
      </c>
      <c r="G781">
        <v>3</v>
      </c>
      <c r="H781">
        <v>1</v>
      </c>
      <c r="I781">
        <v>5.2130000000000001</v>
      </c>
      <c r="J781">
        <v>0</v>
      </c>
      <c r="K781">
        <v>0</v>
      </c>
      <c r="L781">
        <v>5.2130000000000001</v>
      </c>
      <c r="M781">
        <v>50</v>
      </c>
      <c r="N781">
        <v>1</v>
      </c>
      <c r="P781">
        <v>5.1239999999999997</v>
      </c>
      <c r="Q781">
        <v>5.1239999999999997</v>
      </c>
      <c r="R781">
        <f>IF(OR(Tabelle1[[#This Row],[adj time]]&lt;=Tabelle1[[#This Row],[curr class WR]],Tabelle1[[#This Row],[adj time]]&lt;=Tabelle1[[#This Row],[current WR]]),1,0)</f>
        <v>0</v>
      </c>
    </row>
    <row r="782" spans="1:20" x14ac:dyDescent="0.25">
      <c r="A782" t="s">
        <v>26</v>
      </c>
      <c r="B782" t="s">
        <v>78</v>
      </c>
      <c r="C782">
        <v>2003</v>
      </c>
      <c r="D782" s="15">
        <v>37962</v>
      </c>
      <c r="E782" t="s">
        <v>120</v>
      </c>
      <c r="F782" t="s">
        <v>23</v>
      </c>
      <c r="G782">
        <v>1</v>
      </c>
      <c r="H782">
        <v>1</v>
      </c>
      <c r="I782">
        <v>4.0294999999999996</v>
      </c>
      <c r="J782">
        <v>0</v>
      </c>
      <c r="K782">
        <v>0</v>
      </c>
      <c r="L782">
        <v>4.0294999999999996</v>
      </c>
      <c r="M782">
        <v>75</v>
      </c>
      <c r="N782">
        <v>1</v>
      </c>
      <c r="P782">
        <v>4.0250000000000004</v>
      </c>
      <c r="Q782">
        <v>4.0250000000000004</v>
      </c>
      <c r="R782">
        <f>IF(OR(Tabelle1[[#This Row],[adj time]]&lt;=Tabelle1[[#This Row],[curr class WR]],Tabelle1[[#This Row],[adj time]]&lt;=Tabelle1[[#This Row],[current WR]]),1,0)</f>
        <v>0</v>
      </c>
    </row>
    <row r="783" spans="1:20" x14ac:dyDescent="0.25">
      <c r="A783" t="s">
        <v>12</v>
      </c>
      <c r="B783" t="s">
        <v>78</v>
      </c>
      <c r="C783">
        <v>2003</v>
      </c>
      <c r="D783" s="15">
        <v>37962</v>
      </c>
      <c r="E783" t="s">
        <v>121</v>
      </c>
      <c r="F783" t="s">
        <v>23</v>
      </c>
      <c r="G783">
        <v>4</v>
      </c>
      <c r="H783">
        <v>1</v>
      </c>
      <c r="I783">
        <v>5.16</v>
      </c>
      <c r="J783">
        <v>0</v>
      </c>
      <c r="K783">
        <v>0</v>
      </c>
      <c r="L783" s="1">
        <v>5.16</v>
      </c>
      <c r="M783">
        <v>50</v>
      </c>
      <c r="N783">
        <v>1</v>
      </c>
      <c r="P783">
        <v>5.1239999999999997</v>
      </c>
      <c r="Q783">
        <v>5.1239999999999997</v>
      </c>
      <c r="R783">
        <f>IF(OR(Tabelle1[[#This Row],[adj time]]&lt;=Tabelle1[[#This Row],[curr class WR]],Tabelle1[[#This Row],[adj time]]&lt;=Tabelle1[[#This Row],[current WR]]),1,0)</f>
        <v>0</v>
      </c>
      <c r="T783" t="s">
        <v>118</v>
      </c>
    </row>
    <row r="784" spans="1:20" x14ac:dyDescent="0.25">
      <c r="A784" t="s">
        <v>26</v>
      </c>
      <c r="B784" t="s">
        <v>60</v>
      </c>
      <c r="C784">
        <v>2003</v>
      </c>
      <c r="D784" s="15">
        <v>37848</v>
      </c>
      <c r="E784" t="s">
        <v>66</v>
      </c>
      <c r="F784" t="s">
        <v>23</v>
      </c>
      <c r="G784">
        <v>2</v>
      </c>
      <c r="H784">
        <v>1</v>
      </c>
      <c r="I784">
        <v>4.0609999999999999</v>
      </c>
      <c r="J784">
        <v>0</v>
      </c>
      <c r="K784">
        <v>0</v>
      </c>
      <c r="L784">
        <v>4.0609999999999999</v>
      </c>
      <c r="M784">
        <v>75</v>
      </c>
      <c r="N784">
        <v>1</v>
      </c>
      <c r="P784">
        <v>4.0250000000000004</v>
      </c>
      <c r="Q784">
        <v>4.0250000000000004</v>
      </c>
      <c r="R784">
        <f>IF(OR(Tabelle1[[#This Row],[adj time]]&lt;=Tabelle1[[#This Row],[curr class WR]],Tabelle1[[#This Row],[adj time]]&lt;=Tabelle1[[#This Row],[current WR]]),1,0)</f>
        <v>0</v>
      </c>
    </row>
    <row r="785" spans="1:20" x14ac:dyDescent="0.25">
      <c r="A785" t="s">
        <v>12</v>
      </c>
      <c r="B785" t="s">
        <v>60</v>
      </c>
      <c r="C785">
        <v>2003</v>
      </c>
      <c r="D785" s="15">
        <v>37848</v>
      </c>
      <c r="E785" t="s">
        <v>65</v>
      </c>
      <c r="F785" t="s">
        <v>23</v>
      </c>
      <c r="G785">
        <v>4</v>
      </c>
      <c r="H785">
        <v>1</v>
      </c>
      <c r="I785">
        <v>5.4240000000000004</v>
      </c>
      <c r="J785">
        <v>0</v>
      </c>
      <c r="K785">
        <v>0</v>
      </c>
      <c r="L785">
        <v>5.4240000000000004</v>
      </c>
      <c r="M785">
        <v>50</v>
      </c>
      <c r="N785">
        <v>1</v>
      </c>
      <c r="P785">
        <v>5.1239999999999997</v>
      </c>
      <c r="Q785">
        <v>5.1239999999999997</v>
      </c>
      <c r="R785">
        <f>IF(OR(Tabelle1[[#This Row],[adj time]]&lt;=Tabelle1[[#This Row],[curr class WR]],Tabelle1[[#This Row],[adj time]]&lt;=Tabelle1[[#This Row],[current WR]]),1,0)</f>
        <v>0</v>
      </c>
    </row>
    <row r="786" spans="1:20" x14ac:dyDescent="0.25">
      <c r="A786" t="s">
        <v>26</v>
      </c>
      <c r="B786" t="s">
        <v>113</v>
      </c>
      <c r="C786">
        <v>2003</v>
      </c>
      <c r="D786" s="15">
        <v>37809</v>
      </c>
      <c r="E786" t="s">
        <v>94</v>
      </c>
      <c r="F786" t="s">
        <v>23</v>
      </c>
      <c r="G786">
        <v>2</v>
      </c>
      <c r="H786">
        <v>1</v>
      </c>
      <c r="I786" s="1">
        <v>4.1399999999999997</v>
      </c>
      <c r="J786">
        <v>0</v>
      </c>
      <c r="K786">
        <v>0</v>
      </c>
      <c r="L786" s="1">
        <v>4.1399999999999997</v>
      </c>
      <c r="M786">
        <v>75</v>
      </c>
      <c r="N786">
        <v>1</v>
      </c>
      <c r="P786">
        <v>4.0250000000000004</v>
      </c>
      <c r="Q786">
        <v>4.0250000000000004</v>
      </c>
      <c r="R786">
        <f>IF(OR(Tabelle1[[#This Row],[adj time]]&lt;=Tabelle1[[#This Row],[curr class WR]],Tabelle1[[#This Row],[adj time]]&lt;=Tabelle1[[#This Row],[current WR]]),1,0)</f>
        <v>0</v>
      </c>
    </row>
    <row r="787" spans="1:20" x14ac:dyDescent="0.25">
      <c r="A787" t="s">
        <v>12</v>
      </c>
      <c r="B787" t="s">
        <v>113</v>
      </c>
      <c r="C787">
        <v>2003</v>
      </c>
      <c r="D787" s="15">
        <v>37809</v>
      </c>
      <c r="E787" t="s">
        <v>135</v>
      </c>
      <c r="F787" t="s">
        <v>23</v>
      </c>
      <c r="G787">
        <v>1</v>
      </c>
      <c r="H787">
        <v>1</v>
      </c>
      <c r="I787">
        <v>5.1479999999999997</v>
      </c>
      <c r="J787">
        <v>0</v>
      </c>
      <c r="K787">
        <v>0</v>
      </c>
      <c r="L787">
        <v>5.1479999999999997</v>
      </c>
      <c r="M787">
        <v>50</v>
      </c>
      <c r="N787">
        <v>1</v>
      </c>
      <c r="P787">
        <v>5.1239999999999997</v>
      </c>
      <c r="Q787">
        <v>5.1239999999999997</v>
      </c>
      <c r="R787">
        <f>IF(OR(Tabelle1[[#This Row],[adj time]]&lt;=Tabelle1[[#This Row],[curr class WR]],Tabelle1[[#This Row],[adj time]]&lt;=Tabelle1[[#This Row],[current WR]]),1,0)</f>
        <v>0</v>
      </c>
    </row>
    <row r="788" spans="1:20" x14ac:dyDescent="0.25">
      <c r="A788" t="s">
        <v>26</v>
      </c>
      <c r="B788" t="s">
        <v>60</v>
      </c>
      <c r="C788">
        <v>2002</v>
      </c>
      <c r="D788" s="15">
        <v>37395</v>
      </c>
      <c r="E788" t="s">
        <v>64</v>
      </c>
      <c r="F788" t="s">
        <v>23</v>
      </c>
      <c r="G788">
        <v>4</v>
      </c>
      <c r="H788">
        <v>1</v>
      </c>
      <c r="I788">
        <v>4.0250000000000004</v>
      </c>
      <c r="J788">
        <v>0</v>
      </c>
      <c r="K788">
        <v>0</v>
      </c>
      <c r="L788">
        <v>4.0250000000000004</v>
      </c>
      <c r="M788">
        <v>75</v>
      </c>
      <c r="N788">
        <v>1</v>
      </c>
      <c r="P788">
        <v>4.0250000000000004</v>
      </c>
      <c r="Q788">
        <v>4.0250000000000004</v>
      </c>
      <c r="R788">
        <f>IF(OR(Tabelle1[[#This Row],[adj time]]&lt;=Tabelle1[[#This Row],[curr class WR]],Tabelle1[[#This Row],[adj time]]&lt;=Tabelle1[[#This Row],[current WR]]),1,0)</f>
        <v>1</v>
      </c>
      <c r="S788" t="s">
        <v>141</v>
      </c>
    </row>
    <row r="789" spans="1:20" x14ac:dyDescent="0.25">
      <c r="A789" t="s">
        <v>12</v>
      </c>
      <c r="B789" t="s">
        <v>60</v>
      </c>
      <c r="C789">
        <v>2002</v>
      </c>
      <c r="D789" s="15">
        <v>37395</v>
      </c>
      <c r="E789" t="s">
        <v>64</v>
      </c>
      <c r="F789" t="s">
        <v>23</v>
      </c>
      <c r="G789">
        <v>4</v>
      </c>
      <c r="H789">
        <v>1</v>
      </c>
      <c r="I789">
        <v>5.1239999999999997</v>
      </c>
      <c r="J789">
        <v>0</v>
      </c>
      <c r="K789">
        <v>0</v>
      </c>
      <c r="L789">
        <v>5.1239999999999997</v>
      </c>
      <c r="M789">
        <v>50</v>
      </c>
      <c r="N789">
        <v>1</v>
      </c>
      <c r="P789">
        <v>5.1239999999999997</v>
      </c>
      <c r="Q789">
        <v>5.1239999999999997</v>
      </c>
      <c r="R789">
        <f>IF(OR(Tabelle1[[#This Row],[adj time]]&lt;=Tabelle1[[#This Row],[curr class WR]],Tabelle1[[#This Row],[adj time]]&lt;=Tabelle1[[#This Row],[current WR]]),1,0)</f>
        <v>1</v>
      </c>
      <c r="S789" t="s">
        <v>141</v>
      </c>
    </row>
    <row r="790" spans="1:20" x14ac:dyDescent="0.25">
      <c r="A790" t="s">
        <v>26</v>
      </c>
      <c r="B790" t="s">
        <v>60</v>
      </c>
      <c r="C790">
        <v>2001</v>
      </c>
      <c r="D790" s="15">
        <v>37012</v>
      </c>
      <c r="E790" t="s">
        <v>66</v>
      </c>
      <c r="F790" t="s">
        <v>23</v>
      </c>
      <c r="H790">
        <v>1</v>
      </c>
      <c r="M790">
        <v>75</v>
      </c>
      <c r="N790">
        <v>1</v>
      </c>
      <c r="R790">
        <f>IF(OR(Tabelle1[[#This Row],[adj time]]&lt;=Tabelle1[[#This Row],[curr class WR]],Tabelle1[[#This Row],[adj time]]&lt;=Tabelle1[[#This Row],[current WR]]),1,0)</f>
        <v>1</v>
      </c>
    </row>
    <row r="791" spans="1:20" x14ac:dyDescent="0.25">
      <c r="A791" t="s">
        <v>12</v>
      </c>
      <c r="B791" t="s">
        <v>60</v>
      </c>
      <c r="C791">
        <v>2001</v>
      </c>
      <c r="D791" s="15">
        <v>37012</v>
      </c>
      <c r="E791" t="s">
        <v>64</v>
      </c>
      <c r="F791" t="s">
        <v>23</v>
      </c>
      <c r="M791">
        <v>50</v>
      </c>
      <c r="N791">
        <v>1</v>
      </c>
      <c r="R791">
        <f>IF(OR(Tabelle1[[#This Row],[adj time]]&lt;=Tabelle1[[#This Row],[curr class WR]],Tabelle1[[#This Row],[adj time]]&lt;=Tabelle1[[#This Row],[current WR]]),1,0)</f>
        <v>1</v>
      </c>
    </row>
    <row r="792" spans="1:20" x14ac:dyDescent="0.25">
      <c r="A792" t="s">
        <v>26</v>
      </c>
      <c r="B792" t="s">
        <v>60</v>
      </c>
      <c r="C792">
        <v>2000</v>
      </c>
      <c r="D792" s="15">
        <v>36647</v>
      </c>
      <c r="E792" t="s">
        <v>64</v>
      </c>
      <c r="F792" t="s">
        <v>23</v>
      </c>
      <c r="H792">
        <v>1</v>
      </c>
      <c r="M792">
        <v>75</v>
      </c>
      <c r="N792">
        <v>1</v>
      </c>
      <c r="R792">
        <f>IF(OR(Tabelle1[[#This Row],[adj time]]&lt;=Tabelle1[[#This Row],[curr class WR]],Tabelle1[[#This Row],[adj time]]&lt;=Tabelle1[[#This Row],[current WR]]),1,0)</f>
        <v>1</v>
      </c>
    </row>
    <row r="793" spans="1:20" x14ac:dyDescent="0.25">
      <c r="A793" t="s">
        <v>26</v>
      </c>
      <c r="B793" t="s">
        <v>60</v>
      </c>
      <c r="C793">
        <v>1999</v>
      </c>
      <c r="D793" s="15">
        <v>36281</v>
      </c>
      <c r="E793" t="s">
        <v>64</v>
      </c>
      <c r="F793" t="s">
        <v>23</v>
      </c>
      <c r="H793">
        <v>1</v>
      </c>
      <c r="M793">
        <v>75</v>
      </c>
      <c r="N793">
        <v>1</v>
      </c>
      <c r="R793">
        <f>IF(OR(Tabelle1[[#This Row],[adj time]]&lt;=Tabelle1[[#This Row],[curr class WR]],Tabelle1[[#This Row],[adj time]]&lt;=Tabelle1[[#This Row],[current WR]]),1,0)</f>
        <v>1</v>
      </c>
      <c r="T793" t="s">
        <v>127</v>
      </c>
    </row>
    <row r="794" spans="1:20" x14ac:dyDescent="0.25">
      <c r="A794" t="s">
        <v>12</v>
      </c>
      <c r="B794" t="s">
        <v>60</v>
      </c>
      <c r="C794">
        <v>1999</v>
      </c>
      <c r="D794" s="15">
        <v>36281</v>
      </c>
      <c r="E794" t="s">
        <v>126</v>
      </c>
      <c r="F794" t="s">
        <v>23</v>
      </c>
      <c r="H794">
        <v>1</v>
      </c>
      <c r="M794">
        <v>50</v>
      </c>
      <c r="N794">
        <v>1</v>
      </c>
      <c r="R794">
        <f>IF(OR(Tabelle1[[#This Row],[adj time]]&lt;=Tabelle1[[#This Row],[curr class WR]],Tabelle1[[#This Row],[adj time]]&lt;=Tabelle1[[#This Row],[current WR]]),1,0)</f>
        <v>1</v>
      </c>
      <c r="T794" t="s">
        <v>127</v>
      </c>
    </row>
    <row r="795" spans="1:20" x14ac:dyDescent="0.25">
      <c r="A795" t="s">
        <v>26</v>
      </c>
      <c r="B795" t="s">
        <v>60</v>
      </c>
      <c r="C795">
        <v>1998</v>
      </c>
      <c r="D795" s="15">
        <v>35916</v>
      </c>
      <c r="E795" t="s">
        <v>128</v>
      </c>
      <c r="F795" t="s">
        <v>23</v>
      </c>
      <c r="H795">
        <v>1</v>
      </c>
      <c r="M795">
        <v>75</v>
      </c>
      <c r="N795">
        <v>1</v>
      </c>
      <c r="R795">
        <f>IF(OR(Tabelle1[[#This Row],[adj time]]&lt;=Tabelle1[[#This Row],[curr class WR]],Tabelle1[[#This Row],[adj time]]&lt;=Tabelle1[[#This Row],[current WR]]),1,0)</f>
        <v>1</v>
      </c>
      <c r="T795" t="s">
        <v>127</v>
      </c>
    </row>
    <row r="796" spans="1:20" x14ac:dyDescent="0.25">
      <c r="A796" t="s">
        <v>12</v>
      </c>
      <c r="B796" t="s">
        <v>60</v>
      </c>
      <c r="C796">
        <v>1998</v>
      </c>
      <c r="D796" s="15">
        <v>35916</v>
      </c>
      <c r="E796" t="s">
        <v>64</v>
      </c>
      <c r="F796" t="s">
        <v>23</v>
      </c>
      <c r="H796">
        <v>1</v>
      </c>
      <c r="M796">
        <v>50</v>
      </c>
      <c r="N796">
        <v>1</v>
      </c>
      <c r="R796">
        <f>IF(OR(Tabelle1[[#This Row],[adj time]]&lt;=Tabelle1[[#This Row],[curr class WR]],Tabelle1[[#This Row],[adj time]]&lt;=Tabelle1[[#This Row],[current WR]]),1,0)</f>
        <v>1</v>
      </c>
      <c r="T796" t="s">
        <v>127</v>
      </c>
    </row>
    <row r="797" spans="1:20" x14ac:dyDescent="0.25">
      <c r="A797" t="s">
        <v>26</v>
      </c>
      <c r="B797" t="s">
        <v>60</v>
      </c>
      <c r="C797">
        <v>1997</v>
      </c>
      <c r="D797" s="15">
        <v>35551</v>
      </c>
      <c r="E797" t="s">
        <v>117</v>
      </c>
      <c r="F797" t="s">
        <v>23</v>
      </c>
      <c r="H797">
        <v>1</v>
      </c>
      <c r="M797">
        <v>75</v>
      </c>
      <c r="N797">
        <v>1</v>
      </c>
      <c r="R797">
        <f>IF(OR(Tabelle1[[#This Row],[adj time]]&lt;=Tabelle1[[#This Row],[curr class WR]],Tabelle1[[#This Row],[adj time]]&lt;=Tabelle1[[#This Row],[current WR]]),1,0)</f>
        <v>1</v>
      </c>
      <c r="T797" t="s">
        <v>127</v>
      </c>
    </row>
    <row r="798" spans="1:20" x14ac:dyDescent="0.25">
      <c r="A798" t="s">
        <v>12</v>
      </c>
      <c r="B798" t="s">
        <v>60</v>
      </c>
      <c r="C798">
        <v>1997</v>
      </c>
      <c r="D798" s="15">
        <v>35551</v>
      </c>
      <c r="E798" t="s">
        <v>64</v>
      </c>
      <c r="F798" t="s">
        <v>23</v>
      </c>
      <c r="H798">
        <v>1</v>
      </c>
      <c r="M798">
        <v>50</v>
      </c>
      <c r="N798">
        <v>1</v>
      </c>
      <c r="R798">
        <f>IF(OR(Tabelle1[[#This Row],[adj time]]&lt;=Tabelle1[[#This Row],[curr class WR]],Tabelle1[[#This Row],[adj time]]&lt;=Tabelle1[[#This Row],[current WR]]),1,0)</f>
        <v>1</v>
      </c>
      <c r="T798" t="s">
        <v>127</v>
      </c>
    </row>
    <row r="799" spans="1:20" x14ac:dyDescent="0.25">
      <c r="A799" t="s">
        <v>26</v>
      </c>
      <c r="B799" t="s">
        <v>60</v>
      </c>
      <c r="C799">
        <v>1996</v>
      </c>
      <c r="D799" s="15">
        <v>35186</v>
      </c>
      <c r="E799" t="s">
        <v>33</v>
      </c>
      <c r="F799" t="s">
        <v>23</v>
      </c>
      <c r="H799">
        <v>1</v>
      </c>
      <c r="M799">
        <v>75</v>
      </c>
      <c r="N799">
        <v>1</v>
      </c>
      <c r="R799">
        <f>IF(OR(Tabelle1[[#This Row],[adj time]]&lt;=Tabelle1[[#This Row],[curr class WR]],Tabelle1[[#This Row],[adj time]]&lt;=Tabelle1[[#This Row],[current WR]]),1,0)</f>
        <v>1</v>
      </c>
      <c r="T799" t="s">
        <v>127</v>
      </c>
    </row>
    <row r="800" spans="1:20" x14ac:dyDescent="0.25">
      <c r="A800" t="s">
        <v>12</v>
      </c>
      <c r="B800" t="s">
        <v>60</v>
      </c>
      <c r="C800">
        <v>1996</v>
      </c>
      <c r="D800" s="15">
        <v>35186</v>
      </c>
      <c r="E800" t="s">
        <v>32</v>
      </c>
      <c r="F800" t="s">
        <v>23</v>
      </c>
      <c r="H800">
        <v>1</v>
      </c>
      <c r="M800">
        <v>50</v>
      </c>
      <c r="N800">
        <v>1</v>
      </c>
      <c r="R800">
        <f>IF(OR(Tabelle1[[#This Row],[adj time]]&lt;=Tabelle1[[#This Row],[curr class WR]],Tabelle1[[#This Row],[adj time]]&lt;=Tabelle1[[#This Row],[current WR]]),1,0)</f>
        <v>1</v>
      </c>
      <c r="T800" t="s">
        <v>127</v>
      </c>
    </row>
    <row r="801" spans="1:20" x14ac:dyDescent="0.25">
      <c r="A801" t="s">
        <v>26</v>
      </c>
      <c r="B801" t="s">
        <v>60</v>
      </c>
      <c r="C801">
        <v>1995</v>
      </c>
      <c r="D801" s="15">
        <v>34820</v>
      </c>
      <c r="E801" t="s">
        <v>64</v>
      </c>
      <c r="F801" t="s">
        <v>23</v>
      </c>
      <c r="H801">
        <v>1</v>
      </c>
      <c r="M801">
        <v>75</v>
      </c>
      <c r="N801">
        <v>1</v>
      </c>
      <c r="R801">
        <f>IF(OR(Tabelle1[[#This Row],[adj time]]&lt;=Tabelle1[[#This Row],[curr class WR]],Tabelle1[[#This Row],[adj time]]&lt;=Tabelle1[[#This Row],[current WR]]),1,0)</f>
        <v>1</v>
      </c>
      <c r="T801" t="s">
        <v>127</v>
      </c>
    </row>
    <row r="802" spans="1:20" x14ac:dyDescent="0.25">
      <c r="A802" t="s">
        <v>12</v>
      </c>
      <c r="B802" t="s">
        <v>60</v>
      </c>
      <c r="C802">
        <v>1995</v>
      </c>
      <c r="D802" s="15">
        <v>34820</v>
      </c>
      <c r="E802" t="s">
        <v>129</v>
      </c>
      <c r="F802" t="s">
        <v>23</v>
      </c>
      <c r="H802">
        <v>1</v>
      </c>
      <c r="M802">
        <v>50</v>
      </c>
      <c r="N802">
        <v>1</v>
      </c>
      <c r="R802">
        <f>IF(OR(Tabelle1[[#This Row],[adj time]]&lt;=Tabelle1[[#This Row],[curr class WR]],Tabelle1[[#This Row],[adj time]]&lt;=Tabelle1[[#This Row],[current WR]]),1,0)</f>
        <v>1</v>
      </c>
      <c r="T802" t="s">
        <v>127</v>
      </c>
    </row>
    <row r="803" spans="1:20" x14ac:dyDescent="0.25">
      <c r="A803" t="s">
        <v>26</v>
      </c>
      <c r="B803" t="s">
        <v>60</v>
      </c>
      <c r="C803">
        <v>1994</v>
      </c>
      <c r="D803" s="15">
        <v>34455</v>
      </c>
      <c r="E803" t="s">
        <v>128</v>
      </c>
      <c r="F803" t="s">
        <v>23</v>
      </c>
      <c r="H803">
        <v>1</v>
      </c>
      <c r="M803">
        <v>75</v>
      </c>
      <c r="N803">
        <v>1</v>
      </c>
      <c r="R803">
        <f>IF(OR(Tabelle1[[#This Row],[adj time]]&lt;=Tabelle1[[#This Row],[curr class WR]],Tabelle1[[#This Row],[adj time]]&lt;=Tabelle1[[#This Row],[current WR]]),1,0)</f>
        <v>1</v>
      </c>
      <c r="T803" t="s">
        <v>127</v>
      </c>
    </row>
    <row r="804" spans="1:20" x14ac:dyDescent="0.25">
      <c r="A804" t="s">
        <v>12</v>
      </c>
      <c r="B804" t="s">
        <v>60</v>
      </c>
      <c r="C804">
        <v>1994</v>
      </c>
      <c r="D804" s="15">
        <v>34455</v>
      </c>
      <c r="E804" t="s">
        <v>129</v>
      </c>
      <c r="F804" t="s">
        <v>23</v>
      </c>
      <c r="H804">
        <v>1</v>
      </c>
      <c r="M804">
        <v>50</v>
      </c>
      <c r="N804">
        <v>1</v>
      </c>
      <c r="R804">
        <f>IF(OR(Tabelle1[[#This Row],[adj time]]&lt;=Tabelle1[[#This Row],[curr class WR]],Tabelle1[[#This Row],[adj time]]&lt;=Tabelle1[[#This Row],[current WR]]),1,0)</f>
        <v>1</v>
      </c>
      <c r="T804" t="s">
        <v>127</v>
      </c>
    </row>
    <row r="805" spans="1:20" x14ac:dyDescent="0.25">
      <c r="A805" t="s">
        <v>12</v>
      </c>
      <c r="B805" t="s">
        <v>143</v>
      </c>
      <c r="C805">
        <v>2006</v>
      </c>
      <c r="E805" t="s">
        <v>145</v>
      </c>
      <c r="F805" t="s">
        <v>23</v>
      </c>
      <c r="G805">
        <v>3</v>
      </c>
      <c r="H805">
        <v>1</v>
      </c>
      <c r="I805">
        <v>6.9</v>
      </c>
      <c r="J805">
        <v>0</v>
      </c>
      <c r="K805">
        <v>0</v>
      </c>
      <c r="L805">
        <v>6.9</v>
      </c>
      <c r="M805">
        <v>50</v>
      </c>
      <c r="N805">
        <v>1</v>
      </c>
      <c r="R805">
        <f>IF(OR(Tabelle1[[#This Row],[adj time]]&lt;=Tabelle1[[#This Row],[curr class WR]],Tabelle1[[#This Row],[adj time]]&lt;=Tabelle1[[#This Row],[current WR]]),1,0)</f>
        <v>0</v>
      </c>
      <c r="T805" t="s">
        <v>127</v>
      </c>
    </row>
    <row r="806" spans="1:20" x14ac:dyDescent="0.25">
      <c r="A806" t="s">
        <v>26</v>
      </c>
      <c r="B806" t="s">
        <v>143</v>
      </c>
      <c r="C806">
        <v>2006</v>
      </c>
      <c r="E806" t="s">
        <v>144</v>
      </c>
      <c r="F806" t="s">
        <v>23</v>
      </c>
      <c r="G806">
        <v>3</v>
      </c>
      <c r="H806">
        <v>1</v>
      </c>
      <c r="I806">
        <v>4.7690000000000001</v>
      </c>
      <c r="J806">
        <v>0</v>
      </c>
      <c r="K806">
        <v>0</v>
      </c>
      <c r="L806">
        <v>4.7690000000000001</v>
      </c>
      <c r="M806">
        <v>75</v>
      </c>
      <c r="N806">
        <v>1</v>
      </c>
      <c r="R806">
        <f>IF(OR(Tabelle1[[#This Row],[adj time]]&lt;=Tabelle1[[#This Row],[curr class WR]],Tabelle1[[#This Row],[adj time]]&lt;=Tabelle1[[#This Row],[current WR]]),1,0)</f>
        <v>0</v>
      </c>
      <c r="T806" t="s">
        <v>127</v>
      </c>
    </row>
    <row r="807" spans="1:20" x14ac:dyDescent="0.25">
      <c r="R807">
        <f>IF(OR(Tabelle1[[#This Row],[adj time]]&lt;=Tabelle1[[#This Row],[curr class WR]],Tabelle1[[#This Row],[adj time]]&lt;=Tabelle1[[#This Row],[current WR]]),1,0)</f>
        <v>1</v>
      </c>
    </row>
    <row r="808" spans="1:20" x14ac:dyDescent="0.25">
      <c r="R808">
        <f>IF(OR(Tabelle1[[#This Row],[adj time]]&lt;=Tabelle1[[#This Row],[curr class WR]],Tabelle1[[#This Row],[adj time]]&lt;=Tabelle1[[#This Row],[current WR]]),1,0)</f>
        <v>1</v>
      </c>
    </row>
    <row r="809" spans="1:20" x14ac:dyDescent="0.25">
      <c r="R809">
        <f>IF(OR(Tabelle1[[#This Row],[adj time]]&lt;=Tabelle1[[#This Row],[curr class WR]],Tabelle1[[#This Row],[adj time]]&lt;=Tabelle1[[#This Row],[current WR]]),1,0)</f>
        <v>1</v>
      </c>
    </row>
    <row r="810" spans="1:20" x14ac:dyDescent="0.25">
      <c r="R810">
        <f>IF(OR(Tabelle1[[#This Row],[adj time]]&lt;=Tabelle1[[#This Row],[curr class WR]],Tabelle1[[#This Row],[adj time]]&lt;=Tabelle1[[#This Row],[current WR]]),1,0)</f>
        <v>1</v>
      </c>
    </row>
    <row r="811" spans="1:20" x14ac:dyDescent="0.25">
      <c r="H811">
        <v>1</v>
      </c>
      <c r="J811">
        <v>0</v>
      </c>
      <c r="K811">
        <v>0</v>
      </c>
      <c r="N811">
        <v>1</v>
      </c>
      <c r="R811">
        <f>IF(OR(Tabelle1[[#This Row],[adj time]]&lt;=Tabelle1[[#This Row],[curr class WR]],Tabelle1[[#This Row],[adj time]]&lt;=Tabelle1[[#This Row],[current WR]]),1,0)</f>
        <v>1</v>
      </c>
    </row>
    <row r="812" spans="1:20" x14ac:dyDescent="0.25">
      <c r="J812">
        <v>0</v>
      </c>
      <c r="K812">
        <v>0</v>
      </c>
      <c r="N812">
        <v>1</v>
      </c>
      <c r="R812">
        <f>IF(OR(Tabelle1[[#This Row],[adj time]]&lt;=Tabelle1[[#This Row],[curr class WR]],Tabelle1[[#This Row],[adj time]]&lt;=Tabelle1[[#This Row],[current WR]]),1,0)</f>
        <v>1</v>
      </c>
    </row>
    <row r="813" spans="1:20" ht="12.6" customHeight="1" x14ac:dyDescent="0.25">
      <c r="F813" t="s">
        <v>23</v>
      </c>
      <c r="H813">
        <v>1</v>
      </c>
      <c r="J813">
        <v>0</v>
      </c>
      <c r="K813">
        <v>0</v>
      </c>
      <c r="N813">
        <v>1</v>
      </c>
      <c r="R813">
        <f>IF(OR(Tabelle1[[#This Row],[adj time]]&lt;=Tabelle1[[#This Row],[curr class WR]],Tabelle1[[#This Row],[adj time]]&lt;=Tabelle1[[#This Row],[current WR]]),1,0)</f>
        <v>1</v>
      </c>
    </row>
  </sheetData>
  <phoneticPr fontId="3" type="noConversion"/>
  <hyperlinks>
    <hyperlink ref="T295" r:id="rId1" xr:uid="{ABEF4FFE-2CE9-49D5-B8AF-344921B73762}"/>
    <hyperlink ref="T292" r:id="rId2" xr:uid="{FCDF32C0-514E-4982-AC51-233251E7D7CC}"/>
    <hyperlink ref="T487" r:id="rId3" xr:uid="{0092DF8C-52CA-44F7-A653-649533E71152}"/>
    <hyperlink ref="T179" r:id="rId4" xr:uid="{494F7DE3-B3C9-4747-870C-52E3253B0368}"/>
    <hyperlink ref="T314" r:id="rId5" xr:uid="{78F6C180-3E82-464E-A544-CA2DFC4AA238}"/>
    <hyperlink ref="T773" r:id="rId6" xr:uid="{4BA254DE-343B-4679-8CED-EDDF87ACC80D}"/>
    <hyperlink ref="T186" r:id="rId7" xr:uid="{5C73B3A9-9231-460B-851D-F213B526C4D7}"/>
    <hyperlink ref="T187" r:id="rId8" xr:uid="{B502182D-3BD3-4636-920F-37F859C217D7}"/>
    <hyperlink ref="T427" r:id="rId9" xr:uid="{85C5D4BB-3856-42B4-8A61-D1A85C27E953}"/>
    <hyperlink ref="T564" r:id="rId10" xr:uid="{CF8D6366-3F5B-499B-BCF9-E465EEFEABF1}"/>
    <hyperlink ref="T562" r:id="rId11" xr:uid="{482A9951-7758-4A46-B780-47A9E898B297}"/>
    <hyperlink ref="T689" r:id="rId12" xr:uid="{ECEFA11F-5B85-4809-8E53-82BCF722F5D5}"/>
    <hyperlink ref="T615" r:id="rId13" xr:uid="{F0FE9FC3-3818-44D0-95CD-60C350EE2F34}"/>
    <hyperlink ref="T218" r:id="rId14" xr:uid="{29475326-CD7A-416F-9036-C6713827EA36}"/>
    <hyperlink ref="T747" r:id="rId15" xr:uid="{BE1BC06B-7169-4535-8BBA-E16A32C6CAE9}"/>
    <hyperlink ref="T270" r:id="rId16" display="https://speedhive.mylaps.com/Sessions/5467229" xr:uid="{14E102FF-7B84-4762-9850-EE7BFCB1B1CE}"/>
  </hyperlinks>
  <pageMargins left="0.7" right="0.7" top="0.75" bottom="0.75" header="0.3" footer="0.3"/>
  <pageSetup paperSize="9" orientation="portrait" r:id="rId17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5A0F-5963-43DB-8312-8CEF95BF88D0}">
  <dimension ref="A1:T44"/>
  <sheetViews>
    <sheetView tabSelected="1" workbookViewId="0">
      <selection activeCell="I1" sqref="I1"/>
    </sheetView>
  </sheetViews>
  <sheetFormatPr baseColWidth="10" defaultRowHeight="15" x14ac:dyDescent="0.25"/>
  <sheetData>
    <row r="1" spans="1:20" x14ac:dyDescent="0.25">
      <c r="A1">
        <v>2024</v>
      </c>
      <c r="C1" s="2" t="s">
        <v>19</v>
      </c>
      <c r="D1" s="2" t="s">
        <v>13</v>
      </c>
      <c r="E1" s="2" t="s">
        <v>75</v>
      </c>
      <c r="G1" s="2" t="s">
        <v>76</v>
      </c>
      <c r="I1" s="2" t="s">
        <v>107</v>
      </c>
    </row>
    <row r="2" spans="1:20" x14ac:dyDescent="0.25">
      <c r="A2">
        <v>2023</v>
      </c>
      <c r="C2" s="2" t="s">
        <v>19</v>
      </c>
      <c r="D2" s="2" t="s">
        <v>13</v>
      </c>
      <c r="E2" s="2" t="s">
        <v>75</v>
      </c>
      <c r="G2" s="2" t="s">
        <v>76</v>
      </c>
      <c r="I2" s="2" t="s">
        <v>107</v>
      </c>
    </row>
    <row r="3" spans="1:20" x14ac:dyDescent="0.25">
      <c r="A3">
        <v>2022</v>
      </c>
      <c r="C3" s="2" t="s">
        <v>19</v>
      </c>
      <c r="D3" s="2" t="s">
        <v>13</v>
      </c>
      <c r="E3" s="2" t="s">
        <v>75</v>
      </c>
      <c r="G3" s="2" t="s">
        <v>76</v>
      </c>
      <c r="H3" s="2" t="s">
        <v>77</v>
      </c>
      <c r="I3" s="2" t="s">
        <v>107</v>
      </c>
    </row>
    <row r="4" spans="1:20" x14ac:dyDescent="0.25">
      <c r="A4">
        <v>2021</v>
      </c>
      <c r="B4" s="2" t="s">
        <v>60</v>
      </c>
      <c r="C4" s="2" t="s">
        <v>19</v>
      </c>
      <c r="D4" s="2" t="s">
        <v>13</v>
      </c>
      <c r="E4" s="2" t="s">
        <v>75</v>
      </c>
      <c r="G4" s="2" t="s">
        <v>76</v>
      </c>
      <c r="H4" s="6" t="s">
        <v>77</v>
      </c>
      <c r="I4" s="6" t="s">
        <v>107</v>
      </c>
      <c r="J4" s="2" t="s">
        <v>113</v>
      </c>
      <c r="K4" s="2" t="s">
        <v>80</v>
      </c>
      <c r="M4" t="s">
        <v>81</v>
      </c>
      <c r="P4" s="2" t="s">
        <v>115</v>
      </c>
    </row>
    <row r="5" spans="1:20" x14ac:dyDescent="0.25">
      <c r="A5">
        <v>2019</v>
      </c>
      <c r="B5" s="2" t="s">
        <v>60</v>
      </c>
      <c r="C5" s="2" t="s">
        <v>19</v>
      </c>
      <c r="D5" s="2" t="s">
        <v>13</v>
      </c>
      <c r="E5" s="2" t="s">
        <v>75</v>
      </c>
      <c r="G5" s="2" t="s">
        <v>76</v>
      </c>
      <c r="H5" s="2" t="s">
        <v>77</v>
      </c>
      <c r="I5" s="2" t="s">
        <v>107</v>
      </c>
      <c r="J5" s="2" t="s">
        <v>113</v>
      </c>
      <c r="K5" s="2" t="s">
        <v>80</v>
      </c>
      <c r="L5" s="2" t="s">
        <v>78</v>
      </c>
      <c r="M5" t="s">
        <v>81</v>
      </c>
      <c r="N5" s="2" t="s">
        <v>82</v>
      </c>
      <c r="O5" s="2" t="s">
        <v>83</v>
      </c>
      <c r="S5" t="s">
        <v>79</v>
      </c>
    </row>
    <row r="6" spans="1:20" x14ac:dyDescent="0.25">
      <c r="A6">
        <f>A5-1</f>
        <v>2018</v>
      </c>
      <c r="B6" s="2" t="s">
        <v>60</v>
      </c>
      <c r="C6" s="2" t="s">
        <v>19</v>
      </c>
      <c r="D6" s="2" t="s">
        <v>13</v>
      </c>
      <c r="E6" s="2" t="s">
        <v>75</v>
      </c>
      <c r="G6" s="2" t="s">
        <v>76</v>
      </c>
      <c r="H6" s="2" t="s">
        <v>77</v>
      </c>
      <c r="I6" s="2" t="s">
        <v>107</v>
      </c>
      <c r="J6" s="2" t="s">
        <v>113</v>
      </c>
      <c r="K6" s="2" t="s">
        <v>80</v>
      </c>
      <c r="L6" s="2" t="s">
        <v>78</v>
      </c>
      <c r="M6" t="s">
        <v>81</v>
      </c>
      <c r="N6" s="2" t="s">
        <v>82</v>
      </c>
      <c r="O6" t="s">
        <v>83</v>
      </c>
      <c r="S6" t="s">
        <v>79</v>
      </c>
    </row>
    <row r="7" spans="1:20" x14ac:dyDescent="0.25">
      <c r="A7">
        <f t="shared" ref="A7:A31" si="0">A6-1</f>
        <v>2017</v>
      </c>
      <c r="B7" s="2" t="s">
        <v>60</v>
      </c>
      <c r="C7" s="2" t="s">
        <v>19</v>
      </c>
      <c r="D7" s="2" t="s">
        <v>13</v>
      </c>
      <c r="E7" s="2" t="s">
        <v>75</v>
      </c>
      <c r="F7" s="5" t="s">
        <v>86</v>
      </c>
      <c r="G7" s="2" t="s">
        <v>76</v>
      </c>
      <c r="H7" s="10" t="s">
        <v>77</v>
      </c>
      <c r="I7" s="2" t="s">
        <v>107</v>
      </c>
      <c r="J7" s="2" t="s">
        <v>113</v>
      </c>
      <c r="K7" s="2" t="s">
        <v>80</v>
      </c>
      <c r="L7" t="s">
        <v>78</v>
      </c>
      <c r="M7" t="s">
        <v>81</v>
      </c>
      <c r="N7" s="2" t="s">
        <v>82</v>
      </c>
      <c r="S7" t="s">
        <v>79</v>
      </c>
      <c r="T7" t="s">
        <v>143</v>
      </c>
    </row>
    <row r="8" spans="1:20" x14ac:dyDescent="0.25">
      <c r="A8">
        <f t="shared" si="0"/>
        <v>2016</v>
      </c>
      <c r="B8" s="2" t="s">
        <v>60</v>
      </c>
      <c r="C8" s="2" t="s">
        <v>19</v>
      </c>
      <c r="D8" s="2" t="s">
        <v>13</v>
      </c>
      <c r="E8" s="2" t="s">
        <v>75</v>
      </c>
      <c r="F8" s="2" t="s">
        <v>86</v>
      </c>
      <c r="G8" s="2" t="s">
        <v>76</v>
      </c>
      <c r="H8" s="2" t="s">
        <v>77</v>
      </c>
      <c r="J8" s="2" t="s">
        <v>113</v>
      </c>
      <c r="K8" s="2" t="s">
        <v>80</v>
      </c>
      <c r="L8" t="s">
        <v>78</v>
      </c>
      <c r="N8" s="2" t="s">
        <v>82</v>
      </c>
      <c r="S8" t="s">
        <v>79</v>
      </c>
    </row>
    <row r="9" spans="1:20" x14ac:dyDescent="0.25">
      <c r="A9">
        <f t="shared" si="0"/>
        <v>2015</v>
      </c>
      <c r="B9" s="2" t="s">
        <v>60</v>
      </c>
      <c r="C9" s="2" t="s">
        <v>19</v>
      </c>
      <c r="D9" s="2" t="s">
        <v>13</v>
      </c>
      <c r="F9" s="2" t="s">
        <v>86</v>
      </c>
      <c r="G9" s="2" t="s">
        <v>76</v>
      </c>
      <c r="H9" s="10" t="s">
        <v>77</v>
      </c>
      <c r="J9" s="2" t="s">
        <v>113</v>
      </c>
      <c r="K9" s="2" t="s">
        <v>80</v>
      </c>
      <c r="L9" t="s">
        <v>78</v>
      </c>
      <c r="N9" s="2" t="s">
        <v>82</v>
      </c>
      <c r="S9" t="s">
        <v>79</v>
      </c>
    </row>
    <row r="10" spans="1:20" x14ac:dyDescent="0.25">
      <c r="A10">
        <f t="shared" si="0"/>
        <v>2014</v>
      </c>
      <c r="B10" s="2" t="s">
        <v>60</v>
      </c>
      <c r="C10" s="2" t="s">
        <v>19</v>
      </c>
      <c r="D10" s="6" t="s">
        <v>13</v>
      </c>
      <c r="F10" s="2" t="s">
        <v>86</v>
      </c>
      <c r="G10" s="2" t="s">
        <v>76</v>
      </c>
      <c r="H10" s="2" t="s">
        <v>77</v>
      </c>
      <c r="J10" s="13" t="s">
        <v>113</v>
      </c>
      <c r="K10" s="6" t="s">
        <v>80</v>
      </c>
      <c r="L10" t="s">
        <v>78</v>
      </c>
      <c r="N10" s="2" t="s">
        <v>82</v>
      </c>
      <c r="S10" t="s">
        <v>79</v>
      </c>
    </row>
    <row r="11" spans="1:20" x14ac:dyDescent="0.25">
      <c r="A11">
        <f t="shared" si="0"/>
        <v>2013</v>
      </c>
      <c r="B11" s="2" t="s">
        <v>60</v>
      </c>
      <c r="C11" s="2" t="s">
        <v>19</v>
      </c>
      <c r="D11" s="2" t="s">
        <v>13</v>
      </c>
      <c r="F11" s="2" t="s">
        <v>86</v>
      </c>
      <c r="G11" s="2" t="s">
        <v>76</v>
      </c>
      <c r="H11" s="10" t="s">
        <v>77</v>
      </c>
      <c r="J11" s="2" t="s">
        <v>113</v>
      </c>
      <c r="K11" s="6" t="s">
        <v>80</v>
      </c>
      <c r="L11" t="s">
        <v>78</v>
      </c>
      <c r="N11" s="2" t="s">
        <v>82</v>
      </c>
      <c r="S11" t="s">
        <v>79</v>
      </c>
    </row>
    <row r="12" spans="1:20" x14ac:dyDescent="0.25">
      <c r="A12">
        <f t="shared" si="0"/>
        <v>2012</v>
      </c>
      <c r="B12" s="2" t="s">
        <v>60</v>
      </c>
      <c r="C12" s="2" t="s">
        <v>19</v>
      </c>
      <c r="D12" s="11" t="s">
        <v>13</v>
      </c>
      <c r="F12" s="2" t="s">
        <v>86</v>
      </c>
      <c r="G12" s="2" t="s">
        <v>76</v>
      </c>
      <c r="J12" s="2" t="s">
        <v>113</v>
      </c>
      <c r="K12" s="2" t="s">
        <v>80</v>
      </c>
      <c r="L12" t="s">
        <v>78</v>
      </c>
      <c r="N12" s="2" t="s">
        <v>82</v>
      </c>
      <c r="S12" t="s">
        <v>79</v>
      </c>
    </row>
    <row r="13" spans="1:20" x14ac:dyDescent="0.25">
      <c r="A13">
        <f t="shared" si="0"/>
        <v>2011</v>
      </c>
      <c r="B13" s="2" t="s">
        <v>60</v>
      </c>
      <c r="C13" s="2" t="s">
        <v>19</v>
      </c>
      <c r="D13" s="11" t="s">
        <v>13</v>
      </c>
      <c r="F13" s="2" t="s">
        <v>86</v>
      </c>
      <c r="G13" s="2" t="s">
        <v>76</v>
      </c>
      <c r="J13" s="2" t="s">
        <v>113</v>
      </c>
      <c r="K13" s="6" t="s">
        <v>80</v>
      </c>
      <c r="L13" t="s">
        <v>78</v>
      </c>
      <c r="Q13" s="2" t="s">
        <v>84</v>
      </c>
      <c r="S13" t="s">
        <v>79</v>
      </c>
    </row>
    <row r="14" spans="1:20" x14ac:dyDescent="0.25">
      <c r="A14">
        <f t="shared" si="0"/>
        <v>2010</v>
      </c>
      <c r="B14" s="2" t="s">
        <v>60</v>
      </c>
      <c r="C14" s="2" t="s">
        <v>19</v>
      </c>
      <c r="D14" s="11" t="s">
        <v>13</v>
      </c>
      <c r="F14" s="2" t="s">
        <v>86</v>
      </c>
      <c r="G14" s="2" t="s">
        <v>76</v>
      </c>
      <c r="J14" s="2" t="s">
        <v>113</v>
      </c>
      <c r="K14" s="2" t="s">
        <v>80</v>
      </c>
      <c r="L14" t="s">
        <v>78</v>
      </c>
      <c r="Q14" s="2" t="s">
        <v>84</v>
      </c>
      <c r="S14" t="s">
        <v>79</v>
      </c>
    </row>
    <row r="15" spans="1:20" x14ac:dyDescent="0.25">
      <c r="A15">
        <f t="shared" si="0"/>
        <v>2009</v>
      </c>
      <c r="B15" s="2" t="s">
        <v>60</v>
      </c>
      <c r="C15" s="2" t="s">
        <v>19</v>
      </c>
      <c r="D15" s="2" t="s">
        <v>13</v>
      </c>
      <c r="G15" s="2" t="s">
        <v>76</v>
      </c>
      <c r="J15" t="s">
        <v>113</v>
      </c>
      <c r="L15" t="s">
        <v>78</v>
      </c>
      <c r="Q15" s="2" t="s">
        <v>84</v>
      </c>
      <c r="R15" s="2" t="s">
        <v>85</v>
      </c>
      <c r="S15" t="s">
        <v>79</v>
      </c>
    </row>
    <row r="16" spans="1:20" x14ac:dyDescent="0.25">
      <c r="A16">
        <f t="shared" si="0"/>
        <v>2008</v>
      </c>
      <c r="B16" s="2" t="s">
        <v>60</v>
      </c>
      <c r="C16" s="2" t="s">
        <v>19</v>
      </c>
      <c r="D16" s="2" t="s">
        <v>13</v>
      </c>
      <c r="J16" t="s">
        <v>113</v>
      </c>
      <c r="L16" t="s">
        <v>78</v>
      </c>
      <c r="Q16" s="2" t="s">
        <v>84</v>
      </c>
      <c r="R16" s="2" t="s">
        <v>85</v>
      </c>
      <c r="S16" t="s">
        <v>79</v>
      </c>
    </row>
    <row r="17" spans="1:20" x14ac:dyDescent="0.25">
      <c r="A17">
        <f t="shared" si="0"/>
        <v>2007</v>
      </c>
      <c r="B17" s="2" t="s">
        <v>60</v>
      </c>
      <c r="C17" s="2" t="s">
        <v>19</v>
      </c>
      <c r="D17" s="5" t="s">
        <v>13</v>
      </c>
      <c r="J17" s="7" t="s">
        <v>113</v>
      </c>
      <c r="L17" s="7" t="s">
        <v>78</v>
      </c>
      <c r="Q17" s="2" t="s">
        <v>84</v>
      </c>
      <c r="S17" s="2" t="s">
        <v>79</v>
      </c>
      <c r="T17" s="7" t="s">
        <v>143</v>
      </c>
    </row>
    <row r="18" spans="1:20" x14ac:dyDescent="0.25">
      <c r="A18">
        <f t="shared" si="0"/>
        <v>2006</v>
      </c>
      <c r="B18" s="2" t="s">
        <v>60</v>
      </c>
      <c r="C18" s="2" t="s">
        <v>19</v>
      </c>
      <c r="D18" s="2" t="s">
        <v>13</v>
      </c>
      <c r="J18" s="2" t="s">
        <v>113</v>
      </c>
      <c r="L18" s="2" t="s">
        <v>78</v>
      </c>
      <c r="Q18" s="2" t="s">
        <v>84</v>
      </c>
      <c r="S18" s="2" t="s">
        <v>79</v>
      </c>
      <c r="T18" s="2" t="s">
        <v>143</v>
      </c>
    </row>
    <row r="19" spans="1:20" x14ac:dyDescent="0.25">
      <c r="A19">
        <f t="shared" si="0"/>
        <v>2005</v>
      </c>
      <c r="B19" s="2" t="s">
        <v>60</v>
      </c>
      <c r="C19" t="s">
        <v>73</v>
      </c>
      <c r="D19" s="2" t="s">
        <v>13</v>
      </c>
      <c r="J19" s="7" t="s">
        <v>113</v>
      </c>
      <c r="L19" s="2" t="s">
        <v>78</v>
      </c>
      <c r="S19" s="2" t="s">
        <v>79</v>
      </c>
      <c r="T19" s="7" t="s">
        <v>143</v>
      </c>
    </row>
    <row r="20" spans="1:20" x14ac:dyDescent="0.25">
      <c r="A20">
        <f t="shared" si="0"/>
        <v>2004</v>
      </c>
      <c r="B20" s="2" t="s">
        <v>60</v>
      </c>
      <c r="J20" s="2" t="s">
        <v>113</v>
      </c>
      <c r="L20" s="2" t="s">
        <v>78</v>
      </c>
      <c r="S20" s="7" t="s">
        <v>79</v>
      </c>
      <c r="T20" s="7" t="s">
        <v>143</v>
      </c>
    </row>
    <row r="21" spans="1:20" x14ac:dyDescent="0.25">
      <c r="A21">
        <f>A20-1</f>
        <v>2003</v>
      </c>
      <c r="B21" s="2" t="s">
        <v>60</v>
      </c>
      <c r="J21" s="2" t="s">
        <v>113</v>
      </c>
      <c r="L21" s="2" t="s">
        <v>78</v>
      </c>
      <c r="S21" s="7" t="s">
        <v>79</v>
      </c>
    </row>
    <row r="22" spans="1:20" x14ac:dyDescent="0.25">
      <c r="A22">
        <f t="shared" si="0"/>
        <v>2002</v>
      </c>
      <c r="B22" s="2" t="s">
        <v>60</v>
      </c>
      <c r="J22" s="7" t="s">
        <v>113</v>
      </c>
      <c r="L22" s="7" t="s">
        <v>78</v>
      </c>
    </row>
    <row r="23" spans="1:20" x14ac:dyDescent="0.25">
      <c r="A23">
        <f t="shared" si="0"/>
        <v>2001</v>
      </c>
      <c r="B23" s="5" t="s">
        <v>72</v>
      </c>
      <c r="J23" s="7" t="s">
        <v>113</v>
      </c>
      <c r="L23" s="7" t="s">
        <v>78</v>
      </c>
    </row>
    <row r="24" spans="1:20" x14ac:dyDescent="0.25">
      <c r="A24">
        <f t="shared" si="0"/>
        <v>2000</v>
      </c>
      <c r="B24" s="5" t="s">
        <v>72</v>
      </c>
      <c r="J24" s="7" t="s">
        <v>113</v>
      </c>
    </row>
    <row r="25" spans="1:20" x14ac:dyDescent="0.25">
      <c r="A25">
        <f t="shared" si="0"/>
        <v>1999</v>
      </c>
      <c r="B25" s="5" t="s">
        <v>60</v>
      </c>
    </row>
    <row r="26" spans="1:20" x14ac:dyDescent="0.25">
      <c r="A26">
        <f t="shared" si="0"/>
        <v>1998</v>
      </c>
      <c r="B26" s="5" t="s">
        <v>60</v>
      </c>
    </row>
    <row r="27" spans="1:20" x14ac:dyDescent="0.25">
      <c r="A27">
        <f t="shared" si="0"/>
        <v>1997</v>
      </c>
      <c r="B27" s="5" t="s">
        <v>60</v>
      </c>
    </row>
    <row r="28" spans="1:20" x14ac:dyDescent="0.25">
      <c r="A28">
        <f t="shared" si="0"/>
        <v>1996</v>
      </c>
      <c r="B28" s="5" t="s">
        <v>60</v>
      </c>
    </row>
    <row r="29" spans="1:20" x14ac:dyDescent="0.25">
      <c r="A29">
        <f t="shared" si="0"/>
        <v>1995</v>
      </c>
      <c r="B29" s="5" t="s">
        <v>60</v>
      </c>
    </row>
    <row r="30" spans="1:20" x14ac:dyDescent="0.25">
      <c r="A30">
        <f t="shared" si="0"/>
        <v>1994</v>
      </c>
      <c r="B30" s="5" t="s">
        <v>60</v>
      </c>
    </row>
    <row r="31" spans="1:20" x14ac:dyDescent="0.25">
      <c r="A31">
        <f t="shared" si="0"/>
        <v>1993</v>
      </c>
      <c r="B31" s="5" t="s">
        <v>60</v>
      </c>
    </row>
    <row r="38" spans="2:3" x14ac:dyDescent="0.25">
      <c r="B38" s="2"/>
      <c r="C38" t="s">
        <v>385</v>
      </c>
    </row>
    <row r="39" spans="2:3" x14ac:dyDescent="0.25">
      <c r="B39" s="3"/>
      <c r="C39" t="s">
        <v>74</v>
      </c>
    </row>
    <row r="40" spans="2:3" x14ac:dyDescent="0.25">
      <c r="B40" s="4"/>
      <c r="C40" t="s">
        <v>108</v>
      </c>
    </row>
    <row r="41" spans="2:3" x14ac:dyDescent="0.25">
      <c r="B41" s="6"/>
      <c r="C41" t="s">
        <v>139</v>
      </c>
    </row>
    <row r="42" spans="2:3" x14ac:dyDescent="0.25">
      <c r="B42" s="7"/>
      <c r="C42" t="s">
        <v>142</v>
      </c>
    </row>
    <row r="43" spans="2:3" x14ac:dyDescent="0.25">
      <c r="B43" s="10"/>
      <c r="C43" t="s">
        <v>228</v>
      </c>
    </row>
    <row r="44" spans="2:3" x14ac:dyDescent="0.25">
      <c r="B44" s="12"/>
      <c r="C44" t="s">
        <v>285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EE9D-8579-49E7-9421-5A9582D69356}">
  <dimension ref="A1:L19"/>
  <sheetViews>
    <sheetView workbookViewId="0">
      <selection activeCell="H15" sqref="H15"/>
    </sheetView>
  </sheetViews>
  <sheetFormatPr baseColWidth="10" defaultRowHeight="15" x14ac:dyDescent="0.25"/>
  <cols>
    <col min="1" max="1" width="24.7109375" customWidth="1"/>
  </cols>
  <sheetData>
    <row r="1" spans="1:12" x14ac:dyDescent="0.25">
      <c r="A1" t="s">
        <v>231</v>
      </c>
      <c r="B1" t="s">
        <v>232</v>
      </c>
    </row>
    <row r="2" spans="1:12" x14ac:dyDescent="0.25">
      <c r="A2" t="s">
        <v>233</v>
      </c>
      <c r="B2" t="s">
        <v>234</v>
      </c>
    </row>
    <row r="5" spans="1:12" x14ac:dyDescent="0.25">
      <c r="A5" t="s">
        <v>238</v>
      </c>
      <c r="B5" t="s">
        <v>239</v>
      </c>
    </row>
    <row r="7" spans="1:12" x14ac:dyDescent="0.25">
      <c r="A7" t="s">
        <v>249</v>
      </c>
      <c r="B7" t="s">
        <v>250</v>
      </c>
    </row>
    <row r="8" spans="1:12" x14ac:dyDescent="0.25">
      <c r="A8" t="s">
        <v>273</v>
      </c>
      <c r="B8" t="s">
        <v>272</v>
      </c>
    </row>
    <row r="9" spans="1:12" x14ac:dyDescent="0.25">
      <c r="A9" t="s">
        <v>274</v>
      </c>
      <c r="B9" t="s">
        <v>275</v>
      </c>
    </row>
    <row r="10" spans="1:12" x14ac:dyDescent="0.25">
      <c r="A10" t="s">
        <v>276</v>
      </c>
      <c r="B10" t="s">
        <v>277</v>
      </c>
    </row>
    <row r="11" spans="1:12" x14ac:dyDescent="0.25">
      <c r="A11" t="s">
        <v>287</v>
      </c>
      <c r="B11" t="s">
        <v>288</v>
      </c>
    </row>
    <row r="12" spans="1:12" x14ac:dyDescent="0.25">
      <c r="A12" t="s">
        <v>290</v>
      </c>
      <c r="B12" t="s">
        <v>289</v>
      </c>
    </row>
    <row r="13" spans="1:12" x14ac:dyDescent="0.25">
      <c r="A13" t="s">
        <v>293</v>
      </c>
      <c r="B13" t="s">
        <v>294</v>
      </c>
    </row>
    <row r="15" spans="1:12" x14ac:dyDescent="0.25">
      <c r="A15" t="s">
        <v>295</v>
      </c>
      <c r="B15" s="8" t="s">
        <v>296</v>
      </c>
      <c r="C15" t="s">
        <v>297</v>
      </c>
      <c r="D15">
        <f>((5+14/60)+(5+28/60))/2</f>
        <v>5.35</v>
      </c>
      <c r="E15" t="s">
        <v>298</v>
      </c>
      <c r="F15">
        <f>((5+56/60)+(5+57/60))/2</f>
        <v>5.9416666666666664</v>
      </c>
      <c r="G15" t="s">
        <v>299</v>
      </c>
      <c r="H15">
        <f>((5+12/60)+(5+21/60))/2</f>
        <v>5.2750000000000004</v>
      </c>
      <c r="I15" t="s">
        <v>300</v>
      </c>
      <c r="J15" s="14">
        <f>((5+10/60)+(5+14/60))/2</f>
        <v>5.2</v>
      </c>
      <c r="K15" t="s">
        <v>301</v>
      </c>
      <c r="L15" s="14" t="s">
        <v>314</v>
      </c>
    </row>
    <row r="16" spans="1:12" x14ac:dyDescent="0.25">
      <c r="B16" t="s">
        <v>302</v>
      </c>
      <c r="C16" t="s">
        <v>303</v>
      </c>
      <c r="D16" t="s">
        <v>315</v>
      </c>
    </row>
    <row r="17" spans="1:8" x14ac:dyDescent="0.25">
      <c r="A17" t="s">
        <v>305</v>
      </c>
      <c r="B17" t="s">
        <v>306</v>
      </c>
    </row>
    <row r="18" spans="1:8" x14ac:dyDescent="0.25">
      <c r="A18" t="s">
        <v>307</v>
      </c>
      <c r="B18" t="s">
        <v>308</v>
      </c>
      <c r="C18" t="s">
        <v>309</v>
      </c>
      <c r="D18">
        <f>((5+7/30)+(4+28/30))/2</f>
        <v>5.0833333333333339</v>
      </c>
    </row>
    <row r="19" spans="1:8" x14ac:dyDescent="0.25">
      <c r="A19" t="s">
        <v>311</v>
      </c>
      <c r="B19" t="s">
        <v>310</v>
      </c>
      <c r="D19">
        <f>((4+48/30)+(5+21/30))/2+0.2</f>
        <v>5.8500000000000005</v>
      </c>
      <c r="H19">
        <v>14</v>
      </c>
    </row>
  </sheetData>
  <hyperlinks>
    <hyperlink ref="B15" r:id="rId1" xr:uid="{27EA7F9A-D9FE-4EB4-A6F8-23D4205F74A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Events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Kraus</dc:creator>
  <cp:lastModifiedBy>uyvuy</cp:lastModifiedBy>
  <dcterms:created xsi:type="dcterms:W3CDTF">2015-06-05T18:19:34Z</dcterms:created>
  <dcterms:modified xsi:type="dcterms:W3CDTF">2024-09-22T09:47:16Z</dcterms:modified>
</cp:coreProperties>
</file>